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1都道府県\21岐阜県（都道府県）\"/>
    </mc:Choice>
  </mc:AlternateContent>
  <workbookProtection workbookPassword="8649" lockStructure="1"/>
  <bookViews>
    <workbookView xWindow="0" yWindow="0" windowWidth="23040" windowHeight="10692"/>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W8" i="4" s="1"/>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I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<sst xmlns="http://schemas.openxmlformats.org/spreadsheetml/2006/main" count="221" uniqueCount="111">
  <si>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</si>
  <si>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</si>
  <si>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</si>
  <si>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</si>
  <si>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</si>
  <si>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</si>
  <si>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</si>
  <si>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</si>
  <si>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</si>
  <si>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</si>
  <si>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</si>
  <si>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</si>
  <si>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</si>
  <si>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</si>
  <si>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</si>
  <si>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</si>
  <si>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</si>
  <si>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</si>
  <si>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</si>
  <si>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</si>
  <si>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</si>
  <si>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</si>
  <si>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</si>
  <si>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</si>
  <si>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</si>
  <si>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</si>
  <si>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</si>
  <si>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</si>
  <si>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</si>
  <si>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</si>
  <si>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</si>
  <si>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</si>
  <si>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</si>
  <si>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</si>
  <si>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</si>
  <si>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</si>
  <si>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</si>
  <si>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</si>
  <si>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</si>
  <si>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</si>
  <si>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</si>
  <si>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</si>
  <si>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</si>
  <si>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</si>
  <si>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</si>
  <si>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</si>
  <si>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</si>
  <si>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</si>
  <si>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</si>
  <si>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</si>
  <si>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</si>
  <si>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</si>
  <si>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</si>
  <si>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</si>
  <si>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</si>
  <si>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</si>
  <si>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</si>
  <si>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</si>
  <si>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</si>
  <si>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</si>
  <si>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</si>
  <si>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</si>
  <si>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</si>
  <si>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</si>
  <si>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</si>
  <si>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</si>
  <si>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</si>
  <si>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</si>
  <si>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</si>
  <si>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</si>
  <si>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</si>
  <si>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</si>
  <si>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</si>
  <si>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</si>
  <si>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</si>
  <si>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</si>
  <si>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</si>
  <si>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</si>
  <si>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</si>
  <si>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</si>
  <si>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</si>
  <si>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</si>
  <si>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</si>
  <si>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</si>
  <si>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</si>
  <si>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</si>
  <si>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</si>
  <si>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</si>
  <si>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</si>
  <si>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</si>
  <si>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</si>
  <si>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</si>
  <si>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</si>
  <si>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</si>
  <si>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</si>
  <si>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</si>
  <si>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岐阜県</t>
  </si>
  <si>
    <t>法非適用</t>
  </si>
  <si>
    <t>下水道事業</t>
  </si>
  <si>
    <t>流域下水道</t>
  </si>
  <si>
    <t>E2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</si>
  <si>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</si>
  <si>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</si>
  <si>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</si>
  <si>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</si>
  <si>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</si>
  <si>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</si>
  <si>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</si>
  <si>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●収益的収支比率、企業債残高対事業規模比率
　『収益的収支比率』が７０％程であり、『企業債残高対事業規模比率』については平均値より高い状況ですが、その主な原因は、流域関連市町と地方債償還金の負担方法を協議し、市町の財政状況を考慮して、流入汚水量に基づいて計画的に負担金徴収していることによるものです。引き続き、計画に基づいて、その確実な履行に努めていきます。
●汚水処理原価
　平成２７年度は平均値を下回る結果となりましたので、今後も引き続き経費節減に努めていきます。
●施設利用率
　過去５年間、平均値を下回っていますが、平成２７年度の晴天時一日最大処理水量実績値による施設利用率は８７％と高く、施設規模が過大な状況ではないと考えます。今後も流入汚水量の推移に合わせて、適切な処理場の整備に努めていきます。
●水洗化率
　関係市町が関連する下水道整備を実施しているところであり、毎年、流域下水道の利用者は増加しています。今後も関係市町と連携して水洗化率向上に取り組んでいきます。</t>
    <rPh sb="1" eb="4">
      <t>シュウエキテキ</t>
    </rPh>
    <rPh sb="4" eb="6">
      <t>シュウシ</t>
    </rPh>
    <rPh sb="6" eb="8">
      <t>ヒリツ</t>
    </rPh>
    <rPh sb="9" eb="11">
      <t>キギョウ</t>
    </rPh>
    <rPh sb="11" eb="12">
      <t>サイ</t>
    </rPh>
    <rPh sb="12" eb="14">
      <t>ザンダカ</t>
    </rPh>
    <rPh sb="14" eb="15">
      <t>タイ</t>
    </rPh>
    <rPh sb="15" eb="17">
      <t>ジギョウ</t>
    </rPh>
    <rPh sb="17" eb="19">
      <t>キボ</t>
    </rPh>
    <rPh sb="19" eb="21">
      <t>ヒリツ</t>
    </rPh>
    <rPh sb="36" eb="37">
      <t>ホド</t>
    </rPh>
    <rPh sb="60" eb="63">
      <t>ヘイキンチ</t>
    </rPh>
    <rPh sb="67" eb="69">
      <t>ジョウキョウ</t>
    </rPh>
    <rPh sb="75" eb="76">
      <t>オモ</t>
    </rPh>
    <rPh sb="77" eb="79">
      <t>ゲンイン</t>
    </rPh>
    <rPh sb="81" eb="83">
      <t>リュウイキ</t>
    </rPh>
    <rPh sb="83" eb="85">
      <t>カンレン</t>
    </rPh>
    <rPh sb="85" eb="86">
      <t>シ</t>
    </rPh>
    <rPh sb="86" eb="87">
      <t>マチ</t>
    </rPh>
    <rPh sb="88" eb="91">
      <t>チホウサイ</t>
    </rPh>
    <rPh sb="91" eb="93">
      <t>ショウカン</t>
    </rPh>
    <rPh sb="93" eb="94">
      <t>キン</t>
    </rPh>
    <rPh sb="95" eb="97">
      <t>フタン</t>
    </rPh>
    <rPh sb="97" eb="99">
      <t>ホウホウ</t>
    </rPh>
    <rPh sb="100" eb="102">
      <t>キョウギ</t>
    </rPh>
    <rPh sb="104" eb="105">
      <t>シ</t>
    </rPh>
    <rPh sb="105" eb="106">
      <t>マチ</t>
    </rPh>
    <rPh sb="107" eb="109">
      <t>ザイセイ</t>
    </rPh>
    <rPh sb="109" eb="111">
      <t>ジョウキョウ</t>
    </rPh>
    <rPh sb="112" eb="114">
      <t>コウリョ</t>
    </rPh>
    <rPh sb="117" eb="119">
      <t>リュウニュウ</t>
    </rPh>
    <rPh sb="119" eb="121">
      <t>オスイ</t>
    </rPh>
    <rPh sb="121" eb="122">
      <t>リョウ</t>
    </rPh>
    <rPh sb="123" eb="124">
      <t>モト</t>
    </rPh>
    <rPh sb="127" eb="130">
      <t>ケイカクテキ</t>
    </rPh>
    <rPh sb="131" eb="134">
      <t>フタンキン</t>
    </rPh>
    <rPh sb="134" eb="136">
      <t>チョウシュウ</t>
    </rPh>
    <rPh sb="150" eb="151">
      <t>ヒ</t>
    </rPh>
    <rPh sb="152" eb="153">
      <t>ツヅ</t>
    </rPh>
    <rPh sb="155" eb="157">
      <t>ケイカク</t>
    </rPh>
    <rPh sb="158" eb="159">
      <t>モト</t>
    </rPh>
    <rPh sb="165" eb="167">
      <t>カクジツ</t>
    </rPh>
    <rPh sb="168" eb="170">
      <t>リコウ</t>
    </rPh>
    <rPh sb="171" eb="172">
      <t>ツト</t>
    </rPh>
    <rPh sb="182" eb="184">
      <t>オスイ</t>
    </rPh>
    <rPh sb="184" eb="186">
      <t>ショリ</t>
    </rPh>
    <rPh sb="186" eb="188">
      <t>ゲンカ</t>
    </rPh>
    <rPh sb="190" eb="192">
      <t>ヘイセイ</t>
    </rPh>
    <rPh sb="194" eb="196">
      <t>ネンド</t>
    </rPh>
    <rPh sb="197" eb="200">
      <t>ヘイキンチ</t>
    </rPh>
    <rPh sb="201" eb="203">
      <t>シタマワ</t>
    </rPh>
    <rPh sb="204" eb="206">
      <t>ケッカ</t>
    </rPh>
    <rPh sb="215" eb="217">
      <t>コンゴ</t>
    </rPh>
    <rPh sb="218" eb="219">
      <t>ヒ</t>
    </rPh>
    <rPh sb="220" eb="221">
      <t>ツヅ</t>
    </rPh>
    <rPh sb="222" eb="224">
      <t>ケイヒ</t>
    </rPh>
    <rPh sb="224" eb="226">
      <t>セツゲン</t>
    </rPh>
    <rPh sb="227" eb="228">
      <t>ツト</t>
    </rPh>
    <rPh sb="238" eb="240">
      <t>シセツ</t>
    </rPh>
    <rPh sb="240" eb="242">
      <t>リヨウ</t>
    </rPh>
    <rPh sb="242" eb="243">
      <t>リツ</t>
    </rPh>
    <rPh sb="245" eb="247">
      <t>カコ</t>
    </rPh>
    <rPh sb="248" eb="250">
      <t>ネンカン</t>
    </rPh>
    <rPh sb="251" eb="254">
      <t>ヘイキンチ</t>
    </rPh>
    <rPh sb="255" eb="257">
      <t>シタマワ</t>
    </rPh>
    <rPh sb="264" eb="266">
      <t>ヘイセイ</t>
    </rPh>
    <rPh sb="268" eb="270">
      <t>ネンド</t>
    </rPh>
    <rPh sb="271" eb="273">
      <t>セイテン</t>
    </rPh>
    <rPh sb="273" eb="274">
      <t>ジ</t>
    </rPh>
    <rPh sb="274" eb="276">
      <t>イチニチ</t>
    </rPh>
    <rPh sb="276" eb="278">
      <t>サイダイ</t>
    </rPh>
    <rPh sb="278" eb="280">
      <t>ショリ</t>
    </rPh>
    <rPh sb="280" eb="281">
      <t>スイ</t>
    </rPh>
    <rPh sb="281" eb="282">
      <t>リョウ</t>
    </rPh>
    <rPh sb="282" eb="284">
      <t>ジッセキ</t>
    </rPh>
    <rPh sb="284" eb="285">
      <t>チ</t>
    </rPh>
    <rPh sb="288" eb="290">
      <t>シセツ</t>
    </rPh>
    <rPh sb="290" eb="292">
      <t>リヨウ</t>
    </rPh>
    <rPh sb="292" eb="293">
      <t>リツ</t>
    </rPh>
    <rPh sb="298" eb="299">
      <t>タカ</t>
    </rPh>
    <rPh sb="301" eb="303">
      <t>シセツ</t>
    </rPh>
    <rPh sb="303" eb="305">
      <t>キボ</t>
    </rPh>
    <rPh sb="306" eb="308">
      <t>カダイ</t>
    </rPh>
    <rPh sb="309" eb="311">
      <t>ジョウキョウ</t>
    </rPh>
    <rPh sb="316" eb="317">
      <t>カンガ</t>
    </rPh>
    <rPh sb="321" eb="323">
      <t>コンゴ</t>
    </rPh>
    <rPh sb="324" eb="326">
      <t>リュウニュウ</t>
    </rPh>
    <rPh sb="326" eb="328">
      <t>オスイ</t>
    </rPh>
    <rPh sb="328" eb="329">
      <t>リョウ</t>
    </rPh>
    <rPh sb="330" eb="332">
      <t>スイイ</t>
    </rPh>
    <rPh sb="333" eb="334">
      <t>ア</t>
    </rPh>
    <rPh sb="338" eb="340">
      <t>テキセツ</t>
    </rPh>
    <rPh sb="341" eb="344">
      <t>ショリジョウ</t>
    </rPh>
    <rPh sb="345" eb="347">
      <t>セイビ</t>
    </rPh>
    <rPh sb="348" eb="349">
      <t>ツト</t>
    </rPh>
    <rPh sb="359" eb="362">
      <t>スイセンカ</t>
    </rPh>
    <rPh sb="362" eb="363">
      <t>リツ</t>
    </rPh>
    <rPh sb="365" eb="367">
      <t>カンケイ</t>
    </rPh>
    <rPh sb="367" eb="368">
      <t>シ</t>
    </rPh>
    <rPh sb="368" eb="369">
      <t>マチ</t>
    </rPh>
    <rPh sb="370" eb="372">
      <t>カンレン</t>
    </rPh>
    <rPh sb="374" eb="377">
      <t>ゲスイドウ</t>
    </rPh>
    <rPh sb="377" eb="379">
      <t>セイビ</t>
    </rPh>
    <rPh sb="380" eb="382">
      <t>ジッシ</t>
    </rPh>
    <rPh sb="393" eb="395">
      <t>マイトシ</t>
    </rPh>
    <rPh sb="396" eb="398">
      <t>リュウイキ</t>
    </rPh>
    <rPh sb="398" eb="401">
      <t>ゲスイドウ</t>
    </rPh>
    <rPh sb="402" eb="405">
      <t>リヨウシャ</t>
    </rPh>
    <rPh sb="406" eb="408">
      <t>ゾウカ</t>
    </rPh>
    <rPh sb="414" eb="416">
      <t>コンゴ</t>
    </rPh>
    <rPh sb="417" eb="419">
      <t>カンケイ</t>
    </rPh>
    <rPh sb="419" eb="420">
      <t>シ</t>
    </rPh>
    <rPh sb="420" eb="421">
      <t>マチ</t>
    </rPh>
    <rPh sb="422" eb="424">
      <t>レンケイ</t>
    </rPh>
    <rPh sb="426" eb="429">
      <t>スイセンカ</t>
    </rPh>
    <rPh sb="429" eb="430">
      <t>リツ</t>
    </rPh>
    <rPh sb="430" eb="432">
      <t>コウジョウ</t>
    </rPh>
    <rPh sb="433" eb="434">
      <t>ト</t>
    </rPh>
    <rPh sb="435" eb="436">
      <t>ク</t>
    </rPh>
    <phoneticPr fontId="4"/>
  </si>
  <si>
    <t>●管渠改善率
　当流域下水道は、平成３年４月に供用を開始し、平成２９年３月で満２６年が経過します。管渠の耐用年数である５０年の範囲内です。当面は、管渠の状況を点検し、劣化が確認された箇所については、管更生工事等を随時行っていきます。</t>
    <rPh sb="0" eb="2">
      <t>カイゼン</t>
    </rPh>
    <rPh sb="2" eb="3">
      <t>リツ</t>
    </rPh>
    <rPh sb="5" eb="6">
      <t>トウ</t>
    </rPh>
    <rPh sb="6" eb="8">
      <t>リュウイキ</t>
    </rPh>
    <rPh sb="8" eb="11">
      <t>ゲスイドウ</t>
    </rPh>
    <rPh sb="13" eb="15">
      <t>ヘイセイ</t>
    </rPh>
    <rPh sb="16" eb="17">
      <t>ネン</t>
    </rPh>
    <rPh sb="18" eb="19">
      <t>ガツ</t>
    </rPh>
    <rPh sb="20" eb="22">
      <t>キョウヨウ</t>
    </rPh>
    <rPh sb="23" eb="25">
      <t>カイシ</t>
    </rPh>
    <rPh sb="27" eb="29">
      <t>ヘイセイ</t>
    </rPh>
    <rPh sb="31" eb="32">
      <t>ネン</t>
    </rPh>
    <rPh sb="35" eb="36">
      <t>マン</t>
    </rPh>
    <rPh sb="38" eb="39">
      <t>ネン</t>
    </rPh>
    <rPh sb="51" eb="53">
      <t>タイヨウ</t>
    </rPh>
    <rPh sb="53" eb="55">
      <t>ネンスウ</t>
    </rPh>
    <rPh sb="61" eb="62">
      <t>ネン</t>
    </rPh>
    <rPh sb="63" eb="66">
      <t>ハンイナイ</t>
    </rPh>
    <rPh sb="69" eb="71">
      <t>トウメン</t>
    </rPh>
    <rPh sb="73" eb="75">
      <t>カンキョ</t>
    </rPh>
    <rPh sb="76" eb="78">
      <t>ジョウキョウ</t>
    </rPh>
    <rPh sb="79" eb="81">
      <t>テンケン</t>
    </rPh>
    <rPh sb="83" eb="85">
      <t>レッカ</t>
    </rPh>
    <rPh sb="86" eb="88">
      <t>カクニン</t>
    </rPh>
    <rPh sb="91" eb="93">
      <t>カショ</t>
    </rPh>
    <rPh sb="99" eb="100">
      <t>カン</t>
    </rPh>
    <rPh sb="100" eb="102">
      <t>コウセイ</t>
    </rPh>
    <rPh sb="102" eb="104">
      <t>コウジ</t>
    </rPh>
    <rPh sb="104" eb="105">
      <t>トウ</t>
    </rPh>
    <rPh sb="106" eb="108">
      <t>ズイジ</t>
    </rPh>
    <rPh sb="108" eb="109">
      <t>オコナ</t>
    </rPh>
    <phoneticPr fontId="4"/>
  </si>
  <si>
    <t>　当流域下水道事業では、関係市町からの流入汚水を処理していることや、関係市町の負担金により経営していることから関係市町と密に連携を図ることが不可欠です。今後も流入汚水量の推移に合わせて計画的に施設規模を整備するほか、効率的な機器の導入等による経費節減を図り、必要に応じて負担金単価を見直すことで、計画的かつ合理的な経営に努めていきます。</t>
    <rPh sb="0" eb="1">
      <t>トウ</t>
    </rPh>
    <rPh sb="1" eb="3">
      <t>リュウイキ</t>
    </rPh>
    <rPh sb="2" eb="5">
      <t>ゲスイドウ</t>
    </rPh>
    <rPh sb="5" eb="7">
      <t>ジギョウ</t>
    </rPh>
    <rPh sb="10" eb="12">
      <t>カンケイ</t>
    </rPh>
    <rPh sb="12" eb="13">
      <t>シ</t>
    </rPh>
    <rPh sb="13" eb="14">
      <t>マチ</t>
    </rPh>
    <rPh sb="43" eb="45">
      <t>ケイエイ</t>
    </rPh>
    <rPh sb="55" eb="56">
      <t>カンケイ</t>
    </rPh>
    <rPh sb="56" eb="57">
      <t>マチ</t>
    </rPh>
    <rPh sb="59" eb="60">
      <t>ミツ</t>
    </rPh>
    <rPh sb="61" eb="63">
      <t>レンケイ</t>
    </rPh>
    <rPh sb="64" eb="65">
      <t>ハカ</t>
    </rPh>
    <rPh sb="70" eb="73">
      <t>フカケツ</t>
    </rPh>
    <rPh sb="76" eb="78">
      <t>コンゴ</t>
    </rPh>
    <rPh sb="85" eb="87">
      <t>スイイ</t>
    </rPh>
    <rPh sb="92" eb="95">
      <t>ケイカクテキ</t>
    </rPh>
    <rPh sb="131" eb="132">
      <t>オウ</t>
    </rPh>
    <rPh sb="137" eb="139">
      <t>タンカ</t>
    </rPh>
    <rPh sb="148" eb="151">
      <t>ケイカクテキ</t>
    </rPh>
    <rPh sb="153" eb="156">
      <t>ゴウリテキ</t>
    </rPh>
    <rPh sb="157" eb="159">
      <t>ケイエイ</t>
    </rPh>
    <rPh sb="160" eb="161">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</si>
</sst>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quotePrefix="1"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formatCode="#,##0.00;&quot;△&quot;#,##0.00;&quot;-&quot;">
                  <c:v>0.1</c:v>
                </c:pt>
                <c:pt idx="4" formatCode="#,##0.00;&quot;△&quot;#,##0.00;&quot;-&quot;">
                  <c:v>0.22</c:v>
                </c:pt>
              </c:numCache>
            </c:numRef>
          </c:val>
        </c:ser>
        <c:dLbls>
          <c:showLegendKey val="0"/>
          <c:showVal val="0"/>
          <c:showCatName val="0"/>
          <c:showSerName val="0"/>
          <c:showPercent val="0"/>
          <c:showBubbleSize val="0"/>
        </c:dLbls>
        <c:gapWidth val="150"/>
        <c:axId val="694374368"/>
        <c:axId val="694374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7.0000000000000007E-2</c:v>
                </c:pt>
                <c:pt idx="1">
                  <c:v>0.02</c:v>
                </c:pt>
                <c:pt idx="2">
                  <c:v>0.05</c:v>
                </c:pt>
                <c:pt idx="3">
                  <c:v>0.06</c:v>
                </c:pt>
                <c:pt idx="4">
                  <c:v>0.06</c:v>
                </c:pt>
              </c:numCache>
            </c:numRef>
          </c:val>
          <c:smooth val="0"/>
        </c:ser>
        <c:dLbls>
          <c:showLegendKey val="0"/>
          <c:showVal val="0"/>
          <c:showCatName val="0"/>
          <c:showSerName val="0"/>
          <c:showPercent val="0"/>
          <c:showBubbleSize val="0"/>
        </c:dLbls>
        <c:marker val="1"/>
        <c:smooth val="0"/>
        <c:axId val="694374368"/>
        <c:axId val="694374760"/>
      </c:lineChart>
      <c:dateAx>
        <c:axId val="694374368"/>
        <c:scaling>
          <c:orientation val="minMax"/>
        </c:scaling>
        <c:delete val="1"/>
        <c:axPos val="b"/>
        <c:numFmt formatCode="ge" sourceLinked="1"/>
        <c:majorTickMark val="none"/>
        <c:minorTickMark val="none"/>
        <c:tickLblPos val="none"/>
        <c:crossAx val="694374760"/>
        <c:crosses val="autoZero"/>
        <c:auto val="1"/>
        <c:lblOffset val="100"/>
        <c:baseTimeUnit val="years"/>
      </c:dateAx>
      <c:valAx>
        <c:axId val="694374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437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61.34</c:v>
                </c:pt>
                <c:pt idx="1">
                  <c:v>70.53</c:v>
                </c:pt>
                <c:pt idx="2">
                  <c:v>70.22</c:v>
                </c:pt>
                <c:pt idx="3">
                  <c:v>69.819999999999993</c:v>
                </c:pt>
                <c:pt idx="4">
                  <c:v>70.97</c:v>
                </c:pt>
              </c:numCache>
            </c:numRef>
          </c:val>
        </c:ser>
        <c:dLbls>
          <c:showLegendKey val="0"/>
          <c:showVal val="0"/>
          <c:showCatName val="0"/>
          <c:showSerName val="0"/>
          <c:showPercent val="0"/>
          <c:showBubbleSize val="0"/>
        </c:dLbls>
        <c:gapWidth val="150"/>
        <c:axId val="673659216"/>
        <c:axId val="673659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73659216"/>
        <c:axId val="673659608"/>
      </c:lineChart>
      <c:dateAx>
        <c:axId val="673659216"/>
        <c:scaling>
          <c:orientation val="minMax"/>
        </c:scaling>
        <c:delete val="1"/>
        <c:axPos val="b"/>
        <c:numFmt formatCode="ge" sourceLinked="1"/>
        <c:majorTickMark val="none"/>
        <c:minorTickMark val="none"/>
        <c:tickLblPos val="none"/>
        <c:crossAx val="673659608"/>
        <c:crosses val="autoZero"/>
        <c:auto val="1"/>
        <c:lblOffset val="100"/>
        <c:baseTimeUnit val="years"/>
      </c:dateAx>
      <c:valAx>
        <c:axId val="673659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65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73660784"/>
        <c:axId val="63219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73660784"/>
        <c:axId val="632196864"/>
      </c:lineChart>
      <c:dateAx>
        <c:axId val="673660784"/>
        <c:scaling>
          <c:orientation val="minMax"/>
        </c:scaling>
        <c:delete val="1"/>
        <c:axPos val="b"/>
        <c:numFmt formatCode="ge" sourceLinked="1"/>
        <c:majorTickMark val="none"/>
        <c:minorTickMark val="none"/>
        <c:tickLblPos val="none"/>
        <c:crossAx val="632196864"/>
        <c:crosses val="autoZero"/>
        <c:auto val="1"/>
        <c:lblOffset val="100"/>
        <c:baseTimeUnit val="years"/>
      </c:dateAx>
      <c:valAx>
        <c:axId val="63219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66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32198040"/>
        <c:axId val="63219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32198040"/>
        <c:axId val="632198432"/>
      </c:lineChart>
      <c:dateAx>
        <c:axId val="632198040"/>
        <c:scaling>
          <c:orientation val="minMax"/>
        </c:scaling>
        <c:delete val="1"/>
        <c:axPos val="b"/>
        <c:numFmt formatCode="ge" sourceLinked="1"/>
        <c:majorTickMark val="none"/>
        <c:minorTickMark val="none"/>
        <c:tickLblPos val="none"/>
        <c:crossAx val="632198432"/>
        <c:crosses val="autoZero"/>
        <c:auto val="1"/>
        <c:lblOffset val="100"/>
        <c:baseTimeUnit val="years"/>
      </c:dateAx>
      <c:valAx>
        <c:axId val="63219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2198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88568456"/>
        <c:axId val="68856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88568456"/>
        <c:axId val="688568848"/>
      </c:lineChart>
      <c:dateAx>
        <c:axId val="688568456"/>
        <c:scaling>
          <c:orientation val="minMax"/>
        </c:scaling>
        <c:delete val="1"/>
        <c:axPos val="b"/>
        <c:numFmt formatCode="ge" sourceLinked="1"/>
        <c:majorTickMark val="none"/>
        <c:minorTickMark val="none"/>
        <c:tickLblPos val="none"/>
        <c:crossAx val="688568848"/>
        <c:crosses val="autoZero"/>
        <c:auto val="1"/>
        <c:lblOffset val="100"/>
        <c:baseTimeUnit val="years"/>
      </c:dateAx>
      <c:valAx>
        <c:axId val="68856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8568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71954344"/>
        <c:axId val="67195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71954344"/>
        <c:axId val="671954736"/>
      </c:lineChart>
      <c:dateAx>
        <c:axId val="671954344"/>
        <c:scaling>
          <c:orientation val="minMax"/>
        </c:scaling>
        <c:delete val="1"/>
        <c:axPos val="b"/>
        <c:numFmt formatCode="ge" sourceLinked="1"/>
        <c:majorTickMark val="none"/>
        <c:minorTickMark val="none"/>
        <c:tickLblPos val="none"/>
        <c:crossAx val="671954736"/>
        <c:crosses val="autoZero"/>
        <c:auto val="1"/>
        <c:lblOffset val="100"/>
        <c:baseTimeUnit val="years"/>
      </c:dateAx>
      <c:valAx>
        <c:axId val="67195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1954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645.58000000000004</c:v>
                </c:pt>
                <c:pt idx="1">
                  <c:v>621.11</c:v>
                </c:pt>
                <c:pt idx="2">
                  <c:v>593.08000000000004</c:v>
                </c:pt>
                <c:pt idx="3">
                  <c:v>556.78</c:v>
                </c:pt>
                <c:pt idx="4">
                  <c:v>514.16</c:v>
                </c:pt>
              </c:numCache>
            </c:numRef>
          </c:val>
        </c:ser>
        <c:dLbls>
          <c:showLegendKey val="0"/>
          <c:showVal val="0"/>
          <c:showCatName val="0"/>
          <c:showSerName val="0"/>
          <c:showPercent val="0"/>
          <c:showBubbleSize val="0"/>
        </c:dLbls>
        <c:gapWidth val="150"/>
        <c:axId val="663928552"/>
        <c:axId val="66392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479.57</c:v>
                </c:pt>
                <c:pt idx="1">
                  <c:v>376.18</c:v>
                </c:pt>
                <c:pt idx="2">
                  <c:v>385.46</c:v>
                </c:pt>
                <c:pt idx="3">
                  <c:v>350.99</c:v>
                </c:pt>
                <c:pt idx="4">
                  <c:v>336.16</c:v>
                </c:pt>
              </c:numCache>
            </c:numRef>
          </c:val>
          <c:smooth val="0"/>
        </c:ser>
        <c:dLbls>
          <c:showLegendKey val="0"/>
          <c:showVal val="0"/>
          <c:showCatName val="0"/>
          <c:showSerName val="0"/>
          <c:showPercent val="0"/>
          <c:showBubbleSize val="0"/>
        </c:dLbls>
        <c:marker val="1"/>
        <c:smooth val="0"/>
        <c:axId val="663928552"/>
        <c:axId val="663928944"/>
      </c:lineChart>
      <c:dateAx>
        <c:axId val="663928552"/>
        <c:scaling>
          <c:orientation val="minMax"/>
        </c:scaling>
        <c:delete val="1"/>
        <c:axPos val="b"/>
        <c:numFmt formatCode="ge" sourceLinked="1"/>
        <c:majorTickMark val="none"/>
        <c:minorTickMark val="none"/>
        <c:tickLblPos val="none"/>
        <c:crossAx val="663928944"/>
        <c:crosses val="autoZero"/>
        <c:auto val="1"/>
        <c:lblOffset val="100"/>
        <c:baseTimeUnit val="years"/>
      </c:dateAx>
      <c:valAx>
        <c:axId val="66392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3928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63930120"/>
        <c:axId val="697296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663930120"/>
        <c:axId val="697296600"/>
      </c:lineChart>
      <c:dateAx>
        <c:axId val="663930120"/>
        <c:scaling>
          <c:orientation val="minMax"/>
        </c:scaling>
        <c:delete val="1"/>
        <c:axPos val="b"/>
        <c:numFmt formatCode="ge" sourceLinked="1"/>
        <c:majorTickMark val="none"/>
        <c:minorTickMark val="none"/>
        <c:tickLblPos val="none"/>
        <c:crossAx val="697296600"/>
        <c:crosses val="autoZero"/>
        <c:auto val="1"/>
        <c:lblOffset val="100"/>
        <c:baseTimeUnit val="years"/>
      </c:dateAx>
      <c:valAx>
        <c:axId val="697296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3930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86.17</c:v>
                </c:pt>
                <c:pt idx="1">
                  <c:v>77.489999999999995</c:v>
                </c:pt>
                <c:pt idx="2">
                  <c:v>75.84</c:v>
                </c:pt>
                <c:pt idx="3">
                  <c:v>76.66</c:v>
                </c:pt>
                <c:pt idx="4">
                  <c:v>74.34</c:v>
                </c:pt>
              </c:numCache>
            </c:numRef>
          </c:val>
        </c:ser>
        <c:dLbls>
          <c:showLegendKey val="0"/>
          <c:showVal val="0"/>
          <c:showCatName val="0"/>
          <c:showSerName val="0"/>
          <c:showPercent val="0"/>
          <c:showBubbleSize val="0"/>
        </c:dLbls>
        <c:gapWidth val="150"/>
        <c:axId val="697297776"/>
        <c:axId val="697298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68.48</c:v>
                </c:pt>
                <c:pt idx="1">
                  <c:v>74.37</c:v>
                </c:pt>
                <c:pt idx="2">
                  <c:v>72.790000000000006</c:v>
                </c:pt>
                <c:pt idx="3">
                  <c:v>84.43</c:v>
                </c:pt>
                <c:pt idx="4">
                  <c:v>86.54</c:v>
                </c:pt>
              </c:numCache>
            </c:numRef>
          </c:val>
          <c:smooth val="0"/>
        </c:ser>
        <c:dLbls>
          <c:showLegendKey val="0"/>
          <c:showVal val="0"/>
          <c:showCatName val="0"/>
          <c:showSerName val="0"/>
          <c:showPercent val="0"/>
          <c:showBubbleSize val="0"/>
        </c:dLbls>
        <c:marker val="1"/>
        <c:smooth val="0"/>
        <c:axId val="697297776"/>
        <c:axId val="697298168"/>
      </c:lineChart>
      <c:dateAx>
        <c:axId val="697297776"/>
        <c:scaling>
          <c:orientation val="minMax"/>
        </c:scaling>
        <c:delete val="1"/>
        <c:axPos val="b"/>
        <c:numFmt formatCode="ge" sourceLinked="1"/>
        <c:majorTickMark val="none"/>
        <c:minorTickMark val="none"/>
        <c:tickLblPos val="none"/>
        <c:crossAx val="697298168"/>
        <c:crosses val="autoZero"/>
        <c:auto val="1"/>
        <c:lblOffset val="100"/>
        <c:baseTimeUnit val="years"/>
      </c:dateAx>
      <c:valAx>
        <c:axId val="697298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729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58.21</c:v>
                </c:pt>
                <c:pt idx="1">
                  <c:v>57.71</c:v>
                </c:pt>
                <c:pt idx="2">
                  <c:v>56.29</c:v>
                </c:pt>
                <c:pt idx="3">
                  <c:v>57.32</c:v>
                </c:pt>
                <c:pt idx="4">
                  <c:v>59.83</c:v>
                </c:pt>
              </c:numCache>
            </c:numRef>
          </c:val>
        </c:ser>
        <c:dLbls>
          <c:showLegendKey val="0"/>
          <c:showVal val="0"/>
          <c:showCatName val="0"/>
          <c:showSerName val="0"/>
          <c:showPercent val="0"/>
          <c:showBubbleSize val="0"/>
        </c:dLbls>
        <c:gapWidth val="150"/>
        <c:axId val="697673672"/>
        <c:axId val="69767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63.22</c:v>
                </c:pt>
                <c:pt idx="1">
                  <c:v>60.25</c:v>
                </c:pt>
                <c:pt idx="2">
                  <c:v>62.32</c:v>
                </c:pt>
                <c:pt idx="3">
                  <c:v>64.010000000000005</c:v>
                </c:pt>
                <c:pt idx="4">
                  <c:v>64.09</c:v>
                </c:pt>
              </c:numCache>
            </c:numRef>
          </c:val>
          <c:smooth val="0"/>
        </c:ser>
        <c:dLbls>
          <c:showLegendKey val="0"/>
          <c:showVal val="0"/>
          <c:showCatName val="0"/>
          <c:showSerName val="0"/>
          <c:showPercent val="0"/>
          <c:showBubbleSize val="0"/>
        </c:dLbls>
        <c:marker val="1"/>
        <c:smooth val="0"/>
        <c:axId val="697673672"/>
        <c:axId val="697674064"/>
      </c:lineChart>
      <c:dateAx>
        <c:axId val="697673672"/>
        <c:scaling>
          <c:orientation val="minMax"/>
        </c:scaling>
        <c:delete val="1"/>
        <c:axPos val="b"/>
        <c:numFmt formatCode="ge" sourceLinked="1"/>
        <c:majorTickMark val="none"/>
        <c:minorTickMark val="none"/>
        <c:tickLblPos val="none"/>
        <c:crossAx val="697674064"/>
        <c:crosses val="autoZero"/>
        <c:auto val="1"/>
        <c:lblOffset val="100"/>
        <c:baseTimeUnit val="years"/>
      </c:dateAx>
      <c:valAx>
        <c:axId val="69767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7673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83.3</c:v>
                </c:pt>
                <c:pt idx="1">
                  <c:v>85.39</c:v>
                </c:pt>
                <c:pt idx="2">
                  <c:v>82.24</c:v>
                </c:pt>
                <c:pt idx="3">
                  <c:v>84.39</c:v>
                </c:pt>
                <c:pt idx="4">
                  <c:v>85.8</c:v>
                </c:pt>
              </c:numCache>
            </c:numRef>
          </c:val>
        </c:ser>
        <c:dLbls>
          <c:showLegendKey val="0"/>
          <c:showVal val="0"/>
          <c:showCatName val="0"/>
          <c:showSerName val="0"/>
          <c:showPercent val="0"/>
          <c:showBubbleSize val="0"/>
        </c:dLbls>
        <c:gapWidth val="150"/>
        <c:axId val="673912272"/>
        <c:axId val="673912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86.58</c:v>
                </c:pt>
                <c:pt idx="1">
                  <c:v>87.56</c:v>
                </c:pt>
                <c:pt idx="2">
                  <c:v>87.52</c:v>
                </c:pt>
                <c:pt idx="3">
                  <c:v>87.99</c:v>
                </c:pt>
                <c:pt idx="4">
                  <c:v>88.15</c:v>
                </c:pt>
              </c:numCache>
            </c:numRef>
          </c:val>
          <c:smooth val="0"/>
        </c:ser>
        <c:dLbls>
          <c:showLegendKey val="0"/>
          <c:showVal val="0"/>
          <c:showCatName val="0"/>
          <c:showSerName val="0"/>
          <c:showPercent val="0"/>
          <c:showBubbleSize val="0"/>
        </c:dLbls>
        <c:marker val="1"/>
        <c:smooth val="0"/>
        <c:axId val="673912272"/>
        <c:axId val="673912664"/>
      </c:lineChart>
      <c:dateAx>
        <c:axId val="673912272"/>
        <c:scaling>
          <c:orientation val="minMax"/>
        </c:scaling>
        <c:delete val="1"/>
        <c:axPos val="b"/>
        <c:numFmt formatCode="ge" sourceLinked="1"/>
        <c:majorTickMark val="none"/>
        <c:minorTickMark val="none"/>
        <c:tickLblPos val="none"/>
        <c:crossAx val="673912664"/>
        <c:crosses val="autoZero"/>
        <c:auto val="1"/>
        <c:lblOffset val="100"/>
        <c:baseTimeUnit val="years"/>
      </c:dateAx>
      <c:valAx>
        <c:axId val="673912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91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【357.84】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【92.37】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【65.79】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【63.19】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60" zoomScaleNormal="6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2">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2">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1" t="str">
        <f>データ!H6</f>
        <v>岐阜県</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2">
      <c r="A8" s="2"/>
      <c r="B8" s="46" t="str">
        <f>データ!I6</f>
        <v>法非適用</v>
      </c>
      <c r="C8" s="46"/>
      <c r="D8" s="46"/>
      <c r="E8" s="46"/>
      <c r="F8" s="46"/>
      <c r="G8" s="46"/>
      <c r="H8" s="46"/>
      <c r="I8" s="46" t="str">
        <f>データ!J6</f>
        <v>下水道事業</v>
      </c>
      <c r="J8" s="46"/>
      <c r="K8" s="46"/>
      <c r="L8" s="46"/>
      <c r="M8" s="46"/>
      <c r="N8" s="46"/>
      <c r="O8" s="46"/>
      <c r="P8" s="46" t="str">
        <f>データ!K6</f>
        <v>流域下水道</v>
      </c>
      <c r="Q8" s="46"/>
      <c r="R8" s="46"/>
      <c r="S8" s="46"/>
      <c r="T8" s="46"/>
      <c r="U8" s="46"/>
      <c r="V8" s="46"/>
      <c r="W8" s="46" t="str">
        <f>データ!L6</f>
        <v>E2</v>
      </c>
      <c r="X8" s="46"/>
      <c r="Y8" s="46"/>
      <c r="Z8" s="46"/>
      <c r="AA8" s="46"/>
      <c r="AB8" s="46"/>
      <c r="AC8" s="46"/>
      <c r="AD8" s="3"/>
      <c r="AE8" s="3"/>
      <c r="AF8" s="3"/>
      <c r="AG8" s="3"/>
      <c r="AH8" s="3"/>
      <c r="AI8" s="3"/>
      <c r="AJ8" s="3"/>
      <c r="AK8" s="3"/>
      <c r="AL8" s="47">
        <f>データ!R6</f>
        <v>2076195</v>
      </c>
      <c r="AM8" s="47"/>
      <c r="AN8" s="47"/>
      <c r="AO8" s="47"/>
      <c r="AP8" s="47"/>
      <c r="AQ8" s="47"/>
      <c r="AR8" s="47"/>
      <c r="AS8" s="47"/>
      <c r="AT8" s="43">
        <f>データ!S6</f>
        <v>10621.29</v>
      </c>
      <c r="AU8" s="43"/>
      <c r="AV8" s="43"/>
      <c r="AW8" s="43"/>
      <c r="AX8" s="43"/>
      <c r="AY8" s="43"/>
      <c r="AZ8" s="43"/>
      <c r="BA8" s="43"/>
      <c r="BB8" s="43">
        <f>データ!T6</f>
        <v>195.47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2">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2">
      <c r="A10" s="2"/>
      <c r="B10" s="43" t="str">
        <f>データ!M6</f>
        <v>-</v>
      </c>
      <c r="C10" s="43"/>
      <c r="D10" s="43"/>
      <c r="E10" s="43"/>
      <c r="F10" s="43"/>
      <c r="G10" s="43"/>
      <c r="H10" s="43"/>
      <c r="I10" s="43" t="str">
        <f>データ!N6</f>
        <v>該当数値なし</v>
      </c>
      <c r="J10" s="43"/>
      <c r="K10" s="43"/>
      <c r="L10" s="43"/>
      <c r="M10" s="43"/>
      <c r="N10" s="43"/>
      <c r="O10" s="43"/>
      <c r="P10" s="43">
        <f>データ!O6</f>
        <v>52.18</v>
      </c>
      <c r="Q10" s="43"/>
      <c r="R10" s="43"/>
      <c r="S10" s="43"/>
      <c r="T10" s="43"/>
      <c r="U10" s="43"/>
      <c r="V10" s="43"/>
      <c r="W10" s="43">
        <f>データ!P6</f>
        <v>98.17</v>
      </c>
      <c r="X10" s="43"/>
      <c r="Y10" s="43"/>
      <c r="Z10" s="43"/>
      <c r="AA10" s="43"/>
      <c r="AB10" s="43"/>
      <c r="AC10" s="43"/>
      <c r="AD10" s="47">
        <f>データ!Q6</f>
        <v>0</v>
      </c>
      <c r="AE10" s="47"/>
      <c r="AF10" s="47"/>
      <c r="AG10" s="47"/>
      <c r="AH10" s="47"/>
      <c r="AI10" s="47"/>
      <c r="AJ10" s="47"/>
      <c r="AK10" s="2"/>
      <c r="AL10" s="47">
        <f>データ!U6</f>
        <v>425466</v>
      </c>
      <c r="AM10" s="47"/>
      <c r="AN10" s="47"/>
      <c r="AO10" s="47"/>
      <c r="AP10" s="47"/>
      <c r="AQ10" s="47"/>
      <c r="AR10" s="47"/>
      <c r="AS10" s="47"/>
      <c r="AT10" s="43">
        <f>データ!V6</f>
        <v>114.78</v>
      </c>
      <c r="AU10" s="43"/>
      <c r="AV10" s="43"/>
      <c r="AW10" s="43"/>
      <c r="AX10" s="43"/>
      <c r="AY10" s="43"/>
      <c r="AZ10" s="43"/>
      <c r="BA10" s="43"/>
      <c r="BB10" s="43">
        <f>データ!W6</f>
        <v>3706.8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67"/>
      <c r="BN17" s="67"/>
      <c r="BO17" s="67"/>
      <c r="BP17" s="67"/>
      <c r="BQ17" s="67"/>
      <c r="BR17" s="67"/>
      <c r="BS17" s="67"/>
      <c r="BT17" s="67"/>
      <c r="BU17" s="67"/>
      <c r="BV17" s="67"/>
      <c r="BW17" s="67"/>
      <c r="BX17" s="67"/>
      <c r="BY17" s="67"/>
      <c r="BZ17" s="6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67"/>
      <c r="BN18" s="67"/>
      <c r="BO18" s="67"/>
      <c r="BP18" s="67"/>
      <c r="BQ18" s="67"/>
      <c r="BR18" s="67"/>
      <c r="BS18" s="67"/>
      <c r="BT18" s="67"/>
      <c r="BU18" s="67"/>
      <c r="BV18" s="67"/>
      <c r="BW18" s="67"/>
      <c r="BX18" s="67"/>
      <c r="BY18" s="67"/>
      <c r="BZ18" s="6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67"/>
      <c r="BN19" s="67"/>
      <c r="BO19" s="67"/>
      <c r="BP19" s="67"/>
      <c r="BQ19" s="67"/>
      <c r="BR19" s="67"/>
      <c r="BS19" s="67"/>
      <c r="BT19" s="67"/>
      <c r="BU19" s="67"/>
      <c r="BV19" s="67"/>
      <c r="BW19" s="67"/>
      <c r="BX19" s="67"/>
      <c r="BY19" s="67"/>
      <c r="BZ19" s="6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67"/>
      <c r="BN20" s="67"/>
      <c r="BO20" s="67"/>
      <c r="BP20" s="67"/>
      <c r="BQ20" s="67"/>
      <c r="BR20" s="67"/>
      <c r="BS20" s="67"/>
      <c r="BT20" s="67"/>
      <c r="BU20" s="67"/>
      <c r="BV20" s="67"/>
      <c r="BW20" s="67"/>
      <c r="BX20" s="67"/>
      <c r="BY20" s="67"/>
      <c r="BZ20" s="6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67"/>
      <c r="BN21" s="67"/>
      <c r="BO21" s="67"/>
      <c r="BP21" s="67"/>
      <c r="BQ21" s="67"/>
      <c r="BR21" s="67"/>
      <c r="BS21" s="67"/>
      <c r="BT21" s="67"/>
      <c r="BU21" s="67"/>
      <c r="BV21" s="67"/>
      <c r="BW21" s="67"/>
      <c r="BX21" s="67"/>
      <c r="BY21" s="67"/>
      <c r="BZ21" s="6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67"/>
      <c r="BN22" s="67"/>
      <c r="BO22" s="67"/>
      <c r="BP22" s="67"/>
      <c r="BQ22" s="67"/>
      <c r="BR22" s="67"/>
      <c r="BS22" s="67"/>
      <c r="BT22" s="67"/>
      <c r="BU22" s="67"/>
      <c r="BV22" s="67"/>
      <c r="BW22" s="67"/>
      <c r="BX22" s="67"/>
      <c r="BY22" s="67"/>
      <c r="BZ22" s="6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67"/>
      <c r="BN23" s="67"/>
      <c r="BO23" s="67"/>
      <c r="BP23" s="67"/>
      <c r="BQ23" s="67"/>
      <c r="BR23" s="67"/>
      <c r="BS23" s="67"/>
      <c r="BT23" s="67"/>
      <c r="BU23" s="67"/>
      <c r="BV23" s="67"/>
      <c r="BW23" s="67"/>
      <c r="BX23" s="67"/>
      <c r="BY23" s="67"/>
      <c r="BZ23" s="6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67"/>
      <c r="BN24" s="67"/>
      <c r="BO24" s="67"/>
      <c r="BP24" s="67"/>
      <c r="BQ24" s="67"/>
      <c r="BR24" s="67"/>
      <c r="BS24" s="67"/>
      <c r="BT24" s="67"/>
      <c r="BU24" s="67"/>
      <c r="BV24" s="67"/>
      <c r="BW24" s="67"/>
      <c r="BX24" s="67"/>
      <c r="BY24" s="67"/>
      <c r="BZ24" s="6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67"/>
      <c r="BN25" s="67"/>
      <c r="BO25" s="67"/>
      <c r="BP25" s="67"/>
      <c r="BQ25" s="67"/>
      <c r="BR25" s="67"/>
      <c r="BS25" s="67"/>
      <c r="BT25" s="67"/>
      <c r="BU25" s="67"/>
      <c r="BV25" s="67"/>
      <c r="BW25" s="67"/>
      <c r="BX25" s="67"/>
      <c r="BY25" s="67"/>
      <c r="BZ25" s="6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67"/>
      <c r="BN26" s="67"/>
      <c r="BO26" s="67"/>
      <c r="BP26" s="67"/>
      <c r="BQ26" s="67"/>
      <c r="BR26" s="67"/>
      <c r="BS26" s="67"/>
      <c r="BT26" s="67"/>
      <c r="BU26" s="67"/>
      <c r="BV26" s="67"/>
      <c r="BW26" s="67"/>
      <c r="BX26" s="67"/>
      <c r="BY26" s="67"/>
      <c r="BZ26" s="6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67"/>
      <c r="BN27" s="67"/>
      <c r="BO27" s="67"/>
      <c r="BP27" s="67"/>
      <c r="BQ27" s="67"/>
      <c r="BR27" s="67"/>
      <c r="BS27" s="67"/>
      <c r="BT27" s="67"/>
      <c r="BU27" s="67"/>
      <c r="BV27" s="67"/>
      <c r="BW27" s="67"/>
      <c r="BX27" s="67"/>
      <c r="BY27" s="67"/>
      <c r="BZ27" s="6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67"/>
      <c r="BN28" s="67"/>
      <c r="BO28" s="67"/>
      <c r="BP28" s="67"/>
      <c r="BQ28" s="67"/>
      <c r="BR28" s="67"/>
      <c r="BS28" s="67"/>
      <c r="BT28" s="67"/>
      <c r="BU28" s="67"/>
      <c r="BV28" s="67"/>
      <c r="BW28" s="67"/>
      <c r="BX28" s="67"/>
      <c r="BY28" s="67"/>
      <c r="BZ28" s="6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67"/>
      <c r="BN29" s="67"/>
      <c r="BO29" s="67"/>
      <c r="BP29" s="67"/>
      <c r="BQ29" s="67"/>
      <c r="BR29" s="67"/>
      <c r="BS29" s="67"/>
      <c r="BT29" s="67"/>
      <c r="BU29" s="67"/>
      <c r="BV29" s="67"/>
      <c r="BW29" s="67"/>
      <c r="BX29" s="67"/>
      <c r="BY29" s="67"/>
      <c r="BZ29" s="6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67"/>
      <c r="BN30" s="67"/>
      <c r="BO30" s="67"/>
      <c r="BP30" s="67"/>
      <c r="BQ30" s="67"/>
      <c r="BR30" s="67"/>
      <c r="BS30" s="67"/>
      <c r="BT30" s="67"/>
      <c r="BU30" s="67"/>
      <c r="BV30" s="67"/>
      <c r="BW30" s="67"/>
      <c r="BX30" s="67"/>
      <c r="BY30" s="67"/>
      <c r="BZ30" s="6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67"/>
      <c r="BN31" s="67"/>
      <c r="BO31" s="67"/>
      <c r="BP31" s="67"/>
      <c r="BQ31" s="67"/>
      <c r="BR31" s="67"/>
      <c r="BS31" s="67"/>
      <c r="BT31" s="67"/>
      <c r="BU31" s="67"/>
      <c r="BV31" s="67"/>
      <c r="BW31" s="67"/>
      <c r="BX31" s="67"/>
      <c r="BY31" s="67"/>
      <c r="BZ31" s="6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67"/>
      <c r="BN32" s="67"/>
      <c r="BO32" s="67"/>
      <c r="BP32" s="67"/>
      <c r="BQ32" s="67"/>
      <c r="BR32" s="67"/>
      <c r="BS32" s="67"/>
      <c r="BT32" s="67"/>
      <c r="BU32" s="67"/>
      <c r="BV32" s="67"/>
      <c r="BW32" s="67"/>
      <c r="BX32" s="67"/>
      <c r="BY32" s="67"/>
      <c r="BZ32" s="6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67"/>
      <c r="BN33" s="67"/>
      <c r="BO33" s="67"/>
      <c r="BP33" s="67"/>
      <c r="BQ33" s="67"/>
      <c r="BR33" s="67"/>
      <c r="BS33" s="67"/>
      <c r="BT33" s="67"/>
      <c r="BU33" s="67"/>
      <c r="BV33" s="67"/>
      <c r="BW33" s="67"/>
      <c r="BX33" s="67"/>
      <c r="BY33" s="67"/>
      <c r="BZ33" s="68"/>
    </row>
    <row r="34" spans="1:78" ht="13.5" customHeight="1" x14ac:dyDescent="0.2">
      <c r="A34" s="2"/>
      <c r="B34" s="16"/>
      <c r="C34" s="73" t="s">
        <v>26</v>
      </c>
      <c r="D34" s="73"/>
      <c r="E34" s="73"/>
      <c r="F34" s="73"/>
      <c r="G34" s="73"/>
      <c r="H34" s="73"/>
      <c r="I34" s="73"/>
      <c r="J34" s="73"/>
      <c r="K34" s="73"/>
      <c r="L34" s="73"/>
      <c r="M34" s="73"/>
      <c r="N34" s="73"/>
      <c r="O34" s="73"/>
      <c r="P34" s="73"/>
      <c r="Q34" s="19"/>
      <c r="R34" s="73" t="s">
        <v>27</v>
      </c>
      <c r="S34" s="73"/>
      <c r="T34" s="73"/>
      <c r="U34" s="73"/>
      <c r="V34" s="73"/>
      <c r="W34" s="73"/>
      <c r="X34" s="73"/>
      <c r="Y34" s="73"/>
      <c r="Z34" s="73"/>
      <c r="AA34" s="73"/>
      <c r="AB34" s="73"/>
      <c r="AC34" s="73"/>
      <c r="AD34" s="73"/>
      <c r="AE34" s="73"/>
      <c r="AF34" s="19"/>
      <c r="AG34" s="73" t="s">
        <v>28</v>
      </c>
      <c r="AH34" s="73"/>
      <c r="AI34" s="73"/>
      <c r="AJ34" s="73"/>
      <c r="AK34" s="73"/>
      <c r="AL34" s="73"/>
      <c r="AM34" s="73"/>
      <c r="AN34" s="73"/>
      <c r="AO34" s="73"/>
      <c r="AP34" s="73"/>
      <c r="AQ34" s="73"/>
      <c r="AR34" s="73"/>
      <c r="AS34" s="73"/>
      <c r="AT34" s="73"/>
      <c r="AU34" s="19"/>
      <c r="AV34" s="73" t="s">
        <v>29</v>
      </c>
      <c r="AW34" s="73"/>
      <c r="AX34" s="73"/>
      <c r="AY34" s="73"/>
      <c r="AZ34" s="73"/>
      <c r="BA34" s="73"/>
      <c r="BB34" s="73"/>
      <c r="BC34" s="73"/>
      <c r="BD34" s="73"/>
      <c r="BE34" s="73"/>
      <c r="BF34" s="73"/>
      <c r="BG34" s="73"/>
      <c r="BH34" s="73"/>
      <c r="BI34" s="73"/>
      <c r="BJ34" s="18"/>
      <c r="BK34" s="2"/>
      <c r="BL34" s="69"/>
      <c r="BM34" s="67"/>
      <c r="BN34" s="67"/>
      <c r="BO34" s="67"/>
      <c r="BP34" s="67"/>
      <c r="BQ34" s="67"/>
      <c r="BR34" s="67"/>
      <c r="BS34" s="67"/>
      <c r="BT34" s="67"/>
      <c r="BU34" s="67"/>
      <c r="BV34" s="67"/>
      <c r="BW34" s="67"/>
      <c r="BX34" s="67"/>
      <c r="BY34" s="67"/>
      <c r="BZ34" s="68"/>
    </row>
    <row r="35" spans="1:78" ht="13.5" customHeight="1" x14ac:dyDescent="0.2">
      <c r="A35" s="2"/>
      <c r="B35" s="16"/>
      <c r="C35" s="73"/>
      <c r="D35" s="73"/>
      <c r="E35" s="73"/>
      <c r="F35" s="73"/>
      <c r="G35" s="73"/>
      <c r="H35" s="73"/>
      <c r="I35" s="73"/>
      <c r="J35" s="73"/>
      <c r="K35" s="73"/>
      <c r="L35" s="73"/>
      <c r="M35" s="73"/>
      <c r="N35" s="73"/>
      <c r="O35" s="73"/>
      <c r="P35" s="73"/>
      <c r="Q35" s="19"/>
      <c r="R35" s="73"/>
      <c r="S35" s="73"/>
      <c r="T35" s="73"/>
      <c r="U35" s="73"/>
      <c r="V35" s="73"/>
      <c r="W35" s="73"/>
      <c r="X35" s="73"/>
      <c r="Y35" s="73"/>
      <c r="Z35" s="73"/>
      <c r="AA35" s="73"/>
      <c r="AB35" s="73"/>
      <c r="AC35" s="73"/>
      <c r="AD35" s="73"/>
      <c r="AE35" s="73"/>
      <c r="AF35" s="19"/>
      <c r="AG35" s="73"/>
      <c r="AH35" s="73"/>
      <c r="AI35" s="73"/>
      <c r="AJ35" s="73"/>
      <c r="AK35" s="73"/>
      <c r="AL35" s="73"/>
      <c r="AM35" s="73"/>
      <c r="AN35" s="73"/>
      <c r="AO35" s="73"/>
      <c r="AP35" s="73"/>
      <c r="AQ35" s="73"/>
      <c r="AR35" s="73"/>
      <c r="AS35" s="73"/>
      <c r="AT35" s="73"/>
      <c r="AU35" s="19"/>
      <c r="AV35" s="73"/>
      <c r="AW35" s="73"/>
      <c r="AX35" s="73"/>
      <c r="AY35" s="73"/>
      <c r="AZ35" s="73"/>
      <c r="BA35" s="73"/>
      <c r="BB35" s="73"/>
      <c r="BC35" s="73"/>
      <c r="BD35" s="73"/>
      <c r="BE35" s="73"/>
      <c r="BF35" s="73"/>
      <c r="BG35" s="73"/>
      <c r="BH35" s="73"/>
      <c r="BI35" s="73"/>
      <c r="BJ35" s="18"/>
      <c r="BK35" s="2"/>
      <c r="BL35" s="69"/>
      <c r="BM35" s="67"/>
      <c r="BN35" s="67"/>
      <c r="BO35" s="67"/>
      <c r="BP35" s="67"/>
      <c r="BQ35" s="67"/>
      <c r="BR35" s="67"/>
      <c r="BS35" s="67"/>
      <c r="BT35" s="67"/>
      <c r="BU35" s="67"/>
      <c r="BV35" s="67"/>
      <c r="BW35" s="67"/>
      <c r="BX35" s="67"/>
      <c r="BY35" s="67"/>
      <c r="BZ35" s="6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67"/>
      <c r="BN36" s="67"/>
      <c r="BO36" s="67"/>
      <c r="BP36" s="67"/>
      <c r="BQ36" s="67"/>
      <c r="BR36" s="67"/>
      <c r="BS36" s="67"/>
      <c r="BT36" s="67"/>
      <c r="BU36" s="67"/>
      <c r="BV36" s="67"/>
      <c r="BW36" s="67"/>
      <c r="BX36" s="67"/>
      <c r="BY36" s="67"/>
      <c r="BZ36" s="6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67"/>
      <c r="BN37" s="67"/>
      <c r="BO37" s="67"/>
      <c r="BP37" s="67"/>
      <c r="BQ37" s="67"/>
      <c r="BR37" s="67"/>
      <c r="BS37" s="67"/>
      <c r="BT37" s="67"/>
      <c r="BU37" s="67"/>
      <c r="BV37" s="67"/>
      <c r="BW37" s="67"/>
      <c r="BX37" s="67"/>
      <c r="BY37" s="67"/>
      <c r="BZ37" s="6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67"/>
      <c r="BN38" s="67"/>
      <c r="BO38" s="67"/>
      <c r="BP38" s="67"/>
      <c r="BQ38" s="67"/>
      <c r="BR38" s="67"/>
      <c r="BS38" s="67"/>
      <c r="BT38" s="67"/>
      <c r="BU38" s="67"/>
      <c r="BV38" s="67"/>
      <c r="BW38" s="67"/>
      <c r="BX38" s="67"/>
      <c r="BY38" s="67"/>
      <c r="BZ38" s="6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67"/>
      <c r="BN39" s="67"/>
      <c r="BO39" s="67"/>
      <c r="BP39" s="67"/>
      <c r="BQ39" s="67"/>
      <c r="BR39" s="67"/>
      <c r="BS39" s="67"/>
      <c r="BT39" s="67"/>
      <c r="BU39" s="67"/>
      <c r="BV39" s="67"/>
      <c r="BW39" s="67"/>
      <c r="BX39" s="67"/>
      <c r="BY39" s="67"/>
      <c r="BZ39" s="6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67"/>
      <c r="BN40" s="67"/>
      <c r="BO40" s="67"/>
      <c r="BP40" s="67"/>
      <c r="BQ40" s="67"/>
      <c r="BR40" s="67"/>
      <c r="BS40" s="67"/>
      <c r="BT40" s="67"/>
      <c r="BU40" s="67"/>
      <c r="BV40" s="67"/>
      <c r="BW40" s="67"/>
      <c r="BX40" s="67"/>
      <c r="BY40" s="67"/>
      <c r="BZ40" s="6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67"/>
      <c r="BN41" s="67"/>
      <c r="BO41" s="67"/>
      <c r="BP41" s="67"/>
      <c r="BQ41" s="67"/>
      <c r="BR41" s="67"/>
      <c r="BS41" s="67"/>
      <c r="BT41" s="67"/>
      <c r="BU41" s="67"/>
      <c r="BV41" s="67"/>
      <c r="BW41" s="67"/>
      <c r="BX41" s="67"/>
      <c r="BY41" s="67"/>
      <c r="BZ41" s="6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67"/>
      <c r="BN42" s="67"/>
      <c r="BO42" s="67"/>
      <c r="BP42" s="67"/>
      <c r="BQ42" s="67"/>
      <c r="BR42" s="67"/>
      <c r="BS42" s="67"/>
      <c r="BT42" s="67"/>
      <c r="BU42" s="67"/>
      <c r="BV42" s="67"/>
      <c r="BW42" s="67"/>
      <c r="BX42" s="67"/>
      <c r="BY42" s="67"/>
      <c r="BZ42" s="6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67"/>
      <c r="BN43" s="67"/>
      <c r="BO43" s="67"/>
      <c r="BP43" s="67"/>
      <c r="BQ43" s="67"/>
      <c r="BR43" s="67"/>
      <c r="BS43" s="67"/>
      <c r="BT43" s="67"/>
      <c r="BU43" s="67"/>
      <c r="BV43" s="67"/>
      <c r="BW43" s="67"/>
      <c r="BX43" s="67"/>
      <c r="BY43" s="67"/>
      <c r="BZ43" s="6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0"/>
      <c r="BM44" s="71"/>
      <c r="BN44" s="71"/>
      <c r="BO44" s="71"/>
      <c r="BP44" s="71"/>
      <c r="BQ44" s="71"/>
      <c r="BR44" s="71"/>
      <c r="BS44" s="71"/>
      <c r="BT44" s="71"/>
      <c r="BU44" s="71"/>
      <c r="BV44" s="71"/>
      <c r="BW44" s="71"/>
      <c r="BX44" s="71"/>
      <c r="BY44" s="71"/>
      <c r="BZ44" s="72"/>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4" t="s">
        <v>109</v>
      </c>
      <c r="BM47" s="67"/>
      <c r="BN47" s="67"/>
      <c r="BO47" s="67"/>
      <c r="BP47" s="67"/>
      <c r="BQ47" s="67"/>
      <c r="BR47" s="67"/>
      <c r="BS47" s="67"/>
      <c r="BT47" s="67"/>
      <c r="BU47" s="67"/>
      <c r="BV47" s="67"/>
      <c r="BW47" s="67"/>
      <c r="BX47" s="67"/>
      <c r="BY47" s="67"/>
      <c r="BZ47" s="6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67"/>
      <c r="BN48" s="67"/>
      <c r="BO48" s="67"/>
      <c r="BP48" s="67"/>
      <c r="BQ48" s="67"/>
      <c r="BR48" s="67"/>
      <c r="BS48" s="67"/>
      <c r="BT48" s="67"/>
      <c r="BU48" s="67"/>
      <c r="BV48" s="67"/>
      <c r="BW48" s="67"/>
      <c r="BX48" s="67"/>
      <c r="BY48" s="67"/>
      <c r="BZ48" s="6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67"/>
      <c r="BN49" s="67"/>
      <c r="BO49" s="67"/>
      <c r="BP49" s="67"/>
      <c r="BQ49" s="67"/>
      <c r="BR49" s="67"/>
      <c r="BS49" s="67"/>
      <c r="BT49" s="67"/>
      <c r="BU49" s="67"/>
      <c r="BV49" s="67"/>
      <c r="BW49" s="67"/>
      <c r="BX49" s="67"/>
      <c r="BY49" s="67"/>
      <c r="BZ49" s="6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67"/>
      <c r="BN50" s="67"/>
      <c r="BO50" s="67"/>
      <c r="BP50" s="67"/>
      <c r="BQ50" s="67"/>
      <c r="BR50" s="67"/>
      <c r="BS50" s="67"/>
      <c r="BT50" s="67"/>
      <c r="BU50" s="67"/>
      <c r="BV50" s="67"/>
      <c r="BW50" s="67"/>
      <c r="BX50" s="67"/>
      <c r="BY50" s="67"/>
      <c r="BZ50" s="6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67"/>
      <c r="BN51" s="67"/>
      <c r="BO51" s="67"/>
      <c r="BP51" s="67"/>
      <c r="BQ51" s="67"/>
      <c r="BR51" s="67"/>
      <c r="BS51" s="67"/>
      <c r="BT51" s="67"/>
      <c r="BU51" s="67"/>
      <c r="BV51" s="67"/>
      <c r="BW51" s="67"/>
      <c r="BX51" s="67"/>
      <c r="BY51" s="67"/>
      <c r="BZ51" s="6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67"/>
      <c r="BN52" s="67"/>
      <c r="BO52" s="67"/>
      <c r="BP52" s="67"/>
      <c r="BQ52" s="67"/>
      <c r="BR52" s="67"/>
      <c r="BS52" s="67"/>
      <c r="BT52" s="67"/>
      <c r="BU52" s="67"/>
      <c r="BV52" s="67"/>
      <c r="BW52" s="67"/>
      <c r="BX52" s="67"/>
      <c r="BY52" s="67"/>
      <c r="BZ52" s="6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67"/>
      <c r="BN53" s="67"/>
      <c r="BO53" s="67"/>
      <c r="BP53" s="67"/>
      <c r="BQ53" s="67"/>
      <c r="BR53" s="67"/>
      <c r="BS53" s="67"/>
      <c r="BT53" s="67"/>
      <c r="BU53" s="67"/>
      <c r="BV53" s="67"/>
      <c r="BW53" s="67"/>
      <c r="BX53" s="67"/>
      <c r="BY53" s="67"/>
      <c r="BZ53" s="6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67"/>
      <c r="BN54" s="67"/>
      <c r="BO54" s="67"/>
      <c r="BP54" s="67"/>
      <c r="BQ54" s="67"/>
      <c r="BR54" s="67"/>
      <c r="BS54" s="67"/>
      <c r="BT54" s="67"/>
      <c r="BU54" s="67"/>
      <c r="BV54" s="67"/>
      <c r="BW54" s="67"/>
      <c r="BX54" s="67"/>
      <c r="BY54" s="67"/>
      <c r="BZ54" s="6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67"/>
      <c r="BN55" s="67"/>
      <c r="BO55" s="67"/>
      <c r="BP55" s="67"/>
      <c r="BQ55" s="67"/>
      <c r="BR55" s="67"/>
      <c r="BS55" s="67"/>
      <c r="BT55" s="67"/>
      <c r="BU55" s="67"/>
      <c r="BV55" s="67"/>
      <c r="BW55" s="67"/>
      <c r="BX55" s="67"/>
      <c r="BY55" s="67"/>
      <c r="BZ55" s="68"/>
    </row>
    <row r="56" spans="1:78" ht="13.5" customHeight="1" x14ac:dyDescent="0.2">
      <c r="A56" s="2"/>
      <c r="B56" s="16"/>
      <c r="C56" s="73" t="s">
        <v>31</v>
      </c>
      <c r="D56" s="73"/>
      <c r="E56" s="73"/>
      <c r="F56" s="73"/>
      <c r="G56" s="73"/>
      <c r="H56" s="73"/>
      <c r="I56" s="73"/>
      <c r="J56" s="73"/>
      <c r="K56" s="73"/>
      <c r="L56" s="73"/>
      <c r="M56" s="73"/>
      <c r="N56" s="73"/>
      <c r="O56" s="73"/>
      <c r="P56" s="73"/>
      <c r="Q56" s="19"/>
      <c r="R56" s="73" t="s">
        <v>32</v>
      </c>
      <c r="S56" s="73"/>
      <c r="T56" s="73"/>
      <c r="U56" s="73"/>
      <c r="V56" s="73"/>
      <c r="W56" s="73"/>
      <c r="X56" s="73"/>
      <c r="Y56" s="73"/>
      <c r="Z56" s="73"/>
      <c r="AA56" s="73"/>
      <c r="AB56" s="73"/>
      <c r="AC56" s="73"/>
      <c r="AD56" s="73"/>
      <c r="AE56" s="73"/>
      <c r="AF56" s="19"/>
      <c r="AG56" s="73" t="s">
        <v>33</v>
      </c>
      <c r="AH56" s="73"/>
      <c r="AI56" s="73"/>
      <c r="AJ56" s="73"/>
      <c r="AK56" s="73"/>
      <c r="AL56" s="73"/>
      <c r="AM56" s="73"/>
      <c r="AN56" s="73"/>
      <c r="AO56" s="73"/>
      <c r="AP56" s="73"/>
      <c r="AQ56" s="73"/>
      <c r="AR56" s="73"/>
      <c r="AS56" s="73"/>
      <c r="AT56" s="73"/>
      <c r="AU56" s="19"/>
      <c r="AV56" s="73" t="s">
        <v>34</v>
      </c>
      <c r="AW56" s="73"/>
      <c r="AX56" s="73"/>
      <c r="AY56" s="73"/>
      <c r="AZ56" s="73"/>
      <c r="BA56" s="73"/>
      <c r="BB56" s="73"/>
      <c r="BC56" s="73"/>
      <c r="BD56" s="73"/>
      <c r="BE56" s="73"/>
      <c r="BF56" s="73"/>
      <c r="BG56" s="73"/>
      <c r="BH56" s="73"/>
      <c r="BI56" s="73"/>
      <c r="BJ56" s="18"/>
      <c r="BK56" s="2"/>
      <c r="BL56" s="69"/>
      <c r="BM56" s="67"/>
      <c r="BN56" s="67"/>
      <c r="BO56" s="67"/>
      <c r="BP56" s="67"/>
      <c r="BQ56" s="67"/>
      <c r="BR56" s="67"/>
      <c r="BS56" s="67"/>
      <c r="BT56" s="67"/>
      <c r="BU56" s="67"/>
      <c r="BV56" s="67"/>
      <c r="BW56" s="67"/>
      <c r="BX56" s="67"/>
      <c r="BY56" s="67"/>
      <c r="BZ56" s="68"/>
    </row>
    <row r="57" spans="1:78" ht="13.5" customHeight="1" x14ac:dyDescent="0.2">
      <c r="A57" s="2"/>
      <c r="B57" s="16"/>
      <c r="C57" s="73"/>
      <c r="D57" s="73"/>
      <c r="E57" s="73"/>
      <c r="F57" s="73"/>
      <c r="G57" s="73"/>
      <c r="H57" s="73"/>
      <c r="I57" s="73"/>
      <c r="J57" s="73"/>
      <c r="K57" s="73"/>
      <c r="L57" s="73"/>
      <c r="M57" s="73"/>
      <c r="N57" s="73"/>
      <c r="O57" s="73"/>
      <c r="P57" s="73"/>
      <c r="Q57" s="19"/>
      <c r="R57" s="73"/>
      <c r="S57" s="73"/>
      <c r="T57" s="73"/>
      <c r="U57" s="73"/>
      <c r="V57" s="73"/>
      <c r="W57" s="73"/>
      <c r="X57" s="73"/>
      <c r="Y57" s="73"/>
      <c r="Z57" s="73"/>
      <c r="AA57" s="73"/>
      <c r="AB57" s="73"/>
      <c r="AC57" s="73"/>
      <c r="AD57" s="73"/>
      <c r="AE57" s="73"/>
      <c r="AF57" s="19"/>
      <c r="AG57" s="73"/>
      <c r="AH57" s="73"/>
      <c r="AI57" s="73"/>
      <c r="AJ57" s="73"/>
      <c r="AK57" s="73"/>
      <c r="AL57" s="73"/>
      <c r="AM57" s="73"/>
      <c r="AN57" s="73"/>
      <c r="AO57" s="73"/>
      <c r="AP57" s="73"/>
      <c r="AQ57" s="73"/>
      <c r="AR57" s="73"/>
      <c r="AS57" s="73"/>
      <c r="AT57" s="73"/>
      <c r="AU57" s="19"/>
      <c r="AV57" s="73"/>
      <c r="AW57" s="73"/>
      <c r="AX57" s="73"/>
      <c r="AY57" s="73"/>
      <c r="AZ57" s="73"/>
      <c r="BA57" s="73"/>
      <c r="BB57" s="73"/>
      <c r="BC57" s="73"/>
      <c r="BD57" s="73"/>
      <c r="BE57" s="73"/>
      <c r="BF57" s="73"/>
      <c r="BG57" s="73"/>
      <c r="BH57" s="73"/>
      <c r="BI57" s="73"/>
      <c r="BJ57" s="18"/>
      <c r="BK57" s="2"/>
      <c r="BL57" s="69"/>
      <c r="BM57" s="67"/>
      <c r="BN57" s="67"/>
      <c r="BO57" s="67"/>
      <c r="BP57" s="67"/>
      <c r="BQ57" s="67"/>
      <c r="BR57" s="67"/>
      <c r="BS57" s="67"/>
      <c r="BT57" s="67"/>
      <c r="BU57" s="67"/>
      <c r="BV57" s="67"/>
      <c r="BW57" s="67"/>
      <c r="BX57" s="67"/>
      <c r="BY57" s="67"/>
      <c r="BZ57" s="6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67"/>
      <c r="BN58" s="67"/>
      <c r="BO58" s="67"/>
      <c r="BP58" s="67"/>
      <c r="BQ58" s="67"/>
      <c r="BR58" s="67"/>
      <c r="BS58" s="67"/>
      <c r="BT58" s="67"/>
      <c r="BU58" s="67"/>
      <c r="BV58" s="67"/>
      <c r="BW58" s="67"/>
      <c r="BX58" s="67"/>
      <c r="BY58" s="67"/>
      <c r="BZ58" s="6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67"/>
      <c r="BN59" s="67"/>
      <c r="BO59" s="67"/>
      <c r="BP59" s="67"/>
      <c r="BQ59" s="67"/>
      <c r="BR59" s="67"/>
      <c r="BS59" s="67"/>
      <c r="BT59" s="67"/>
      <c r="BU59" s="67"/>
      <c r="BV59" s="67"/>
      <c r="BW59" s="67"/>
      <c r="BX59" s="67"/>
      <c r="BY59" s="67"/>
      <c r="BZ59" s="68"/>
    </row>
    <row r="60" spans="1:78" ht="13.5" customHeight="1" x14ac:dyDescent="0.2">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9"/>
      <c r="BM60" s="67"/>
      <c r="BN60" s="67"/>
      <c r="BO60" s="67"/>
      <c r="BP60" s="67"/>
      <c r="BQ60" s="67"/>
      <c r="BR60" s="67"/>
      <c r="BS60" s="67"/>
      <c r="BT60" s="67"/>
      <c r="BU60" s="67"/>
      <c r="BV60" s="67"/>
      <c r="BW60" s="67"/>
      <c r="BX60" s="67"/>
      <c r="BY60" s="67"/>
      <c r="BZ60" s="68"/>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9"/>
      <c r="BM61" s="67"/>
      <c r="BN61" s="67"/>
      <c r="BO61" s="67"/>
      <c r="BP61" s="67"/>
      <c r="BQ61" s="67"/>
      <c r="BR61" s="67"/>
      <c r="BS61" s="67"/>
      <c r="BT61" s="67"/>
      <c r="BU61" s="67"/>
      <c r="BV61" s="67"/>
      <c r="BW61" s="67"/>
      <c r="BX61" s="67"/>
      <c r="BY61" s="67"/>
      <c r="BZ61" s="6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67"/>
      <c r="BN62" s="67"/>
      <c r="BO62" s="67"/>
      <c r="BP62" s="67"/>
      <c r="BQ62" s="67"/>
      <c r="BR62" s="67"/>
      <c r="BS62" s="67"/>
      <c r="BT62" s="67"/>
      <c r="BU62" s="67"/>
      <c r="BV62" s="67"/>
      <c r="BW62" s="67"/>
      <c r="BX62" s="67"/>
      <c r="BY62" s="67"/>
      <c r="BZ62" s="6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0"/>
      <c r="BM63" s="71"/>
      <c r="BN63" s="71"/>
      <c r="BO63" s="71"/>
      <c r="BP63" s="71"/>
      <c r="BQ63" s="71"/>
      <c r="BR63" s="71"/>
      <c r="BS63" s="71"/>
      <c r="BT63" s="71"/>
      <c r="BU63" s="71"/>
      <c r="BV63" s="71"/>
      <c r="BW63" s="71"/>
      <c r="BX63" s="71"/>
      <c r="BY63" s="71"/>
      <c r="BZ63" s="72"/>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4" t="s">
        <v>110</v>
      </c>
      <c r="BM66" s="67"/>
      <c r="BN66" s="67"/>
      <c r="BO66" s="67"/>
      <c r="BP66" s="67"/>
      <c r="BQ66" s="67"/>
      <c r="BR66" s="67"/>
      <c r="BS66" s="67"/>
      <c r="BT66" s="67"/>
      <c r="BU66" s="67"/>
      <c r="BV66" s="67"/>
      <c r="BW66" s="67"/>
      <c r="BX66" s="67"/>
      <c r="BY66" s="67"/>
      <c r="BZ66" s="6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67"/>
      <c r="BN67" s="67"/>
      <c r="BO67" s="67"/>
      <c r="BP67" s="67"/>
      <c r="BQ67" s="67"/>
      <c r="BR67" s="67"/>
      <c r="BS67" s="67"/>
      <c r="BT67" s="67"/>
      <c r="BU67" s="67"/>
      <c r="BV67" s="67"/>
      <c r="BW67" s="67"/>
      <c r="BX67" s="67"/>
      <c r="BY67" s="67"/>
      <c r="BZ67" s="6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67"/>
      <c r="BN68" s="67"/>
      <c r="BO68" s="67"/>
      <c r="BP68" s="67"/>
      <c r="BQ68" s="67"/>
      <c r="BR68" s="67"/>
      <c r="BS68" s="67"/>
      <c r="BT68" s="67"/>
      <c r="BU68" s="67"/>
      <c r="BV68" s="67"/>
      <c r="BW68" s="67"/>
      <c r="BX68" s="67"/>
      <c r="BY68" s="67"/>
      <c r="BZ68" s="6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67"/>
      <c r="BN69" s="67"/>
      <c r="BO69" s="67"/>
      <c r="BP69" s="67"/>
      <c r="BQ69" s="67"/>
      <c r="BR69" s="67"/>
      <c r="BS69" s="67"/>
      <c r="BT69" s="67"/>
      <c r="BU69" s="67"/>
      <c r="BV69" s="67"/>
      <c r="BW69" s="67"/>
      <c r="BX69" s="67"/>
      <c r="BY69" s="67"/>
      <c r="BZ69" s="6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67"/>
      <c r="BN70" s="67"/>
      <c r="BO70" s="67"/>
      <c r="BP70" s="67"/>
      <c r="BQ70" s="67"/>
      <c r="BR70" s="67"/>
      <c r="BS70" s="67"/>
      <c r="BT70" s="67"/>
      <c r="BU70" s="67"/>
      <c r="BV70" s="67"/>
      <c r="BW70" s="67"/>
      <c r="BX70" s="67"/>
      <c r="BY70" s="67"/>
      <c r="BZ70" s="6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67"/>
      <c r="BN71" s="67"/>
      <c r="BO71" s="67"/>
      <c r="BP71" s="67"/>
      <c r="BQ71" s="67"/>
      <c r="BR71" s="67"/>
      <c r="BS71" s="67"/>
      <c r="BT71" s="67"/>
      <c r="BU71" s="67"/>
      <c r="BV71" s="67"/>
      <c r="BW71" s="67"/>
      <c r="BX71" s="67"/>
      <c r="BY71" s="67"/>
      <c r="BZ71" s="6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67"/>
      <c r="BN72" s="67"/>
      <c r="BO72" s="67"/>
      <c r="BP72" s="67"/>
      <c r="BQ72" s="67"/>
      <c r="BR72" s="67"/>
      <c r="BS72" s="67"/>
      <c r="BT72" s="67"/>
      <c r="BU72" s="67"/>
      <c r="BV72" s="67"/>
      <c r="BW72" s="67"/>
      <c r="BX72" s="67"/>
      <c r="BY72" s="67"/>
      <c r="BZ72" s="6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67"/>
      <c r="BN73" s="67"/>
      <c r="BO73" s="67"/>
      <c r="BP73" s="67"/>
      <c r="BQ73" s="67"/>
      <c r="BR73" s="67"/>
      <c r="BS73" s="67"/>
      <c r="BT73" s="67"/>
      <c r="BU73" s="67"/>
      <c r="BV73" s="67"/>
      <c r="BW73" s="67"/>
      <c r="BX73" s="67"/>
      <c r="BY73" s="67"/>
      <c r="BZ73" s="6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67"/>
      <c r="BN74" s="67"/>
      <c r="BO74" s="67"/>
      <c r="BP74" s="67"/>
      <c r="BQ74" s="67"/>
      <c r="BR74" s="67"/>
      <c r="BS74" s="67"/>
      <c r="BT74" s="67"/>
      <c r="BU74" s="67"/>
      <c r="BV74" s="67"/>
      <c r="BW74" s="67"/>
      <c r="BX74" s="67"/>
      <c r="BY74" s="67"/>
      <c r="BZ74" s="6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67"/>
      <c r="BN75" s="67"/>
      <c r="BO75" s="67"/>
      <c r="BP75" s="67"/>
      <c r="BQ75" s="67"/>
      <c r="BR75" s="67"/>
      <c r="BS75" s="67"/>
      <c r="BT75" s="67"/>
      <c r="BU75" s="67"/>
      <c r="BV75" s="67"/>
      <c r="BW75" s="67"/>
      <c r="BX75" s="67"/>
      <c r="BY75" s="67"/>
      <c r="BZ75" s="6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67"/>
      <c r="BN76" s="67"/>
      <c r="BO76" s="67"/>
      <c r="BP76" s="67"/>
      <c r="BQ76" s="67"/>
      <c r="BR76" s="67"/>
      <c r="BS76" s="67"/>
      <c r="BT76" s="67"/>
      <c r="BU76" s="67"/>
      <c r="BV76" s="67"/>
      <c r="BW76" s="67"/>
      <c r="BX76" s="67"/>
      <c r="BY76" s="67"/>
      <c r="BZ76" s="6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67"/>
      <c r="BN77" s="67"/>
      <c r="BO77" s="67"/>
      <c r="BP77" s="67"/>
      <c r="BQ77" s="67"/>
      <c r="BR77" s="67"/>
      <c r="BS77" s="67"/>
      <c r="BT77" s="67"/>
      <c r="BU77" s="67"/>
      <c r="BV77" s="67"/>
      <c r="BW77" s="67"/>
      <c r="BX77" s="67"/>
      <c r="BY77" s="67"/>
      <c r="BZ77" s="6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67"/>
      <c r="BN78" s="67"/>
      <c r="BO78" s="67"/>
      <c r="BP78" s="67"/>
      <c r="BQ78" s="67"/>
      <c r="BR78" s="67"/>
      <c r="BS78" s="67"/>
      <c r="BT78" s="67"/>
      <c r="BU78" s="67"/>
      <c r="BV78" s="67"/>
      <c r="BW78" s="67"/>
      <c r="BX78" s="67"/>
      <c r="BY78" s="67"/>
      <c r="BZ78" s="68"/>
    </row>
    <row r="79" spans="1:78" ht="13.5" customHeight="1" x14ac:dyDescent="0.2">
      <c r="A79" s="2"/>
      <c r="B79" s="16"/>
      <c r="C79" s="73" t="s">
        <v>37</v>
      </c>
      <c r="D79" s="73"/>
      <c r="E79" s="73"/>
      <c r="F79" s="73"/>
      <c r="G79" s="73"/>
      <c r="H79" s="73"/>
      <c r="I79" s="73"/>
      <c r="J79" s="73"/>
      <c r="K79" s="73"/>
      <c r="L79" s="73"/>
      <c r="M79" s="73"/>
      <c r="N79" s="73"/>
      <c r="O79" s="73"/>
      <c r="P79" s="73"/>
      <c r="Q79" s="73"/>
      <c r="R79" s="73"/>
      <c r="S79" s="73"/>
      <c r="T79" s="73"/>
      <c r="U79" s="19"/>
      <c r="V79" s="19"/>
      <c r="W79" s="73" t="s">
        <v>38</v>
      </c>
      <c r="X79" s="73"/>
      <c r="Y79" s="73"/>
      <c r="Z79" s="73"/>
      <c r="AA79" s="73"/>
      <c r="AB79" s="73"/>
      <c r="AC79" s="73"/>
      <c r="AD79" s="73"/>
      <c r="AE79" s="73"/>
      <c r="AF79" s="73"/>
      <c r="AG79" s="73"/>
      <c r="AH79" s="73"/>
      <c r="AI79" s="73"/>
      <c r="AJ79" s="73"/>
      <c r="AK79" s="73"/>
      <c r="AL79" s="73"/>
      <c r="AM79" s="73"/>
      <c r="AN79" s="73"/>
      <c r="AO79" s="19"/>
      <c r="AP79" s="19"/>
      <c r="AQ79" s="73" t="s">
        <v>39</v>
      </c>
      <c r="AR79" s="73"/>
      <c r="AS79" s="73"/>
      <c r="AT79" s="73"/>
      <c r="AU79" s="73"/>
      <c r="AV79" s="73"/>
      <c r="AW79" s="73"/>
      <c r="AX79" s="73"/>
      <c r="AY79" s="73"/>
      <c r="AZ79" s="73"/>
      <c r="BA79" s="73"/>
      <c r="BB79" s="73"/>
      <c r="BC79" s="73"/>
      <c r="BD79" s="73"/>
      <c r="BE79" s="73"/>
      <c r="BF79" s="73"/>
      <c r="BG79" s="73"/>
      <c r="BH79" s="73"/>
      <c r="BI79" s="17"/>
      <c r="BJ79" s="18"/>
      <c r="BK79" s="2"/>
      <c r="BL79" s="69"/>
      <c r="BM79" s="67"/>
      <c r="BN79" s="67"/>
      <c r="BO79" s="67"/>
      <c r="BP79" s="67"/>
      <c r="BQ79" s="67"/>
      <c r="BR79" s="67"/>
      <c r="BS79" s="67"/>
      <c r="BT79" s="67"/>
      <c r="BU79" s="67"/>
      <c r="BV79" s="67"/>
      <c r="BW79" s="67"/>
      <c r="BX79" s="67"/>
      <c r="BY79" s="67"/>
      <c r="BZ79" s="68"/>
    </row>
    <row r="80" spans="1:78" ht="13.5" customHeight="1" x14ac:dyDescent="0.2">
      <c r="A80" s="2"/>
      <c r="B80" s="16"/>
      <c r="C80" s="73"/>
      <c r="D80" s="73"/>
      <c r="E80" s="73"/>
      <c r="F80" s="73"/>
      <c r="G80" s="73"/>
      <c r="H80" s="73"/>
      <c r="I80" s="73"/>
      <c r="J80" s="73"/>
      <c r="K80" s="73"/>
      <c r="L80" s="73"/>
      <c r="M80" s="73"/>
      <c r="N80" s="73"/>
      <c r="O80" s="73"/>
      <c r="P80" s="73"/>
      <c r="Q80" s="73"/>
      <c r="R80" s="73"/>
      <c r="S80" s="73"/>
      <c r="T80" s="73"/>
      <c r="U80" s="19"/>
      <c r="V80" s="19"/>
      <c r="W80" s="73"/>
      <c r="X80" s="73"/>
      <c r="Y80" s="73"/>
      <c r="Z80" s="73"/>
      <c r="AA80" s="73"/>
      <c r="AB80" s="73"/>
      <c r="AC80" s="73"/>
      <c r="AD80" s="73"/>
      <c r="AE80" s="73"/>
      <c r="AF80" s="73"/>
      <c r="AG80" s="73"/>
      <c r="AH80" s="73"/>
      <c r="AI80" s="73"/>
      <c r="AJ80" s="73"/>
      <c r="AK80" s="73"/>
      <c r="AL80" s="73"/>
      <c r="AM80" s="73"/>
      <c r="AN80" s="73"/>
      <c r="AO80" s="19"/>
      <c r="AP80" s="19"/>
      <c r="AQ80" s="73"/>
      <c r="AR80" s="73"/>
      <c r="AS80" s="73"/>
      <c r="AT80" s="73"/>
      <c r="AU80" s="73"/>
      <c r="AV80" s="73"/>
      <c r="AW80" s="73"/>
      <c r="AX80" s="73"/>
      <c r="AY80" s="73"/>
      <c r="AZ80" s="73"/>
      <c r="BA80" s="73"/>
      <c r="BB80" s="73"/>
      <c r="BC80" s="73"/>
      <c r="BD80" s="73"/>
      <c r="BE80" s="73"/>
      <c r="BF80" s="73"/>
      <c r="BG80" s="73"/>
      <c r="BH80" s="73"/>
      <c r="BI80" s="17"/>
      <c r="BJ80" s="18"/>
      <c r="BK80" s="2"/>
      <c r="BL80" s="69"/>
      <c r="BM80" s="67"/>
      <c r="BN80" s="67"/>
      <c r="BO80" s="67"/>
      <c r="BP80" s="67"/>
      <c r="BQ80" s="67"/>
      <c r="BR80" s="67"/>
      <c r="BS80" s="67"/>
      <c r="BT80" s="67"/>
      <c r="BU80" s="67"/>
      <c r="BV80" s="67"/>
      <c r="BW80" s="67"/>
      <c r="BX80" s="67"/>
      <c r="BY80" s="67"/>
      <c r="BZ80" s="6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67"/>
      <c r="BN81" s="67"/>
      <c r="BO81" s="67"/>
      <c r="BP81" s="67"/>
      <c r="BQ81" s="67"/>
      <c r="BR81" s="67"/>
      <c r="BS81" s="67"/>
      <c r="BT81" s="67"/>
      <c r="BU81" s="67"/>
      <c r="BV81" s="67"/>
      <c r="BW81" s="67"/>
      <c r="BX81" s="67"/>
      <c r="BY81" s="67"/>
      <c r="BZ81" s="6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0"/>
      <c r="BM82" s="71"/>
      <c r="BN82" s="71"/>
      <c r="BO82" s="71"/>
      <c r="BP82" s="71"/>
      <c r="BQ82" s="71"/>
      <c r="BR82" s="71"/>
      <c r="BS82" s="71"/>
      <c r="BT82" s="71"/>
      <c r="BU82" s="71"/>
      <c r="BV82" s="71"/>
      <c r="BW82" s="71"/>
      <c r="BX82" s="71"/>
      <c r="BY82" s="71"/>
      <c r="BZ82" s="72"/>
    </row>
    <row r="83" spans="1:78" x14ac:dyDescent="0.2">
      <c r="C83" s="2" t="s">
        <v>40</v>
      </c>
    </row>
    <row r="84" spans="1:78" x14ac:dyDescent="0.2">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3" width="11.88671875" customWidth="1"/>
  </cols>
  <sheetData>
    <row r="1" spans="1:144"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2">
      <c r="A3" s="26" t="s">
        <v>44</v>
      </c>
      <c r="B3" s="27" t="s">
        <v>45</v>
      </c>
      <c r="C3" s="27" t="s">
        <v>46</v>
      </c>
      <c r="D3" s="27" t="s">
        <v>47</v>
      </c>
      <c r="E3" s="27" t="s">
        <v>48</v>
      </c>
      <c r="F3" s="27" t="s">
        <v>49</v>
      </c>
      <c r="G3" s="27" t="s">
        <v>50</v>
      </c>
      <c r="H3" s="76" t="s">
        <v>51</v>
      </c>
      <c r="I3" s="77"/>
      <c r="J3" s="77"/>
      <c r="K3" s="77"/>
      <c r="L3" s="77"/>
      <c r="M3" s="77"/>
      <c r="N3" s="77"/>
      <c r="O3" s="77"/>
      <c r="P3" s="77"/>
      <c r="Q3" s="77"/>
      <c r="R3" s="77"/>
      <c r="S3" s="77"/>
      <c r="T3" s="77"/>
      <c r="U3" s="77"/>
      <c r="V3" s="77"/>
      <c r="W3" s="78"/>
      <c r="X3" s="82" t="s">
        <v>52</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53</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2">
      <c r="A4" s="26" t="s">
        <v>54</v>
      </c>
      <c r="B4" s="28"/>
      <c r="C4" s="28"/>
      <c r="D4" s="28"/>
      <c r="E4" s="28"/>
      <c r="F4" s="28"/>
      <c r="G4" s="28"/>
      <c r="H4" s="79"/>
      <c r="I4" s="80"/>
      <c r="J4" s="80"/>
      <c r="K4" s="80"/>
      <c r="L4" s="80"/>
      <c r="M4" s="80"/>
      <c r="N4" s="80"/>
      <c r="O4" s="80"/>
      <c r="P4" s="80"/>
      <c r="Q4" s="80"/>
      <c r="R4" s="80"/>
      <c r="S4" s="80"/>
      <c r="T4" s="80"/>
      <c r="U4" s="80"/>
      <c r="V4" s="80"/>
      <c r="W4" s="81"/>
      <c r="X4" s="75" t="s">
        <v>55</v>
      </c>
      <c r="Y4" s="75"/>
      <c r="Z4" s="75"/>
      <c r="AA4" s="75"/>
      <c r="AB4" s="75"/>
      <c r="AC4" s="75"/>
      <c r="AD4" s="75"/>
      <c r="AE4" s="75"/>
      <c r="AF4" s="75"/>
      <c r="AG4" s="75"/>
      <c r="AH4" s="75"/>
      <c r="AI4" s="75" t="s">
        <v>56</v>
      </c>
      <c r="AJ4" s="75"/>
      <c r="AK4" s="75"/>
      <c r="AL4" s="75"/>
      <c r="AM4" s="75"/>
      <c r="AN4" s="75"/>
      <c r="AO4" s="75"/>
      <c r="AP4" s="75"/>
      <c r="AQ4" s="75"/>
      <c r="AR4" s="75"/>
      <c r="AS4" s="75"/>
      <c r="AT4" s="75" t="s">
        <v>57</v>
      </c>
      <c r="AU4" s="75"/>
      <c r="AV4" s="75"/>
      <c r="AW4" s="75"/>
      <c r="AX4" s="75"/>
      <c r="AY4" s="75"/>
      <c r="AZ4" s="75"/>
      <c r="BA4" s="75"/>
      <c r="BB4" s="75"/>
      <c r="BC4" s="75"/>
      <c r="BD4" s="75"/>
      <c r="BE4" s="75" t="s">
        <v>58</v>
      </c>
      <c r="BF4" s="75"/>
      <c r="BG4" s="75"/>
      <c r="BH4" s="75"/>
      <c r="BI4" s="75"/>
      <c r="BJ4" s="75"/>
      <c r="BK4" s="75"/>
      <c r="BL4" s="75"/>
      <c r="BM4" s="75"/>
      <c r="BN4" s="75"/>
      <c r="BO4" s="75"/>
      <c r="BP4" s="75" t="s">
        <v>59</v>
      </c>
      <c r="BQ4" s="75"/>
      <c r="BR4" s="75"/>
      <c r="BS4" s="75"/>
      <c r="BT4" s="75"/>
      <c r="BU4" s="75"/>
      <c r="BV4" s="75"/>
      <c r="BW4" s="75"/>
      <c r="BX4" s="75"/>
      <c r="BY4" s="75"/>
      <c r="BZ4" s="75"/>
      <c r="CA4" s="75" t="s">
        <v>60</v>
      </c>
      <c r="CB4" s="75"/>
      <c r="CC4" s="75"/>
      <c r="CD4" s="75"/>
      <c r="CE4" s="75"/>
      <c r="CF4" s="75"/>
      <c r="CG4" s="75"/>
      <c r="CH4" s="75"/>
      <c r="CI4" s="75"/>
      <c r="CJ4" s="75"/>
      <c r="CK4" s="75"/>
      <c r="CL4" s="75" t="s">
        <v>61</v>
      </c>
      <c r="CM4" s="75"/>
      <c r="CN4" s="75"/>
      <c r="CO4" s="75"/>
      <c r="CP4" s="75"/>
      <c r="CQ4" s="75"/>
      <c r="CR4" s="75"/>
      <c r="CS4" s="75"/>
      <c r="CT4" s="75"/>
      <c r="CU4" s="75"/>
      <c r="CV4" s="75"/>
      <c r="CW4" s="75" t="s">
        <v>62</v>
      </c>
      <c r="CX4" s="75"/>
      <c r="CY4" s="75"/>
      <c r="CZ4" s="75"/>
      <c r="DA4" s="75"/>
      <c r="DB4" s="75"/>
      <c r="DC4" s="75"/>
      <c r="DD4" s="75"/>
      <c r="DE4" s="75"/>
      <c r="DF4" s="75"/>
      <c r="DG4" s="75"/>
      <c r="DH4" s="75" t="s">
        <v>63</v>
      </c>
      <c r="DI4" s="75"/>
      <c r="DJ4" s="75"/>
      <c r="DK4" s="75"/>
      <c r="DL4" s="75"/>
      <c r="DM4" s="75"/>
      <c r="DN4" s="75"/>
      <c r="DO4" s="75"/>
      <c r="DP4" s="75"/>
      <c r="DQ4" s="75"/>
      <c r="DR4" s="75"/>
      <c r="DS4" s="75" t="s">
        <v>64</v>
      </c>
      <c r="DT4" s="75"/>
      <c r="DU4" s="75"/>
      <c r="DV4" s="75"/>
      <c r="DW4" s="75"/>
      <c r="DX4" s="75"/>
      <c r="DY4" s="75"/>
      <c r="DZ4" s="75"/>
      <c r="EA4" s="75"/>
      <c r="EB4" s="75"/>
      <c r="EC4" s="75"/>
      <c r="ED4" s="75" t="s">
        <v>65</v>
      </c>
      <c r="EE4" s="75"/>
      <c r="EF4" s="75"/>
      <c r="EG4" s="75"/>
      <c r="EH4" s="75"/>
      <c r="EI4" s="75"/>
      <c r="EJ4" s="75"/>
      <c r="EK4" s="75"/>
      <c r="EL4" s="75"/>
      <c r="EM4" s="75"/>
      <c r="EN4" s="75"/>
    </row>
    <row r="5" spans="1:144"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2">
      <c r="A6" s="26" t="s">
        <v>95</v>
      </c>
      <c r="B6" s="31">
        <f>B7</f>
        <v>2015</v>
      </c>
      <c r="C6" s="31">
        <f t="shared" ref="C6:W6" si="3">C7</f>
        <v>210005</v>
      </c>
      <c r="D6" s="31">
        <f t="shared" si="3"/>
        <v>47</v>
      </c>
      <c r="E6" s="31">
        <f t="shared" si="3"/>
        <v>17</v>
      </c>
      <c r="F6" s="31">
        <f t="shared" si="3"/>
        <v>3</v>
      </c>
      <c r="G6" s="31">
        <f t="shared" si="3"/>
        <v>0</v>
      </c>
      <c r="H6" s="31" t="str">
        <f t="shared" si="3"/>
        <v>岐阜県</v>
      </c>
      <c r="I6" s="31" t="str">
        <f t="shared" si="3"/>
        <v>法非適用</v>
      </c>
      <c r="J6" s="31" t="str">
        <f t="shared" si="3"/>
        <v>下水道事業</v>
      </c>
      <c r="K6" s="31" t="str">
        <f t="shared" si="3"/>
        <v>流域下水道</v>
      </c>
      <c r="L6" s="31" t="str">
        <f t="shared" si="3"/>
        <v>E2</v>
      </c>
      <c r="M6" s="32" t="str">
        <f t="shared" si="3"/>
        <v>-</v>
      </c>
      <c r="N6" s="32" t="str">
        <f t="shared" si="3"/>
        <v>該当数値なし</v>
      </c>
      <c r="O6" s="32">
        <f t="shared" si="3"/>
        <v>52.18</v>
      </c>
      <c r="P6" s="32">
        <f t="shared" si="3"/>
        <v>98.17</v>
      </c>
      <c r="Q6" s="32">
        <f t="shared" si="3"/>
        <v>0</v>
      </c>
      <c r="R6" s="32">
        <f t="shared" si="3"/>
        <v>2076195</v>
      </c>
      <c r="S6" s="32">
        <f t="shared" si="3"/>
        <v>10621.29</v>
      </c>
      <c r="T6" s="32">
        <f t="shared" si="3"/>
        <v>195.47</v>
      </c>
      <c r="U6" s="32">
        <f t="shared" si="3"/>
        <v>425466</v>
      </c>
      <c r="V6" s="32">
        <f t="shared" si="3"/>
        <v>114.78</v>
      </c>
      <c r="W6" s="32">
        <f t="shared" si="3"/>
        <v>3706.8</v>
      </c>
      <c r="X6" s="33">
        <f>IF(X7="",NA(),X7)</f>
        <v>61.34</v>
      </c>
      <c r="Y6" s="33">
        <f t="shared" ref="Y6:AG6" si="4">IF(Y7="",NA(),Y7)</f>
        <v>70.53</v>
      </c>
      <c r="Z6" s="33">
        <f t="shared" si="4"/>
        <v>70.22</v>
      </c>
      <c r="AA6" s="33">
        <f t="shared" si="4"/>
        <v>69.819999999999993</v>
      </c>
      <c r="AB6" s="33">
        <f t="shared" si="4"/>
        <v>70.97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645.58000000000004</v>
      </c>
      <c r="BF6" s="33">
        <f t="shared" ref="BF6:BN6" si="7">IF(BF7="",NA(),BF7)</f>
        <v>621.11</v>
      </c>
      <c r="BG6" s="33">
        <f t="shared" si="7"/>
        <v>593.08000000000004</v>
      </c>
      <c r="BH6" s="33">
        <f t="shared" si="7"/>
        <v>556.78</v>
      </c>
      <c r="BI6" s="33">
        <f t="shared" si="7"/>
        <v>514.16</v>
      </c>
      <c r="BJ6" s="33">
        <f t="shared" si="7"/>
        <v>479.57</v>
      </c>
      <c r="BK6" s="33">
        <f t="shared" si="7"/>
        <v>376.18</v>
      </c>
      <c r="BL6" s="33">
        <f t="shared" si="7"/>
        <v>385.46</v>
      </c>
      <c r="BM6" s="33">
        <f t="shared" si="7"/>
        <v>350.99</v>
      </c>
      <c r="BN6" s="33">
        <f t="shared" si="7"/>
        <v>336.16</v>
      </c>
      <c r="BO6" s="32" t="str">
        <f>IF(BO7="","",IF(BO7="-","【-】","【"&amp;SUBSTITUTE(TEXT(BO7,"#,##0.00"),"-","△")&amp;"】"))</f>
        <v>【357.84】</v>
      </c>
      <c r="BP6" s="32">
        <f>IF(BP7="",NA(),BP7)</f>
        <v>0</v>
      </c>
      <c r="BQ6" s="32">
        <f t="shared" ref="BQ6:BY6" si="8">IF(BQ7="",NA(),BQ7)</f>
        <v>0</v>
      </c>
      <c r="BR6" s="32">
        <f t="shared" si="8"/>
        <v>0</v>
      </c>
      <c r="BS6" s="32">
        <f t="shared" si="8"/>
        <v>0</v>
      </c>
      <c r="BT6" s="32">
        <f t="shared" si="8"/>
        <v>0</v>
      </c>
      <c r="BU6" s="32">
        <f t="shared" si="8"/>
        <v>0</v>
      </c>
      <c r="BV6" s="32">
        <f t="shared" si="8"/>
        <v>0</v>
      </c>
      <c r="BW6" s="32">
        <f t="shared" si="8"/>
        <v>0</v>
      </c>
      <c r="BX6" s="32">
        <f t="shared" si="8"/>
        <v>0</v>
      </c>
      <c r="BY6" s="32">
        <f t="shared" si="8"/>
        <v>0</v>
      </c>
      <c r="BZ6" s="32" t="str">
        <f>IF(BZ7="","",IF(BZ7="-","【-】","【"&amp;SUBSTITUTE(TEXT(BZ7,"#,##0.00"),"-","△")&amp;"】"))</f>
        <v>【0.00】</v>
      </c>
      <c r="CA6" s="33">
        <f>IF(CA7="",NA(),CA7)</f>
        <v>86.17</v>
      </c>
      <c r="CB6" s="33">
        <f t="shared" ref="CB6:CJ6" si="9">IF(CB7="",NA(),CB7)</f>
        <v>77.489999999999995</v>
      </c>
      <c r="CC6" s="33">
        <f t="shared" si="9"/>
        <v>75.84</v>
      </c>
      <c r="CD6" s="33">
        <f t="shared" si="9"/>
        <v>76.66</v>
      </c>
      <c r="CE6" s="33">
        <f t="shared" si="9"/>
        <v>74.34</v>
      </c>
      <c r="CF6" s="33">
        <f t="shared" si="9"/>
        <v>68.48</v>
      </c>
      <c r="CG6" s="33">
        <f t="shared" si="9"/>
        <v>74.37</v>
      </c>
      <c r="CH6" s="33">
        <f t="shared" si="9"/>
        <v>72.790000000000006</v>
      </c>
      <c r="CI6" s="33">
        <f t="shared" si="9"/>
        <v>84.43</v>
      </c>
      <c r="CJ6" s="33">
        <f t="shared" si="9"/>
        <v>86.54</v>
      </c>
      <c r="CK6" s="32" t="str">
        <f>IF(CK7="","",IF(CK7="-","【-】","【"&amp;SUBSTITUTE(TEXT(CK7,"#,##0.00"),"-","△")&amp;"】"))</f>
        <v>【63.19】</v>
      </c>
      <c r="CL6" s="33">
        <f>IF(CL7="",NA(),CL7)</f>
        <v>58.21</v>
      </c>
      <c r="CM6" s="33">
        <f t="shared" ref="CM6:CU6" si="10">IF(CM7="",NA(),CM7)</f>
        <v>57.71</v>
      </c>
      <c r="CN6" s="33">
        <f t="shared" si="10"/>
        <v>56.29</v>
      </c>
      <c r="CO6" s="33">
        <f t="shared" si="10"/>
        <v>57.32</v>
      </c>
      <c r="CP6" s="33">
        <f t="shared" si="10"/>
        <v>59.83</v>
      </c>
      <c r="CQ6" s="33">
        <f t="shared" si="10"/>
        <v>63.22</v>
      </c>
      <c r="CR6" s="33">
        <f t="shared" si="10"/>
        <v>60.25</v>
      </c>
      <c r="CS6" s="33">
        <f t="shared" si="10"/>
        <v>62.32</v>
      </c>
      <c r="CT6" s="33">
        <f t="shared" si="10"/>
        <v>64.010000000000005</v>
      </c>
      <c r="CU6" s="33">
        <f t="shared" si="10"/>
        <v>64.09</v>
      </c>
      <c r="CV6" s="32" t="str">
        <f>IF(CV7="","",IF(CV7="-","【-】","【"&amp;SUBSTITUTE(TEXT(CV7,"#,##0.00"),"-","△")&amp;"】"))</f>
        <v>【65.79】</v>
      </c>
      <c r="CW6" s="33">
        <f>IF(CW7="",NA(),CW7)</f>
        <v>83.3</v>
      </c>
      <c r="CX6" s="33">
        <f t="shared" ref="CX6:DF6" si="11">IF(CX7="",NA(),CX7)</f>
        <v>85.39</v>
      </c>
      <c r="CY6" s="33">
        <f t="shared" si="11"/>
        <v>82.24</v>
      </c>
      <c r="CZ6" s="33">
        <f t="shared" si="11"/>
        <v>84.39</v>
      </c>
      <c r="DA6" s="33">
        <f t="shared" si="11"/>
        <v>85.8</v>
      </c>
      <c r="DB6" s="33">
        <f t="shared" si="11"/>
        <v>86.58</v>
      </c>
      <c r="DC6" s="33">
        <f t="shared" si="11"/>
        <v>87.56</v>
      </c>
      <c r="DD6" s="33">
        <f t="shared" si="11"/>
        <v>87.52</v>
      </c>
      <c r="DE6" s="33">
        <f t="shared" si="11"/>
        <v>87.99</v>
      </c>
      <c r="DF6" s="33">
        <f t="shared" si="11"/>
        <v>88.15</v>
      </c>
      <c r="DG6" s="32" t="str">
        <f>IF(DG7="","",IF(DG7="-","【-】","【"&amp;SUBSTITUTE(TEXT(DG7,"#,##0.00"),"-","△")&amp;"】"))</f>
        <v>【92.37】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3">
        <f t="shared" si="14"/>
        <v>0.1</v>
      </c>
      <c r="EH6" s="33">
        <f t="shared" si="14"/>
        <v>0.22</v>
      </c>
      <c r="EI6" s="33">
        <f t="shared" si="14"/>
        <v>7.0000000000000007E-2</v>
      </c>
      <c r="EJ6" s="33">
        <f t="shared" si="14"/>
        <v>0.02</v>
      </c>
      <c r="EK6" s="33">
        <f t="shared" si="14"/>
        <v>0.05</v>
      </c>
      <c r="EL6" s="33">
        <f t="shared" si="14"/>
        <v>0.06</v>
      </c>
      <c r="EM6" s="33">
        <f t="shared" si="14"/>
        <v>0.06</v>
      </c>
      <c r="EN6" s="32" t="str">
        <f>IF(EN7="","",IF(EN7="-","【-】","【"&amp;SUBSTITUTE(TEXT(EN7,"#,##0.00"),"-","△")&amp;"】"))</f>
        <v>【0.07】</v>
      </c>
    </row>
    <row r="7" spans="1:144" s="34" customFormat="1" x14ac:dyDescent="0.2">
      <c r="A7" s="26"/>
      <c r="B7" s="35">
        <v>2015</v>
      </c>
      <c r="C7" s="35">
        <v>210005</v>
      </c>
      <c r="D7" s="35">
        <v>47</v>
      </c>
      <c r="E7" s="35">
        <v>17</v>
      </c>
      <c r="F7" s="35">
        <v>3</v>
      </c>
      <c r="G7" s="35">
        <v>0</v>
      </c>
      <c r="H7" s="35" t="s">
        <v>96</v>
      </c>
      <c r="I7" s="35" t="s">
        <v>97</v>
      </c>
      <c r="J7" s="35" t="s">
        <v>98</v>
      </c>
      <c r="K7" s="35" t="s">
        <v>99</v>
      </c>
      <c r="L7" s="35" t="s">
        <v>100</v>
      </c>
      <c r="M7" s="36" t="s">
        <v>101</v>
      </c>
      <c r="N7" s="36" t="s">
        <v>102</v>
      </c>
      <c r="O7" s="36">
        <v>52.18</v>
      </c>
      <c r="P7" s="36">
        <v>98.17</v>
      </c>
      <c r="Q7" s="36">
        <v>0</v>
      </c>
      <c r="R7" s="36">
        <v>2076195</v>
      </c>
      <c r="S7" s="36">
        <v>10621.29</v>
      </c>
      <c r="T7" s="36">
        <v>195.47</v>
      </c>
      <c r="U7" s="36">
        <v>425466</v>
      </c>
      <c r="V7" s="36">
        <v>114.78</v>
      </c>
      <c r="W7" s="36">
        <v>3706.8</v>
      </c>
      <c r="X7" s="36">
        <v>61.34</v>
      </c>
      <c r="Y7" s="36">
        <v>70.53</v>
      </c>
      <c r="Z7" s="36">
        <v>70.22</v>
      </c>
      <c r="AA7" s="36">
        <v>69.819999999999993</v>
      </c>
      <c r="AB7" s="36">
        <v>70.97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645.58000000000004</v>
      </c>
      <c r="BF7" s="36">
        <v>621.11</v>
      </c>
      <c r="BG7" s="36">
        <v>593.08000000000004</v>
      </c>
      <c r="BH7" s="36">
        <v>556.78</v>
      </c>
      <c r="BI7" s="36">
        <v>514.16</v>
      </c>
      <c r="BJ7" s="36">
        <v>479.57</v>
      </c>
      <c r="BK7" s="36">
        <v>376.18</v>
      </c>
      <c r="BL7" s="36">
        <v>385.46</v>
      </c>
      <c r="BM7" s="36">
        <v>350.99</v>
      </c>
      <c r="BN7" s="36">
        <v>336.16</v>
      </c>
      <c r="BO7" s="36">
        <v>357.84</v>
      </c>
      <c r="BP7" s="36">
        <v>0</v>
      </c>
      <c r="BQ7" s="36">
        <v>0</v>
      </c>
      <c r="BR7" s="36">
        <v>0</v>
      </c>
      <c r="BS7" s="36">
        <v>0</v>
      </c>
      <c r="BT7" s="36">
        <v>0</v>
      </c>
      <c r="BU7" s="36">
        <v>0</v>
      </c>
      <c r="BV7" s="36">
        <v>0</v>
      </c>
      <c r="BW7" s="36">
        <v>0</v>
      </c>
      <c r="BX7" s="36">
        <v>0</v>
      </c>
      <c r="BY7" s="36">
        <v>0</v>
      </c>
      <c r="BZ7" s="36">
        <v>0</v>
      </c>
      <c r="CA7" s="36">
        <v>86.17</v>
      </c>
      <c r="CB7" s="36">
        <v>77.489999999999995</v>
      </c>
      <c r="CC7" s="36">
        <v>75.84</v>
      </c>
      <c r="CD7" s="36">
        <v>76.66</v>
      </c>
      <c r="CE7" s="36">
        <v>74.34</v>
      </c>
      <c r="CF7" s="36">
        <v>68.48</v>
      </c>
      <c r="CG7" s="36">
        <v>74.37</v>
      </c>
      <c r="CH7" s="36">
        <v>72.790000000000006</v>
      </c>
      <c r="CI7" s="36">
        <v>84.43</v>
      </c>
      <c r="CJ7" s="36">
        <v>86.54</v>
      </c>
      <c r="CK7" s="36">
        <v>63.19</v>
      </c>
      <c r="CL7" s="36">
        <v>58.21</v>
      </c>
      <c r="CM7" s="36">
        <v>57.71</v>
      </c>
      <c r="CN7" s="36">
        <v>56.29</v>
      </c>
      <c r="CO7" s="36">
        <v>57.32</v>
      </c>
      <c r="CP7" s="36">
        <v>59.83</v>
      </c>
      <c r="CQ7" s="36">
        <v>63.22</v>
      </c>
      <c r="CR7" s="36">
        <v>60.25</v>
      </c>
      <c r="CS7" s="36">
        <v>62.32</v>
      </c>
      <c r="CT7" s="36">
        <v>64.010000000000005</v>
      </c>
      <c r="CU7" s="36">
        <v>64.09</v>
      </c>
      <c r="CV7" s="36">
        <v>65.790000000000006</v>
      </c>
      <c r="CW7" s="36">
        <v>83.3</v>
      </c>
      <c r="CX7" s="36">
        <v>85.39</v>
      </c>
      <c r="CY7" s="36">
        <v>82.24</v>
      </c>
      <c r="CZ7" s="36">
        <v>84.39</v>
      </c>
      <c r="DA7" s="36">
        <v>85.8</v>
      </c>
      <c r="DB7" s="36">
        <v>86.58</v>
      </c>
      <c r="DC7" s="36">
        <v>87.56</v>
      </c>
      <c r="DD7" s="36">
        <v>87.52</v>
      </c>
      <c r="DE7" s="36">
        <v>87.99</v>
      </c>
      <c r="DF7" s="36">
        <v>88.15</v>
      </c>
      <c r="DG7" s="36">
        <v>92.37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0.1</v>
      </c>
      <c r="EH7" s="36">
        <v>0.22</v>
      </c>
      <c r="EI7" s="36">
        <v>7.0000000000000007E-2</v>
      </c>
      <c r="EJ7" s="36">
        <v>0.02</v>
      </c>
      <c r="EK7" s="36">
        <v>0.05</v>
      </c>
      <c r="EL7" s="36">
        <v>0.06</v>
      </c>
      <c r="EM7" s="36">
        <v>0.06</v>
      </c>
      <c r="EN7" s="36">
        <v>7.0000000000000007E-2</v>
      </c>
    </row>
    <row r="8" spans="1:144"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2">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2">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2017-02-14T10:27:25Z</cp:lastPrinted>
  <dcterms:created xsi:type="dcterms:W3CDTF">2017-02-08T02:56:31Z</dcterms:created>
  <dcterms:modified xsi:type="dcterms:W3CDTF">2017-02-27T05:33:00Z</dcterms:modified>
</cp:coreProperties>
</file>