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2島根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<sst xmlns="http://schemas.openxmlformats.org/spreadsheetml/2006/main" count="221" uniqueCount="111">
  <si>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</si>
  <si>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</si>
  <si>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</si>
  <si>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</si>
  <si>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</si>
  <si>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</si>
  <si>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</si>
  <si>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</si>
  <si>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</si>
  <si>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</si>
  <si>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</si>
  <si>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</si>
  <si>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</si>
  <si>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</si>
  <si>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</si>
  <si>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</si>
  <si>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</si>
  <si>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</si>
  <si>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</si>
  <si>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</si>
  <si>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</si>
  <si>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</si>
  <si>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</si>
  <si>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</si>
  <si>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</si>
  <si>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</si>
  <si>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</si>
  <si>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</si>
  <si>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</si>
  <si>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</si>
  <si>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</si>
  <si>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</si>
  <si>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</si>
  <si>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</si>
  <si>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</si>
  <si>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</si>
  <si>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</si>
  <si>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</si>
  <si>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</si>
  <si>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</si>
  <si>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</si>
  <si>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</si>
  <si>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</si>
  <si>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</si>
  <si>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</si>
  <si>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</si>
  <si>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</si>
  <si>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</si>
  <si>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</si>
  <si>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</si>
  <si>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</si>
  <si>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</si>
  <si>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</si>
  <si>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</si>
  <si>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</si>
  <si>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</si>
  <si>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</si>
  <si>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</si>
  <si>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</si>
  <si>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</si>
  <si>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</si>
  <si>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</si>
  <si>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</si>
  <si>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</si>
  <si>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</si>
  <si>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</si>
  <si>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</si>
  <si>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</si>
  <si>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</si>
  <si>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</si>
  <si>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</si>
  <si>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</si>
  <si>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</si>
  <si>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</si>
  <si>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</si>
  <si>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</si>
  <si>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</si>
  <si>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</si>
  <si>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</si>
  <si>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</si>
  <si>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</si>
  <si>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</si>
  <si>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</si>
  <si>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</si>
  <si>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</si>
  <si>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</si>
  <si>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</si>
  <si>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</si>
  <si>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</si>
  <si>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</si>
  <si>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</si>
  <si>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</si>
  <si>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</si>
  <si>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</si>
  <si>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</si>
  <si>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</si>
  <si>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</si>
  <si>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</si>
  <si>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</si>
  <si>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</si>
  <si>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</si>
  <si>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</si>
  <si>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</si>
  <si>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</si>
  <si>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</si>
  <si>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</si>
  <si>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</si>
  <si>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</si>
  <si>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管渠改善率について、管渠の大幅な更新改良時期は未到来であるが、供用開始から34年経過しており、長寿命化計画に基づき計画的に更新等を進める。</t>
    <rPh sb="54" eb="55">
      <t>モト</t>
    </rPh>
    <phoneticPr fontId="4"/>
  </si>
  <si>
    <t>収益性、健全性は改善傾向を示しており、今後も水洗化率の向上による流入水量の増加、施設利用率の向上を図るとともに、効率的な汚水処理の実施により収益性、健全性の向上に取り組む。
また、計画的に施設等の更新・改修を進め、適切な投資による健全性・安全性を確保しながら老朽化対策に取り組む。
※１②・③、２①・②については、非法適用企業であるため非算定項目。</t>
  </si>
  <si>
    <t>総収益には地方債償還額に対する交付税措置額（基準内繰入金）に係る収入が含まれていないため収益的収支比率は100％を下回りH27年度収益的収支比率は83.79％となっている。
企業債残高対事業規模比率は、地方債現在高の減小により類似団体平均値と比較して大幅に低い水準にある。
　H23年度 47.5％→H27年度 31.6％
汚水処理原価はH25年度は類似団体平均値に比べ12.26円高いが、汚水処理費の削減によりH27年度はその差が3.94円まで縮まってきている。
施設利用率は流入水量の増加に伴いH23年以降徐々に伸び、H27年度は類似団体との利用率の差は+7.16％となっている。
水洗化率はH27年度はH23年度から1.70%増加し類似団体平均との差は-2.61％となった。</t>
    <rPh sb="120" eb="121">
      <t>チ</t>
    </rPh>
    <rPh sb="122" eb="124">
      <t>ヒカク</t>
    </rPh>
    <rPh sb="126" eb="128">
      <t>オオハバ</t>
    </rPh>
    <rPh sb="129" eb="130">
      <t>ヒク</t>
    </rPh>
    <rPh sb="131" eb="133">
      <t>スイジュン</t>
    </rPh>
    <rPh sb="142" eb="144">
      <t>ネンド</t>
    </rPh>
    <rPh sb="154" eb="15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</si>
</sst>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5349136"/>
        <c:axId val="66534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65349136"/>
        <c:axId val="665349528"/>
      </c:lineChart>
      <c:dateAx>
        <c:axId val="665349136"/>
        <c:scaling>
          <c:orientation val="minMax"/>
        </c:scaling>
        <c:delete val="1"/>
        <c:axPos val="b"/>
        <c:numFmt formatCode="ge" sourceLinked="1"/>
        <c:majorTickMark val="none"/>
        <c:minorTickMark val="none"/>
        <c:tickLblPos val="none"/>
        <c:crossAx val="665349528"/>
        <c:crosses val="autoZero"/>
        <c:auto val="1"/>
        <c:lblOffset val="100"/>
        <c:baseTimeUnit val="years"/>
      </c:dateAx>
      <c:valAx>
        <c:axId val="66534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4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59.8</c:v>
                </c:pt>
                <c:pt idx="1">
                  <c:v>67.95</c:v>
                </c:pt>
                <c:pt idx="2">
                  <c:v>71.94</c:v>
                </c:pt>
                <c:pt idx="3">
                  <c:v>71.44</c:v>
                </c:pt>
                <c:pt idx="4">
                  <c:v>73.180000000000007</c:v>
                </c:pt>
              </c:numCache>
            </c:numRef>
          </c:val>
        </c:ser>
        <c:dLbls>
          <c:showLegendKey val="0"/>
          <c:showVal val="0"/>
          <c:showCatName val="0"/>
          <c:showSerName val="0"/>
          <c:showPercent val="0"/>
          <c:showBubbleSize val="0"/>
        </c:dLbls>
        <c:gapWidth val="150"/>
        <c:axId val="665363248"/>
        <c:axId val="66536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65363248"/>
        <c:axId val="665363640"/>
      </c:lineChart>
      <c:dateAx>
        <c:axId val="665363248"/>
        <c:scaling>
          <c:orientation val="minMax"/>
        </c:scaling>
        <c:delete val="1"/>
        <c:axPos val="b"/>
        <c:numFmt formatCode="ge" sourceLinked="1"/>
        <c:majorTickMark val="none"/>
        <c:minorTickMark val="none"/>
        <c:tickLblPos val="none"/>
        <c:crossAx val="665363640"/>
        <c:crosses val="autoZero"/>
        <c:auto val="1"/>
        <c:lblOffset val="100"/>
        <c:baseTimeUnit val="years"/>
      </c:dateAx>
      <c:valAx>
        <c:axId val="66536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88.65</c:v>
                </c:pt>
                <c:pt idx="1">
                  <c:v>89.19</c:v>
                </c:pt>
                <c:pt idx="2">
                  <c:v>89.2</c:v>
                </c:pt>
                <c:pt idx="3">
                  <c:v>89.81</c:v>
                </c:pt>
                <c:pt idx="4">
                  <c:v>90.35</c:v>
                </c:pt>
              </c:numCache>
            </c:numRef>
          </c:val>
        </c:ser>
        <c:dLbls>
          <c:showLegendKey val="0"/>
          <c:showVal val="0"/>
          <c:showCatName val="0"/>
          <c:showSerName val="0"/>
          <c:showPercent val="0"/>
          <c:showBubbleSize val="0"/>
        </c:dLbls>
        <c:gapWidth val="150"/>
        <c:axId val="670270000"/>
        <c:axId val="67027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70270000"/>
        <c:axId val="670270392"/>
      </c:lineChart>
      <c:dateAx>
        <c:axId val="670270000"/>
        <c:scaling>
          <c:orientation val="minMax"/>
        </c:scaling>
        <c:delete val="1"/>
        <c:axPos val="b"/>
        <c:numFmt formatCode="ge" sourceLinked="1"/>
        <c:majorTickMark val="none"/>
        <c:minorTickMark val="none"/>
        <c:tickLblPos val="none"/>
        <c:crossAx val="670270392"/>
        <c:crosses val="autoZero"/>
        <c:auto val="1"/>
        <c:lblOffset val="100"/>
        <c:baseTimeUnit val="years"/>
      </c:dateAx>
      <c:valAx>
        <c:axId val="67027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85.52</c:v>
                </c:pt>
                <c:pt idx="1">
                  <c:v>77.260000000000005</c:v>
                </c:pt>
                <c:pt idx="2">
                  <c:v>78.83</c:v>
                </c:pt>
                <c:pt idx="3">
                  <c:v>81.2</c:v>
                </c:pt>
                <c:pt idx="4">
                  <c:v>83.79</c:v>
                </c:pt>
              </c:numCache>
            </c:numRef>
          </c:val>
        </c:ser>
        <c:dLbls>
          <c:showLegendKey val="0"/>
          <c:showVal val="0"/>
          <c:showCatName val="0"/>
          <c:showSerName val="0"/>
          <c:showPercent val="0"/>
          <c:showBubbleSize val="0"/>
        </c:dLbls>
        <c:gapWidth val="150"/>
        <c:axId val="665350704"/>
        <c:axId val="66535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350704"/>
        <c:axId val="665351096"/>
      </c:lineChart>
      <c:dateAx>
        <c:axId val="665350704"/>
        <c:scaling>
          <c:orientation val="minMax"/>
        </c:scaling>
        <c:delete val="1"/>
        <c:axPos val="b"/>
        <c:numFmt formatCode="ge" sourceLinked="1"/>
        <c:majorTickMark val="none"/>
        <c:minorTickMark val="none"/>
        <c:tickLblPos val="none"/>
        <c:crossAx val="665351096"/>
        <c:crosses val="autoZero"/>
        <c:auto val="1"/>
        <c:lblOffset val="100"/>
        <c:baseTimeUnit val="years"/>
      </c:dateAx>
      <c:valAx>
        <c:axId val="66535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5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352272"/>
        <c:axId val="66535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352272"/>
        <c:axId val="665352664"/>
      </c:lineChart>
      <c:dateAx>
        <c:axId val="665352272"/>
        <c:scaling>
          <c:orientation val="minMax"/>
        </c:scaling>
        <c:delete val="1"/>
        <c:axPos val="b"/>
        <c:numFmt formatCode="ge" sourceLinked="1"/>
        <c:majorTickMark val="none"/>
        <c:minorTickMark val="none"/>
        <c:tickLblPos val="none"/>
        <c:crossAx val="665352664"/>
        <c:crosses val="autoZero"/>
        <c:auto val="1"/>
        <c:lblOffset val="100"/>
        <c:baseTimeUnit val="years"/>
      </c:dateAx>
      <c:valAx>
        <c:axId val="66535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353840"/>
        <c:axId val="66535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353840"/>
        <c:axId val="665354232"/>
      </c:lineChart>
      <c:dateAx>
        <c:axId val="665353840"/>
        <c:scaling>
          <c:orientation val="minMax"/>
        </c:scaling>
        <c:delete val="1"/>
        <c:axPos val="b"/>
        <c:numFmt formatCode="ge" sourceLinked="1"/>
        <c:majorTickMark val="none"/>
        <c:minorTickMark val="none"/>
        <c:tickLblPos val="none"/>
        <c:crossAx val="665354232"/>
        <c:crosses val="autoZero"/>
        <c:auto val="1"/>
        <c:lblOffset val="100"/>
        <c:baseTimeUnit val="years"/>
      </c:dateAx>
      <c:valAx>
        <c:axId val="66535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355408"/>
        <c:axId val="66535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355408"/>
        <c:axId val="665355800"/>
      </c:lineChart>
      <c:dateAx>
        <c:axId val="665355408"/>
        <c:scaling>
          <c:orientation val="minMax"/>
        </c:scaling>
        <c:delete val="1"/>
        <c:axPos val="b"/>
        <c:numFmt formatCode="ge" sourceLinked="1"/>
        <c:majorTickMark val="none"/>
        <c:minorTickMark val="none"/>
        <c:tickLblPos val="none"/>
        <c:crossAx val="665355800"/>
        <c:crosses val="autoZero"/>
        <c:auto val="1"/>
        <c:lblOffset val="100"/>
        <c:baseTimeUnit val="years"/>
      </c:dateAx>
      <c:valAx>
        <c:axId val="66535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356976"/>
        <c:axId val="66535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356976"/>
        <c:axId val="665357368"/>
      </c:lineChart>
      <c:dateAx>
        <c:axId val="665356976"/>
        <c:scaling>
          <c:orientation val="minMax"/>
        </c:scaling>
        <c:delete val="1"/>
        <c:axPos val="b"/>
        <c:numFmt formatCode="ge" sourceLinked="1"/>
        <c:majorTickMark val="none"/>
        <c:minorTickMark val="none"/>
        <c:tickLblPos val="none"/>
        <c:crossAx val="665357368"/>
        <c:crosses val="autoZero"/>
        <c:auto val="1"/>
        <c:lblOffset val="100"/>
        <c:baseTimeUnit val="years"/>
      </c:dateAx>
      <c:valAx>
        <c:axId val="66535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5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230.08</c:v>
                </c:pt>
                <c:pt idx="1">
                  <c:v>214.97</c:v>
                </c:pt>
                <c:pt idx="2">
                  <c:v>167.31</c:v>
                </c:pt>
                <c:pt idx="3">
                  <c:v>154.18</c:v>
                </c:pt>
                <c:pt idx="4">
                  <c:v>113.48</c:v>
                </c:pt>
              </c:numCache>
            </c:numRef>
          </c:val>
        </c:ser>
        <c:dLbls>
          <c:showLegendKey val="0"/>
          <c:showVal val="0"/>
          <c:showCatName val="0"/>
          <c:showSerName val="0"/>
          <c:showPercent val="0"/>
          <c:showBubbleSize val="0"/>
        </c:dLbls>
        <c:gapWidth val="150"/>
        <c:axId val="665358544"/>
        <c:axId val="66535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65358544"/>
        <c:axId val="665358936"/>
      </c:lineChart>
      <c:dateAx>
        <c:axId val="665358544"/>
        <c:scaling>
          <c:orientation val="minMax"/>
        </c:scaling>
        <c:delete val="1"/>
        <c:axPos val="b"/>
        <c:numFmt formatCode="ge" sourceLinked="1"/>
        <c:majorTickMark val="none"/>
        <c:minorTickMark val="none"/>
        <c:tickLblPos val="none"/>
        <c:crossAx val="665358936"/>
        <c:crosses val="autoZero"/>
        <c:auto val="1"/>
        <c:lblOffset val="100"/>
        <c:baseTimeUnit val="years"/>
      </c:dateAx>
      <c:valAx>
        <c:axId val="66535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5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5360112"/>
        <c:axId val="66536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5360112"/>
        <c:axId val="665360504"/>
      </c:lineChart>
      <c:dateAx>
        <c:axId val="665360112"/>
        <c:scaling>
          <c:orientation val="minMax"/>
        </c:scaling>
        <c:delete val="1"/>
        <c:axPos val="b"/>
        <c:numFmt formatCode="ge" sourceLinked="1"/>
        <c:majorTickMark val="none"/>
        <c:minorTickMark val="none"/>
        <c:tickLblPos val="none"/>
        <c:crossAx val="665360504"/>
        <c:crosses val="autoZero"/>
        <c:auto val="1"/>
        <c:lblOffset val="100"/>
        <c:baseTimeUnit val="years"/>
      </c:dateAx>
      <c:valAx>
        <c:axId val="6653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6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68.19</c:v>
                </c:pt>
                <c:pt idx="1">
                  <c:v>73.98</c:v>
                </c:pt>
                <c:pt idx="2">
                  <c:v>73.53</c:v>
                </c:pt>
                <c:pt idx="3">
                  <c:v>70.64</c:v>
                </c:pt>
                <c:pt idx="4">
                  <c:v>64.12</c:v>
                </c:pt>
              </c:numCache>
            </c:numRef>
          </c:val>
        </c:ser>
        <c:dLbls>
          <c:showLegendKey val="0"/>
          <c:showVal val="0"/>
          <c:showCatName val="0"/>
          <c:showSerName val="0"/>
          <c:showPercent val="0"/>
          <c:showBubbleSize val="0"/>
        </c:dLbls>
        <c:gapWidth val="150"/>
        <c:axId val="665361680"/>
        <c:axId val="66536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65361680"/>
        <c:axId val="665362072"/>
      </c:lineChart>
      <c:dateAx>
        <c:axId val="665361680"/>
        <c:scaling>
          <c:orientation val="minMax"/>
        </c:scaling>
        <c:delete val="1"/>
        <c:axPos val="b"/>
        <c:numFmt formatCode="ge" sourceLinked="1"/>
        <c:majorTickMark val="none"/>
        <c:minorTickMark val="none"/>
        <c:tickLblPos val="none"/>
        <c:crossAx val="665362072"/>
        <c:crosses val="autoZero"/>
        <c:auto val="1"/>
        <c:lblOffset val="100"/>
        <c:baseTimeUnit val="years"/>
      </c:dateAx>
      <c:valAx>
        <c:axId val="66536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6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AN12" sqref="AN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島根県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701394</v>
      </c>
      <c r="AM8" s="47"/>
      <c r="AN8" s="47"/>
      <c r="AO8" s="47"/>
      <c r="AP8" s="47"/>
      <c r="AQ8" s="47"/>
      <c r="AR8" s="47"/>
      <c r="AS8" s="47"/>
      <c r="AT8" s="43">
        <f>データ!S6</f>
        <v>6708.24</v>
      </c>
      <c r="AU8" s="43"/>
      <c r="AV8" s="43"/>
      <c r="AW8" s="43"/>
      <c r="AX8" s="43"/>
      <c r="AY8" s="43"/>
      <c r="AZ8" s="43"/>
      <c r="BA8" s="43"/>
      <c r="BB8" s="43">
        <f>データ!T6</f>
        <v>104.56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61.22</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256771</v>
      </c>
      <c r="AM10" s="47"/>
      <c r="AN10" s="47"/>
      <c r="AO10" s="47"/>
      <c r="AP10" s="47"/>
      <c r="AQ10" s="47"/>
      <c r="AR10" s="47"/>
      <c r="AS10" s="47"/>
      <c r="AT10" s="43">
        <f>データ!V6</f>
        <v>78.569999999999993</v>
      </c>
      <c r="AU10" s="43"/>
      <c r="AV10" s="43"/>
      <c r="AW10" s="43"/>
      <c r="AX10" s="43"/>
      <c r="AY10" s="43"/>
      <c r="AZ10" s="43"/>
      <c r="BA10" s="43"/>
      <c r="BB10" s="43">
        <f>データ!W6</f>
        <v>3268.05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320005</v>
      </c>
      <c r="D6" s="31">
        <f t="shared" si="3"/>
        <v>47</v>
      </c>
      <c r="E6" s="31">
        <f t="shared" si="3"/>
        <v>17</v>
      </c>
      <c r="F6" s="31">
        <f t="shared" si="3"/>
        <v>3</v>
      </c>
      <c r="G6" s="31">
        <f t="shared" si="3"/>
        <v>0</v>
      </c>
      <c r="H6" s="31" t="str">
        <f t="shared" si="3"/>
        <v>島根県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61.22</v>
      </c>
      <c r="P6" s="32">
        <f t="shared" si="3"/>
        <v>100</v>
      </c>
      <c r="Q6" s="32">
        <f t="shared" si="3"/>
        <v>0</v>
      </c>
      <c r="R6" s="32">
        <f t="shared" si="3"/>
        <v>701394</v>
      </c>
      <c r="S6" s="32">
        <f t="shared" si="3"/>
        <v>6708.24</v>
      </c>
      <c r="T6" s="32">
        <f t="shared" si="3"/>
        <v>104.56</v>
      </c>
      <c r="U6" s="32">
        <f t="shared" si="3"/>
        <v>256771</v>
      </c>
      <c r="V6" s="32">
        <f t="shared" si="3"/>
        <v>78.569999999999993</v>
      </c>
      <c r="W6" s="32">
        <f t="shared" si="3"/>
        <v>3268.05</v>
      </c>
      <c r="X6" s="33">
        <f>IF(X7="",NA(),X7)</f>
        <v>85.52</v>
      </c>
      <c r="Y6" s="33">
        <f t="shared" ref="Y6:AG6" si="4">IF(Y7="",NA(),Y7)</f>
        <v>77.260000000000005</v>
      </c>
      <c r="Z6" s="33">
        <f t="shared" si="4"/>
        <v>78.83</v>
      </c>
      <c r="AA6" s="33">
        <f t="shared" si="4"/>
        <v>81.2</v>
      </c>
      <c r="AB6" s="33">
        <f t="shared" si="4"/>
        <v>83.79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230.08</v>
      </c>
      <c r="BF6" s="33">
        <f t="shared" ref="BF6:BN6" si="7">IF(BF7="",NA(),BF7)</f>
        <v>214.97</v>
      </c>
      <c r="BG6" s="33">
        <f t="shared" si="7"/>
        <v>167.31</v>
      </c>
      <c r="BH6" s="33">
        <f t="shared" si="7"/>
        <v>154.18</v>
      </c>
      <c r="BI6" s="33">
        <f t="shared" si="7"/>
        <v>113.48</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68.19</v>
      </c>
      <c r="CB6" s="33">
        <f t="shared" ref="CB6:CJ6" si="9">IF(CB7="",NA(),CB7)</f>
        <v>73.98</v>
      </c>
      <c r="CC6" s="33">
        <f t="shared" si="9"/>
        <v>73.53</v>
      </c>
      <c r="CD6" s="33">
        <f t="shared" si="9"/>
        <v>70.64</v>
      </c>
      <c r="CE6" s="33">
        <f t="shared" si="9"/>
        <v>64.12</v>
      </c>
      <c r="CF6" s="33">
        <f t="shared" si="9"/>
        <v>58.63</v>
      </c>
      <c r="CG6" s="33">
        <f t="shared" si="9"/>
        <v>62.17</v>
      </c>
      <c r="CH6" s="33">
        <f t="shared" si="9"/>
        <v>61.27</v>
      </c>
      <c r="CI6" s="33">
        <f t="shared" si="9"/>
        <v>66.680000000000007</v>
      </c>
      <c r="CJ6" s="33">
        <f t="shared" si="9"/>
        <v>60.18</v>
      </c>
      <c r="CK6" s="32" t="str">
        <f>IF(CK7="","",IF(CK7="-","【-】","【"&amp;SUBSTITUTE(TEXT(CK7,"#,##0.00"),"-","△")&amp;"】"))</f>
        <v>【63.19】</v>
      </c>
      <c r="CL6" s="33">
        <f>IF(CL7="",NA(),CL7)</f>
        <v>59.8</v>
      </c>
      <c r="CM6" s="33">
        <f t="shared" ref="CM6:CU6" si="10">IF(CM7="",NA(),CM7)</f>
        <v>67.95</v>
      </c>
      <c r="CN6" s="33">
        <f t="shared" si="10"/>
        <v>71.94</v>
      </c>
      <c r="CO6" s="33">
        <f t="shared" si="10"/>
        <v>71.44</v>
      </c>
      <c r="CP6" s="33">
        <f t="shared" si="10"/>
        <v>73.180000000000007</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88.65</v>
      </c>
      <c r="CX6" s="33">
        <f t="shared" ref="CX6:DF6" si="11">IF(CX7="",NA(),CX7)</f>
        <v>89.19</v>
      </c>
      <c r="CY6" s="33">
        <f t="shared" si="11"/>
        <v>89.2</v>
      </c>
      <c r="CZ6" s="33">
        <f t="shared" si="11"/>
        <v>89.81</v>
      </c>
      <c r="DA6" s="33">
        <f t="shared" si="11"/>
        <v>90.35</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320005</v>
      </c>
      <c r="D7" s="35">
        <v>47</v>
      </c>
      <c r="E7" s="35">
        <v>17</v>
      </c>
      <c r="F7" s="35">
        <v>3</v>
      </c>
      <c r="G7" s="35">
        <v>0</v>
      </c>
      <c r="H7" s="35" t="s">
        <v>96</v>
      </c>
      <c r="I7" s="35" t="s">
        <v>97</v>
      </c>
      <c r="J7" s="35" t="s">
        <v>98</v>
      </c>
      <c r="K7" s="35" t="s">
        <v>99</v>
      </c>
      <c r="L7" s="35" t="s">
        <v>100</v>
      </c>
      <c r="M7" s="36" t="s">
        <v>101</v>
      </c>
      <c r="N7" s="36" t="s">
        <v>102</v>
      </c>
      <c r="O7" s="36">
        <v>61.22</v>
      </c>
      <c r="P7" s="36">
        <v>100</v>
      </c>
      <c r="Q7" s="36">
        <v>0</v>
      </c>
      <c r="R7" s="36">
        <v>701394</v>
      </c>
      <c r="S7" s="36">
        <v>6708.24</v>
      </c>
      <c r="T7" s="36">
        <v>104.56</v>
      </c>
      <c r="U7" s="36">
        <v>256771</v>
      </c>
      <c r="V7" s="36">
        <v>78.569999999999993</v>
      </c>
      <c r="W7" s="36">
        <v>3268.05</v>
      </c>
      <c r="X7" s="36">
        <v>85.52</v>
      </c>
      <c r="Y7" s="36">
        <v>77.260000000000005</v>
      </c>
      <c r="Z7" s="36">
        <v>78.83</v>
      </c>
      <c r="AA7" s="36">
        <v>81.2</v>
      </c>
      <c r="AB7" s="36">
        <v>83.79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230.08</v>
      </c>
      <c r="BF7" s="36">
        <v>214.97</v>
      </c>
      <c r="BG7" s="36">
        <v>167.31</v>
      </c>
      <c r="BH7" s="36">
        <v>154.18</v>
      </c>
      <c r="BI7" s="36">
        <v>113.48</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68.19</v>
      </c>
      <c r="CB7" s="36">
        <v>73.98</v>
      </c>
      <c r="CC7" s="36">
        <v>73.53</v>
      </c>
      <c r="CD7" s="36">
        <v>70.64</v>
      </c>
      <c r="CE7" s="36">
        <v>64.12</v>
      </c>
      <c r="CF7" s="36">
        <v>58.63</v>
      </c>
      <c r="CG7" s="36">
        <v>62.17</v>
      </c>
      <c r="CH7" s="36">
        <v>61.27</v>
      </c>
      <c r="CI7" s="36">
        <v>66.680000000000007</v>
      </c>
      <c r="CJ7" s="36">
        <v>60.18</v>
      </c>
      <c r="CK7" s="36">
        <v>63.19</v>
      </c>
      <c r="CL7" s="36">
        <v>59.8</v>
      </c>
      <c r="CM7" s="36">
        <v>67.95</v>
      </c>
      <c r="CN7" s="36">
        <v>71.94</v>
      </c>
      <c r="CO7" s="36">
        <v>71.44</v>
      </c>
      <c r="CP7" s="36">
        <v>73.180000000000007</v>
      </c>
      <c r="CQ7" s="36">
        <v>64.88</v>
      </c>
      <c r="CR7" s="36">
        <v>71.87</v>
      </c>
      <c r="CS7" s="36">
        <v>65.430000000000007</v>
      </c>
      <c r="CT7" s="36">
        <v>64.930000000000007</v>
      </c>
      <c r="CU7" s="36">
        <v>66.02</v>
      </c>
      <c r="CV7" s="36">
        <v>65.790000000000006</v>
      </c>
      <c r="CW7" s="36">
        <v>88.65</v>
      </c>
      <c r="CX7" s="36">
        <v>89.19</v>
      </c>
      <c r="CY7" s="36">
        <v>89.2</v>
      </c>
      <c r="CZ7" s="36">
        <v>89.81</v>
      </c>
      <c r="DA7" s="36">
        <v>90.35</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2017-02-12T23:53:15Z</cp:lastPrinted>
  <dcterms:created xsi:type="dcterms:W3CDTF">2017-02-08T02:56:41Z</dcterms:created>
  <dcterms:modified xsi:type="dcterms:W3CDTF">2017-02-27T05:38:54Z</dcterms:modified>
</cp:coreProperties>
</file>