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8兵庫県神戸市\"/>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<sst xmlns="http://schemas.openxmlformats.org/spreadsheetml/2006/main" count="217" uniqueCount="107">
  <si>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</si>
  <si>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</si>
  <si>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</si>
  <si>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</si>
  <si>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</si>
  <si>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</si>
  <si>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</si>
  <si>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</si>
  <si>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</si>
  <si>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</si>
  <si>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</si>
  <si>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</si>
  <si>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</si>
  <si>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</si>
  <si>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</si>
  <si>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</si>
  <si>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</si>
  <si>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</si>
  <si>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</si>
  <si>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</si>
  <si>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</si>
  <si>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</si>
  <si>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</si>
  <si>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</si>
  <si>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</si>
  <si>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</si>
  <si>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</si>
  <si>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</si>
  <si>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</si>
  <si>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</si>
  <si>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</si>
  <si>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</si>
  <si>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</si>
  <si>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</si>
  <si>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</si>
  <si>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</si>
  <si>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</si>
  <si>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</si>
  <si>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</si>
  <si>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</si>
  <si>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</si>
  <si>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</si>
  <si>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</si>
  <si>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</si>
  <si>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</si>
  <si>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</si>
  <si>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</si>
  <si>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</si>
  <si>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</si>
  <si>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</si>
  <si>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</si>
  <si>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</si>
  <si>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</si>
  <si>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</si>
  <si>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</si>
  <si>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</si>
  <si>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</si>
  <si>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</si>
  <si>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</si>
  <si>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</si>
  <si>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</si>
  <si>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</si>
  <si>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</si>
  <si>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</si>
  <si>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</si>
  <si>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</si>
  <si>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</si>
  <si>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</si>
  <si>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</si>
  <si>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</si>
  <si>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</si>
  <si>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</si>
  <si>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</si>
  <si>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</si>
  <si>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</si>
  <si>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</si>
  <si>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</si>
  <si>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</si>
  <si>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</si>
  <si>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</si>
  <si>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</si>
  <si>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</si>
  <si>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</si>
  <si>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</si>
  <si>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</si>
  <si>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</si>
  <si>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</si>
  <si>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</si>
  <si>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</si>
  <si>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</si>
  <si>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</si>
  <si>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</si>
  <si>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</si>
  <si>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神戸市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</si>
  <si>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</si>
  <si>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</si>
  <si>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</si>
  <si>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</si>
  <si>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</si>
  <si>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</si>
  <si>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</si>
  <si>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</si>
  <si>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</si>
  <si>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</si>
  <si>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給水収益の減少や老朽化施設の大量更新など厳しい経営状況が見込まれるが、適切な施設規模での更新や維持管理費の削減などさらなる経営改善に努めていく。</t>
    <rPh sb="9" eb="12">
      <t>ロウキュウカ</t>
    </rPh>
    <rPh sb="12" eb="14">
      <t>シセツ</t>
    </rPh>
    <rPh sb="15" eb="17">
      <t>タイリョウ</t>
    </rPh>
    <rPh sb="17" eb="19">
      <t>コウシン</t>
    </rPh>
    <rPh sb="48" eb="50">
      <t>イジ</t>
    </rPh>
    <rPh sb="50" eb="53">
      <t>カンリヒ</t>
    </rPh>
    <rPh sb="54" eb="56">
      <t>サクゲン</t>
    </rPh>
    <rPh sb="62" eb="64">
      <t>ケイエイ</t>
    </rPh>
    <rPh sb="64" eb="66">
      <t>カイゼン</t>
    </rPh>
    <rPh sb="67" eb="68">
      <t>ツト</t>
    </rPh>
    <phoneticPr fontId="4"/>
  </si>
  <si>
    <t>　①経常収支比率及び⑤料金回収率はそれぞれ100％を超えており、また、⑥給水原価は類似団体と比較し低い値となっているが、給水収益が減少傾向にあることや、今後は更新投資の増により減価償却費の増が見込まれることから更なる費用の削減に努める必要がある。④企業債残高対給水収益比率は現状でも類似団体に比べ大幅に低い数値となっているが、H25年度から借り入れを行っていないことから、今後も割合は減少する見込みである。
　⑦施設利用率及び⑧有収率は類似団体と比較し同等となっているが、施設の更新時に統廃合やダウンサイジングなど適切な施設規模の検討を行うなど、さらなる向上を図っていく。
　②累積欠損金比率が０％であることや③流動比率も200％を超えており短期的な資金についても問題がなく、現状は健全経営であると考える。</t>
    <rPh sb="49" eb="50">
      <t>ヒク</t>
    </rPh>
    <rPh sb="51" eb="52">
      <t>アタイ</t>
    </rPh>
    <rPh sb="84" eb="85">
      <t>ゾウ</t>
    </rPh>
    <rPh sb="137" eb="139">
      <t>ゲンジョウ</t>
    </rPh>
    <rPh sb="338" eb="340">
      <t>ゲンジョウ</t>
    </rPh>
    <phoneticPr fontId="4"/>
  </si>
  <si>
    <t>　①有形固定資産減価償却率、②管路経年化率は類似団体と比較し高い数値となっているが、これは修繕など施設の長寿命化に努めた結果である。
　③管路の更新率は類似団体と比較すると大幅に低い状態であるが、これは阪神淡路大震災後、大容量送水管の整備に重点的投資を行い、配水管の更新投資を抑制していた影響である。しかし、管路の耐震化率は、震災後の復旧工事により政令指定都市の中でも２番目に高い水準となっている。
　平成27年度に大容量送水管が完成したことから、今後は管路更新ペースを上げることで改善を図っていく。（平成31年度までに年間20Kmから40Kmに上げることを目指している。）</t>
    <rPh sb="101" eb="103">
      <t>ハンシン</t>
    </rPh>
    <rPh sb="103" eb="105">
      <t>アワジ</t>
    </rPh>
    <rPh sb="105" eb="108">
      <t>ダイシンサイ</t>
    </rPh>
    <rPh sb="108" eb="109">
      <t>ゴ</t>
    </rPh>
    <rPh sb="154" eb="156">
      <t>カンロ</t>
    </rPh>
    <rPh sb="157" eb="160">
      <t>タイシンカ</t>
    </rPh>
    <rPh sb="160" eb="161">
      <t>リツ</t>
    </rPh>
    <rPh sb="165" eb="166">
      <t>ゴ</t>
    </rPh>
    <rPh sb="167" eb="169">
      <t>フッキュウ</t>
    </rPh>
    <rPh sb="169" eb="171">
      <t>コウジ</t>
    </rPh>
    <rPh sb="201" eb="203">
      <t>ヘイセイ</t>
    </rPh>
    <rPh sb="205" eb="207">
      <t>ネンド</t>
    </rPh>
    <rPh sb="208" eb="211">
      <t>ダイヨウリョウ</t>
    </rPh>
    <rPh sb="211" eb="214">
      <t>ソウスイカン</t>
    </rPh>
    <rPh sb="215" eb="217">
      <t>カンセイ</t>
    </rPh>
    <rPh sb="224" eb="226">
      <t>コンゴ</t>
    </rPh>
    <rPh sb="235" eb="236">
      <t>ア</t>
    </rPh>
    <rPh sb="241" eb="243">
      <t>カイゼン</t>
    </rPh>
    <rPh sb="244" eb="245">
      <t>ハカ</t>
    </rPh>
    <rPh sb="279" eb="281">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</si>
</sst>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0.49</c:v>
                </c:pt>
                <c:pt idx="1">
                  <c:v>0.43</c:v>
                </c:pt>
                <c:pt idx="2">
                  <c:v>0.46</c:v>
                </c:pt>
                <c:pt idx="3">
                  <c:v>0.42</c:v>
                </c:pt>
                <c:pt idx="4">
                  <c:v>0.3</c:v>
                </c:pt>
              </c:numCache>
            </c:numRef>
          </c:val>
        </c:ser>
        <c:dLbls>
          <c:showLegendKey val="0"/>
          <c:showVal val="0"/>
          <c:showCatName val="0"/>
          <c:showSerName val="0"/>
          <c:showPercent val="0"/>
          <c:showBubbleSize val="0"/>
        </c:dLbls>
        <c:gapWidth val="150"/>
        <c:axId val="141970416"/>
        <c:axId val="2067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141970416"/>
        <c:axId val="206773376"/>
      </c:lineChart>
      <c:dateAx>
        <c:axId val="141970416"/>
        <c:scaling>
          <c:orientation val="minMax"/>
        </c:scaling>
        <c:delete val="1"/>
        <c:axPos val="b"/>
        <c:numFmt formatCode="ge" sourceLinked="1"/>
        <c:majorTickMark val="none"/>
        <c:minorTickMark val="none"/>
        <c:tickLblPos val="none"/>
        <c:crossAx val="206773376"/>
        <c:crosses val="autoZero"/>
        <c:auto val="1"/>
        <c:lblOffset val="100"/>
        <c:baseTimeUnit val="years"/>
      </c:dateAx>
      <c:valAx>
        <c:axId val="2067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7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61.67</c:v>
                </c:pt>
                <c:pt idx="1">
                  <c:v>61.55</c:v>
                </c:pt>
                <c:pt idx="2">
                  <c:v>61.74</c:v>
                </c:pt>
                <c:pt idx="3">
                  <c:v>59.57</c:v>
                </c:pt>
                <c:pt idx="4">
                  <c:v>59.01</c:v>
                </c:pt>
              </c:numCache>
            </c:numRef>
          </c:val>
        </c:ser>
        <c:dLbls>
          <c:showLegendKey val="0"/>
          <c:showVal val="0"/>
          <c:showCatName val="0"/>
          <c:showSerName val="0"/>
          <c:showPercent val="0"/>
          <c:showBubbleSize val="0"/>
        </c:dLbls>
        <c:gapWidth val="150"/>
        <c:axId val="207873520"/>
        <c:axId val="20787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07873520"/>
        <c:axId val="207873912"/>
      </c:lineChart>
      <c:dateAx>
        <c:axId val="207873520"/>
        <c:scaling>
          <c:orientation val="minMax"/>
        </c:scaling>
        <c:delete val="1"/>
        <c:axPos val="b"/>
        <c:numFmt formatCode="ge" sourceLinked="1"/>
        <c:majorTickMark val="none"/>
        <c:minorTickMark val="none"/>
        <c:tickLblPos val="none"/>
        <c:crossAx val="207873912"/>
        <c:crosses val="autoZero"/>
        <c:auto val="1"/>
        <c:lblOffset val="100"/>
        <c:baseTimeUnit val="years"/>
      </c:dateAx>
      <c:valAx>
        <c:axId val="20787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7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91.99</c:v>
                </c:pt>
                <c:pt idx="1">
                  <c:v>92.08</c:v>
                </c:pt>
                <c:pt idx="2">
                  <c:v>91.04</c:v>
                </c:pt>
                <c:pt idx="3">
                  <c:v>92.56</c:v>
                </c:pt>
                <c:pt idx="4">
                  <c:v>93.23</c:v>
                </c:pt>
              </c:numCache>
            </c:numRef>
          </c:val>
        </c:ser>
        <c:dLbls>
          <c:showLegendKey val="0"/>
          <c:showVal val="0"/>
          <c:showCatName val="0"/>
          <c:showSerName val="0"/>
          <c:showPercent val="0"/>
          <c:showBubbleSize val="0"/>
        </c:dLbls>
        <c:gapWidth val="150"/>
        <c:axId val="207875088"/>
        <c:axId val="20787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07875088"/>
        <c:axId val="207875480"/>
      </c:lineChart>
      <c:dateAx>
        <c:axId val="207875088"/>
        <c:scaling>
          <c:orientation val="minMax"/>
        </c:scaling>
        <c:delete val="1"/>
        <c:axPos val="b"/>
        <c:numFmt formatCode="ge" sourceLinked="1"/>
        <c:majorTickMark val="none"/>
        <c:minorTickMark val="none"/>
        <c:tickLblPos val="none"/>
        <c:crossAx val="207875480"/>
        <c:crosses val="autoZero"/>
        <c:auto val="1"/>
        <c:lblOffset val="100"/>
        <c:baseTimeUnit val="years"/>
      </c:dateAx>
      <c:valAx>
        <c:axId val="20787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7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101.59</c:v>
                </c:pt>
                <c:pt idx="1">
                  <c:v>101.34</c:v>
                </c:pt>
                <c:pt idx="2">
                  <c:v>100.67</c:v>
                </c:pt>
                <c:pt idx="3">
                  <c:v>108.94</c:v>
                </c:pt>
                <c:pt idx="4">
                  <c:v>110.51</c:v>
                </c:pt>
              </c:numCache>
            </c:numRef>
          </c:val>
        </c:ser>
        <c:dLbls>
          <c:showLegendKey val="0"/>
          <c:showVal val="0"/>
          <c:showCatName val="0"/>
          <c:showSerName val="0"/>
          <c:showPercent val="0"/>
          <c:showBubbleSize val="0"/>
        </c:dLbls>
        <c:gapWidth val="150"/>
        <c:axId val="207525000"/>
        <c:axId val="20752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07525000"/>
        <c:axId val="207525384"/>
      </c:lineChart>
      <c:dateAx>
        <c:axId val="207525000"/>
        <c:scaling>
          <c:orientation val="minMax"/>
        </c:scaling>
        <c:delete val="1"/>
        <c:axPos val="b"/>
        <c:numFmt formatCode="ge" sourceLinked="1"/>
        <c:majorTickMark val="none"/>
        <c:minorTickMark val="none"/>
        <c:tickLblPos val="none"/>
        <c:crossAx val="207525384"/>
        <c:crosses val="autoZero"/>
        <c:auto val="1"/>
        <c:lblOffset val="100"/>
        <c:baseTimeUnit val="years"/>
      </c:dateAx>
      <c:valAx>
        <c:axId val="207525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52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45.03</c:v>
                </c:pt>
                <c:pt idx="1">
                  <c:v>46.37</c:v>
                </c:pt>
                <c:pt idx="2">
                  <c:v>47.66</c:v>
                </c:pt>
                <c:pt idx="3">
                  <c:v>50.38</c:v>
                </c:pt>
                <c:pt idx="4">
                  <c:v>49.16</c:v>
                </c:pt>
              </c:numCache>
            </c:numRef>
          </c:val>
        </c:ser>
        <c:dLbls>
          <c:showLegendKey val="0"/>
          <c:showVal val="0"/>
          <c:showCatName val="0"/>
          <c:showSerName val="0"/>
          <c:showPercent val="0"/>
          <c:showBubbleSize val="0"/>
        </c:dLbls>
        <c:gapWidth val="150"/>
        <c:axId val="207568368"/>
        <c:axId val="20757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07568368"/>
        <c:axId val="207570800"/>
      </c:lineChart>
      <c:dateAx>
        <c:axId val="207568368"/>
        <c:scaling>
          <c:orientation val="minMax"/>
        </c:scaling>
        <c:delete val="1"/>
        <c:axPos val="b"/>
        <c:numFmt formatCode="ge" sourceLinked="1"/>
        <c:majorTickMark val="none"/>
        <c:minorTickMark val="none"/>
        <c:tickLblPos val="none"/>
        <c:crossAx val="207570800"/>
        <c:crosses val="autoZero"/>
        <c:auto val="1"/>
        <c:lblOffset val="100"/>
        <c:baseTimeUnit val="years"/>
      </c:dateAx>
      <c:valAx>
        <c:axId val="20757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6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13.44</c:v>
                </c:pt>
                <c:pt idx="1">
                  <c:v>15.78</c:v>
                </c:pt>
                <c:pt idx="2">
                  <c:v>17.91</c:v>
                </c:pt>
                <c:pt idx="3">
                  <c:v>19.95</c:v>
                </c:pt>
                <c:pt idx="4">
                  <c:v>19.899999999999999</c:v>
                </c:pt>
              </c:numCache>
            </c:numRef>
          </c:val>
        </c:ser>
        <c:dLbls>
          <c:showLegendKey val="0"/>
          <c:showVal val="0"/>
          <c:showCatName val="0"/>
          <c:showSerName val="0"/>
          <c:showPercent val="0"/>
          <c:showBubbleSize val="0"/>
        </c:dLbls>
        <c:gapWidth val="150"/>
        <c:axId val="205778552"/>
        <c:axId val="20762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05778552"/>
        <c:axId val="207629656"/>
      </c:lineChart>
      <c:dateAx>
        <c:axId val="205778552"/>
        <c:scaling>
          <c:orientation val="minMax"/>
        </c:scaling>
        <c:delete val="1"/>
        <c:axPos val="b"/>
        <c:numFmt formatCode="ge" sourceLinked="1"/>
        <c:majorTickMark val="none"/>
        <c:minorTickMark val="none"/>
        <c:tickLblPos val="none"/>
        <c:crossAx val="207629656"/>
        <c:crosses val="autoZero"/>
        <c:auto val="1"/>
        <c:lblOffset val="100"/>
        <c:baseTimeUnit val="years"/>
      </c:dateAx>
      <c:valAx>
        <c:axId val="20762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7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7632400"/>
        <c:axId val="20763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07632400"/>
        <c:axId val="207632792"/>
      </c:lineChart>
      <c:dateAx>
        <c:axId val="207632400"/>
        <c:scaling>
          <c:orientation val="minMax"/>
        </c:scaling>
        <c:delete val="1"/>
        <c:axPos val="b"/>
        <c:numFmt formatCode="ge" sourceLinked="1"/>
        <c:majorTickMark val="none"/>
        <c:minorTickMark val="none"/>
        <c:tickLblPos val="none"/>
        <c:crossAx val="207632792"/>
        <c:crosses val="autoZero"/>
        <c:auto val="1"/>
        <c:lblOffset val="100"/>
        <c:baseTimeUnit val="years"/>
      </c:dateAx>
      <c:valAx>
        <c:axId val="207632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63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237.77</c:v>
                </c:pt>
                <c:pt idx="1">
                  <c:v>289.98</c:v>
                </c:pt>
                <c:pt idx="2">
                  <c:v>341.75</c:v>
                </c:pt>
                <c:pt idx="3">
                  <c:v>241.39</c:v>
                </c:pt>
                <c:pt idx="4">
                  <c:v>242.97</c:v>
                </c:pt>
              </c:numCache>
            </c:numRef>
          </c:val>
        </c:ser>
        <c:dLbls>
          <c:showLegendKey val="0"/>
          <c:showVal val="0"/>
          <c:showCatName val="0"/>
          <c:showSerName val="0"/>
          <c:showPercent val="0"/>
          <c:showBubbleSize val="0"/>
        </c:dLbls>
        <c:gapWidth val="150"/>
        <c:axId val="207690536"/>
        <c:axId val="20769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07690536"/>
        <c:axId val="207690928"/>
      </c:lineChart>
      <c:dateAx>
        <c:axId val="207690536"/>
        <c:scaling>
          <c:orientation val="minMax"/>
        </c:scaling>
        <c:delete val="1"/>
        <c:axPos val="b"/>
        <c:numFmt formatCode="ge" sourceLinked="1"/>
        <c:majorTickMark val="none"/>
        <c:minorTickMark val="none"/>
        <c:tickLblPos val="none"/>
        <c:crossAx val="207690928"/>
        <c:crosses val="autoZero"/>
        <c:auto val="1"/>
        <c:lblOffset val="100"/>
        <c:baseTimeUnit val="years"/>
      </c:dateAx>
      <c:valAx>
        <c:axId val="20769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69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131.02000000000001</c:v>
                </c:pt>
                <c:pt idx="1">
                  <c:v>128.30000000000001</c:v>
                </c:pt>
                <c:pt idx="2">
                  <c:v>122.26</c:v>
                </c:pt>
                <c:pt idx="3">
                  <c:v>117.61</c:v>
                </c:pt>
                <c:pt idx="4">
                  <c:v>110.61</c:v>
                </c:pt>
              </c:numCache>
            </c:numRef>
          </c:val>
        </c:ser>
        <c:dLbls>
          <c:showLegendKey val="0"/>
          <c:showVal val="0"/>
          <c:showCatName val="0"/>
          <c:showSerName val="0"/>
          <c:showPercent val="0"/>
          <c:showBubbleSize val="0"/>
        </c:dLbls>
        <c:gapWidth val="150"/>
        <c:axId val="207692104"/>
        <c:axId val="20769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07692104"/>
        <c:axId val="207692496"/>
      </c:lineChart>
      <c:dateAx>
        <c:axId val="207692104"/>
        <c:scaling>
          <c:orientation val="minMax"/>
        </c:scaling>
        <c:delete val="1"/>
        <c:axPos val="b"/>
        <c:numFmt formatCode="ge" sourceLinked="1"/>
        <c:majorTickMark val="none"/>
        <c:minorTickMark val="none"/>
        <c:tickLblPos val="none"/>
        <c:crossAx val="207692496"/>
        <c:crosses val="autoZero"/>
        <c:auto val="1"/>
        <c:lblOffset val="100"/>
        <c:baseTimeUnit val="years"/>
      </c:dateAx>
      <c:valAx>
        <c:axId val="20769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6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92.31</c:v>
                </c:pt>
                <c:pt idx="1">
                  <c:v>92.19</c:v>
                </c:pt>
                <c:pt idx="2">
                  <c:v>92.74</c:v>
                </c:pt>
                <c:pt idx="3">
                  <c:v>100.6</c:v>
                </c:pt>
                <c:pt idx="4">
                  <c:v>102.85</c:v>
                </c:pt>
              </c:numCache>
            </c:numRef>
          </c:val>
        </c:ser>
        <c:dLbls>
          <c:showLegendKey val="0"/>
          <c:showVal val="0"/>
          <c:showCatName val="0"/>
          <c:showSerName val="0"/>
          <c:showPercent val="0"/>
          <c:showBubbleSize val="0"/>
        </c:dLbls>
        <c:gapWidth val="150"/>
        <c:axId val="207693672"/>
        <c:axId val="20787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07693672"/>
        <c:axId val="207872344"/>
      </c:lineChart>
      <c:dateAx>
        <c:axId val="207693672"/>
        <c:scaling>
          <c:orientation val="minMax"/>
        </c:scaling>
        <c:delete val="1"/>
        <c:axPos val="b"/>
        <c:numFmt formatCode="ge" sourceLinked="1"/>
        <c:majorTickMark val="none"/>
        <c:minorTickMark val="none"/>
        <c:tickLblPos val="none"/>
        <c:crossAx val="207872344"/>
        <c:crosses val="autoZero"/>
        <c:auto val="1"/>
        <c:lblOffset val="100"/>
        <c:baseTimeUnit val="years"/>
      </c:dateAx>
      <c:valAx>
        <c:axId val="20787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9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187.69</c:v>
                </c:pt>
                <c:pt idx="1">
                  <c:v>187.52</c:v>
                </c:pt>
                <c:pt idx="2">
                  <c:v>186.72</c:v>
                </c:pt>
                <c:pt idx="3">
                  <c:v>172.32</c:v>
                </c:pt>
                <c:pt idx="4">
                  <c:v>168.44</c:v>
                </c:pt>
              </c:numCache>
            </c:numRef>
          </c:val>
        </c:ser>
        <c:dLbls>
          <c:showLegendKey val="0"/>
          <c:showVal val="0"/>
          <c:showCatName val="0"/>
          <c:showSerName val="0"/>
          <c:showPercent val="0"/>
          <c:showBubbleSize val="0"/>
        </c:dLbls>
        <c:gapWidth val="150"/>
        <c:axId val="207632008"/>
        <c:axId val="2076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07632008"/>
        <c:axId val="207631616"/>
      </c:lineChart>
      <c:dateAx>
        <c:axId val="207632008"/>
        <c:scaling>
          <c:orientation val="minMax"/>
        </c:scaling>
        <c:delete val="1"/>
        <c:axPos val="b"/>
        <c:numFmt formatCode="ge" sourceLinked="1"/>
        <c:majorTickMark val="none"/>
        <c:minorTickMark val="none"/>
        <c:tickLblPos val="none"/>
        <c:crossAx val="207631616"/>
        <c:crosses val="autoZero"/>
        <c:auto val="1"/>
        <c:lblOffset val="100"/>
        <c:baseTimeUnit val="years"/>
      </c:dateAx>
      <c:valAx>
        <c:axId val="2076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3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60" sqref="B60:BJ61"/>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兵庫県　神戸市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1547850</v>
      </c>
      <c r="AJ8" s="56"/>
      <c r="AK8" s="56"/>
      <c r="AL8" s="56"/>
      <c r="AM8" s="56"/>
      <c r="AN8" s="56"/>
      <c r="AO8" s="56"/>
      <c r="AP8" s="57"/>
      <c r="AQ8" s="47">
        <f>データ!R6</f>
        <v>557.02</v>
      </c>
      <c r="AR8" s="47"/>
      <c r="AS8" s="47"/>
      <c r="AT8" s="47"/>
      <c r="AU8" s="47"/>
      <c r="AV8" s="47"/>
      <c r="AW8" s="47"/>
      <c r="AX8" s="47"/>
      <c r="AY8" s="47">
        <f>データ!S6</f>
        <v>2778.81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84.31</v>
      </c>
      <c r="K10" s="47"/>
      <c r="L10" s="47"/>
      <c r="M10" s="47"/>
      <c r="N10" s="47"/>
      <c r="O10" s="47"/>
      <c r="P10" s="47"/>
      <c r="Q10" s="47"/>
      <c r="R10" s="47">
        <f>データ!O6</f>
        <v>99.76</v>
      </c>
      <c r="S10" s="47"/>
      <c r="T10" s="47"/>
      <c r="U10" s="47"/>
      <c r="V10" s="47"/>
      <c r="W10" s="47"/>
      <c r="X10" s="47"/>
      <c r="Y10" s="47"/>
      <c r="Z10" s="78">
        <f>データ!P6</f>
        <v>2516</v>
      </c>
      <c r="AA10" s="78"/>
      <c r="AB10" s="78"/>
      <c r="AC10" s="78"/>
      <c r="AD10" s="78"/>
      <c r="AE10" s="78"/>
      <c r="AF10" s="78"/>
      <c r="AG10" s="78"/>
      <c r="AH10" s="2"/>
      <c r="AI10" s="78">
        <f>データ!T6</f>
        <v>1531378</v>
      </c>
      <c r="AJ10" s="78"/>
      <c r="AK10" s="78"/>
      <c r="AL10" s="78"/>
      <c r="AM10" s="78"/>
      <c r="AN10" s="78"/>
      <c r="AO10" s="78"/>
      <c r="AP10" s="78"/>
      <c r="AQ10" s="47">
        <f>データ!U6</f>
        <v>285.31</v>
      </c>
      <c r="AR10" s="47"/>
      <c r="AS10" s="47"/>
      <c r="AT10" s="47"/>
      <c r="AU10" s="47"/>
      <c r="AV10" s="47"/>
      <c r="AW10" s="47"/>
      <c r="AX10" s="47"/>
      <c r="AY10" s="47">
        <f>データ!V6</f>
        <v>5367.42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281000</v>
      </c>
      <c r="D6" s="31">
        <f t="shared" si="3"/>
        <v>46</v>
      </c>
      <c r="E6" s="31">
        <f t="shared" si="3"/>
        <v>1</v>
      </c>
      <c r="F6" s="31">
        <f t="shared" si="3"/>
        <v>0</v>
      </c>
      <c r="G6" s="31">
        <f t="shared" si="3"/>
        <v>1</v>
      </c>
      <c r="H6" s="31" t="str">
        <f t="shared" si="3"/>
        <v>兵庫県　神戸市</v>
      </c>
      <c r="I6" s="31" t="str">
        <f t="shared" si="3"/>
        <v>法適用</v>
      </c>
      <c r="J6" s="31" t="str">
        <f t="shared" si="3"/>
        <v>水道事業</v>
      </c>
      <c r="K6" s="31" t="str">
        <f t="shared" si="3"/>
        <v>末端給水事業</v>
      </c>
      <c r="L6" s="31" t="str">
        <f t="shared" si="3"/>
        <v>政令市等</v>
      </c>
      <c r="M6" s="32" t="str">
        <f t="shared" si="3"/>
        <v>-</v>
      </c>
      <c r="N6" s="32">
        <f t="shared" si="3"/>
        <v>84.31</v>
      </c>
      <c r="O6" s="32">
        <f t="shared" si="3"/>
        <v>99.76</v>
      </c>
      <c r="P6" s="32">
        <f t="shared" si="3"/>
        <v>2516</v>
      </c>
      <c r="Q6" s="32">
        <f t="shared" si="3"/>
        <v>1547850</v>
      </c>
      <c r="R6" s="32">
        <f t="shared" si="3"/>
        <v>557.02</v>
      </c>
      <c r="S6" s="32">
        <f t="shared" si="3"/>
        <v>2778.81</v>
      </c>
      <c r="T6" s="32">
        <f t="shared" si="3"/>
        <v>1531378</v>
      </c>
      <c r="U6" s="32">
        <f t="shared" si="3"/>
        <v>285.31</v>
      </c>
      <c r="V6" s="32">
        <f t="shared" si="3"/>
        <v>5367.42</v>
      </c>
      <c r="W6" s="33">
        <f>IF(W7="",NA(),W7)</f>
        <v>101.59</v>
      </c>
      <c r="X6" s="33">
        <f t="shared" ref="X6:AF6" si="4">IF(X7="",NA(),X7)</f>
        <v>101.34</v>
      </c>
      <c r="Y6" s="33">
        <f t="shared" si="4"/>
        <v>100.67</v>
      </c>
      <c r="Z6" s="33">
        <f t="shared" si="4"/>
        <v>108.94</v>
      </c>
      <c r="AA6" s="33">
        <f t="shared" si="4"/>
        <v>110.51</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237.77</v>
      </c>
      <c r="AT6" s="33">
        <f t="shared" ref="AT6:BB6" si="6">IF(AT7="",NA(),AT7)</f>
        <v>289.98</v>
      </c>
      <c r="AU6" s="33">
        <f t="shared" si="6"/>
        <v>341.75</v>
      </c>
      <c r="AV6" s="33">
        <f t="shared" si="6"/>
        <v>241.39</v>
      </c>
      <c r="AW6" s="33">
        <f t="shared" si="6"/>
        <v>242.97</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131.02000000000001</v>
      </c>
      <c r="BE6" s="33">
        <f t="shared" ref="BE6:BM6" si="7">IF(BE7="",NA(),BE7)</f>
        <v>128.30000000000001</v>
      </c>
      <c r="BF6" s="33">
        <f t="shared" si="7"/>
        <v>122.26</v>
      </c>
      <c r="BG6" s="33">
        <f t="shared" si="7"/>
        <v>117.61</v>
      </c>
      <c r="BH6" s="33">
        <f t="shared" si="7"/>
        <v>110.61</v>
      </c>
      <c r="BI6" s="33">
        <f t="shared" si="7"/>
        <v>243.43</v>
      </c>
      <c r="BJ6" s="33">
        <f t="shared" si="7"/>
        <v>235.04</v>
      </c>
      <c r="BK6" s="33">
        <f t="shared" si="7"/>
        <v>226.55</v>
      </c>
      <c r="BL6" s="33">
        <f t="shared" si="7"/>
        <v>220.35</v>
      </c>
      <c r="BM6" s="33">
        <f t="shared" si="7"/>
        <v>212.16</v>
      </c>
      <c r="BN6" s="32" t="str">
        <f>IF(BN7="","",IF(BN7="-","【-】","【"&amp;SUBSTITUTE(TEXT(BN7,"#,##0.00"),"-","△")&amp;"】"))</f>
        <v>【276.38】</v>
      </c>
      <c r="BO6" s="33">
        <f>IF(BO7="",NA(),BO7)</f>
        <v>92.31</v>
      </c>
      <c r="BP6" s="33">
        <f t="shared" ref="BP6:BX6" si="8">IF(BP7="",NA(),BP7)</f>
        <v>92.19</v>
      </c>
      <c r="BQ6" s="33">
        <f t="shared" si="8"/>
        <v>92.74</v>
      </c>
      <c r="BR6" s="33">
        <f t="shared" si="8"/>
        <v>100.6</v>
      </c>
      <c r="BS6" s="33">
        <f t="shared" si="8"/>
        <v>102.85</v>
      </c>
      <c r="BT6" s="33">
        <f t="shared" si="8"/>
        <v>97.77</v>
      </c>
      <c r="BU6" s="33">
        <f t="shared" si="8"/>
        <v>98.74</v>
      </c>
      <c r="BV6" s="33">
        <f t="shared" si="8"/>
        <v>99.53</v>
      </c>
      <c r="BW6" s="33">
        <f t="shared" si="8"/>
        <v>104.05</v>
      </c>
      <c r="BX6" s="33">
        <f t="shared" si="8"/>
        <v>104.16</v>
      </c>
      <c r="BY6" s="32" t="str">
        <f>IF(BY7="","",IF(BY7="-","【-】","【"&amp;SUBSTITUTE(TEXT(BY7,"#,##0.00"),"-","△")&amp;"】"))</f>
        <v>【104.99】</v>
      </c>
      <c r="BZ6" s="33">
        <f>IF(BZ7="",NA(),BZ7)</f>
        <v>187.69</v>
      </c>
      <c r="CA6" s="33">
        <f t="shared" ref="CA6:CI6" si="9">IF(CA7="",NA(),CA7)</f>
        <v>187.52</v>
      </c>
      <c r="CB6" s="33">
        <f t="shared" si="9"/>
        <v>186.72</v>
      </c>
      <c r="CC6" s="33">
        <f t="shared" si="9"/>
        <v>172.32</v>
      </c>
      <c r="CD6" s="33">
        <f t="shared" si="9"/>
        <v>168.44</v>
      </c>
      <c r="CE6" s="33">
        <f t="shared" si="9"/>
        <v>182.63</v>
      </c>
      <c r="CF6" s="33">
        <f t="shared" si="9"/>
        <v>180.69</v>
      </c>
      <c r="CG6" s="33">
        <f t="shared" si="9"/>
        <v>179.62</v>
      </c>
      <c r="CH6" s="33">
        <f t="shared" si="9"/>
        <v>171.57</v>
      </c>
      <c r="CI6" s="33">
        <f t="shared" si="9"/>
        <v>171.29</v>
      </c>
      <c r="CJ6" s="32" t="str">
        <f>IF(CJ7="","",IF(CJ7="-","【-】","【"&amp;SUBSTITUTE(TEXT(CJ7,"#,##0.00"),"-","△")&amp;"】"))</f>
        <v>【163.72】</v>
      </c>
      <c r="CK6" s="33">
        <f>IF(CK7="",NA(),CK7)</f>
        <v>61.67</v>
      </c>
      <c r="CL6" s="33">
        <f t="shared" ref="CL6:CT6" si="10">IF(CL7="",NA(),CL7)</f>
        <v>61.55</v>
      </c>
      <c r="CM6" s="33">
        <f t="shared" si="10"/>
        <v>61.74</v>
      </c>
      <c r="CN6" s="33">
        <f t="shared" si="10"/>
        <v>59.57</v>
      </c>
      <c r="CO6" s="33">
        <f t="shared" si="10"/>
        <v>59.01</v>
      </c>
      <c r="CP6" s="33">
        <f t="shared" si="10"/>
        <v>59.22</v>
      </c>
      <c r="CQ6" s="33">
        <f t="shared" si="10"/>
        <v>59.95</v>
      </c>
      <c r="CR6" s="33">
        <f t="shared" si="10"/>
        <v>59.6</v>
      </c>
      <c r="CS6" s="33">
        <f t="shared" si="10"/>
        <v>58.97</v>
      </c>
      <c r="CT6" s="33">
        <f t="shared" si="10"/>
        <v>58.67</v>
      </c>
      <c r="CU6" s="32" t="str">
        <f>IF(CU7="","",IF(CU7="-","【-】","【"&amp;SUBSTITUTE(TEXT(CU7,"#,##0.00"),"-","△")&amp;"】"))</f>
        <v>【59.76】</v>
      </c>
      <c r="CV6" s="33">
        <f>IF(CV7="",NA(),CV7)</f>
        <v>91.99</v>
      </c>
      <c r="CW6" s="33">
        <f t="shared" ref="CW6:DE6" si="11">IF(CW7="",NA(),CW7)</f>
        <v>92.08</v>
      </c>
      <c r="CX6" s="33">
        <f t="shared" si="11"/>
        <v>91.04</v>
      </c>
      <c r="CY6" s="33">
        <f t="shared" si="11"/>
        <v>92.56</v>
      </c>
      <c r="CZ6" s="33">
        <f t="shared" si="11"/>
        <v>93.23</v>
      </c>
      <c r="DA6" s="33">
        <f t="shared" si="11"/>
        <v>92.47</v>
      </c>
      <c r="DB6" s="33">
        <f t="shared" si="11"/>
        <v>93.11</v>
      </c>
      <c r="DC6" s="33">
        <f t="shared" si="11"/>
        <v>93.22</v>
      </c>
      <c r="DD6" s="33">
        <f t="shared" si="11"/>
        <v>92.91</v>
      </c>
      <c r="DE6" s="33">
        <f t="shared" si="11"/>
        <v>93.36</v>
      </c>
      <c r="DF6" s="32" t="str">
        <f>IF(DF7="","",IF(DF7="-","【-】","【"&amp;SUBSTITUTE(TEXT(DF7,"#,##0.00"),"-","△")&amp;"】"))</f>
        <v>【89.95】</v>
      </c>
      <c r="DG6" s="33">
        <f>IF(DG7="",NA(),DG7)</f>
        <v>45.03</v>
      </c>
      <c r="DH6" s="33">
        <f t="shared" ref="DH6:DP6" si="12">IF(DH7="",NA(),DH7)</f>
        <v>46.37</v>
      </c>
      <c r="DI6" s="33">
        <f t="shared" si="12"/>
        <v>47.66</v>
      </c>
      <c r="DJ6" s="33">
        <f t="shared" si="12"/>
        <v>50.38</v>
      </c>
      <c r="DK6" s="33">
        <f t="shared" si="12"/>
        <v>49.16</v>
      </c>
      <c r="DL6" s="33">
        <f t="shared" si="12"/>
        <v>44.6</v>
      </c>
      <c r="DM6" s="33">
        <f t="shared" si="12"/>
        <v>45.31</v>
      </c>
      <c r="DN6" s="33">
        <f t="shared" si="12"/>
        <v>45.85</v>
      </c>
      <c r="DO6" s="33">
        <f t="shared" si="12"/>
        <v>46.73</v>
      </c>
      <c r="DP6" s="33">
        <f t="shared" si="12"/>
        <v>47.39</v>
      </c>
      <c r="DQ6" s="32" t="str">
        <f>IF(DQ7="","",IF(DQ7="-","【-】","【"&amp;SUBSTITUTE(TEXT(DQ7,"#,##0.00"),"-","△")&amp;"】"))</f>
        <v>【47.18】</v>
      </c>
      <c r="DR6" s="33">
        <f>IF(DR7="",NA(),DR7)</f>
        <v>13.44</v>
      </c>
      <c r="DS6" s="33">
        <f t="shared" ref="DS6:EA6" si="13">IF(DS7="",NA(),DS7)</f>
        <v>15.78</v>
      </c>
      <c r="DT6" s="33">
        <f t="shared" si="13"/>
        <v>17.91</v>
      </c>
      <c r="DU6" s="33">
        <f t="shared" si="13"/>
        <v>19.95</v>
      </c>
      <c r="DV6" s="33">
        <f t="shared" si="13"/>
        <v>19.899999999999999</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0.49</v>
      </c>
      <c r="ED6" s="33">
        <f t="shared" ref="ED6:EL6" si="14">IF(ED7="",NA(),ED7)</f>
        <v>0.43</v>
      </c>
      <c r="EE6" s="33">
        <f t="shared" si="14"/>
        <v>0.46</v>
      </c>
      <c r="EF6" s="33">
        <f t="shared" si="14"/>
        <v>0.42</v>
      </c>
      <c r="EG6" s="33">
        <f t="shared" si="14"/>
        <v>0.3</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281000</v>
      </c>
      <c r="D7" s="35">
        <v>46</v>
      </c>
      <c r="E7" s="35">
        <v>1</v>
      </c>
      <c r="F7" s="35">
        <v>0</v>
      </c>
      <c r="G7" s="35">
        <v>1</v>
      </c>
      <c r="H7" s="35" t="s">
        <v>93</v>
      </c>
      <c r="I7" s="35" t="s">
        <v>94</v>
      </c>
      <c r="J7" s="35" t="s">
        <v>95</v>
      </c>
      <c r="K7" s="35" t="s">
        <v>96</v>
      </c>
      <c r="L7" s="35" t="s">
        <v>97</v>
      </c>
      <c r="M7" s="36" t="s">
        <v>98</v>
      </c>
      <c r="N7" s="36">
        <v>84.31</v>
      </c>
      <c r="O7" s="36">
        <v>99.76</v>
      </c>
      <c r="P7" s="36">
        <v>2516</v>
      </c>
      <c r="Q7" s="36">
        <v>1547850</v>
      </c>
      <c r="R7" s="36">
        <v>557.02</v>
      </c>
      <c r="S7" s="36">
        <v>2778.81</v>
      </c>
      <c r="T7" s="36">
        <v>1531378</v>
      </c>
      <c r="U7" s="36">
        <v>285.31</v>
      </c>
      <c r="V7" s="36">
        <v>5367.42</v>
      </c>
      <c r="W7" s="36">
        <v>101.59</v>
      </c>
      <c r="X7" s="36">
        <v>101.34</v>
      </c>
      <c r="Y7" s="36">
        <v>100.67</v>
      </c>
      <c r="Z7" s="36">
        <v>108.94</v>
      </c>
      <c r="AA7" s="36">
        <v>110.51</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237.77</v>
      </c>
      <c r="AT7" s="36">
        <v>289.98</v>
      </c>
      <c r="AU7" s="36">
        <v>341.75</v>
      </c>
      <c r="AV7" s="36">
        <v>241.39</v>
      </c>
      <c r="AW7" s="36">
        <v>242.97</v>
      </c>
      <c r="AX7" s="36">
        <v>309.39999999999998</v>
      </c>
      <c r="AY7" s="36">
        <v>296.75</v>
      </c>
      <c r="AZ7" s="36">
        <v>295.06</v>
      </c>
      <c r="BA7" s="36">
        <v>178.43</v>
      </c>
      <c r="BB7" s="36">
        <v>168.99</v>
      </c>
      <c r="BC7" s="36">
        <v>262.74</v>
      </c>
      <c r="BD7" s="36">
        <v>131.02000000000001</v>
      </c>
      <c r="BE7" s="36">
        <v>128.30000000000001</v>
      </c>
      <c r="BF7" s="36">
        <v>122.26</v>
      </c>
      <c r="BG7" s="36">
        <v>117.61</v>
      </c>
      <c r="BH7" s="36">
        <v>110.61</v>
      </c>
      <c r="BI7" s="36">
        <v>243.43</v>
      </c>
      <c r="BJ7" s="36">
        <v>235.04</v>
      </c>
      <c r="BK7" s="36">
        <v>226.55</v>
      </c>
      <c r="BL7" s="36">
        <v>220.35</v>
      </c>
      <c r="BM7" s="36">
        <v>212.16</v>
      </c>
      <c r="BN7" s="36">
        <v>276.38</v>
      </c>
      <c r="BO7" s="36">
        <v>92.31</v>
      </c>
      <c r="BP7" s="36">
        <v>92.19</v>
      </c>
      <c r="BQ7" s="36">
        <v>92.74</v>
      </c>
      <c r="BR7" s="36">
        <v>100.6</v>
      </c>
      <c r="BS7" s="36">
        <v>102.85</v>
      </c>
      <c r="BT7" s="36">
        <v>97.77</v>
      </c>
      <c r="BU7" s="36">
        <v>98.74</v>
      </c>
      <c r="BV7" s="36">
        <v>99.53</v>
      </c>
      <c r="BW7" s="36">
        <v>104.05</v>
      </c>
      <c r="BX7" s="36">
        <v>104.16</v>
      </c>
      <c r="BY7" s="36">
        <v>104.99</v>
      </c>
      <c r="BZ7" s="36">
        <v>187.69</v>
      </c>
      <c r="CA7" s="36">
        <v>187.52</v>
      </c>
      <c r="CB7" s="36">
        <v>186.72</v>
      </c>
      <c r="CC7" s="36">
        <v>172.32</v>
      </c>
      <c r="CD7" s="36">
        <v>168.44</v>
      </c>
      <c r="CE7" s="36">
        <v>182.63</v>
      </c>
      <c r="CF7" s="36">
        <v>180.69</v>
      </c>
      <c r="CG7" s="36">
        <v>179.62</v>
      </c>
      <c r="CH7" s="36">
        <v>171.57</v>
      </c>
      <c r="CI7" s="36">
        <v>171.29</v>
      </c>
      <c r="CJ7" s="36">
        <v>163.72</v>
      </c>
      <c r="CK7" s="36">
        <v>61.67</v>
      </c>
      <c r="CL7" s="36">
        <v>61.55</v>
      </c>
      <c r="CM7" s="36">
        <v>61.74</v>
      </c>
      <c r="CN7" s="36">
        <v>59.57</v>
      </c>
      <c r="CO7" s="36">
        <v>59.01</v>
      </c>
      <c r="CP7" s="36">
        <v>59.22</v>
      </c>
      <c r="CQ7" s="36">
        <v>59.95</v>
      </c>
      <c r="CR7" s="36">
        <v>59.6</v>
      </c>
      <c r="CS7" s="36">
        <v>58.97</v>
      </c>
      <c r="CT7" s="36">
        <v>58.67</v>
      </c>
      <c r="CU7" s="36">
        <v>59.76</v>
      </c>
      <c r="CV7" s="36">
        <v>91.99</v>
      </c>
      <c r="CW7" s="36">
        <v>92.08</v>
      </c>
      <c r="CX7" s="36">
        <v>91.04</v>
      </c>
      <c r="CY7" s="36">
        <v>92.56</v>
      </c>
      <c r="CZ7" s="36">
        <v>93.23</v>
      </c>
      <c r="DA7" s="36">
        <v>92.47</v>
      </c>
      <c r="DB7" s="36">
        <v>93.11</v>
      </c>
      <c r="DC7" s="36">
        <v>93.22</v>
      </c>
      <c r="DD7" s="36">
        <v>92.91</v>
      </c>
      <c r="DE7" s="36">
        <v>93.36</v>
      </c>
      <c r="DF7" s="36">
        <v>89.95</v>
      </c>
      <c r="DG7" s="36">
        <v>45.03</v>
      </c>
      <c r="DH7" s="36">
        <v>46.37</v>
      </c>
      <c r="DI7" s="36">
        <v>47.66</v>
      </c>
      <c r="DJ7" s="36">
        <v>50.38</v>
      </c>
      <c r="DK7" s="36">
        <v>49.16</v>
      </c>
      <c r="DL7" s="36">
        <v>44.6</v>
      </c>
      <c r="DM7" s="36">
        <v>45.31</v>
      </c>
      <c r="DN7" s="36">
        <v>45.85</v>
      </c>
      <c r="DO7" s="36">
        <v>46.73</v>
      </c>
      <c r="DP7" s="36">
        <v>47.39</v>
      </c>
      <c r="DQ7" s="36">
        <v>47.18</v>
      </c>
      <c r="DR7" s="36">
        <v>13.44</v>
      </c>
      <c r="DS7" s="36">
        <v>15.78</v>
      </c>
      <c r="DT7" s="36">
        <v>17.91</v>
      </c>
      <c r="DU7" s="36">
        <v>19.95</v>
      </c>
      <c r="DV7" s="36">
        <v>19.899999999999999</v>
      </c>
      <c r="DW7" s="36">
        <v>10.91</v>
      </c>
      <c r="DX7" s="36">
        <v>12.46</v>
      </c>
      <c r="DY7" s="36">
        <v>13.95</v>
      </c>
      <c r="DZ7" s="36">
        <v>15.33</v>
      </c>
      <c r="EA7" s="36">
        <v>16.739999999999998</v>
      </c>
      <c r="EB7" s="36">
        <v>13.18</v>
      </c>
      <c r="EC7" s="36">
        <v>0.49</v>
      </c>
      <c r="ED7" s="36">
        <v>0.43</v>
      </c>
      <c r="EE7" s="36">
        <v>0.46</v>
      </c>
      <c r="EF7" s="36">
        <v>0.42</v>
      </c>
      <c r="EG7" s="36">
        <v>0.3</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2017-02-10T04:15:37Z</cp:lastPrinted>
  <dcterms:created xsi:type="dcterms:W3CDTF">2017-02-01T08:45:06Z</dcterms:created>
  <dcterms:modified xsi:type="dcterms:W3CDTF">2017-02-27T05:34:49Z</dcterms:modified>
  <cp:category/>
</cp:coreProperties>
</file>