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北九州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<sst xmlns="http://schemas.openxmlformats.org/spreadsheetml/2006/main" count="217" uniqueCount="107">
  <si>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</si>
  <si>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</si>
  <si>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</si>
  <si>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</si>
  <si>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</si>
  <si>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</si>
  <si>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</si>
  <si>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</si>
  <si>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</si>
  <si>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</si>
  <si>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</si>
  <si>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</si>
  <si>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</si>
  <si>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</si>
  <si>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</si>
  <si>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</si>
  <si>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</si>
  <si>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</si>
  <si>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</si>
  <si>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</si>
  <si>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</si>
  <si>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</si>
  <si>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</si>
  <si>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</si>
  <si>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</si>
  <si>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</si>
  <si>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</si>
  <si>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</si>
  <si>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</si>
  <si>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</si>
  <si>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</si>
  <si>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</si>
  <si>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</si>
  <si>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</si>
  <si>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</si>
  <si>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</si>
  <si>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</si>
  <si>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</si>
  <si>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</si>
  <si>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</si>
  <si>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</si>
  <si>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</si>
  <si>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</si>
  <si>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</si>
  <si>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</si>
  <si>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</si>
  <si>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</si>
  <si>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</si>
  <si>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</si>
  <si>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</si>
  <si>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</si>
  <si>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</si>
  <si>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</si>
  <si>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</si>
  <si>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</si>
  <si>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</si>
  <si>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</si>
  <si>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</si>
  <si>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</si>
  <si>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</si>
  <si>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</si>
  <si>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</si>
  <si>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</si>
  <si>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</si>
  <si>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</si>
  <si>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</si>
  <si>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</si>
  <si>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</si>
  <si>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</si>
  <si>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</si>
  <si>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</si>
  <si>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</si>
  <si>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</si>
  <si>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</si>
  <si>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</si>
  <si>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</si>
  <si>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</si>
  <si>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</si>
  <si>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</si>
  <si>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</si>
  <si>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</si>
  <si>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</si>
  <si>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</si>
  <si>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</si>
  <si>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</si>
  <si>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</si>
  <si>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</si>
  <si>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</si>
  <si>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</si>
  <si>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</si>
  <si>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</si>
  <si>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</si>
  <si>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</si>
  <si>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</si>
  <si>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</si>
  <si>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</si>
  <si>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</si>
  <si>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</si>
  <si>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</si>
  <si>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</si>
  <si>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</si>
  <si>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</si>
  <si>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</si>
  <si>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</si>
  <si>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節水意識の高まりや節水機器の普及などにより水道料金収入の減少傾向が続くなど、今後とも厳しい経営状況が見込まれますが、中期経営計画（H23～H27年度）に基づき、現行料金を維持したうえで、収入増対策や経費節減に取組むことで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企業債残高対給水収益比率はほぼ横ばい傾向にあります。
　施設利用率は近年減少傾向にあります。これは、給水人口の減少に伴うものです。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チュウキ</t>
    </rPh>
    <rPh sb="66" eb="68">
      <t>ケイエイ</t>
    </rPh>
    <rPh sb="68" eb="70">
      <t>ケイカク</t>
    </rPh>
    <rPh sb="78" eb="80">
      <t>ネンド</t>
    </rPh>
    <rPh sb="82" eb="83">
      <t>モト</t>
    </rPh>
    <rPh sb="86" eb="88">
      <t>ゲンコウ</t>
    </rPh>
    <rPh sb="88" eb="90">
      <t>リョウキン</t>
    </rPh>
    <rPh sb="91" eb="93">
      <t>イジ</t>
    </rPh>
    <rPh sb="99" eb="102">
      <t>シュウニュウゾウ</t>
    </rPh>
    <rPh sb="102" eb="104">
      <t>タイサク</t>
    </rPh>
    <rPh sb="105" eb="107">
      <t>ケイヒ</t>
    </rPh>
    <rPh sb="107" eb="109">
      <t>セツゲン</t>
    </rPh>
    <rPh sb="110" eb="112">
      <t>トリク</t>
    </rPh>
    <rPh sb="116" eb="119">
      <t>シュウエキテキ</t>
    </rPh>
    <rPh sb="119" eb="121">
      <t>シュウシ</t>
    </rPh>
    <rPh sb="122" eb="124">
      <t>クロジ</t>
    </rPh>
    <rPh sb="125" eb="127">
      <t>イッテイ</t>
    </rPh>
    <rPh sb="128" eb="130">
      <t>シキン</t>
    </rPh>
    <rPh sb="130" eb="132">
      <t>ジョウヨ</t>
    </rPh>
    <rPh sb="133" eb="135">
      <t>カクホ</t>
    </rPh>
    <rPh sb="139" eb="141">
      <t>ケンゼン</t>
    </rPh>
    <rPh sb="142" eb="144">
      <t>ケイエイ</t>
    </rPh>
    <rPh sb="145" eb="147">
      <t>イジ</t>
    </rPh>
    <rPh sb="155" eb="157">
      <t>リョウキン</t>
    </rPh>
    <rPh sb="157" eb="159">
      <t>カイシュウ</t>
    </rPh>
    <rPh sb="159" eb="160">
      <t>リツ</t>
    </rPh>
    <rPh sb="166" eb="168">
      <t>シタマワ</t>
    </rPh>
    <rPh sb="175" eb="177">
      <t>チュウキ</t>
    </rPh>
    <rPh sb="177" eb="179">
      <t>ケイエイ</t>
    </rPh>
    <rPh sb="179" eb="181">
      <t>ケイカク</t>
    </rPh>
    <rPh sb="182" eb="183">
      <t>モト</t>
    </rPh>
    <rPh sb="185" eb="188">
      <t>シュウニュウゾウ</t>
    </rPh>
    <rPh sb="188" eb="190">
      <t>タイサク</t>
    </rPh>
    <rPh sb="193" eb="194">
      <t>ト</t>
    </rPh>
    <rPh sb="194" eb="195">
      <t>ク</t>
    </rPh>
    <rPh sb="200" eb="202">
      <t>キュウスイ</t>
    </rPh>
    <rPh sb="202" eb="204">
      <t>シュウエキ</t>
    </rPh>
    <rPh sb="204" eb="206">
      <t>イガイ</t>
    </rPh>
    <rPh sb="207" eb="209">
      <t>シュウニュウ</t>
    </rPh>
    <rPh sb="210" eb="212">
      <t>キュウスイ</t>
    </rPh>
    <rPh sb="213" eb="214">
      <t>カカ</t>
    </rPh>
    <rPh sb="215" eb="217">
      <t>ヒヨウ</t>
    </rPh>
    <rPh sb="218" eb="219">
      <t>マカナ</t>
    </rPh>
    <rPh sb="226" eb="228">
      <t>ケッカ</t>
    </rPh>
    <rPh sb="279" eb="281">
      <t>キギョウ</t>
    </rPh>
    <rPh sb="281" eb="282">
      <t>サイ</t>
    </rPh>
    <rPh sb="282" eb="284">
      <t>ザンダカ</t>
    </rPh>
    <rPh sb="294" eb="295">
      <t>ヨコ</t>
    </rPh>
    <rPh sb="297" eb="299">
      <t>ケイコウ</t>
    </rPh>
    <rPh sb="346" eb="347">
      <t>ホン</t>
    </rPh>
    <rPh sb="347" eb="348">
      <t>シ</t>
    </rPh>
    <rPh sb="350" eb="352">
      <t>キフク</t>
    </rPh>
    <rPh sb="353" eb="354">
      <t>ト</t>
    </rPh>
    <rPh sb="356" eb="358">
      <t>チケイ</t>
    </rPh>
    <rPh sb="375" eb="376">
      <t>ユウ</t>
    </rPh>
    <rPh sb="376" eb="377">
      <t>シュウ</t>
    </rPh>
    <rPh sb="377" eb="378">
      <t>リツ</t>
    </rPh>
    <rPh sb="379" eb="380">
      <t>ヒク</t>
    </rPh>
    <rPh sb="381" eb="383">
      <t>ケイコウ</t>
    </rPh>
    <rPh sb="390" eb="392">
      <t>チュウキ</t>
    </rPh>
    <rPh sb="392" eb="394">
      <t>ケイエイ</t>
    </rPh>
    <rPh sb="394" eb="396">
      <t>ケイカク</t>
    </rPh>
    <rPh sb="397" eb="398">
      <t>モト</t>
    </rPh>
    <rPh sb="400" eb="402">
      <t>ロウスイ</t>
    </rPh>
    <rPh sb="402" eb="404">
      <t>チョウサ</t>
    </rPh>
    <rPh sb="405" eb="407">
      <t>キョウカ</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</si>
  <si>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H23～26年度の管路経年化率については、システム不具合のため下記のとおり修正します。
　H23年度　20.2％
　H24年度　20.5％
　H25年度　20.5％
　H26年度　22.4％</t>
    <rPh sb="140" eb="142">
      <t>ネンド</t>
    </rPh>
    <phoneticPr fontId="4"/>
  </si>
  <si>
    <t>　前中期経営計画（H23～H27年度）に基づき、事業を実施しました。経営目標は、①現行料金の維持、②資金の確保、③企業債残高の減少(10億円）ですが、順調に推移しました。
　今後は、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1" eb="2">
      <t>ゼン</t>
    </rPh>
    <rPh sb="306" eb="308">
      <t>ネンド</t>
    </rPh>
    <rPh sb="317" eb="319">
      <t>ケイエイ</t>
    </rPh>
    <rPh sb="319" eb="321">
      <t>モクヒョウ</t>
    </rPh>
    <rPh sb="324" eb="326">
      <t>アンゼン</t>
    </rPh>
    <rPh sb="327" eb="329">
      <t>アンシン</t>
    </rPh>
    <rPh sb="330" eb="331">
      <t>シツ</t>
    </rPh>
    <rPh sb="332" eb="333">
      <t>タカ</t>
    </rPh>
    <rPh sb="339" eb="341">
      <t>テイキョウ</t>
    </rPh>
    <rPh sb="343" eb="345">
      <t>ゲンコウ</t>
    </rPh>
    <rPh sb="345" eb="347">
      <t>リョウキン</t>
    </rPh>
    <rPh sb="348" eb="350">
      <t>イジ</t>
    </rPh>
    <rPh sb="358" eb="360">
      <t>コンゴ</t>
    </rPh>
    <rPh sb="361" eb="362">
      <t>ホン</t>
    </rPh>
    <rPh sb="362" eb="364">
      <t>ケイカク</t>
    </rPh>
    <rPh sb="365" eb="366">
      <t>モト</t>
    </rPh>
    <rPh sb="369" eb="371">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</si>
</sst>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1.36</c:v>
                </c:pt>
                <c:pt idx="1">
                  <c:v>1.1100000000000001</c:v>
                </c:pt>
                <c:pt idx="2">
                  <c:v>1.17</c:v>
                </c:pt>
                <c:pt idx="3">
                  <c:v>1.35</c:v>
                </c:pt>
                <c:pt idx="4">
                  <c:v>1.32</c:v>
                </c:pt>
              </c:numCache>
            </c:numRef>
          </c:val>
          <c:extLst xmlns:c16r2="http://schemas.microsoft.com/office/drawing/2015/06/chart">
            <c:ext xmlns:c16="http://schemas.microsoft.com/office/drawing/2014/chart" uri="{C3380CC4-5D6E-409C-BE32-E72D297353CC}">
              <c16:uniqueId val="{00000000-6AA0-4869-AAF7-4F1F3CFED7B2}"/>
            </c:ext>
          </c:extLst>
        </c:ser>
        <c:dLbls>
          <c:showLegendKey val="0"/>
          <c:showVal val="0"/>
          <c:showCatName val="0"/>
          <c:showSerName val="0"/>
          <c:showPercent val="0"/>
          <c:showBubbleSize val="0"/>
        </c:dLbls>
        <c:gapWidth val="150"/>
        <c:axId val="137704776"/>
        <c:axId val="13771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extLst xmlns:c16r2="http://schemas.microsoft.com/office/drawing/2015/06/chart">
            <c:ext xmlns:c16="http://schemas.microsoft.com/office/drawing/2014/chart" uri="{C3380CC4-5D6E-409C-BE32-E72D297353CC}">
              <c16:uniqueId val="{00000001-6AA0-4869-AAF7-4F1F3CFED7B2}"/>
            </c:ext>
          </c:extLst>
        </c:ser>
        <c:dLbls>
          <c:showLegendKey val="0"/>
          <c:showVal val="0"/>
          <c:showCatName val="0"/>
          <c:showSerName val="0"/>
          <c:showPercent val="0"/>
          <c:showBubbleSize val="0"/>
        </c:dLbls>
        <c:marker val="1"/>
        <c:smooth val="0"/>
        <c:axId val="137704776"/>
        <c:axId val="137719304"/>
      </c:lineChart>
      <c:dateAx>
        <c:axId val="137704776"/>
        <c:scaling>
          <c:orientation val="minMax"/>
        </c:scaling>
        <c:delete val="1"/>
        <c:axPos val="b"/>
        <c:numFmt formatCode="ge" sourceLinked="1"/>
        <c:majorTickMark val="none"/>
        <c:minorTickMark val="none"/>
        <c:tickLblPos val="none"/>
        <c:crossAx val="137719304"/>
        <c:crosses val="autoZero"/>
        <c:auto val="1"/>
        <c:lblOffset val="100"/>
        <c:baseTimeUnit val="years"/>
      </c:dateAx>
      <c:valAx>
        <c:axId val="1377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42.39</c:v>
                </c:pt>
                <c:pt idx="1">
                  <c:v>42</c:v>
                </c:pt>
                <c:pt idx="2">
                  <c:v>41.2</c:v>
                </c:pt>
                <c:pt idx="3">
                  <c:v>39.799999999999997</c:v>
                </c:pt>
                <c:pt idx="4">
                  <c:v>39.65</c:v>
                </c:pt>
              </c:numCache>
            </c:numRef>
          </c:val>
          <c:extLst xmlns:c16r2="http://schemas.microsoft.com/office/drawing/2015/06/chart">
            <c:ext xmlns:c16="http://schemas.microsoft.com/office/drawing/2014/chart" uri="{C3380CC4-5D6E-409C-BE32-E72D297353CC}">
              <c16:uniqueId val="{00000000-42B0-4025-BFD1-8A452E3D0E31}"/>
            </c:ext>
          </c:extLst>
        </c:ser>
        <c:dLbls>
          <c:showLegendKey val="0"/>
          <c:showVal val="0"/>
          <c:showCatName val="0"/>
          <c:showSerName val="0"/>
          <c:showPercent val="0"/>
          <c:showBubbleSize val="0"/>
        </c:dLbls>
        <c:gapWidth val="150"/>
        <c:axId val="217959536"/>
        <c:axId val="21795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extLst xmlns:c16r2="http://schemas.microsoft.com/office/drawing/2015/06/chart">
            <c:ext xmlns:c16="http://schemas.microsoft.com/office/drawing/2014/chart" uri="{C3380CC4-5D6E-409C-BE32-E72D297353CC}">
              <c16:uniqueId val="{00000001-42B0-4025-BFD1-8A452E3D0E31}"/>
            </c:ext>
          </c:extLst>
        </c:ser>
        <c:dLbls>
          <c:showLegendKey val="0"/>
          <c:showVal val="0"/>
          <c:showCatName val="0"/>
          <c:showSerName val="0"/>
          <c:showPercent val="0"/>
          <c:showBubbleSize val="0"/>
        </c:dLbls>
        <c:marker val="1"/>
        <c:smooth val="0"/>
        <c:axId val="217959536"/>
        <c:axId val="217959928"/>
      </c:lineChart>
      <c:dateAx>
        <c:axId val="217959536"/>
        <c:scaling>
          <c:orientation val="minMax"/>
        </c:scaling>
        <c:delete val="1"/>
        <c:axPos val="b"/>
        <c:numFmt formatCode="ge" sourceLinked="1"/>
        <c:majorTickMark val="none"/>
        <c:minorTickMark val="none"/>
        <c:tickLblPos val="none"/>
        <c:crossAx val="217959928"/>
        <c:crosses val="autoZero"/>
        <c:auto val="1"/>
        <c:lblOffset val="100"/>
        <c:baseTimeUnit val="years"/>
      </c:dateAx>
      <c:valAx>
        <c:axId val="21795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87.59</c:v>
                </c:pt>
                <c:pt idx="1">
                  <c:v>88.02</c:v>
                </c:pt>
                <c:pt idx="2">
                  <c:v>89.2</c:v>
                </c:pt>
                <c:pt idx="3">
                  <c:v>90.42</c:v>
                </c:pt>
                <c:pt idx="4">
                  <c:v>89.96</c:v>
                </c:pt>
              </c:numCache>
            </c:numRef>
          </c:val>
          <c:extLst xmlns:c16r2="http://schemas.microsoft.com/office/drawing/2015/06/chart">
            <c:ext xmlns:c16="http://schemas.microsoft.com/office/drawing/2014/chart" uri="{C3380CC4-5D6E-409C-BE32-E72D297353CC}">
              <c16:uniqueId val="{00000000-C9BD-40DE-ABE1-D8757F5A0C4D}"/>
            </c:ext>
          </c:extLst>
        </c:ser>
        <c:dLbls>
          <c:showLegendKey val="0"/>
          <c:showVal val="0"/>
          <c:showCatName val="0"/>
          <c:showSerName val="0"/>
          <c:showPercent val="0"/>
          <c:showBubbleSize val="0"/>
        </c:dLbls>
        <c:gapWidth val="150"/>
        <c:axId val="218285056"/>
        <c:axId val="21828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extLst xmlns:c16r2="http://schemas.microsoft.com/office/drawing/2015/06/chart">
            <c:ext xmlns:c16="http://schemas.microsoft.com/office/drawing/2014/chart" uri="{C3380CC4-5D6E-409C-BE32-E72D297353CC}">
              <c16:uniqueId val="{00000001-C9BD-40DE-ABE1-D8757F5A0C4D}"/>
            </c:ext>
          </c:extLst>
        </c:ser>
        <c:dLbls>
          <c:showLegendKey val="0"/>
          <c:showVal val="0"/>
          <c:showCatName val="0"/>
          <c:showSerName val="0"/>
          <c:showPercent val="0"/>
          <c:showBubbleSize val="0"/>
        </c:dLbls>
        <c:marker val="1"/>
        <c:smooth val="0"/>
        <c:axId val="218285056"/>
        <c:axId val="218285448"/>
      </c:lineChart>
      <c:dateAx>
        <c:axId val="218285056"/>
        <c:scaling>
          <c:orientation val="minMax"/>
        </c:scaling>
        <c:delete val="1"/>
        <c:axPos val="b"/>
        <c:numFmt formatCode="ge" sourceLinked="1"/>
        <c:majorTickMark val="none"/>
        <c:minorTickMark val="none"/>
        <c:tickLblPos val="none"/>
        <c:crossAx val="218285448"/>
        <c:crosses val="autoZero"/>
        <c:auto val="1"/>
        <c:lblOffset val="100"/>
        <c:baseTimeUnit val="years"/>
      </c:dateAx>
      <c:valAx>
        <c:axId val="2182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108.25</c:v>
                </c:pt>
                <c:pt idx="1">
                  <c:v>107.12</c:v>
                </c:pt>
                <c:pt idx="2">
                  <c:v>106.93</c:v>
                </c:pt>
                <c:pt idx="3">
                  <c:v>113.38</c:v>
                </c:pt>
                <c:pt idx="4">
                  <c:v>108.9</c:v>
                </c:pt>
              </c:numCache>
            </c:numRef>
          </c:val>
          <c:extLst xmlns:c16r2="http://schemas.microsoft.com/office/drawing/2015/06/chart">
            <c:ext xmlns:c16="http://schemas.microsoft.com/office/drawing/2014/chart" uri="{C3380CC4-5D6E-409C-BE32-E72D297353CC}">
              <c16:uniqueId val="{00000000-A259-4340-A6F2-CB56240E8D1E}"/>
            </c:ext>
          </c:extLst>
        </c:ser>
        <c:dLbls>
          <c:showLegendKey val="0"/>
          <c:showVal val="0"/>
          <c:showCatName val="0"/>
          <c:showSerName val="0"/>
          <c:showPercent val="0"/>
          <c:showBubbleSize val="0"/>
        </c:dLbls>
        <c:gapWidth val="150"/>
        <c:axId val="218020192"/>
        <c:axId val="2180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extLst xmlns:c16r2="http://schemas.microsoft.com/office/drawing/2015/06/chart">
            <c:ext xmlns:c16="http://schemas.microsoft.com/office/drawing/2014/chart" uri="{C3380CC4-5D6E-409C-BE32-E72D297353CC}">
              <c16:uniqueId val="{00000001-A259-4340-A6F2-CB56240E8D1E}"/>
            </c:ext>
          </c:extLst>
        </c:ser>
        <c:dLbls>
          <c:showLegendKey val="0"/>
          <c:showVal val="0"/>
          <c:showCatName val="0"/>
          <c:showSerName val="0"/>
          <c:showPercent val="0"/>
          <c:showBubbleSize val="0"/>
        </c:dLbls>
        <c:marker val="1"/>
        <c:smooth val="0"/>
        <c:axId val="218020192"/>
        <c:axId val="218020576"/>
      </c:lineChart>
      <c:dateAx>
        <c:axId val="218020192"/>
        <c:scaling>
          <c:orientation val="minMax"/>
        </c:scaling>
        <c:delete val="1"/>
        <c:axPos val="b"/>
        <c:numFmt formatCode="ge" sourceLinked="1"/>
        <c:majorTickMark val="none"/>
        <c:minorTickMark val="none"/>
        <c:tickLblPos val="none"/>
        <c:crossAx val="218020576"/>
        <c:crosses val="autoZero"/>
        <c:auto val="1"/>
        <c:lblOffset val="100"/>
        <c:baseTimeUnit val="years"/>
      </c:dateAx>
      <c:valAx>
        <c:axId val="21802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0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41.75</c:v>
                </c:pt>
                <c:pt idx="1">
                  <c:v>42.53</c:v>
                </c:pt>
                <c:pt idx="2">
                  <c:v>43.44</c:v>
                </c:pt>
                <c:pt idx="3">
                  <c:v>44.21</c:v>
                </c:pt>
                <c:pt idx="4">
                  <c:v>44.85</c:v>
                </c:pt>
              </c:numCache>
            </c:numRef>
          </c:val>
          <c:extLst xmlns:c16r2="http://schemas.microsoft.com/office/drawing/2015/06/chart">
            <c:ext xmlns:c16="http://schemas.microsoft.com/office/drawing/2014/chart" uri="{C3380CC4-5D6E-409C-BE32-E72D297353CC}">
              <c16:uniqueId val="{00000000-6EBF-4752-B7FA-4B988AB08354}"/>
            </c:ext>
          </c:extLst>
        </c:ser>
        <c:dLbls>
          <c:showLegendKey val="0"/>
          <c:showVal val="0"/>
          <c:showCatName val="0"/>
          <c:showSerName val="0"/>
          <c:showPercent val="0"/>
          <c:showBubbleSize val="0"/>
        </c:dLbls>
        <c:gapWidth val="150"/>
        <c:axId val="217444336"/>
        <c:axId val="21804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extLst xmlns:c16r2="http://schemas.microsoft.com/office/drawing/2015/06/chart">
            <c:ext xmlns:c16="http://schemas.microsoft.com/office/drawing/2014/chart" uri="{C3380CC4-5D6E-409C-BE32-E72D297353CC}">
              <c16:uniqueId val="{00000001-6EBF-4752-B7FA-4B988AB08354}"/>
            </c:ext>
          </c:extLst>
        </c:ser>
        <c:dLbls>
          <c:showLegendKey val="0"/>
          <c:showVal val="0"/>
          <c:showCatName val="0"/>
          <c:showSerName val="0"/>
          <c:showPercent val="0"/>
          <c:showBubbleSize val="0"/>
        </c:dLbls>
        <c:marker val="1"/>
        <c:smooth val="0"/>
        <c:axId val="217444336"/>
        <c:axId val="218049968"/>
      </c:lineChart>
      <c:dateAx>
        <c:axId val="217444336"/>
        <c:scaling>
          <c:orientation val="minMax"/>
        </c:scaling>
        <c:delete val="1"/>
        <c:axPos val="b"/>
        <c:numFmt formatCode="ge" sourceLinked="1"/>
        <c:majorTickMark val="none"/>
        <c:minorTickMark val="none"/>
        <c:tickLblPos val="none"/>
        <c:crossAx val="218049968"/>
        <c:crosses val="autoZero"/>
        <c:auto val="1"/>
        <c:lblOffset val="100"/>
        <c:baseTimeUnit val="years"/>
      </c:dateAx>
      <c:valAx>
        <c:axId val="2180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3.99</c:v>
                </c:pt>
                <c:pt idx="1">
                  <c:v>4.2699999999999996</c:v>
                </c:pt>
                <c:pt idx="2">
                  <c:v>4.3</c:v>
                </c:pt>
                <c:pt idx="3">
                  <c:v>4.37</c:v>
                </c:pt>
                <c:pt idx="4">
                  <c:v>21.51</c:v>
                </c:pt>
              </c:numCache>
            </c:numRef>
          </c:val>
          <c:extLst xmlns:c16r2="http://schemas.microsoft.com/office/drawing/2015/06/chart">
            <c:ext xmlns:c16="http://schemas.microsoft.com/office/drawing/2014/chart" uri="{C3380CC4-5D6E-409C-BE32-E72D297353CC}">
              <c16:uniqueId val="{00000000-7AC9-4CD7-B079-A1AD0C2F2B5D}"/>
            </c:ext>
          </c:extLst>
        </c:ser>
        <c:dLbls>
          <c:showLegendKey val="0"/>
          <c:showVal val="0"/>
          <c:showCatName val="0"/>
          <c:showSerName val="0"/>
          <c:showPercent val="0"/>
          <c:showBubbleSize val="0"/>
        </c:dLbls>
        <c:gapWidth val="150"/>
        <c:axId val="218365520"/>
        <c:axId val="2180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extLst xmlns:c16r2="http://schemas.microsoft.com/office/drawing/2015/06/chart">
            <c:ext xmlns:c16="http://schemas.microsoft.com/office/drawing/2014/chart" uri="{C3380CC4-5D6E-409C-BE32-E72D297353CC}">
              <c16:uniqueId val="{00000001-7AC9-4CD7-B079-A1AD0C2F2B5D}"/>
            </c:ext>
          </c:extLst>
        </c:ser>
        <c:dLbls>
          <c:showLegendKey val="0"/>
          <c:showVal val="0"/>
          <c:showCatName val="0"/>
          <c:showSerName val="0"/>
          <c:showPercent val="0"/>
          <c:showBubbleSize val="0"/>
        </c:dLbls>
        <c:marker val="1"/>
        <c:smooth val="0"/>
        <c:axId val="218365520"/>
        <c:axId val="218037384"/>
      </c:lineChart>
      <c:dateAx>
        <c:axId val="218365520"/>
        <c:scaling>
          <c:orientation val="minMax"/>
        </c:scaling>
        <c:delete val="1"/>
        <c:axPos val="b"/>
        <c:numFmt formatCode="ge" sourceLinked="1"/>
        <c:majorTickMark val="none"/>
        <c:minorTickMark val="none"/>
        <c:tickLblPos val="none"/>
        <c:crossAx val="218037384"/>
        <c:crosses val="autoZero"/>
        <c:auto val="1"/>
        <c:lblOffset val="100"/>
        <c:baseTimeUnit val="years"/>
      </c:dateAx>
      <c:valAx>
        <c:axId val="2180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6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59-4A2B-8710-F33123DFF5F8}"/>
            </c:ext>
          </c:extLst>
        </c:ser>
        <c:dLbls>
          <c:showLegendKey val="0"/>
          <c:showVal val="0"/>
          <c:showCatName val="0"/>
          <c:showSerName val="0"/>
          <c:showPercent val="0"/>
          <c:showBubbleSize val="0"/>
        </c:dLbls>
        <c:gapWidth val="150"/>
        <c:axId val="217862384"/>
        <c:axId val="2178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859-4A2B-8710-F33123DFF5F8}"/>
            </c:ext>
          </c:extLst>
        </c:ser>
        <c:dLbls>
          <c:showLegendKey val="0"/>
          <c:showVal val="0"/>
          <c:showCatName val="0"/>
          <c:showSerName val="0"/>
          <c:showPercent val="0"/>
          <c:showBubbleSize val="0"/>
        </c:dLbls>
        <c:marker val="1"/>
        <c:smooth val="0"/>
        <c:axId val="217862384"/>
        <c:axId val="217862776"/>
      </c:lineChart>
      <c:dateAx>
        <c:axId val="217862384"/>
        <c:scaling>
          <c:orientation val="minMax"/>
        </c:scaling>
        <c:delete val="1"/>
        <c:axPos val="b"/>
        <c:numFmt formatCode="ge" sourceLinked="1"/>
        <c:majorTickMark val="none"/>
        <c:minorTickMark val="none"/>
        <c:tickLblPos val="none"/>
        <c:crossAx val="217862776"/>
        <c:crosses val="autoZero"/>
        <c:auto val="1"/>
        <c:lblOffset val="100"/>
        <c:baseTimeUnit val="years"/>
      </c:dateAx>
      <c:valAx>
        <c:axId val="21786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6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408.25</c:v>
                </c:pt>
                <c:pt idx="1">
                  <c:v>421.58</c:v>
                </c:pt>
                <c:pt idx="2">
                  <c:v>396.66</c:v>
                </c:pt>
                <c:pt idx="3">
                  <c:v>159.27000000000001</c:v>
                </c:pt>
                <c:pt idx="4">
                  <c:v>170.2</c:v>
                </c:pt>
              </c:numCache>
            </c:numRef>
          </c:val>
          <c:extLst xmlns:c16r2="http://schemas.microsoft.com/office/drawing/2015/06/chart">
            <c:ext xmlns:c16="http://schemas.microsoft.com/office/drawing/2014/chart" uri="{C3380CC4-5D6E-409C-BE32-E72D297353CC}">
              <c16:uniqueId val="{00000000-D38D-4EAC-B284-15924FBA2794}"/>
            </c:ext>
          </c:extLst>
        </c:ser>
        <c:dLbls>
          <c:showLegendKey val="0"/>
          <c:showVal val="0"/>
          <c:showCatName val="0"/>
          <c:showSerName val="0"/>
          <c:showPercent val="0"/>
          <c:showBubbleSize val="0"/>
        </c:dLbls>
        <c:gapWidth val="150"/>
        <c:axId val="217864344"/>
        <c:axId val="2178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extLst xmlns:c16r2="http://schemas.microsoft.com/office/drawing/2015/06/chart">
            <c:ext xmlns:c16="http://schemas.microsoft.com/office/drawing/2014/chart" uri="{C3380CC4-5D6E-409C-BE32-E72D297353CC}">
              <c16:uniqueId val="{00000001-D38D-4EAC-B284-15924FBA2794}"/>
            </c:ext>
          </c:extLst>
        </c:ser>
        <c:dLbls>
          <c:showLegendKey val="0"/>
          <c:showVal val="0"/>
          <c:showCatName val="0"/>
          <c:showSerName val="0"/>
          <c:showPercent val="0"/>
          <c:showBubbleSize val="0"/>
        </c:dLbls>
        <c:marker val="1"/>
        <c:smooth val="0"/>
        <c:axId val="217864344"/>
        <c:axId val="217864736"/>
      </c:lineChart>
      <c:dateAx>
        <c:axId val="217864344"/>
        <c:scaling>
          <c:orientation val="minMax"/>
        </c:scaling>
        <c:delete val="1"/>
        <c:axPos val="b"/>
        <c:numFmt formatCode="ge" sourceLinked="1"/>
        <c:majorTickMark val="none"/>
        <c:minorTickMark val="none"/>
        <c:tickLblPos val="none"/>
        <c:crossAx val="217864736"/>
        <c:crosses val="autoZero"/>
        <c:auto val="1"/>
        <c:lblOffset val="100"/>
        <c:baseTimeUnit val="years"/>
      </c:dateAx>
      <c:valAx>
        <c:axId val="21786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6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408.86</c:v>
                </c:pt>
                <c:pt idx="1">
                  <c:v>395.39</c:v>
                </c:pt>
                <c:pt idx="2">
                  <c:v>388.58</c:v>
                </c:pt>
                <c:pt idx="3">
                  <c:v>403.06</c:v>
                </c:pt>
                <c:pt idx="4">
                  <c:v>409.48</c:v>
                </c:pt>
              </c:numCache>
            </c:numRef>
          </c:val>
          <c:extLst xmlns:c16r2="http://schemas.microsoft.com/office/drawing/2015/06/chart">
            <c:ext xmlns:c16="http://schemas.microsoft.com/office/drawing/2014/chart" uri="{C3380CC4-5D6E-409C-BE32-E72D297353CC}">
              <c16:uniqueId val="{00000000-0924-4AE6-B123-D3C2679490DE}"/>
            </c:ext>
          </c:extLst>
        </c:ser>
        <c:dLbls>
          <c:showLegendKey val="0"/>
          <c:showVal val="0"/>
          <c:showCatName val="0"/>
          <c:showSerName val="0"/>
          <c:showPercent val="0"/>
          <c:showBubbleSize val="0"/>
        </c:dLbls>
        <c:gapWidth val="150"/>
        <c:axId val="217865912"/>
        <c:axId val="217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extLst xmlns:c16r2="http://schemas.microsoft.com/office/drawing/2015/06/chart">
            <c:ext xmlns:c16="http://schemas.microsoft.com/office/drawing/2014/chart" uri="{C3380CC4-5D6E-409C-BE32-E72D297353CC}">
              <c16:uniqueId val="{00000001-0924-4AE6-B123-D3C2679490DE}"/>
            </c:ext>
          </c:extLst>
        </c:ser>
        <c:dLbls>
          <c:showLegendKey val="0"/>
          <c:showVal val="0"/>
          <c:showCatName val="0"/>
          <c:showSerName val="0"/>
          <c:showPercent val="0"/>
          <c:showBubbleSize val="0"/>
        </c:dLbls>
        <c:marker val="1"/>
        <c:smooth val="0"/>
        <c:axId val="217865912"/>
        <c:axId val="217957184"/>
      </c:lineChart>
      <c:dateAx>
        <c:axId val="217865912"/>
        <c:scaling>
          <c:orientation val="minMax"/>
        </c:scaling>
        <c:delete val="1"/>
        <c:axPos val="b"/>
        <c:numFmt formatCode="ge" sourceLinked="1"/>
        <c:majorTickMark val="none"/>
        <c:minorTickMark val="none"/>
        <c:tickLblPos val="none"/>
        <c:crossAx val="217957184"/>
        <c:crosses val="autoZero"/>
        <c:auto val="1"/>
        <c:lblOffset val="100"/>
        <c:baseTimeUnit val="years"/>
      </c:dateAx>
      <c:valAx>
        <c:axId val="21795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94.92</c:v>
                </c:pt>
                <c:pt idx="1">
                  <c:v>93.63</c:v>
                </c:pt>
                <c:pt idx="2">
                  <c:v>93.52</c:v>
                </c:pt>
                <c:pt idx="3">
                  <c:v>99.41</c:v>
                </c:pt>
                <c:pt idx="4">
                  <c:v>95.4</c:v>
                </c:pt>
              </c:numCache>
            </c:numRef>
          </c:val>
          <c:extLst xmlns:c16r2="http://schemas.microsoft.com/office/drawing/2015/06/chart">
            <c:ext xmlns:c16="http://schemas.microsoft.com/office/drawing/2014/chart" uri="{C3380CC4-5D6E-409C-BE32-E72D297353CC}">
              <c16:uniqueId val="{00000000-85AD-49B1-A281-50A874EB8150}"/>
            </c:ext>
          </c:extLst>
        </c:ser>
        <c:dLbls>
          <c:showLegendKey val="0"/>
          <c:showVal val="0"/>
          <c:showCatName val="0"/>
          <c:showSerName val="0"/>
          <c:showPercent val="0"/>
          <c:showBubbleSize val="0"/>
        </c:dLbls>
        <c:gapWidth val="150"/>
        <c:axId val="217863952"/>
        <c:axId val="21795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extLst xmlns:c16r2="http://schemas.microsoft.com/office/drawing/2015/06/chart">
            <c:ext xmlns:c16="http://schemas.microsoft.com/office/drawing/2014/chart" uri="{C3380CC4-5D6E-409C-BE32-E72D297353CC}">
              <c16:uniqueId val="{00000001-85AD-49B1-A281-50A874EB8150}"/>
            </c:ext>
          </c:extLst>
        </c:ser>
        <c:dLbls>
          <c:showLegendKey val="0"/>
          <c:showVal val="0"/>
          <c:showCatName val="0"/>
          <c:showSerName val="0"/>
          <c:showPercent val="0"/>
          <c:showBubbleSize val="0"/>
        </c:dLbls>
        <c:marker val="1"/>
        <c:smooth val="0"/>
        <c:axId val="217863952"/>
        <c:axId val="217958360"/>
      </c:lineChart>
      <c:dateAx>
        <c:axId val="217863952"/>
        <c:scaling>
          <c:orientation val="minMax"/>
        </c:scaling>
        <c:delete val="1"/>
        <c:axPos val="b"/>
        <c:numFmt formatCode="ge" sourceLinked="1"/>
        <c:majorTickMark val="none"/>
        <c:minorTickMark val="none"/>
        <c:tickLblPos val="none"/>
        <c:crossAx val="217958360"/>
        <c:crosses val="autoZero"/>
        <c:auto val="1"/>
        <c:lblOffset val="100"/>
        <c:baseTimeUnit val="years"/>
      </c:dateAx>
      <c:valAx>
        <c:axId val="21795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152.34</c:v>
                </c:pt>
                <c:pt idx="1">
                  <c:v>155.55000000000001</c:v>
                </c:pt>
                <c:pt idx="2">
                  <c:v>156.31</c:v>
                </c:pt>
                <c:pt idx="3">
                  <c:v>145.51</c:v>
                </c:pt>
                <c:pt idx="4">
                  <c:v>151.66</c:v>
                </c:pt>
              </c:numCache>
            </c:numRef>
          </c:val>
          <c:extLst xmlns:c16r2="http://schemas.microsoft.com/office/drawing/2015/06/chart">
            <c:ext xmlns:c16="http://schemas.microsoft.com/office/drawing/2014/chart" uri="{C3380CC4-5D6E-409C-BE32-E72D297353CC}">
              <c16:uniqueId val="{00000000-0F32-4F6C-B09F-D4AEEA10B696}"/>
            </c:ext>
          </c:extLst>
        </c:ser>
        <c:dLbls>
          <c:showLegendKey val="0"/>
          <c:showVal val="0"/>
          <c:showCatName val="0"/>
          <c:showSerName val="0"/>
          <c:showPercent val="0"/>
          <c:showBubbleSize val="0"/>
        </c:dLbls>
        <c:gapWidth val="150"/>
        <c:axId val="215858496"/>
        <c:axId val="21585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extLst xmlns:c16r2="http://schemas.microsoft.com/office/drawing/2015/06/chart">
            <c:ext xmlns:c16="http://schemas.microsoft.com/office/drawing/2014/chart" uri="{C3380CC4-5D6E-409C-BE32-E72D297353CC}">
              <c16:uniqueId val="{00000001-0F32-4F6C-B09F-D4AEEA10B696}"/>
            </c:ext>
          </c:extLst>
        </c:ser>
        <c:dLbls>
          <c:showLegendKey val="0"/>
          <c:showVal val="0"/>
          <c:showCatName val="0"/>
          <c:showSerName val="0"/>
          <c:showPercent val="0"/>
          <c:showBubbleSize val="0"/>
        </c:dLbls>
        <c:marker val="1"/>
        <c:smooth val="0"/>
        <c:axId val="215858496"/>
        <c:axId val="215858104"/>
      </c:lineChart>
      <c:dateAx>
        <c:axId val="215858496"/>
        <c:scaling>
          <c:orientation val="minMax"/>
        </c:scaling>
        <c:delete val="1"/>
        <c:axPos val="b"/>
        <c:numFmt formatCode="ge" sourceLinked="1"/>
        <c:majorTickMark val="none"/>
        <c:minorTickMark val="none"/>
        <c:tickLblPos val="none"/>
        <c:crossAx val="215858104"/>
        <c:crosses val="autoZero"/>
        <c:auto val="1"/>
        <c:lblOffset val="100"/>
        <c:baseTimeUnit val="years"/>
      </c:dateAx>
      <c:valAx>
        <c:axId val="21585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971608</v>
      </c>
      <c r="AJ8" s="75"/>
      <c r="AK8" s="75"/>
      <c r="AL8" s="75"/>
      <c r="AM8" s="75"/>
      <c r="AN8" s="75"/>
      <c r="AO8" s="75"/>
      <c r="AP8" s="76"/>
      <c r="AQ8" s="57">
        <f>データ!R6</f>
        <v>491.95</v>
      </c>
      <c r="AR8" s="57"/>
      <c r="AS8" s="57"/>
      <c r="AT8" s="57"/>
      <c r="AU8" s="57"/>
      <c r="AV8" s="57"/>
      <c r="AW8" s="57"/>
      <c r="AX8" s="57"/>
      <c r="AY8" s="57">
        <f>データ!S6</f>
        <v>1975.01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68.45</v>
      </c>
      <c r="K10" s="57"/>
      <c r="L10" s="57"/>
      <c r="M10" s="57"/>
      <c r="N10" s="57"/>
      <c r="O10" s="57"/>
      <c r="P10" s="57"/>
      <c r="Q10" s="57"/>
      <c r="R10" s="57">
        <f>データ!O6</f>
        <v>98.46</v>
      </c>
      <c r="S10" s="57"/>
      <c r="T10" s="57"/>
      <c r="U10" s="57"/>
      <c r="V10" s="57"/>
      <c r="W10" s="57"/>
      <c r="X10" s="57"/>
      <c r="Y10" s="57"/>
      <c r="Z10" s="65">
        <f>データ!P6</f>
        <v>2160</v>
      </c>
      <c r="AA10" s="65"/>
      <c r="AB10" s="65"/>
      <c r="AC10" s="65"/>
      <c r="AD10" s="65"/>
      <c r="AE10" s="65"/>
      <c r="AF10" s="65"/>
      <c r="AG10" s="65"/>
      <c r="AH10" s="2"/>
      <c r="AI10" s="65">
        <f>データ!T6</f>
        <v>994758</v>
      </c>
      <c r="AJ10" s="65"/>
      <c r="AK10" s="65"/>
      <c r="AL10" s="65"/>
      <c r="AM10" s="65"/>
      <c r="AN10" s="65"/>
      <c r="AO10" s="65"/>
      <c r="AP10" s="65"/>
      <c r="AQ10" s="57">
        <f>データ!U6</f>
        <v>270.16000000000003</v>
      </c>
      <c r="AR10" s="57"/>
      <c r="AS10" s="57"/>
      <c r="AT10" s="57"/>
      <c r="AU10" s="57"/>
      <c r="AV10" s="57"/>
      <c r="AW10" s="57"/>
      <c r="AX10" s="57"/>
      <c r="AY10" s="57">
        <f>データ!V6</f>
        <v>3682.11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401005</v>
      </c>
      <c r="D6" s="31">
        <f t="shared" si="3"/>
        <v>46</v>
      </c>
      <c r="E6" s="31">
        <f t="shared" si="3"/>
        <v>1</v>
      </c>
      <c r="F6" s="31">
        <f t="shared" si="3"/>
        <v>0</v>
      </c>
      <c r="G6" s="31">
        <f t="shared" si="3"/>
        <v>1</v>
      </c>
      <c r="H6" s="31" t="str">
        <f t="shared" si="3"/>
        <v>福岡県　北九州市</v>
      </c>
      <c r="I6" s="31" t="str">
        <f t="shared" si="3"/>
        <v>法適用</v>
      </c>
      <c r="J6" s="31" t="str">
        <f t="shared" si="3"/>
        <v>水道事業</v>
      </c>
      <c r="K6" s="31" t="str">
        <f t="shared" si="3"/>
        <v>末端給水事業</v>
      </c>
      <c r="L6" s="31" t="str">
        <f t="shared" si="3"/>
        <v>政令市等</v>
      </c>
      <c r="M6" s="32" t="str">
        <f t="shared" si="3"/>
        <v>-</v>
      </c>
      <c r="N6" s="32">
        <f t="shared" si="3"/>
        <v>68.45</v>
      </c>
      <c r="O6" s="32">
        <f t="shared" si="3"/>
        <v>98.46</v>
      </c>
      <c r="P6" s="32">
        <f t="shared" si="3"/>
        <v>2160</v>
      </c>
      <c r="Q6" s="32">
        <f t="shared" si="3"/>
        <v>971608</v>
      </c>
      <c r="R6" s="32">
        <f t="shared" si="3"/>
        <v>491.95</v>
      </c>
      <c r="S6" s="32">
        <f t="shared" si="3"/>
        <v>1975.01</v>
      </c>
      <c r="T6" s="32">
        <f t="shared" si="3"/>
        <v>994758</v>
      </c>
      <c r="U6" s="32">
        <f t="shared" si="3"/>
        <v>270.16000000000003</v>
      </c>
      <c r="V6" s="32">
        <f t="shared" si="3"/>
        <v>3682.11</v>
      </c>
      <c r="W6" s="33">
        <f>IF(W7="",NA(),W7)</f>
        <v>108.25</v>
      </c>
      <c r="X6" s="33">
        <f t="shared" ref="X6:AF6" si="4">IF(X7="",NA(),X7)</f>
        <v>107.12</v>
      </c>
      <c r="Y6" s="33">
        <f t="shared" si="4"/>
        <v>106.93</v>
      </c>
      <c r="Z6" s="33">
        <f t="shared" si="4"/>
        <v>113.38</v>
      </c>
      <c r="AA6" s="33">
        <f t="shared" si="4"/>
        <v>108.9</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408.25</v>
      </c>
      <c r="AT6" s="33">
        <f t="shared" ref="AT6:BB6" si="6">IF(AT7="",NA(),AT7)</f>
        <v>421.58</v>
      </c>
      <c r="AU6" s="33">
        <f t="shared" si="6"/>
        <v>396.66</v>
      </c>
      <c r="AV6" s="33">
        <f t="shared" si="6"/>
        <v>159.27000000000001</v>
      </c>
      <c r="AW6" s="33">
        <f t="shared" si="6"/>
        <v>170.2</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408.86</v>
      </c>
      <c r="BE6" s="33">
        <f t="shared" ref="BE6:BM6" si="7">IF(BE7="",NA(),BE7)</f>
        <v>395.39</v>
      </c>
      <c r="BF6" s="33">
        <f t="shared" si="7"/>
        <v>388.58</v>
      </c>
      <c r="BG6" s="33">
        <f t="shared" si="7"/>
        <v>403.06</v>
      </c>
      <c r="BH6" s="33">
        <f t="shared" si="7"/>
        <v>409.48</v>
      </c>
      <c r="BI6" s="33">
        <f t="shared" si="7"/>
        <v>243.43</v>
      </c>
      <c r="BJ6" s="33">
        <f t="shared" si="7"/>
        <v>235.04</v>
      </c>
      <c r="BK6" s="33">
        <f t="shared" si="7"/>
        <v>226.55</v>
      </c>
      <c r="BL6" s="33">
        <f t="shared" si="7"/>
        <v>220.35</v>
      </c>
      <c r="BM6" s="33">
        <f t="shared" si="7"/>
        <v>212.16</v>
      </c>
      <c r="BN6" s="32" t="str">
        <f>IF(BN7="","",IF(BN7="-","【-】","【"&amp;SUBSTITUTE(TEXT(BN7,"#,##0.00"),"-","△")&amp;"】"))</f>
        <v>【276.38】</v>
      </c>
      <c r="BO6" s="33">
        <f>IF(BO7="",NA(),BO7)</f>
        <v>94.92</v>
      </c>
      <c r="BP6" s="33">
        <f t="shared" ref="BP6:BX6" si="8">IF(BP7="",NA(),BP7)</f>
        <v>93.63</v>
      </c>
      <c r="BQ6" s="33">
        <f t="shared" si="8"/>
        <v>93.52</v>
      </c>
      <c r="BR6" s="33">
        <f t="shared" si="8"/>
        <v>99.41</v>
      </c>
      <c r="BS6" s="33">
        <f t="shared" si="8"/>
        <v>95.4</v>
      </c>
      <c r="BT6" s="33">
        <f t="shared" si="8"/>
        <v>97.77</v>
      </c>
      <c r="BU6" s="33">
        <f t="shared" si="8"/>
        <v>98.74</v>
      </c>
      <c r="BV6" s="33">
        <f t="shared" si="8"/>
        <v>99.53</v>
      </c>
      <c r="BW6" s="33">
        <f t="shared" si="8"/>
        <v>104.05</v>
      </c>
      <c r="BX6" s="33">
        <f t="shared" si="8"/>
        <v>104.16</v>
      </c>
      <c r="BY6" s="32" t="str">
        <f>IF(BY7="","",IF(BY7="-","【-】","【"&amp;SUBSTITUTE(TEXT(BY7,"#,##0.00"),"-","△")&amp;"】"))</f>
        <v>【104.99】</v>
      </c>
      <c r="BZ6" s="33">
        <f>IF(BZ7="",NA(),BZ7)</f>
        <v>152.34</v>
      </c>
      <c r="CA6" s="33">
        <f t="shared" ref="CA6:CI6" si="9">IF(CA7="",NA(),CA7)</f>
        <v>155.55000000000001</v>
      </c>
      <c r="CB6" s="33">
        <f t="shared" si="9"/>
        <v>156.31</v>
      </c>
      <c r="CC6" s="33">
        <f t="shared" si="9"/>
        <v>145.51</v>
      </c>
      <c r="CD6" s="33">
        <f t="shared" si="9"/>
        <v>151.66</v>
      </c>
      <c r="CE6" s="33">
        <f t="shared" si="9"/>
        <v>182.63</v>
      </c>
      <c r="CF6" s="33">
        <f t="shared" si="9"/>
        <v>180.69</v>
      </c>
      <c r="CG6" s="33">
        <f t="shared" si="9"/>
        <v>179.62</v>
      </c>
      <c r="CH6" s="33">
        <f t="shared" si="9"/>
        <v>171.57</v>
      </c>
      <c r="CI6" s="33">
        <f t="shared" si="9"/>
        <v>171.29</v>
      </c>
      <c r="CJ6" s="32" t="str">
        <f>IF(CJ7="","",IF(CJ7="-","【-】","【"&amp;SUBSTITUTE(TEXT(CJ7,"#,##0.00"),"-","△")&amp;"】"))</f>
        <v>【163.72】</v>
      </c>
      <c r="CK6" s="33">
        <f>IF(CK7="",NA(),CK7)</f>
        <v>42.39</v>
      </c>
      <c r="CL6" s="33">
        <f t="shared" ref="CL6:CT6" si="10">IF(CL7="",NA(),CL7)</f>
        <v>42</v>
      </c>
      <c r="CM6" s="33">
        <f t="shared" si="10"/>
        <v>41.2</v>
      </c>
      <c r="CN6" s="33">
        <f t="shared" si="10"/>
        <v>39.799999999999997</v>
      </c>
      <c r="CO6" s="33">
        <f t="shared" si="10"/>
        <v>39.65</v>
      </c>
      <c r="CP6" s="33">
        <f t="shared" si="10"/>
        <v>59.22</v>
      </c>
      <c r="CQ6" s="33">
        <f t="shared" si="10"/>
        <v>59.95</v>
      </c>
      <c r="CR6" s="33">
        <f t="shared" si="10"/>
        <v>59.6</v>
      </c>
      <c r="CS6" s="33">
        <f t="shared" si="10"/>
        <v>58.97</v>
      </c>
      <c r="CT6" s="33">
        <f t="shared" si="10"/>
        <v>58.67</v>
      </c>
      <c r="CU6" s="32" t="str">
        <f>IF(CU7="","",IF(CU7="-","【-】","【"&amp;SUBSTITUTE(TEXT(CU7,"#,##0.00"),"-","△")&amp;"】"))</f>
        <v>【59.76】</v>
      </c>
      <c r="CV6" s="33">
        <f>IF(CV7="",NA(),CV7)</f>
        <v>87.59</v>
      </c>
      <c r="CW6" s="33">
        <f t="shared" ref="CW6:DE6" si="11">IF(CW7="",NA(),CW7)</f>
        <v>88.02</v>
      </c>
      <c r="CX6" s="33">
        <f t="shared" si="11"/>
        <v>89.2</v>
      </c>
      <c r="CY6" s="33">
        <f t="shared" si="11"/>
        <v>90.42</v>
      </c>
      <c r="CZ6" s="33">
        <f t="shared" si="11"/>
        <v>89.96</v>
      </c>
      <c r="DA6" s="33">
        <f t="shared" si="11"/>
        <v>92.47</v>
      </c>
      <c r="DB6" s="33">
        <f t="shared" si="11"/>
        <v>93.11</v>
      </c>
      <c r="DC6" s="33">
        <f t="shared" si="11"/>
        <v>93.22</v>
      </c>
      <c r="DD6" s="33">
        <f t="shared" si="11"/>
        <v>92.91</v>
      </c>
      <c r="DE6" s="33">
        <f t="shared" si="11"/>
        <v>93.36</v>
      </c>
      <c r="DF6" s="32" t="str">
        <f>IF(DF7="","",IF(DF7="-","【-】","【"&amp;SUBSTITUTE(TEXT(DF7,"#,##0.00"),"-","△")&amp;"】"))</f>
        <v>【89.95】</v>
      </c>
      <c r="DG6" s="33">
        <f>IF(DG7="",NA(),DG7)</f>
        <v>41.75</v>
      </c>
      <c r="DH6" s="33">
        <f t="shared" ref="DH6:DP6" si="12">IF(DH7="",NA(),DH7)</f>
        <v>42.53</v>
      </c>
      <c r="DI6" s="33">
        <f t="shared" si="12"/>
        <v>43.44</v>
      </c>
      <c r="DJ6" s="33">
        <f t="shared" si="12"/>
        <v>44.21</v>
      </c>
      <c r="DK6" s="33">
        <f t="shared" si="12"/>
        <v>44.85</v>
      </c>
      <c r="DL6" s="33">
        <f t="shared" si="12"/>
        <v>44.6</v>
      </c>
      <c r="DM6" s="33">
        <f t="shared" si="12"/>
        <v>45.31</v>
      </c>
      <c r="DN6" s="33">
        <f t="shared" si="12"/>
        <v>45.85</v>
      </c>
      <c r="DO6" s="33">
        <f t="shared" si="12"/>
        <v>46.73</v>
      </c>
      <c r="DP6" s="33">
        <f t="shared" si="12"/>
        <v>47.39</v>
      </c>
      <c r="DQ6" s="32" t="str">
        <f>IF(DQ7="","",IF(DQ7="-","【-】","【"&amp;SUBSTITUTE(TEXT(DQ7,"#,##0.00"),"-","△")&amp;"】"))</f>
        <v>【47.18】</v>
      </c>
      <c r="DR6" s="33">
        <f>IF(DR7="",NA(),DR7)</f>
        <v>3.99</v>
      </c>
      <c r="DS6" s="33">
        <f t="shared" ref="DS6:EA6" si="13">IF(DS7="",NA(),DS7)</f>
        <v>4.2699999999999996</v>
      </c>
      <c r="DT6" s="33">
        <f t="shared" si="13"/>
        <v>4.3</v>
      </c>
      <c r="DU6" s="33">
        <f t="shared" si="13"/>
        <v>4.37</v>
      </c>
      <c r="DV6" s="33">
        <f t="shared" si="13"/>
        <v>21.51</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1.36</v>
      </c>
      <c r="ED6" s="33">
        <f t="shared" ref="ED6:EL6" si="14">IF(ED7="",NA(),ED7)</f>
        <v>1.1100000000000001</v>
      </c>
      <c r="EE6" s="33">
        <f t="shared" si="14"/>
        <v>1.17</v>
      </c>
      <c r="EF6" s="33">
        <f t="shared" si="14"/>
        <v>1.35</v>
      </c>
      <c r="EG6" s="33">
        <f t="shared" si="14"/>
        <v>1.32</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401005</v>
      </c>
      <c r="D7" s="35">
        <v>46</v>
      </c>
      <c r="E7" s="35">
        <v>1</v>
      </c>
      <c r="F7" s="35">
        <v>0</v>
      </c>
      <c r="G7" s="35">
        <v>1</v>
      </c>
      <c r="H7" s="35" t="s">
        <v>93</v>
      </c>
      <c r="I7" s="35" t="s">
        <v>94</v>
      </c>
      <c r="J7" s="35" t="s">
        <v>95</v>
      </c>
      <c r="K7" s="35" t="s">
        <v>96</v>
      </c>
      <c r="L7" s="35" t="s">
        <v>97</v>
      </c>
      <c r="M7" s="36" t="s">
        <v>98</v>
      </c>
      <c r="N7" s="36">
        <v>68.45</v>
      </c>
      <c r="O7" s="36">
        <v>98.46</v>
      </c>
      <c r="P7" s="36">
        <v>2160</v>
      </c>
      <c r="Q7" s="36">
        <v>971608</v>
      </c>
      <c r="R7" s="36">
        <v>491.95</v>
      </c>
      <c r="S7" s="36">
        <v>1975.01</v>
      </c>
      <c r="T7" s="36">
        <v>994758</v>
      </c>
      <c r="U7" s="36">
        <v>270.16000000000003</v>
      </c>
      <c r="V7" s="36">
        <v>3682.11</v>
      </c>
      <c r="W7" s="36">
        <v>108.25</v>
      </c>
      <c r="X7" s="36">
        <v>107.12</v>
      </c>
      <c r="Y7" s="36">
        <v>106.93</v>
      </c>
      <c r="Z7" s="36">
        <v>113.38</v>
      </c>
      <c r="AA7" s="36">
        <v>108.9</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408.25</v>
      </c>
      <c r="AT7" s="36">
        <v>421.58</v>
      </c>
      <c r="AU7" s="36">
        <v>396.66</v>
      </c>
      <c r="AV7" s="36">
        <v>159.27000000000001</v>
      </c>
      <c r="AW7" s="36">
        <v>170.2</v>
      </c>
      <c r="AX7" s="36">
        <v>309.39999999999998</v>
      </c>
      <c r="AY7" s="36">
        <v>296.75</v>
      </c>
      <c r="AZ7" s="36">
        <v>295.06</v>
      </c>
      <c r="BA7" s="36">
        <v>178.43</v>
      </c>
      <c r="BB7" s="36">
        <v>168.99</v>
      </c>
      <c r="BC7" s="36">
        <v>262.74</v>
      </c>
      <c r="BD7" s="36">
        <v>408.86</v>
      </c>
      <c r="BE7" s="36">
        <v>395.39</v>
      </c>
      <c r="BF7" s="36">
        <v>388.58</v>
      </c>
      <c r="BG7" s="36">
        <v>403.06</v>
      </c>
      <c r="BH7" s="36">
        <v>409.48</v>
      </c>
      <c r="BI7" s="36">
        <v>243.43</v>
      </c>
      <c r="BJ7" s="36">
        <v>235.04</v>
      </c>
      <c r="BK7" s="36">
        <v>226.55</v>
      </c>
      <c r="BL7" s="36">
        <v>220.35</v>
      </c>
      <c r="BM7" s="36">
        <v>212.16</v>
      </c>
      <c r="BN7" s="36">
        <v>276.38</v>
      </c>
      <c r="BO7" s="36">
        <v>94.92</v>
      </c>
      <c r="BP7" s="36">
        <v>93.63</v>
      </c>
      <c r="BQ7" s="36">
        <v>93.52</v>
      </c>
      <c r="BR7" s="36">
        <v>99.41</v>
      </c>
      <c r="BS7" s="36">
        <v>95.4</v>
      </c>
      <c r="BT7" s="36">
        <v>97.77</v>
      </c>
      <c r="BU7" s="36">
        <v>98.74</v>
      </c>
      <c r="BV7" s="36">
        <v>99.53</v>
      </c>
      <c r="BW7" s="36">
        <v>104.05</v>
      </c>
      <c r="BX7" s="36">
        <v>104.16</v>
      </c>
      <c r="BY7" s="36">
        <v>104.99</v>
      </c>
      <c r="BZ7" s="36">
        <v>152.34</v>
      </c>
      <c r="CA7" s="36">
        <v>155.55000000000001</v>
      </c>
      <c r="CB7" s="36">
        <v>156.31</v>
      </c>
      <c r="CC7" s="36">
        <v>145.51</v>
      </c>
      <c r="CD7" s="36">
        <v>151.66</v>
      </c>
      <c r="CE7" s="36">
        <v>182.63</v>
      </c>
      <c r="CF7" s="36">
        <v>180.69</v>
      </c>
      <c r="CG7" s="36">
        <v>179.62</v>
      </c>
      <c r="CH7" s="36">
        <v>171.57</v>
      </c>
      <c r="CI7" s="36">
        <v>171.29</v>
      </c>
      <c r="CJ7" s="36">
        <v>163.72</v>
      </c>
      <c r="CK7" s="36">
        <v>42.39</v>
      </c>
      <c r="CL7" s="36">
        <v>42</v>
      </c>
      <c r="CM7" s="36">
        <v>41.2</v>
      </c>
      <c r="CN7" s="36">
        <v>39.799999999999997</v>
      </c>
      <c r="CO7" s="36">
        <v>39.65</v>
      </c>
      <c r="CP7" s="36">
        <v>59.22</v>
      </c>
      <c r="CQ7" s="36">
        <v>59.95</v>
      </c>
      <c r="CR7" s="36">
        <v>59.6</v>
      </c>
      <c r="CS7" s="36">
        <v>58.97</v>
      </c>
      <c r="CT7" s="36">
        <v>58.67</v>
      </c>
      <c r="CU7" s="36">
        <v>59.76</v>
      </c>
      <c r="CV7" s="36">
        <v>87.59</v>
      </c>
      <c r="CW7" s="36">
        <v>88.02</v>
      </c>
      <c r="CX7" s="36">
        <v>89.2</v>
      </c>
      <c r="CY7" s="36">
        <v>90.42</v>
      </c>
      <c r="CZ7" s="36">
        <v>89.96</v>
      </c>
      <c r="DA7" s="36">
        <v>92.47</v>
      </c>
      <c r="DB7" s="36">
        <v>93.11</v>
      </c>
      <c r="DC7" s="36">
        <v>93.22</v>
      </c>
      <c r="DD7" s="36">
        <v>92.91</v>
      </c>
      <c r="DE7" s="36">
        <v>93.36</v>
      </c>
      <c r="DF7" s="36">
        <v>89.95</v>
      </c>
      <c r="DG7" s="36">
        <v>41.75</v>
      </c>
      <c r="DH7" s="36">
        <v>42.53</v>
      </c>
      <c r="DI7" s="36">
        <v>43.44</v>
      </c>
      <c r="DJ7" s="36">
        <v>44.21</v>
      </c>
      <c r="DK7" s="36">
        <v>44.85</v>
      </c>
      <c r="DL7" s="36">
        <v>44.6</v>
      </c>
      <c r="DM7" s="36">
        <v>45.31</v>
      </c>
      <c r="DN7" s="36">
        <v>45.85</v>
      </c>
      <c r="DO7" s="36">
        <v>46.73</v>
      </c>
      <c r="DP7" s="36">
        <v>47.39</v>
      </c>
      <c r="DQ7" s="36">
        <v>47.18</v>
      </c>
      <c r="DR7" s="36">
        <v>3.99</v>
      </c>
      <c r="DS7" s="36">
        <v>4.2699999999999996</v>
      </c>
      <c r="DT7" s="36">
        <v>4.3</v>
      </c>
      <c r="DU7" s="36">
        <v>4.37</v>
      </c>
      <c r="DV7" s="36">
        <v>21.51</v>
      </c>
      <c r="DW7" s="36">
        <v>10.91</v>
      </c>
      <c r="DX7" s="36">
        <v>12.46</v>
      </c>
      <c r="DY7" s="36">
        <v>13.95</v>
      </c>
      <c r="DZ7" s="36">
        <v>15.33</v>
      </c>
      <c r="EA7" s="36">
        <v>16.739999999999998</v>
      </c>
      <c r="EB7" s="36">
        <v>13.18</v>
      </c>
      <c r="EC7" s="36">
        <v>1.36</v>
      </c>
      <c r="ED7" s="36">
        <v>1.1100000000000001</v>
      </c>
      <c r="EE7" s="36">
        <v>1.17</v>
      </c>
      <c r="EF7" s="36">
        <v>1.35</v>
      </c>
      <c r="EG7" s="36">
        <v>1.32</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2017-02-02T23:58:01Z</cp:lastPrinted>
  <dcterms:created xsi:type="dcterms:W3CDTF">2017-02-01T08:48:54Z</dcterms:created>
  <dcterms:modified xsi:type="dcterms:W3CDTF">2017-02-27T05:36:29Z</dcterms:modified>
  <cp:category/>
</cp:coreProperties>
</file>