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1" hidden="1">'調査票Ｃ、Ｄ、Ｅ '!$A$17:$BR$57</definedName>
    <definedName name="_xlnm.Print_Area" localSheetId="0">'調査票Ａ、Ｂ '!$D$1:$CX$57</definedName>
    <definedName name="_xlnm.Print_Area" localSheetId="1">'調査票Ｃ、Ｄ、Ｅ '!$A$1:$BQ$67</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65" i="6" l="1"/>
  <c r="BP65" i="6"/>
  <c r="BO65" i="6"/>
  <c r="BN65" i="6"/>
  <c r="BM65" i="6"/>
  <c r="BL65" i="6"/>
  <c r="BK65" i="6"/>
  <c r="BJ65" i="6"/>
  <c r="BI65" i="6"/>
  <c r="BH65" i="6"/>
  <c r="BG65" i="6"/>
  <c r="BF65" i="6"/>
  <c r="BE65" i="6"/>
  <c r="BD65" i="6"/>
  <c r="BC65" i="6"/>
  <c r="BB65" i="6"/>
  <c r="BA65" i="6"/>
  <c r="AZ65" i="6"/>
  <c r="AY65" i="6"/>
  <c r="AX65" i="6"/>
  <c r="AW65" i="6"/>
  <c r="AV65" i="6"/>
  <c r="AU65" i="6"/>
  <c r="AT65" i="6"/>
  <c r="AS65" i="6"/>
  <c r="AR65" i="6"/>
  <c r="AQ65" i="6"/>
  <c r="AP65" i="6"/>
  <c r="AO65" i="6"/>
  <c r="AN65" i="6"/>
  <c r="AL65" i="6"/>
  <c r="AK65" i="6"/>
  <c r="AJ65" i="6"/>
  <c r="AI65" i="6"/>
  <c r="AH65" i="6"/>
  <c r="AG65" i="6"/>
  <c r="AF65" i="6"/>
  <c r="AE65" i="6"/>
  <c r="AD65" i="6"/>
  <c r="AC65" i="6"/>
  <c r="AB65" i="6"/>
  <c r="AA65" i="6"/>
  <c r="Z65" i="6"/>
  <c r="Y65" i="6"/>
  <c r="X65" i="6"/>
  <c r="W65" i="6"/>
  <c r="V65" i="6"/>
  <c r="U65" i="6"/>
  <c r="T65" i="6"/>
  <c r="S65" i="6"/>
  <c r="R65" i="6"/>
  <c r="Q65" i="6"/>
  <c r="P65" i="6"/>
  <c r="O65" i="6"/>
  <c r="N65" i="6"/>
  <c r="M65" i="6"/>
  <c r="L65" i="6"/>
  <c r="K65" i="6"/>
  <c r="J65" i="6"/>
  <c r="I65" i="6"/>
  <c r="H65" i="6"/>
  <c r="G65" i="6"/>
  <c r="F65" i="6"/>
  <c r="E65" i="6"/>
  <c r="D65" i="6"/>
  <c r="BQ64" i="6"/>
  <c r="BP64" i="6"/>
  <c r="BO64" i="6"/>
  <c r="BN64" i="6"/>
  <c r="BM64" i="6"/>
  <c r="BL64" i="6"/>
  <c r="BK64" i="6"/>
  <c r="BJ64" i="6"/>
  <c r="BI64" i="6"/>
  <c r="BH64" i="6"/>
  <c r="BG64" i="6"/>
  <c r="BF64" i="6"/>
  <c r="BE64" i="6"/>
  <c r="BD64" i="6"/>
  <c r="BC64" i="6"/>
  <c r="BB64" i="6"/>
  <c r="BA64" i="6"/>
  <c r="AZ64" i="6"/>
  <c r="AY64" i="6"/>
  <c r="AX64" i="6"/>
  <c r="AW64" i="6"/>
  <c r="AV64" i="6"/>
  <c r="AU64" i="6"/>
  <c r="AT64" i="6"/>
  <c r="AS64" i="6"/>
  <c r="AR64" i="6"/>
  <c r="AQ64" i="6"/>
  <c r="AP64" i="6"/>
  <c r="AO64" i="6"/>
  <c r="AN64" i="6"/>
  <c r="AM64" i="6"/>
  <c r="AL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G64" i="6"/>
  <c r="F64" i="6"/>
  <c r="E64" i="6"/>
  <c r="D64" i="6"/>
  <c r="BQ63" i="6"/>
  <c r="BP63" i="6"/>
  <c r="BO63" i="6"/>
  <c r="BN63" i="6"/>
  <c r="BM63" i="6"/>
  <c r="BL63" i="6"/>
  <c r="BK63" i="6"/>
  <c r="BJ63" i="6"/>
  <c r="BI63" i="6"/>
  <c r="BH63" i="6"/>
  <c r="BG63" i="6"/>
  <c r="BF63" i="6"/>
  <c r="BE63" i="6"/>
  <c r="BD63" i="6"/>
  <c r="BC63" i="6"/>
  <c r="BB63" i="6"/>
  <c r="BA63" i="6"/>
  <c r="AZ63" i="6"/>
  <c r="AY63" i="6"/>
  <c r="AX63" i="6"/>
  <c r="AW63" i="6"/>
  <c r="AV63" i="6"/>
  <c r="AU63" i="6"/>
  <c r="AT63" i="6"/>
  <c r="AS63" i="6"/>
  <c r="AR63" i="6"/>
  <c r="AQ63" i="6"/>
  <c r="AP63" i="6"/>
  <c r="AO63" i="6"/>
  <c r="AN63" i="6"/>
  <c r="AM63" i="6"/>
  <c r="AL63" i="6"/>
  <c r="AK63" i="6"/>
  <c r="AJ63" i="6"/>
  <c r="AI63" i="6"/>
  <c r="AH63" i="6"/>
  <c r="AG63" i="6"/>
  <c r="AF63" i="6"/>
  <c r="AE63" i="6"/>
  <c r="AD63" i="6"/>
  <c r="AC63" i="6"/>
  <c r="AB63" i="6"/>
  <c r="AA63" i="6"/>
  <c r="Z63" i="6"/>
  <c r="Y63" i="6"/>
  <c r="X63" i="6"/>
  <c r="W63" i="6"/>
  <c r="V63" i="6"/>
  <c r="U63" i="6"/>
  <c r="T63" i="6"/>
  <c r="S63" i="6"/>
  <c r="R63" i="6"/>
  <c r="Q63" i="6"/>
  <c r="P63" i="6"/>
  <c r="O63" i="6"/>
  <c r="N63" i="6"/>
  <c r="M63" i="6"/>
  <c r="L63" i="6"/>
  <c r="K63" i="6"/>
  <c r="J63" i="6"/>
  <c r="I63" i="6"/>
  <c r="H63" i="6"/>
  <c r="G63" i="6"/>
  <c r="F63" i="6"/>
  <c r="E63" i="6"/>
  <c r="D63" i="6"/>
  <c r="BQ62" i="6"/>
  <c r="BP62" i="6"/>
  <c r="BO62" i="6"/>
  <c r="BN62" i="6"/>
  <c r="BM62" i="6"/>
  <c r="BL62" i="6"/>
  <c r="BK62" i="6"/>
  <c r="BJ62" i="6"/>
  <c r="BI62" i="6"/>
  <c r="BH62" i="6"/>
  <c r="BG62" i="6"/>
  <c r="BF62" i="6"/>
  <c r="BE62" i="6"/>
  <c r="BD62" i="6"/>
  <c r="BC62" i="6"/>
  <c r="BB62" i="6"/>
  <c r="BA62" i="6"/>
  <c r="AZ62" i="6"/>
  <c r="AY62" i="6"/>
  <c r="AX62" i="6"/>
  <c r="AW62" i="6"/>
  <c r="AV62" i="6"/>
  <c r="AU62" i="6"/>
  <c r="AT62" i="6"/>
  <c r="AS62" i="6"/>
  <c r="AR62" i="6"/>
  <c r="AQ62" i="6"/>
  <c r="AP62" i="6"/>
  <c r="AO62" i="6"/>
  <c r="AN62" i="6"/>
  <c r="AM62" i="6"/>
  <c r="AL62" i="6"/>
  <c r="AK62" i="6"/>
  <c r="AJ62" i="6"/>
  <c r="AI62" i="6"/>
  <c r="AH62" i="6"/>
  <c r="AG62" i="6"/>
  <c r="AF62" i="6"/>
  <c r="AE62" i="6"/>
  <c r="AD62" i="6"/>
  <c r="AC62" i="6"/>
  <c r="AB62" i="6"/>
  <c r="AA62" i="6"/>
  <c r="Z62" i="6"/>
  <c r="Y62" i="6"/>
  <c r="X62" i="6"/>
  <c r="W62" i="6"/>
  <c r="V62" i="6"/>
  <c r="U62" i="6"/>
  <c r="T62" i="6"/>
  <c r="S62" i="6"/>
  <c r="R62" i="6"/>
  <c r="Q62" i="6"/>
  <c r="P62" i="6"/>
  <c r="O62" i="6"/>
  <c r="N62" i="6"/>
  <c r="M62" i="6"/>
  <c r="L62" i="6"/>
  <c r="K62" i="6"/>
  <c r="J62" i="6"/>
  <c r="I62" i="6"/>
  <c r="H62" i="6"/>
  <c r="G62" i="6"/>
  <c r="F62" i="6"/>
  <c r="E62" i="6"/>
  <c r="D62" i="6"/>
  <c r="BP59" i="6"/>
  <c r="BO59" i="6"/>
  <c r="BN59" i="6"/>
  <c r="BM59" i="6"/>
  <c r="BL59" i="6"/>
  <c r="BK59" i="6"/>
  <c r="BJ59" i="6"/>
  <c r="BI59" i="6"/>
  <c r="BH59" i="6"/>
  <c r="BF59" i="6"/>
  <c r="BE59" i="6"/>
  <c r="BD59" i="6"/>
  <c r="BC59" i="6"/>
  <c r="BB59" i="6"/>
  <c r="BA59" i="6"/>
  <c r="AZ59" i="6"/>
  <c r="AY59" i="6"/>
  <c r="AX59" i="6"/>
  <c r="AW59" i="6"/>
  <c r="AV59" i="6"/>
  <c r="AS59" i="6"/>
  <c r="AR59" i="6"/>
  <c r="AQ59" i="6"/>
  <c r="AP59" i="6"/>
  <c r="AO59" i="6"/>
  <c r="AN59" i="6"/>
  <c r="AL59" i="6"/>
  <c r="AK59" i="6"/>
  <c r="AJ59" i="6"/>
  <c r="AI59" i="6"/>
  <c r="AH59" i="6"/>
  <c r="AG59" i="6"/>
  <c r="AF59" i="6"/>
  <c r="AE59" i="6"/>
  <c r="AD59" i="6"/>
  <c r="AC59" i="6"/>
  <c r="AB59" i="6"/>
  <c r="AA59" i="6"/>
  <c r="Z59" i="6"/>
  <c r="Y59" i="6"/>
  <c r="V59" i="6"/>
  <c r="U59" i="6"/>
  <c r="T59" i="6"/>
  <c r="S59" i="6"/>
  <c r="R59" i="6"/>
  <c r="O59" i="6"/>
  <c r="N59" i="6"/>
  <c r="M59" i="6"/>
  <c r="L59" i="6"/>
  <c r="K59" i="6"/>
  <c r="J59" i="6"/>
  <c r="I59" i="6"/>
  <c r="H59" i="6"/>
  <c r="G59" i="6"/>
  <c r="F59" i="6"/>
  <c r="E59" i="6"/>
  <c r="D59" i="6"/>
  <c r="CX56" i="5"/>
  <c r="CW56" i="5"/>
  <c r="CV56" i="5"/>
  <c r="CU56" i="5"/>
  <c r="CT56" i="5"/>
  <c r="CS56" i="5"/>
  <c r="CR56" i="5"/>
  <c r="CQ56" i="5"/>
  <c r="CP56" i="5"/>
  <c r="CO56" i="5"/>
  <c r="CN56" i="5"/>
  <c r="CM56" i="5"/>
  <c r="CL56" i="5"/>
  <c r="CK56" i="5"/>
  <c r="CJ56" i="5"/>
  <c r="CI56" i="5"/>
  <c r="CH56" i="5"/>
  <c r="CG56" i="5"/>
  <c r="CF56" i="5"/>
  <c r="CE56" i="5"/>
  <c r="CD56" i="5"/>
  <c r="CC56" i="5"/>
  <c r="CB56" i="5"/>
  <c r="CA56" i="5"/>
  <c r="BZ56" i="5"/>
  <c r="BY56" i="5"/>
  <c r="BX56" i="5"/>
  <c r="BW56" i="5"/>
  <c r="BV56" i="5"/>
  <c r="BU56" i="5"/>
  <c r="BT56" i="5"/>
  <c r="BS56" i="5"/>
  <c r="BR56" i="5"/>
  <c r="BQ56" i="5"/>
  <c r="BP56" i="5"/>
  <c r="BO56" i="5"/>
  <c r="BN56" i="5"/>
  <c r="BM56" i="5"/>
  <c r="BL56" i="5"/>
  <c r="BK56" i="5"/>
  <c r="BJ56" i="5"/>
  <c r="BI56" i="5"/>
  <c r="BH56" i="5"/>
  <c r="BG56" i="5"/>
  <c r="BF56" i="5"/>
  <c r="BE56" i="5"/>
  <c r="BD56" i="5"/>
  <c r="BC56" i="5"/>
  <c r="BB56" i="5"/>
  <c r="BA56" i="5"/>
  <c r="AZ56" i="5"/>
  <c r="AY56" i="5"/>
  <c r="AX56" i="5"/>
  <c r="AW56" i="5"/>
  <c r="AV56" i="5"/>
  <c r="AU56" i="5"/>
  <c r="AT56" i="5"/>
  <c r="AS56" i="5"/>
  <c r="AR56" i="5"/>
  <c r="AQ56" i="5"/>
  <c r="AP56" i="5"/>
  <c r="AO56" i="5"/>
  <c r="AN56" i="5"/>
  <c r="AM56" i="5"/>
  <c r="AL56" i="5"/>
  <c r="AK56" i="5"/>
  <c r="AJ56" i="5"/>
  <c r="AI56" i="5"/>
  <c r="AH56" i="5"/>
  <c r="AG56" i="5"/>
  <c r="AF56" i="5"/>
  <c r="AE56" i="5"/>
  <c r="AD56" i="5"/>
  <c r="AC56" i="5"/>
  <c r="AB56" i="5"/>
  <c r="AA56" i="5"/>
  <c r="Z56" i="5"/>
  <c r="Y56" i="5"/>
  <c r="X56" i="5"/>
  <c r="W56" i="5"/>
  <c r="V56" i="5"/>
  <c r="U56" i="5"/>
  <c r="T56" i="5"/>
  <c r="S56" i="5"/>
  <c r="R56" i="5"/>
  <c r="Q56" i="5"/>
  <c r="P56" i="5"/>
  <c r="O56" i="5"/>
  <c r="N56" i="5"/>
  <c r="M56" i="5"/>
  <c r="L56" i="5"/>
  <c r="K56" i="5"/>
  <c r="J56" i="5"/>
  <c r="I56" i="5"/>
  <c r="CX55" i="5"/>
  <c r="CW55" i="5"/>
  <c r="CV55" i="5"/>
  <c r="CU55" i="5"/>
  <c r="CT55" i="5"/>
  <c r="CS55" i="5"/>
  <c r="CR55" i="5"/>
  <c r="CQ55" i="5"/>
  <c r="CP55" i="5"/>
  <c r="CO55" i="5"/>
  <c r="CN55" i="5"/>
  <c r="CM55" i="5"/>
  <c r="CL55" i="5"/>
  <c r="CK55" i="5"/>
  <c r="CJ55" i="5"/>
  <c r="CI55" i="5"/>
  <c r="CH55" i="5"/>
  <c r="CG55" i="5"/>
  <c r="CF55" i="5"/>
  <c r="CE55" i="5"/>
  <c r="CD55" i="5"/>
  <c r="CC55" i="5"/>
  <c r="CB55" i="5"/>
  <c r="CA55" i="5"/>
  <c r="BZ55" i="5"/>
  <c r="BY55" i="5"/>
  <c r="BX55" i="5"/>
  <c r="BW55" i="5"/>
  <c r="BV55" i="5"/>
  <c r="BU55" i="5"/>
  <c r="BT55" i="5"/>
  <c r="BS55" i="5"/>
  <c r="BR55" i="5"/>
  <c r="BQ55" i="5"/>
  <c r="BP55" i="5"/>
  <c r="BO55" i="5"/>
  <c r="BN55" i="5"/>
  <c r="BM55" i="5"/>
  <c r="BL55" i="5"/>
  <c r="BK55" i="5"/>
  <c r="BJ55" i="5"/>
  <c r="BI55" i="5"/>
  <c r="BH55" i="5"/>
  <c r="BG55" i="5"/>
  <c r="BF55" i="5"/>
  <c r="BE55" i="5"/>
  <c r="BD55" i="5"/>
  <c r="BC55" i="5"/>
  <c r="BB55" i="5"/>
  <c r="BA55" i="5"/>
  <c r="AZ55" i="5"/>
  <c r="AY55" i="5"/>
  <c r="AX55" i="5"/>
  <c r="AW55" i="5"/>
  <c r="AV55" i="5"/>
  <c r="AU55" i="5"/>
  <c r="AT55" i="5"/>
  <c r="AS55" i="5"/>
  <c r="AR55" i="5"/>
  <c r="AQ55" i="5"/>
  <c r="AP55" i="5"/>
  <c r="AO55" i="5"/>
  <c r="AN55" i="5"/>
  <c r="AM55" i="5"/>
  <c r="AL55" i="5"/>
  <c r="AK55" i="5"/>
  <c r="AJ55" i="5"/>
  <c r="AI55" i="5"/>
  <c r="AH55" i="5"/>
  <c r="AG55" i="5"/>
  <c r="AF55" i="5"/>
  <c r="AE55" i="5"/>
  <c r="AD55" i="5"/>
  <c r="AC55" i="5"/>
  <c r="AB55" i="5"/>
  <c r="AA55" i="5"/>
  <c r="Z55" i="5"/>
  <c r="Y55" i="5"/>
  <c r="X55" i="5"/>
  <c r="W55" i="5"/>
  <c r="V55" i="5"/>
  <c r="U55" i="5"/>
  <c r="T55" i="5"/>
  <c r="S55" i="5"/>
  <c r="R55" i="5"/>
  <c r="Q55" i="5"/>
  <c r="P55" i="5"/>
  <c r="O55" i="5"/>
  <c r="N55" i="5"/>
  <c r="M55" i="5"/>
  <c r="L55" i="5"/>
  <c r="K55" i="5"/>
  <c r="J55" i="5"/>
  <c r="I55" i="5"/>
  <c r="CX54" i="5"/>
  <c r="CW54" i="5"/>
  <c r="CV54" i="5"/>
  <c r="CU54" i="5"/>
  <c r="CT54" i="5"/>
  <c r="CS54" i="5"/>
  <c r="CR54" i="5"/>
  <c r="CQ54" i="5"/>
  <c r="CP54" i="5"/>
  <c r="CO54" i="5"/>
  <c r="CN54" i="5"/>
  <c r="CM54" i="5"/>
  <c r="CL54" i="5"/>
  <c r="CK54" i="5"/>
  <c r="CJ54" i="5"/>
  <c r="CI54" i="5"/>
  <c r="CH54" i="5"/>
  <c r="CG54" i="5"/>
  <c r="CF54" i="5"/>
  <c r="CE54" i="5"/>
  <c r="CD54" i="5"/>
  <c r="CC54" i="5"/>
  <c r="CB54" i="5"/>
  <c r="CA54" i="5"/>
  <c r="BZ54" i="5"/>
  <c r="BY54" i="5"/>
  <c r="BX54" i="5"/>
  <c r="BW54" i="5"/>
  <c r="BV54" i="5"/>
  <c r="BU54" i="5"/>
  <c r="BT54" i="5"/>
  <c r="BS54" i="5"/>
  <c r="BR54" i="5"/>
  <c r="BQ54" i="5"/>
  <c r="BP54" i="5"/>
  <c r="BO54" i="5"/>
  <c r="BN54" i="5"/>
  <c r="BM54" i="5"/>
  <c r="BL54" i="5"/>
  <c r="BK54" i="5"/>
  <c r="BJ54" i="5"/>
  <c r="BI54" i="5"/>
  <c r="BH54" i="5"/>
  <c r="BG54" i="5"/>
  <c r="BF54" i="5"/>
  <c r="BE54" i="5"/>
  <c r="BD54" i="5"/>
  <c r="BC54" i="5"/>
  <c r="BB54" i="5"/>
  <c r="BA54" i="5"/>
  <c r="AZ54" i="5"/>
  <c r="AY54" i="5"/>
  <c r="AX54" i="5"/>
  <c r="AW54" i="5"/>
  <c r="AV54" i="5"/>
  <c r="AU54" i="5"/>
  <c r="AT54" i="5"/>
  <c r="AS54" i="5"/>
  <c r="AR54" i="5"/>
  <c r="AQ54" i="5"/>
  <c r="AP54" i="5"/>
  <c r="AO54" i="5"/>
  <c r="AN54" i="5"/>
  <c r="AM54" i="5"/>
  <c r="AL54" i="5"/>
  <c r="AK54" i="5"/>
  <c r="AJ54" i="5"/>
  <c r="AI54" i="5"/>
  <c r="AH54" i="5"/>
  <c r="AG54" i="5"/>
  <c r="AF54" i="5"/>
  <c r="AE54" i="5"/>
  <c r="AD54" i="5"/>
  <c r="AC54" i="5"/>
  <c r="AB54" i="5"/>
  <c r="AA54" i="5"/>
  <c r="Z54" i="5"/>
  <c r="Y54" i="5"/>
  <c r="X54" i="5"/>
  <c r="W54" i="5"/>
  <c r="V54" i="5"/>
  <c r="U54" i="5"/>
  <c r="T54" i="5"/>
  <c r="S54" i="5"/>
  <c r="R54" i="5"/>
  <c r="Q54" i="5"/>
  <c r="P54" i="5"/>
  <c r="O54" i="5"/>
  <c r="N54" i="5"/>
  <c r="M54" i="5"/>
  <c r="L54" i="5"/>
  <c r="K54" i="5"/>
  <c r="J54" i="5"/>
  <c r="I54" i="5"/>
  <c r="CX53" i="5"/>
  <c r="CW53" i="5"/>
  <c r="CV53" i="5"/>
  <c r="CU53" i="5"/>
  <c r="CT53" i="5"/>
  <c r="CS53" i="5"/>
  <c r="CR53" i="5"/>
  <c r="CQ53" i="5"/>
  <c r="CP53" i="5"/>
  <c r="CO53" i="5"/>
  <c r="CN53" i="5"/>
  <c r="CM53" i="5"/>
  <c r="CL53" i="5"/>
  <c r="CK53" i="5"/>
  <c r="CJ53" i="5"/>
  <c r="CI53" i="5"/>
  <c r="CH53" i="5"/>
  <c r="CG53" i="5"/>
  <c r="CF53" i="5"/>
  <c r="CE53" i="5"/>
  <c r="CD53" i="5"/>
  <c r="CC53" i="5"/>
  <c r="CB53" i="5"/>
  <c r="CA53" i="5"/>
  <c r="BZ53" i="5"/>
  <c r="BY53" i="5"/>
  <c r="BX53" i="5"/>
  <c r="BW53" i="5"/>
  <c r="BV53" i="5"/>
  <c r="BU53" i="5"/>
  <c r="BT53" i="5"/>
  <c r="BS53" i="5"/>
  <c r="BR53" i="5"/>
  <c r="BQ53" i="5"/>
  <c r="BP53" i="5"/>
  <c r="BO53" i="5"/>
  <c r="BN53" i="5"/>
  <c r="BM53" i="5"/>
  <c r="BL53" i="5"/>
  <c r="BK53" i="5"/>
  <c r="BJ53" i="5"/>
  <c r="BI53" i="5"/>
  <c r="BH53" i="5"/>
  <c r="BG53" i="5"/>
  <c r="BF53" i="5"/>
  <c r="BE53" i="5"/>
  <c r="BD53" i="5"/>
  <c r="BC53" i="5"/>
  <c r="BB53" i="5"/>
  <c r="BA53" i="5"/>
  <c r="AZ53" i="5"/>
  <c r="AY53" i="5"/>
  <c r="AX53" i="5"/>
  <c r="AW53" i="5"/>
  <c r="AV53" i="5"/>
  <c r="AU53" i="5"/>
  <c r="AT53" i="5"/>
  <c r="AS53" i="5"/>
  <c r="AR53" i="5"/>
  <c r="AQ53" i="5"/>
  <c r="AP53" i="5"/>
  <c r="AO53" i="5"/>
  <c r="AN53" i="5"/>
  <c r="AM53" i="5"/>
  <c r="AL53" i="5"/>
  <c r="AK53" i="5"/>
  <c r="AJ53" i="5"/>
  <c r="AI53" i="5"/>
  <c r="AH53" i="5"/>
  <c r="AG53" i="5"/>
  <c r="AF53" i="5"/>
  <c r="AE53" i="5"/>
  <c r="AD53" i="5"/>
  <c r="AC53" i="5"/>
  <c r="AB53" i="5"/>
  <c r="AA53" i="5"/>
  <c r="Z53" i="5"/>
  <c r="Y53" i="5"/>
  <c r="X53" i="5"/>
  <c r="W53" i="5"/>
  <c r="V53" i="5"/>
  <c r="U53" i="5"/>
  <c r="T53" i="5"/>
  <c r="S53" i="5"/>
  <c r="R53" i="5"/>
  <c r="Q53" i="5"/>
  <c r="P53" i="5"/>
  <c r="O53" i="5"/>
  <c r="N53" i="5"/>
  <c r="M53" i="5"/>
  <c r="L53" i="5"/>
  <c r="K53" i="5"/>
  <c r="J53" i="5"/>
  <c r="I53" i="5"/>
  <c r="CX50" i="5"/>
  <c r="CW50" i="5"/>
  <c r="CU50" i="5"/>
  <c r="CT50" i="5"/>
  <c r="CS50" i="5"/>
  <c r="CR50" i="5"/>
  <c r="CQ50" i="5"/>
  <c r="CP50" i="5"/>
  <c r="CO50" i="5"/>
  <c r="CN50" i="5"/>
  <c r="CM50" i="5"/>
  <c r="CL50" i="5"/>
  <c r="CK50" i="5"/>
  <c r="CJ50" i="5"/>
  <c r="CH50" i="5"/>
  <c r="CG50" i="5"/>
  <c r="CF50" i="5"/>
  <c r="CE50" i="5"/>
  <c r="CD50" i="5"/>
  <c r="CC50" i="5"/>
  <c r="CB50" i="5"/>
  <c r="CA50" i="5"/>
  <c r="BY50" i="5"/>
  <c r="BX50" i="5"/>
  <c r="BW50" i="5"/>
  <c r="BV50" i="5"/>
  <c r="BU50" i="5"/>
  <c r="BS50" i="5"/>
  <c r="BR50" i="5"/>
  <c r="BQ50" i="5"/>
  <c r="BN50" i="5"/>
  <c r="BM50" i="5"/>
  <c r="BL50" i="5"/>
  <c r="BK50" i="5"/>
  <c r="BJ50" i="5"/>
  <c r="BI50" i="5"/>
  <c r="BH50" i="5"/>
  <c r="BG50" i="5"/>
  <c r="BF50" i="5"/>
  <c r="BE50" i="5"/>
  <c r="BD50" i="5"/>
  <c r="BC50" i="5"/>
  <c r="BB50" i="5"/>
  <c r="BA50" i="5"/>
  <c r="AZ50" i="5"/>
  <c r="AY50" i="5"/>
  <c r="AX50" i="5"/>
  <c r="AW50" i="5"/>
  <c r="AV50" i="5"/>
  <c r="AU50" i="5"/>
  <c r="AT50" i="5"/>
  <c r="AS50" i="5"/>
  <c r="AR50" i="5"/>
  <c r="AQ50" i="5"/>
  <c r="AP50" i="5"/>
  <c r="AO50" i="5"/>
  <c r="AN50" i="5"/>
  <c r="AM50" i="5"/>
  <c r="AL50" i="5"/>
  <c r="AK50" i="5"/>
  <c r="AJ50" i="5"/>
  <c r="AI50" i="5"/>
  <c r="AH50" i="5"/>
  <c r="AG50" i="5"/>
  <c r="AF50" i="5"/>
  <c r="AD50" i="5"/>
  <c r="AC50" i="5"/>
  <c r="AB50" i="5"/>
  <c r="Z50" i="5"/>
  <c r="Y50" i="5"/>
  <c r="X50" i="5"/>
  <c r="V50" i="5"/>
  <c r="U50" i="5"/>
  <c r="T50" i="5"/>
  <c r="S50" i="5"/>
  <c r="Q50" i="5"/>
  <c r="P50" i="5"/>
  <c r="O50" i="5"/>
  <c r="M50" i="5"/>
  <c r="K50" i="5"/>
  <c r="I50" i="5"/>
  <c r="G48" i="5"/>
  <c r="C48" i="5"/>
  <c r="G47" i="5"/>
  <c r="C47" i="5"/>
  <c r="G46" i="5"/>
  <c r="C46" i="5"/>
  <c r="G45" i="5"/>
  <c r="C45" i="5"/>
  <c r="G44" i="5"/>
  <c r="C44" i="5"/>
  <c r="G43" i="5"/>
  <c r="C43" i="5"/>
  <c r="G42" i="5"/>
  <c r="C42" i="5"/>
  <c r="G41" i="5"/>
  <c r="C41" i="5"/>
  <c r="G40" i="5"/>
  <c r="C40" i="5"/>
  <c r="G39" i="5"/>
  <c r="C39"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G9" i="5"/>
  <c r="C9" i="5"/>
  <c r="AM65" i="6"/>
  <c r="AM59" i="6"/>
</calcChain>
</file>

<file path=xl/sharedStrings.xml><?xml version="1.0" encoding="utf-8"?>
<sst xmlns="http://schemas.openxmlformats.org/spreadsheetml/2006/main" count="605" uniqueCount="402">
  <si>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</si>
  <si>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</si>
  <si>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</si>
  <si>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</si>
  <si>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</si>
  <si>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</si>
  <si>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</si>
  <si>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</si>
  <si>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</si>
  <si>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</si>
  <si>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</si>
  <si>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</si>
  <si>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</si>
  <si>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</si>
  <si>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</si>
  <si>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</si>
  <si>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</si>
  <si>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</si>
  <si>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</si>
  <si>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</si>
  <si>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</si>
  <si>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</si>
  <si>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</si>
  <si>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</si>
  <si>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</si>
  <si>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</si>
  <si>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</si>
  <si>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</si>
  <si>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</si>
  <si>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</si>
  <si>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</si>
  <si>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</si>
  <si>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</si>
  <si>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</si>
  <si>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</si>
  <si>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</si>
  <si>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</si>
  <si>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</si>
  <si>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</si>
  <si>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</si>
  <si>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</si>
  <si>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</si>
  <si>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</si>
  <si>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</si>
  <si>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</si>
  <si>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</si>
  <si>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</si>
  <si>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</si>
  <si>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</si>
  <si>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</si>
  <si>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</si>
  <si>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</si>
  <si>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</si>
  <si>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</si>
  <si>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</si>
  <si>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</si>
  <si>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</si>
  <si>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</si>
  <si>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</si>
  <si>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</si>
  <si>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</si>
  <si>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</si>
  <si>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</si>
  <si>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</si>
  <si>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</si>
  <si>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</si>
  <si>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</si>
  <si>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</si>
  <si>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</si>
  <si>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</si>
  <si>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</si>
  <si>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</si>
  <si>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</si>
  <si>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</si>
  <si>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</si>
  <si>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</si>
  <si>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</si>
  <si>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</si>
  <si>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</si>
  <si>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</si>
  <si>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</si>
  <si>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</si>
  <si>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</si>
  <si>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</si>
  <si>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</si>
  <si>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</si>
  <si>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</si>
  <si>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</si>
  <si>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</si>
  <si>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</si>
  <si>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</si>
  <si>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</si>
  <si>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</si>
  <si>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</si>
  <si>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</si>
  <si>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</si>
  <si>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</si>
  <si>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</si>
  <si>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</si>
  <si>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</si>
  <si>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</si>
  <si>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</si>
  <si>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</si>
  <si>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</si>
  <si>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</si>
  <si>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</si>
  <si>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</si>
  <si>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</si>
  <si>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</si>
  <si>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</si>
  <si>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</si>
  <si>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</si>
  <si>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</si>
  <si>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</si>
  <si>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</si>
  <si>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</si>
  <si>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</si>
  <si>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</si>
  <si>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</si>
  <si>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</si>
  <si>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</si>
  <si>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</si>
  <si>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</si>
  <si>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</si>
  <si>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</si>
  <si>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</si>
  <si>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</si>
  <si>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</si>
  <si>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</si>
  <si>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</si>
  <si>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</si>
  <si>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</si>
  <si>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</si>
  <si>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</si>
  <si>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</si>
  <si>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</si>
  <si>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</si>
  <si>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</si>
  <si>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</si>
  <si>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</si>
  <si>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</si>
  <si>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</si>
  <si>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</si>
  <si>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</si>
  <si>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</si>
  <si>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</si>
  <si>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</si>
  <si>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</si>
  <si>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</si>
  <si>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</si>
  <si>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</si>
  <si>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</si>
  <si>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</si>
  <si>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</si>
  <si>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</si>
  <si>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</si>
  <si>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</si>
  <si>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</si>
  <si>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</si>
  <si>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</si>
  <si>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</si>
  <si>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</si>
  <si>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</si>
  <si>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</si>
  <si>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</si>
  <si>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</si>
  <si>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</si>
  <si>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</si>
  <si>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</si>
  <si>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</si>
  <si>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</si>
  <si>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</si>
  <si>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青森市</t>
    <rPh sb="0" eb="3">
      <t>アオモリシ</t>
    </rPh>
    <phoneticPr fontId="1"/>
  </si>
  <si>
    <t>「青森市新総合計画の実現のための新たな行政運営の仕組み」を庁議決定</t>
    <rPh sb="1" eb="4">
      <t>アオモリシ</t>
    </rPh>
    <rPh sb="4" eb="5">
      <t>シン</t>
    </rPh>
    <rPh sb="5" eb="7">
      <t>ソウゴウ</t>
    </rPh>
    <rPh sb="7" eb="9">
      <t>ケイカク</t>
    </rPh>
    <rPh sb="10" eb="12">
      <t>ジツゲン</t>
    </rPh>
    <rPh sb="16" eb="17">
      <t>アラ</t>
    </rPh>
    <rPh sb="19" eb="21">
      <t>ギョウセイ</t>
    </rPh>
    <rPh sb="21" eb="23">
      <t>ウンエイ</t>
    </rPh>
    <rPh sb="24" eb="26">
      <t>シク</t>
    </rPh>
    <rPh sb="29" eb="31">
      <t>チョウギ</t>
    </rPh>
    <rPh sb="31" eb="33">
      <t>ケッテイ</t>
    </rPh>
    <phoneticPr fontId="1"/>
  </si>
  <si>
    <t>市民意識調査において、各施策の満足度（評価）を検証し、施策の内部評価に反映しているため。</t>
    <rPh sb="0" eb="2">
      <t>シミン</t>
    </rPh>
    <rPh sb="2" eb="4">
      <t>イシキ</t>
    </rPh>
    <rPh sb="4" eb="6">
      <t>チョウサ</t>
    </rPh>
    <rPh sb="11" eb="14">
      <t>カクシサク</t>
    </rPh>
    <rPh sb="15" eb="18">
      <t>マンゾクド</t>
    </rPh>
    <rPh sb="19" eb="21">
      <t>ヒョウカ</t>
    </rPh>
    <rPh sb="23" eb="25">
      <t>ケンショウ</t>
    </rPh>
    <rPh sb="27" eb="29">
      <t>シサク</t>
    </rPh>
    <rPh sb="30" eb="32">
      <t>ナイブ</t>
    </rPh>
    <rPh sb="32" eb="34">
      <t>ヒョウカ</t>
    </rPh>
    <rPh sb="35" eb="37">
      <t>ハンエイ</t>
    </rPh>
    <phoneticPr fontId="1"/>
  </si>
  <si>
    <t>弘前市</t>
    <rPh sb="0" eb="3">
      <t>ヒロサキシ</t>
    </rPh>
    <phoneticPr fontId="1"/>
  </si>
  <si>
    <t>弘前市経営計画（総合計画）の第四章経営計画のマネジメント　に基づく</t>
    <rPh sb="0" eb="3">
      <t>ヒロサキシ</t>
    </rPh>
    <rPh sb="3" eb="5">
      <t>ケイエイ</t>
    </rPh>
    <rPh sb="5" eb="7">
      <t>ケイカク</t>
    </rPh>
    <rPh sb="8" eb="10">
      <t>ソウゴウ</t>
    </rPh>
    <rPh sb="10" eb="12">
      <t>ケイカク</t>
    </rPh>
    <rPh sb="14" eb="15">
      <t>ダイ</t>
    </rPh>
    <rPh sb="15" eb="16">
      <t>４</t>
    </rPh>
    <rPh sb="16" eb="17">
      <t>ショウ</t>
    </rPh>
    <rPh sb="17" eb="19">
      <t>ケイエイ</t>
    </rPh>
    <rPh sb="19" eb="21">
      <t>ケイカク</t>
    </rPh>
    <rPh sb="30" eb="31">
      <t>モト</t>
    </rPh>
    <phoneticPr fontId="1"/>
  </si>
  <si>
    <t>教育関係、医療関係、福祉関係、農協など</t>
    <rPh sb="0" eb="2">
      <t>キョウイク</t>
    </rPh>
    <rPh sb="2" eb="4">
      <t>カンケイ</t>
    </rPh>
    <rPh sb="5" eb="7">
      <t>イリョウ</t>
    </rPh>
    <rPh sb="7" eb="9">
      <t>カンケイ</t>
    </rPh>
    <rPh sb="10" eb="12">
      <t>フクシ</t>
    </rPh>
    <rPh sb="12" eb="14">
      <t>カンケイ</t>
    </rPh>
    <rPh sb="15" eb="17">
      <t>ノウキョウ</t>
    </rPh>
    <phoneticPr fontId="1"/>
  </si>
  <si>
    <t>八戸市</t>
    <rPh sb="0" eb="3">
      <t>ハチノヘシ</t>
    </rPh>
    <phoneticPr fontId="1"/>
  </si>
  <si>
    <t>黒石市</t>
    <rPh sb="0" eb="3">
      <t>クロイシシ</t>
    </rPh>
    <phoneticPr fontId="1"/>
  </si>
  <si>
    <t>第六次黒石市行政改革大綱</t>
    <rPh sb="0" eb="1">
      <t>ダイ</t>
    </rPh>
    <rPh sb="1" eb="3">
      <t>ロクジ</t>
    </rPh>
    <rPh sb="3" eb="6">
      <t>クロイシシ</t>
    </rPh>
    <rPh sb="6" eb="8">
      <t>ギョウセイ</t>
    </rPh>
    <rPh sb="8" eb="10">
      <t>カイカク</t>
    </rPh>
    <rPh sb="10" eb="12">
      <t>タイコウ</t>
    </rPh>
    <phoneticPr fontId="1"/>
  </si>
  <si>
    <t>事務事業評価を通して、職員の政策形成能力の向上を図ることが主な目的であるため</t>
    <rPh sb="0" eb="2">
      <t>ジム</t>
    </rPh>
    <rPh sb="2" eb="4">
      <t>ジギョウ</t>
    </rPh>
    <rPh sb="4" eb="6">
      <t>ヒョウカ</t>
    </rPh>
    <rPh sb="7" eb="8">
      <t>トオ</t>
    </rPh>
    <rPh sb="11" eb="13">
      <t>ショクイン</t>
    </rPh>
    <rPh sb="14" eb="16">
      <t>セイサク</t>
    </rPh>
    <rPh sb="16" eb="18">
      <t>ケイセイ</t>
    </rPh>
    <rPh sb="18" eb="20">
      <t>ノウリョク</t>
    </rPh>
    <rPh sb="21" eb="23">
      <t>コウジョウ</t>
    </rPh>
    <rPh sb="24" eb="25">
      <t>ハカ</t>
    </rPh>
    <rPh sb="29" eb="30">
      <t>オモ</t>
    </rPh>
    <rPh sb="31" eb="33">
      <t>モクテキ</t>
    </rPh>
    <phoneticPr fontId="1"/>
  </si>
  <si>
    <t>五所川原市</t>
    <rPh sb="0" eb="5">
      <t>ゴ</t>
    </rPh>
    <phoneticPr fontId="1"/>
  </si>
  <si>
    <t>十和田市</t>
    <rPh sb="0" eb="4">
      <t>トワダシ</t>
    </rPh>
    <phoneticPr fontId="1"/>
  </si>
  <si>
    <t>三沢市</t>
    <rPh sb="0" eb="3">
      <t>ミサワシ</t>
    </rPh>
    <phoneticPr fontId="1"/>
  </si>
  <si>
    <t>むつ市</t>
    <rPh sb="2" eb="3">
      <t>シ</t>
    </rPh>
    <phoneticPr fontId="1"/>
  </si>
  <si>
    <t>市民満足度向上よりも財政健全化に重点を置いたため。（ただし、学識経験者１名を施策評価アドバイザーとして招いている。）</t>
    <rPh sb="0" eb="2">
      <t>シミン</t>
    </rPh>
    <rPh sb="2" eb="5">
      <t>マンゾクド</t>
    </rPh>
    <rPh sb="5" eb="7">
      <t>コウジョウ</t>
    </rPh>
    <rPh sb="10" eb="12">
      <t>ザイセイ</t>
    </rPh>
    <rPh sb="12" eb="15">
      <t>ケンゼンカ</t>
    </rPh>
    <rPh sb="16" eb="18">
      <t>ジュウテン</t>
    </rPh>
    <rPh sb="19" eb="20">
      <t>オ</t>
    </rPh>
    <rPh sb="30" eb="32">
      <t>ガクシキ</t>
    </rPh>
    <rPh sb="32" eb="35">
      <t>ケイケンシャ</t>
    </rPh>
    <rPh sb="36" eb="37">
      <t>メイ</t>
    </rPh>
    <rPh sb="38" eb="40">
      <t>シサク</t>
    </rPh>
    <rPh sb="40" eb="42">
      <t>ヒョウカ</t>
    </rPh>
    <rPh sb="51" eb="52">
      <t>マネ</t>
    </rPh>
    <phoneticPr fontId="1"/>
  </si>
  <si>
    <t>つがる市</t>
    <rPh sb="3" eb="4">
      <t>シ</t>
    </rPh>
    <phoneticPr fontId="1"/>
  </si>
  <si>
    <t>平川市</t>
    <rPh sb="0" eb="2">
      <t>ヒラカワ</t>
    </rPh>
    <rPh sb="2" eb="3">
      <t>シ</t>
    </rPh>
    <phoneticPr fontId="1"/>
  </si>
  <si>
    <t>　従前の行政評価は、「事業仕分け」に近いものであり、評価者の異動により、評価が１８０度変更した事例もあったほか、外部評価又は最終評価で拡充と評価しても予算の増額が認められない事業もあることなどから、現在休止している。　
　今後は上記の問題点を踏まえ、長期総合プランに記載された市が重点を置く施策と予算を連動させる仕組みを確立して行政評価を行うことを検討している。</t>
    <rPh sb="1" eb="3">
      <t>ジュウゼン</t>
    </rPh>
    <rPh sb="4" eb="6">
      <t>ギョウセイ</t>
    </rPh>
    <rPh sb="6" eb="8">
      <t>ヒョウカ</t>
    </rPh>
    <rPh sb="30" eb="32">
      <t>イドウ</t>
    </rPh>
    <rPh sb="43" eb="45">
      <t>ヘンコウ</t>
    </rPh>
    <rPh sb="75" eb="77">
      <t>ヨサン</t>
    </rPh>
    <rPh sb="99" eb="101">
      <t>ゲンザイ</t>
    </rPh>
    <rPh sb="101" eb="103">
      <t>キュウシ</t>
    </rPh>
    <rPh sb="111" eb="113">
      <t>コンゴ</t>
    </rPh>
    <rPh sb="114" eb="116">
      <t>ジョウキ</t>
    </rPh>
    <rPh sb="164" eb="166">
      <t>ギョウセイ</t>
    </rPh>
    <rPh sb="166" eb="168">
      <t>ヒョウカ</t>
    </rPh>
    <rPh sb="169" eb="170">
      <t>オコナ</t>
    </rPh>
    <rPh sb="174" eb="176">
      <t>ケントウ</t>
    </rPh>
    <phoneticPr fontId="1"/>
  </si>
  <si>
    <t>平内町</t>
    <rPh sb="0" eb="3">
      <t>ヒラナイマチ</t>
    </rPh>
    <phoneticPr fontId="1"/>
  </si>
  <si>
    <t>今別町</t>
    <rPh sb="0" eb="2">
      <t>イマベツ</t>
    </rPh>
    <rPh sb="2" eb="3">
      <t>マチ</t>
    </rPh>
    <phoneticPr fontId="1"/>
  </si>
  <si>
    <t>蓬田村</t>
    <rPh sb="0" eb="3">
      <t>ヨモギタムラ</t>
    </rPh>
    <phoneticPr fontId="1"/>
  </si>
  <si>
    <t>外ヶ浜町</t>
    <rPh sb="0" eb="4">
      <t>ソトガハママチ</t>
    </rPh>
    <phoneticPr fontId="1"/>
  </si>
  <si>
    <t>鰺ヶ沢町</t>
    <rPh sb="0" eb="4">
      <t>アジガサワマチ</t>
    </rPh>
    <phoneticPr fontId="1"/>
  </si>
  <si>
    <t>深浦町</t>
    <rPh sb="0" eb="3">
      <t>フカウラマチ</t>
    </rPh>
    <phoneticPr fontId="1"/>
  </si>
  <si>
    <t>西目屋村</t>
    <rPh sb="0" eb="4">
      <t>ニシメヤムラ</t>
    </rPh>
    <phoneticPr fontId="1"/>
  </si>
  <si>
    <t>藤崎町</t>
    <rPh sb="0" eb="3">
      <t>フジサキマチ</t>
    </rPh>
    <phoneticPr fontId="1"/>
  </si>
  <si>
    <t>大鰐町</t>
    <rPh sb="0" eb="3">
      <t>オオワニマチ</t>
    </rPh>
    <phoneticPr fontId="1"/>
  </si>
  <si>
    <t>田舎館村</t>
    <rPh sb="0" eb="4">
      <t>イナカダテムラ</t>
    </rPh>
    <phoneticPr fontId="1"/>
  </si>
  <si>
    <t>板柳町</t>
    <rPh sb="0" eb="3">
      <t>イタヤナギマチ</t>
    </rPh>
    <phoneticPr fontId="1"/>
  </si>
  <si>
    <t>鶴田町</t>
    <rPh sb="0" eb="3">
      <t>ツルタマチ</t>
    </rPh>
    <phoneticPr fontId="1"/>
  </si>
  <si>
    <t>中泊町</t>
    <rPh sb="0" eb="3">
      <t>ナカドマリマチ</t>
    </rPh>
    <phoneticPr fontId="1"/>
  </si>
  <si>
    <t>野辺地町</t>
    <rPh sb="0" eb="4">
      <t>ノヘジマチ</t>
    </rPh>
    <phoneticPr fontId="1"/>
  </si>
  <si>
    <t>七戸町</t>
    <rPh sb="0" eb="3">
      <t>シチノヘマチ</t>
    </rPh>
    <phoneticPr fontId="1"/>
  </si>
  <si>
    <t>六戸町</t>
    <rPh sb="0" eb="3">
      <t>ロクノヘマチ</t>
    </rPh>
    <phoneticPr fontId="1"/>
  </si>
  <si>
    <t>横浜町</t>
    <rPh sb="0" eb="3">
      <t>ヨコハママチ</t>
    </rPh>
    <phoneticPr fontId="1"/>
  </si>
  <si>
    <t>東北町</t>
    <rPh sb="0" eb="2">
      <t>トウホク</t>
    </rPh>
    <rPh sb="2" eb="3">
      <t>マチ</t>
    </rPh>
    <phoneticPr fontId="1"/>
  </si>
  <si>
    <t>六ヶ所村</t>
    <rPh sb="0" eb="4">
      <t>ロッカショムラ</t>
    </rPh>
    <phoneticPr fontId="1"/>
  </si>
  <si>
    <t>おいらせ町</t>
    <rPh sb="4" eb="5">
      <t>チョウ</t>
    </rPh>
    <phoneticPr fontId="1"/>
  </si>
  <si>
    <t>総合計画（基本計画）の施策達成指標</t>
    <rPh sb="0" eb="2">
      <t>ソウゴウ</t>
    </rPh>
    <rPh sb="2" eb="4">
      <t>ケイカク</t>
    </rPh>
    <rPh sb="5" eb="7">
      <t>キホン</t>
    </rPh>
    <rPh sb="7" eb="9">
      <t>ケイカク</t>
    </rPh>
    <rPh sb="11" eb="13">
      <t>シサク</t>
    </rPh>
    <rPh sb="13" eb="15">
      <t>タッセイ</t>
    </rPh>
    <rPh sb="15" eb="17">
      <t>シヒョウ</t>
    </rPh>
    <phoneticPr fontId="1"/>
  </si>
  <si>
    <t>外部評価導入を検討中</t>
    <rPh sb="0" eb="2">
      <t>ガイブ</t>
    </rPh>
    <rPh sb="2" eb="4">
      <t>ヒョウカ</t>
    </rPh>
    <rPh sb="4" eb="6">
      <t>ドウニュウ</t>
    </rPh>
    <rPh sb="7" eb="10">
      <t>ケントウチュウ</t>
    </rPh>
    <phoneticPr fontId="1"/>
  </si>
  <si>
    <t>大間町</t>
    <rPh sb="0" eb="3">
      <t>オオママチ</t>
    </rPh>
    <phoneticPr fontId="1"/>
  </si>
  <si>
    <t>東通村</t>
    <rPh sb="0" eb="2">
      <t>ヒガシドオリ</t>
    </rPh>
    <rPh sb="2" eb="3">
      <t>ムラ</t>
    </rPh>
    <phoneticPr fontId="1"/>
  </si>
  <si>
    <t>風間浦村</t>
    <rPh sb="0" eb="4">
      <t>カ</t>
    </rPh>
    <phoneticPr fontId="1"/>
  </si>
  <si>
    <t>佐井村</t>
    <rPh sb="0" eb="3">
      <t>サイムラ</t>
    </rPh>
    <phoneticPr fontId="1"/>
  </si>
  <si>
    <t>三戸町</t>
    <rPh sb="0" eb="3">
      <t>サンノヘマチ</t>
    </rPh>
    <phoneticPr fontId="1"/>
  </si>
  <si>
    <t>五戸町</t>
    <rPh sb="0" eb="3">
      <t>ゴノヘマチ</t>
    </rPh>
    <phoneticPr fontId="1"/>
  </si>
  <si>
    <t>事務事業の見直しが図られているため</t>
    <rPh sb="0" eb="2">
      <t>ジム</t>
    </rPh>
    <rPh sb="2" eb="4">
      <t>ジギョウ</t>
    </rPh>
    <rPh sb="5" eb="7">
      <t>ミナオ</t>
    </rPh>
    <rPh sb="9" eb="10">
      <t>ハカ</t>
    </rPh>
    <phoneticPr fontId="1"/>
  </si>
  <si>
    <t>田子町</t>
    <rPh sb="0" eb="3">
      <t>タッコマチ</t>
    </rPh>
    <phoneticPr fontId="1"/>
  </si>
  <si>
    <t>南部町</t>
    <rPh sb="0" eb="2">
      <t>ナンブ</t>
    </rPh>
    <rPh sb="2" eb="3">
      <t>チョウ</t>
    </rPh>
    <phoneticPr fontId="1"/>
  </si>
  <si>
    <t>階上町</t>
    <rPh sb="0" eb="2">
      <t>ハシカミ</t>
    </rPh>
    <rPh sb="2" eb="3">
      <t>マチ</t>
    </rPh>
    <phoneticPr fontId="1"/>
  </si>
  <si>
    <t>新郷村</t>
    <rPh sb="0" eb="3">
      <t>シンゴウムラ</t>
    </rPh>
    <phoneticPr fontId="1"/>
  </si>
  <si>
    <t>02201</t>
    <phoneticPr fontId="1"/>
  </si>
  <si>
    <t>02202</t>
    <phoneticPr fontId="1"/>
  </si>
  <si>
    <t>02203</t>
    <phoneticPr fontId="1"/>
  </si>
  <si>
    <t xml:space="preserve"> </t>
    <phoneticPr fontId="1"/>
  </si>
  <si>
    <t>02204</t>
    <phoneticPr fontId="1"/>
  </si>
  <si>
    <t>02205</t>
    <phoneticPr fontId="1"/>
  </si>
  <si>
    <t>02206</t>
    <phoneticPr fontId="1"/>
  </si>
  <si>
    <t>02207</t>
    <phoneticPr fontId="1"/>
  </si>
  <si>
    <t>02208</t>
    <phoneticPr fontId="1"/>
  </si>
  <si>
    <t>02209</t>
    <phoneticPr fontId="1"/>
  </si>
  <si>
    <t>02210</t>
    <phoneticPr fontId="1"/>
  </si>
  <si>
    <t>02301</t>
    <phoneticPr fontId="1"/>
  </si>
  <si>
    <t>02303</t>
    <phoneticPr fontId="1"/>
  </si>
  <si>
    <t>02304</t>
    <phoneticPr fontId="1"/>
  </si>
  <si>
    <t>02307</t>
    <phoneticPr fontId="1"/>
  </si>
  <si>
    <t>02321</t>
    <phoneticPr fontId="1"/>
  </si>
  <si>
    <t>02323</t>
    <phoneticPr fontId="1"/>
  </si>
  <si>
    <t>02343</t>
    <phoneticPr fontId="1"/>
  </si>
  <si>
    <t>02361</t>
    <phoneticPr fontId="1"/>
  </si>
  <si>
    <t>02362</t>
    <phoneticPr fontId="1"/>
  </si>
  <si>
    <t>02367</t>
    <phoneticPr fontId="1"/>
  </si>
  <si>
    <t>02381</t>
    <phoneticPr fontId="1"/>
  </si>
  <si>
    <t>02384</t>
    <phoneticPr fontId="1"/>
  </si>
  <si>
    <t>02387</t>
    <phoneticPr fontId="1"/>
  </si>
  <si>
    <t>02401</t>
    <phoneticPr fontId="1"/>
  </si>
  <si>
    <t>02402</t>
    <phoneticPr fontId="1"/>
  </si>
  <si>
    <t>02405</t>
    <phoneticPr fontId="1"/>
  </si>
  <si>
    <t>02406</t>
    <phoneticPr fontId="1"/>
  </si>
  <si>
    <t>02408</t>
    <phoneticPr fontId="1"/>
  </si>
  <si>
    <t>02411</t>
    <phoneticPr fontId="1"/>
  </si>
  <si>
    <t>02412</t>
    <phoneticPr fontId="1"/>
  </si>
  <si>
    <t>02423</t>
    <phoneticPr fontId="1"/>
  </si>
  <si>
    <t>02424</t>
    <phoneticPr fontId="1"/>
  </si>
  <si>
    <t>02425</t>
    <phoneticPr fontId="1"/>
  </si>
  <si>
    <t>02426</t>
    <phoneticPr fontId="1"/>
  </si>
  <si>
    <t>02441</t>
    <phoneticPr fontId="1"/>
  </si>
  <si>
    <t>02442</t>
    <phoneticPr fontId="1"/>
  </si>
  <si>
    <t>02443</t>
    <phoneticPr fontId="1"/>
  </si>
  <si>
    <t>02445</t>
    <phoneticPr fontId="1"/>
  </si>
  <si>
    <t>02446</t>
    <phoneticPr fontId="1"/>
  </si>
  <si>
    <t>02450</t>
    <phoneticPr fontId="1"/>
  </si>
  <si>
    <t>南部町</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</si>
  <si>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</si>
  <si>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</si>
  <si>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</si>
  <si>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</si>
  <si>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</si>
  <si>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</si>
  <si>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</si>
  <si>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</si>
  <si>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</si>
  <si>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</si>
  <si>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</si>
  <si>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</si>
  <si>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</si>
  <si>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</si>
  <si>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</si>
  <si>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</si>
  <si>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</si>
  <si>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</si>
  <si>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</si>
  <si>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</si>
  <si>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</si>
  <si>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</si>
  <si>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</si>
  <si>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</si>
  <si>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</si>
  <si>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</si>
  <si>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</si>
  <si>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</si>
  <si>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</si>
  <si>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</si>
  <si>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</si>
  <si>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</si>
  <si>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</si>
  <si>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</si>
  <si>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</si>
  <si>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</si>
  <si>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</si>
  <si>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階上町</t>
  </si>
  <si>
    <t>新郷村</t>
  </si>
  <si>
    <t>022012</t>
  </si>
  <si>
    <t>022021</t>
  </si>
  <si>
    <t>022039</t>
  </si>
  <si>
    <t>022047</t>
  </si>
  <si>
    <t>022055</t>
  </si>
  <si>
    <t>022063</t>
  </si>
  <si>
    <t>022071</t>
  </si>
  <si>
    <t>022080</t>
  </si>
  <si>
    <t>022098</t>
  </si>
  <si>
    <t>022101</t>
  </si>
  <si>
    <t>023019</t>
  </si>
  <si>
    <t>023035</t>
  </si>
  <si>
    <t>023043</t>
  </si>
  <si>
    <t>023078</t>
  </si>
  <si>
    <t>023213</t>
  </si>
  <si>
    <t>023230</t>
  </si>
  <si>
    <t>023434</t>
  </si>
  <si>
    <t>023612</t>
  </si>
  <si>
    <t>023621</t>
  </si>
  <si>
    <t>023671</t>
  </si>
  <si>
    <t>023817</t>
  </si>
  <si>
    <t>023841</t>
  </si>
  <si>
    <t>023876</t>
  </si>
  <si>
    <t>024015</t>
  </si>
  <si>
    <t>024023</t>
  </si>
  <si>
    <t>024058</t>
  </si>
  <si>
    <t>024066</t>
  </si>
  <si>
    <t>024082</t>
  </si>
  <si>
    <t>024112</t>
  </si>
  <si>
    <t>024121</t>
  </si>
  <si>
    <t>024236</t>
  </si>
  <si>
    <t>024244</t>
  </si>
  <si>
    <t>024252</t>
  </si>
  <si>
    <t>024261</t>
  </si>
  <si>
    <t>024414</t>
  </si>
  <si>
    <t>024422</t>
  </si>
  <si>
    <t>024431</t>
  </si>
  <si>
    <t>024457</t>
  </si>
  <si>
    <t>024465</t>
  </si>
  <si>
    <t>024503</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</si>
  <si>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</si>
  <si>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</si>
  <si>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</si>
  <si>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http://www.city.aomori.aomori.jp/shiseijouhou/matidukuri/gyouseiunei/yosan/index.html</t>
    <phoneticPr fontId="1"/>
  </si>
  <si>
    <t>http://www.city.hachinohe.aomori.jp/index.cfm/9,93362,72,201,html</t>
    <phoneticPr fontId="1"/>
  </si>
  <si>
    <t>http://www.city.goshogawara.lg.jp/jouhou/keikaku/sougousenryaku.html</t>
    <phoneticPr fontId="1"/>
  </si>
  <si>
    <t>http://www.city.towada.lg.jp/docs/2012061900012/</t>
    <phoneticPr fontId="1"/>
  </si>
  <si>
    <t>http://www.city.misawa.lg.jp/index.cfm/12,508,57,257,html</t>
    <phoneticPr fontId="1"/>
  </si>
  <si>
    <t>http://www.city.mutsu.lg.jp/index.cfm/13,34725,15,292,html</t>
    <phoneticPr fontId="1"/>
  </si>
  <si>
    <t>https://www.town.oirase.aomori.jp/soshiki/6/keikaku27.html</t>
    <phoneticPr fontId="1"/>
  </si>
  <si>
    <t>評価・改善に基軸を置いたマネジメント手法の確立</t>
    <phoneticPr fontId="1"/>
  </si>
  <si>
    <t>http://www.sai.e-shimokita.jp/gyousei/gyousei.html?id=9</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</si>
  <si>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</si>
  <si>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</si>
  <si>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</si>
  <si>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</si>
  <si>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</si>
  <si>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http://www.city.hirosaki.aomori.jp/jouhou/keikaku/kaiteihousin.html</t>
    <phoneticPr fontId="1"/>
  </si>
  <si>
    <t>Ｈ２６に策定した新総合計画により、行政評価の手法を変更したため。
事務事業評価に基づき施策評価を実施しているため事務事業評価は施策評価に包含され公表している形になっている。</t>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</si>
  <si>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7"/>
  </si>
  <si>
    <t>外部の視点の導入</t>
    <rPh sb="0" eb="2">
      <t>ガイブ</t>
    </rPh>
    <rPh sb="3" eb="5">
      <t>シテン</t>
    </rPh>
    <rPh sb="6" eb="8">
      <t>ドウニュウ</t>
    </rPh>
    <phoneticPr fontId="27"/>
  </si>
  <si>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</si>
  <si>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</si>
  <si>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</si>
  <si>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</si>
  <si>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</si>
  <si>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</si>
  <si>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</si>
  <si>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</si>
  <si>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</si>
  <si>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</si>
  <si>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
比較</t>
    <rPh sb="0" eb="2">
      <t>ヒョウカ</t>
    </rPh>
    <rPh sb="2" eb="4">
      <t>シヒョウ</t>
    </rPh>
    <rPh sb="6" eb="8">
      <t>ヒカク</t>
    </rPh>
    <phoneticPr fontId="27"/>
  </si>
  <si>
    <t>達成状況の
確認・分析</t>
    <phoneticPr fontId="27"/>
  </si>
  <si>
    <t>評価シートへの記載事項</t>
    <phoneticPr fontId="27"/>
  </si>
  <si>
    <t>実施状況</t>
    <phoneticPr fontId="27"/>
  </si>
  <si>
    <t>導入したねらい</t>
    <phoneticPr fontId="27"/>
  </si>
  <si>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</si>
  <si>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</si>
  <si>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</si>
  <si>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</si>
  <si>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</si>
  <si>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7"/>
  </si>
  <si>
    <t>結果の公表について</t>
    <phoneticPr fontId="27"/>
  </si>
  <si>
    <t>行政評価結果の活用方法</t>
    <phoneticPr fontId="27"/>
  </si>
  <si>
    <t>行政評価の成果と課題</t>
    <rPh sb="0" eb="2">
      <t>ギョウセイ</t>
    </rPh>
    <rPh sb="2" eb="4">
      <t>ヒョウカ</t>
    </rPh>
    <rPh sb="5" eb="7">
      <t>セイカ</t>
    </rPh>
    <rPh sb="8" eb="10">
      <t>カダイ</t>
    </rPh>
    <phoneticPr fontId="1"/>
  </si>
  <si>
    <t>結果の公表状況</t>
    <phoneticPr fontId="27"/>
  </si>
  <si>
    <t>公表していない理由</t>
    <phoneticPr fontId="27"/>
  </si>
  <si>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</si>
  <si>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</si>
  <si>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</si>
  <si>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</si>
  <si>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
重点方針の策定</t>
    <rPh sb="0" eb="3">
      <t>ジネンド</t>
    </rPh>
    <rPh sb="4" eb="6">
      <t>ジュウテン</t>
    </rPh>
    <rPh sb="6" eb="8">
      <t>セサク</t>
    </rPh>
    <rPh sb="10" eb="12">
      <t>ジュウテン</t>
    </rPh>
    <rPh sb="12" eb="14">
      <t>ホウシン</t>
    </rPh>
    <rPh sb="15" eb="17">
      <t>サクテイ</t>
    </rPh>
    <phoneticPr fontId="1"/>
  </si>
  <si>
    <t>継続中の事務事業の
見直し</t>
    <rPh sb="0" eb="3">
      <t>ケイゾクチュウ</t>
    </rPh>
    <rPh sb="4" eb="6">
      <t>ジム</t>
    </rPh>
    <rPh sb="6" eb="8">
      <t>ジギョウ</t>
    </rPh>
    <rPh sb="10" eb="12">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</si>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</sst>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2">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sz val="7"/>
      <name val="ＭＳ Ｐゴシック"/>
      <family val="3"/>
      <charset val="128"/>
    </font>
    <font>
      <sz val="8"/>
      <color theme="1"/>
      <name val="ＭＳ Ｐゴシック"/>
      <family val="3"/>
      <charset val="128"/>
      <scheme val="minor"/>
    </font>
    <font>
      <u/>
      <sz val="11"/>
      <color theme="10"/>
      <name val="ＭＳ Ｐゴシック"/>
      <family val="3"/>
      <charset val="128"/>
      <scheme val="minor"/>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5" fillId="0" borderId="0" applyNumberFormat="0" applyFill="0" applyBorder="0" applyAlignment="0" applyProtection="0">
      <alignment vertical="center"/>
    </xf>
    <xf numFmtId="0" fontId="15" fillId="0" borderId="0">
      <alignment vertical="center"/>
    </xf>
  </cellStyleXfs>
  <cellXfs count="211">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6" fontId="4" fillId="0" borderId="5" xfId="0" applyNumberFormat="1" applyFont="1" applyFill="1" applyBorder="1" applyAlignment="1" applyProtection="1">
      <alignment horizontal="left" vertical="center" wrapText="1"/>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0" fontId="23" fillId="0" borderId="2" xfId="0" applyFont="1" applyFill="1" applyBorder="1" applyAlignment="1" applyProtection="1">
      <alignment vertical="top" wrapText="1"/>
    </xf>
    <xf numFmtId="176" fontId="4" fillId="0" borderId="0" xfId="1" applyNumberFormat="1" applyFont="1" applyFill="1" applyBorder="1" applyAlignment="1" applyProtection="1">
      <alignment horizontal="center" vertical="center"/>
    </xf>
    <xf numFmtId="49" fontId="4" fillId="0" borderId="2" xfId="1" quotePrefix="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0" fontId="4" fillId="0" borderId="2" xfId="0" applyFont="1" applyFill="1" applyBorder="1" applyAlignment="1" applyProtection="1">
      <alignment horizontal="left" vertical="center" wrapText="1"/>
    </xf>
    <xf numFmtId="49" fontId="4" fillId="0" borderId="2" xfId="1" applyNumberFormat="1" applyFont="1" applyFill="1" applyBorder="1" applyAlignment="1" applyProtection="1">
      <alignment horizontal="center" vertical="center"/>
      <protection locked="0"/>
    </xf>
    <xf numFmtId="0" fontId="4" fillId="0" borderId="2" xfId="1" applyNumberFormat="1" applyFont="1" applyFill="1" applyBorder="1" applyAlignment="1" applyProtection="1">
      <alignment horizontal="center" vertical="center"/>
      <protection locked="0"/>
    </xf>
    <xf numFmtId="0" fontId="24" fillId="0" borderId="0" xfId="0" applyFont="1" applyFill="1" applyAlignment="1">
      <alignment vertical="center" wrapText="1"/>
    </xf>
    <xf numFmtId="0" fontId="4" fillId="0" borderId="2"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xf>
    <xf numFmtId="176" fontId="25" fillId="0" borderId="2" xfId="8" applyNumberFormat="1" applyFill="1" applyBorder="1" applyAlignment="1" applyProtection="1">
      <alignment horizontal="center" vertical="center" wrapText="1"/>
    </xf>
    <xf numFmtId="176" fontId="5" fillId="0" borderId="2" xfId="0" applyNumberFormat="1" applyFont="1" applyFill="1" applyBorder="1" applyAlignment="1" applyProtection="1">
      <alignment vertical="center" wrapText="1"/>
    </xf>
    <xf numFmtId="176" fontId="25" fillId="0" borderId="2" xfId="8" applyNumberFormat="1" applyFill="1" applyBorder="1" applyAlignment="1" applyProtection="1">
      <alignment vertical="center"/>
      <protection locked="0"/>
    </xf>
    <xf numFmtId="177" fontId="4" fillId="4" borderId="2" xfId="1"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49" fontId="4" fillId="5" borderId="2" xfId="1" applyNumberFormat="1" applyFont="1" applyFill="1" applyBorder="1" applyAlignment="1" applyProtection="1">
      <alignment horizontal="center" vertical="center" wrapText="1"/>
    </xf>
    <xf numFmtId="49" fontId="4" fillId="5" borderId="2" xfId="1" quotePrefix="1" applyNumberFormat="1" applyFont="1" applyFill="1" applyBorder="1" applyAlignment="1" applyProtection="1">
      <alignment horizontal="center" vertical="center"/>
    </xf>
    <xf numFmtId="49" fontId="4" fillId="5" borderId="2" xfId="1" applyNumberFormat="1" applyFont="1" applyFill="1" applyBorder="1" applyAlignment="1" applyProtection="1">
      <alignment horizontal="center" vertical="center"/>
    </xf>
    <xf numFmtId="49" fontId="4" fillId="5" borderId="2" xfId="1" applyNumberFormat="1" applyFont="1" applyFill="1" applyBorder="1" applyAlignment="1" applyProtection="1">
      <alignment horizontal="center" vertical="center"/>
      <protection locked="0"/>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31"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6" borderId="3" xfId="0" applyFont="1" applyFill="1" applyBorder="1" applyAlignment="1" applyProtection="1">
      <alignment horizontal="center" vertical="top" wrapText="1"/>
    </xf>
    <xf numFmtId="0" fontId="4" fillId="0" borderId="0" xfId="0" applyFont="1" applyFill="1" applyBorder="1" applyAlignment="1" applyProtection="1">
      <alignment vertical="center" wrapText="1"/>
    </xf>
    <xf numFmtId="0" fontId="26" fillId="0" borderId="4" xfId="0" applyFont="1" applyFill="1" applyBorder="1" applyAlignment="1" applyProtection="1">
      <alignment horizontal="center" vertical="top" wrapText="1"/>
    </xf>
    <xf numFmtId="0" fontId="26" fillId="0" borderId="0" xfId="0" applyFont="1" applyFill="1" applyBorder="1" applyAlignment="1" applyProtection="1">
      <alignment vertical="center" wrapText="1"/>
    </xf>
    <xf numFmtId="0" fontId="28" fillId="0" borderId="0" xfId="0" applyFont="1" applyFill="1" applyBorder="1" applyAlignment="1" applyProtection="1">
      <alignment horizontal="center" vertical="center"/>
    </xf>
    <xf numFmtId="0" fontId="31" fillId="0" borderId="0" xfId="0" applyFont="1" applyFill="1" applyBorder="1" applyAlignment="1" applyProtection="1">
      <alignment horizontal="left" vertical="center"/>
    </xf>
    <xf numFmtId="0" fontId="4" fillId="0" borderId="2" xfId="0" applyFont="1" applyBorder="1" applyAlignment="1" applyProtection="1">
      <alignment horizontal="center" vertical="top" textRotation="255" wrapTex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8" fillId="8" borderId="5" xfId="0" applyFont="1" applyFill="1" applyBorder="1" applyAlignment="1" applyProtection="1">
      <alignment horizontal="center" vertical="center"/>
    </xf>
    <xf numFmtId="0" fontId="28" fillId="8" borderId="1" xfId="0" applyFont="1" applyFill="1" applyBorder="1" applyAlignment="1" applyProtection="1">
      <alignment horizontal="center" vertical="center"/>
    </xf>
    <xf numFmtId="0" fontId="28" fillId="8" borderId="10" xfId="0" applyFont="1" applyFill="1" applyBorder="1" applyAlignment="1" applyProtection="1">
      <alignment horizontal="center" vertical="center"/>
    </xf>
    <xf numFmtId="49" fontId="28" fillId="0" borderId="5" xfId="0" applyNumberFormat="1" applyFont="1" applyFill="1" applyBorder="1" applyAlignment="1" applyProtection="1">
      <alignment horizontal="center" vertical="center"/>
    </xf>
    <xf numFmtId="49" fontId="28" fillId="0" borderId="1" xfId="0" applyNumberFormat="1" applyFont="1" applyFill="1" applyBorder="1" applyAlignment="1" applyProtection="1">
      <alignment horizontal="center" vertical="center"/>
    </xf>
    <xf numFmtId="0" fontId="29" fillId="0" borderId="1" xfId="0" applyFont="1" applyFill="1" applyBorder="1" applyAlignment="1">
      <alignment horizontal="center" vertical="center"/>
    </xf>
    <xf numFmtId="49" fontId="28"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8" fillId="0" borderId="10"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xf>
    <xf numFmtId="49" fontId="31" fillId="0" borderId="2"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49" fontId="28" fillId="9" borderId="5" xfId="0" applyNumberFormat="1" applyFont="1" applyFill="1" applyBorder="1" applyAlignment="1" applyProtection="1">
      <alignment horizontal="center" vertical="center"/>
    </xf>
    <xf numFmtId="49" fontId="28" fillId="9" borderId="1" xfId="0" applyNumberFormat="1" applyFont="1" applyFill="1" applyBorder="1" applyAlignment="1" applyProtection="1">
      <alignment horizontal="center" vertical="center"/>
    </xf>
    <xf numFmtId="0" fontId="29" fillId="9" borderId="1" xfId="0" applyFont="1" applyFill="1" applyBorder="1" applyAlignment="1">
      <alignment horizontal="center" vertical="center"/>
    </xf>
    <xf numFmtId="0" fontId="29" fillId="9" borderId="10" xfId="0" applyFont="1" applyFill="1" applyBorder="1" applyAlignment="1">
      <alignment horizontal="center" vertical="center"/>
    </xf>
    <xf numFmtId="49" fontId="30" fillId="9" borderId="5" xfId="0" applyNumberFormat="1" applyFont="1" applyFill="1" applyBorder="1" applyAlignment="1" applyProtection="1">
      <alignment horizontal="center" vertical="center" wrapText="1"/>
    </xf>
    <xf numFmtId="49" fontId="30" fillId="9" borderId="10"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49" fontId="28" fillId="9" borderId="10"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center" textRotation="255"/>
    </xf>
    <xf numFmtId="0" fontId="0" fillId="0" borderId="6" xfId="0" applyBorder="1" applyAlignment="1">
      <alignment horizontal="center" vertical="center"/>
    </xf>
    <xf numFmtId="0" fontId="0" fillId="0" borderId="4" xfId="0" applyBorder="1" applyAlignment="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49" fontId="4" fillId="0" borderId="6" xfId="0" applyNumberFormat="1"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Border="1" applyAlignment="1" applyProtection="1">
      <alignment horizontal="center" vertical="top" textRotation="255" wrapTex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misawa.lg.jp/index.cfm/12,508,57,257,html" TargetMode="External"/><Relationship Id="rId2" Type="http://schemas.openxmlformats.org/officeDocument/2006/relationships/hyperlink" Target="http://www.city.towada.lg.jp/docs/2012061900012/" TargetMode="External"/><Relationship Id="rId1" Type="http://schemas.openxmlformats.org/officeDocument/2006/relationships/hyperlink" Target="http://www.city.goshogawara.lg.jp/jouhou/keikaku/sougousenryaku.html" TargetMode="External"/><Relationship Id="rId6" Type="http://schemas.openxmlformats.org/officeDocument/2006/relationships/printerSettings" Target="../printerSettings/printerSettings2.bin"/><Relationship Id="rId5" Type="http://schemas.openxmlformats.org/officeDocument/2006/relationships/hyperlink" Target="http://www.sai.e-shimokita.jp/gyousei/gyousei.html?id=9" TargetMode="External"/><Relationship Id="rId4" Type="http://schemas.openxmlformats.org/officeDocument/2006/relationships/hyperlink" Target="http://www.city.mutsu.lg.jp/index.cfm/13,34725,15,29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57"/>
  <sheetViews>
    <sheetView tabSelected="1" view="pageBreakPreview" zoomScale="80" zoomScaleNormal="70" zoomScaleSheetLayoutView="80" workbookViewId="0">
      <pane xSplit="5" ySplit="8" topLeftCell="F9" activePane="bottomRight" state="frozen"/>
      <selection pane="topRight" activeCell="C1" sqref="C1"/>
      <selection pane="bottomLeft" activeCell="A19" sqref="A19"/>
      <selection pane="bottom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9.21875" style="15" customWidth="1"/>
    <col min="9" max="9" width="3.109375" style="15" bestFit="1" customWidth="1"/>
    <col min="10" max="17" width="5.77734375" style="15" customWidth="1"/>
    <col min="18" max="18" width="25" style="15" customWidth="1"/>
    <col min="19" max="19" width="5.77734375" style="15" customWidth="1"/>
    <col min="20" max="20" width="9.33203125" style="15" bestFit="1" customWidth="1"/>
    <col min="21"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3.4414062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4" customWidth="1"/>
    <col min="53" max="54" width="7.21875" style="15" bestFit="1" customWidth="1"/>
    <col min="55" max="55" width="4.77734375" style="15" bestFit="1" customWidth="1"/>
    <col min="56" max="56" width="6.77734375" style="15" bestFit="1" customWidth="1"/>
    <col min="57"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88" width="7.21875" style="15" bestFit="1" customWidth="1"/>
    <col min="89" max="89" width="9.33203125" style="15" bestFit="1" customWidth="1"/>
    <col min="90" max="94" width="5.77734375" style="15" customWidth="1"/>
    <col min="95" max="95" width="7.33203125" style="15" customWidth="1"/>
    <col min="96" max="96" width="6.77734375" style="15" bestFit="1" customWidth="1"/>
    <col min="97" max="99" width="5.77734375" style="15" customWidth="1"/>
    <col min="100" max="100" width="25.109375" style="15" customWidth="1"/>
    <col min="101" max="102" width="8" style="15" customWidth="1"/>
    <col min="103" max="16384" width="5.77734375" style="15"/>
  </cols>
  <sheetData>
    <row r="1" spans="1:102" s="2" customFormat="1" ht="30" customHeight="1">
      <c r="A1" s="47"/>
      <c r="B1" s="47"/>
      <c r="C1" s="47"/>
      <c r="D1" s="114" t="s">
        <v>401</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s="20" customFormat="1" ht="26.4" customHeight="1">
      <c r="A2" s="118"/>
      <c r="B2" s="119"/>
      <c r="C2" s="119"/>
      <c r="D2" s="119"/>
      <c r="E2" s="119"/>
      <c r="F2" s="119"/>
      <c r="G2" s="119"/>
      <c r="H2" s="120"/>
      <c r="I2" s="121" t="s">
        <v>363</v>
      </c>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3"/>
      <c r="BP2" s="113"/>
      <c r="BQ2" s="121" t="s">
        <v>364</v>
      </c>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3"/>
    </row>
    <row r="3" spans="1:102" s="13" customFormat="1" ht="50.4" customHeight="1">
      <c r="A3" s="89" t="s">
        <v>123</v>
      </c>
      <c r="B3" s="89"/>
      <c r="C3" s="89"/>
      <c r="D3" s="145" t="s">
        <v>123</v>
      </c>
      <c r="E3" s="145" t="s">
        <v>115</v>
      </c>
      <c r="F3" s="89"/>
      <c r="G3" s="89"/>
      <c r="H3" s="145" t="s">
        <v>116</v>
      </c>
      <c r="I3" s="124" t="s">
        <v>365</v>
      </c>
      <c r="J3" s="125"/>
      <c r="K3" s="125"/>
      <c r="L3" s="125"/>
      <c r="M3" s="125"/>
      <c r="N3" s="125"/>
      <c r="O3" s="125"/>
      <c r="P3" s="125"/>
      <c r="Q3" s="125"/>
      <c r="R3" s="126"/>
      <c r="S3" s="127" t="s">
        <v>366</v>
      </c>
      <c r="T3" s="127"/>
      <c r="U3" s="127"/>
      <c r="V3" s="127"/>
      <c r="W3" s="127"/>
      <c r="X3" s="127" t="s">
        <v>367</v>
      </c>
      <c r="Y3" s="127"/>
      <c r="Z3" s="127"/>
      <c r="AA3" s="127"/>
      <c r="AB3" s="139" t="s">
        <v>368</v>
      </c>
      <c r="AC3" s="140"/>
      <c r="AD3" s="140"/>
      <c r="AE3" s="151"/>
      <c r="AF3" s="128" t="s">
        <v>369</v>
      </c>
      <c r="AG3" s="129"/>
      <c r="AH3" s="128" t="s">
        <v>370</v>
      </c>
      <c r="AI3" s="129"/>
      <c r="AJ3" s="139" t="s">
        <v>371</v>
      </c>
      <c r="AK3" s="140"/>
      <c r="AL3" s="140"/>
      <c r="AM3" s="140"/>
      <c r="AN3" s="140"/>
      <c r="AO3" s="140"/>
      <c r="AP3" s="140"/>
      <c r="AQ3" s="140"/>
      <c r="AR3" s="130" t="s">
        <v>372</v>
      </c>
      <c r="AS3" s="131"/>
      <c r="AT3" s="131" t="s">
        <v>373</v>
      </c>
      <c r="AU3" s="131"/>
      <c r="AV3" s="131"/>
      <c r="AW3" s="139" t="s">
        <v>374</v>
      </c>
      <c r="AX3" s="141"/>
      <c r="AY3" s="141"/>
      <c r="AZ3" s="142"/>
      <c r="BA3" s="143" t="s">
        <v>375</v>
      </c>
      <c r="BB3" s="144"/>
      <c r="BC3" s="143" t="s">
        <v>376</v>
      </c>
      <c r="BD3" s="144"/>
      <c r="BE3" s="127" t="s">
        <v>377</v>
      </c>
      <c r="BF3" s="127"/>
      <c r="BG3" s="127"/>
      <c r="BH3" s="127"/>
      <c r="BI3" s="127"/>
      <c r="BJ3" s="127"/>
      <c r="BK3" s="127"/>
      <c r="BL3" s="127"/>
      <c r="BM3" s="127"/>
      <c r="BN3" s="127"/>
      <c r="BO3" s="127"/>
      <c r="BP3" s="107"/>
      <c r="BQ3" s="134" t="s">
        <v>378</v>
      </c>
      <c r="BR3" s="135"/>
      <c r="BS3" s="135"/>
      <c r="BT3" s="135"/>
      <c r="BU3" s="134" t="s">
        <v>379</v>
      </c>
      <c r="BV3" s="135"/>
      <c r="BW3" s="135"/>
      <c r="BX3" s="135"/>
      <c r="BY3" s="135"/>
      <c r="BZ3" s="135"/>
      <c r="CA3" s="134" t="s">
        <v>380</v>
      </c>
      <c r="CB3" s="134"/>
      <c r="CC3" s="134"/>
      <c r="CD3" s="134"/>
      <c r="CE3" s="134"/>
      <c r="CF3" s="134"/>
      <c r="CG3" s="134"/>
      <c r="CH3" s="134"/>
      <c r="CI3" s="134"/>
      <c r="CJ3" s="136" t="s">
        <v>381</v>
      </c>
      <c r="CK3" s="137"/>
      <c r="CL3" s="136" t="s">
        <v>382</v>
      </c>
      <c r="CM3" s="137"/>
      <c r="CN3" s="138"/>
      <c r="CO3" s="130" t="s">
        <v>383</v>
      </c>
      <c r="CP3" s="131"/>
      <c r="CQ3" s="131"/>
      <c r="CR3" s="124" t="s">
        <v>384</v>
      </c>
      <c r="CS3" s="125"/>
      <c r="CT3" s="125"/>
      <c r="CU3" s="125"/>
      <c r="CV3" s="132"/>
      <c r="CW3" s="133" t="s">
        <v>385</v>
      </c>
      <c r="CX3" s="134"/>
    </row>
    <row r="4" spans="1:102" s="2" customFormat="1" ht="13.2">
      <c r="A4" s="148"/>
      <c r="B4" s="89"/>
      <c r="C4" s="89"/>
      <c r="D4" s="146"/>
      <c r="E4" s="146"/>
      <c r="F4" s="86"/>
      <c r="G4" s="86"/>
      <c r="H4" s="146"/>
      <c r="I4" s="156" t="s">
        <v>132</v>
      </c>
      <c r="J4" s="157"/>
      <c r="K4" s="157"/>
      <c r="L4" s="157"/>
      <c r="M4" s="157"/>
      <c r="N4" s="157"/>
      <c r="O4" s="157"/>
      <c r="P4" s="157"/>
      <c r="Q4" s="158"/>
      <c r="R4" s="159" t="s">
        <v>124</v>
      </c>
      <c r="S4" s="148" t="s">
        <v>1</v>
      </c>
      <c r="T4" s="148" t="s">
        <v>2</v>
      </c>
      <c r="U4" s="149" t="s">
        <v>3</v>
      </c>
      <c r="V4" s="149" t="s">
        <v>4</v>
      </c>
      <c r="W4" s="149" t="s">
        <v>5</v>
      </c>
      <c r="X4" s="148" t="s">
        <v>1</v>
      </c>
      <c r="Y4" s="148" t="s">
        <v>2</v>
      </c>
      <c r="Z4" s="149" t="s">
        <v>3</v>
      </c>
      <c r="AA4" s="149" t="s">
        <v>4</v>
      </c>
      <c r="AB4" s="152" t="s">
        <v>65</v>
      </c>
      <c r="AC4" s="152" t="s">
        <v>66</v>
      </c>
      <c r="AD4" s="152" t="s">
        <v>120</v>
      </c>
      <c r="AE4" s="153"/>
      <c r="AF4" s="152" t="s">
        <v>65</v>
      </c>
      <c r="AG4" s="152" t="s">
        <v>66</v>
      </c>
      <c r="AH4" s="152" t="s">
        <v>65</v>
      </c>
      <c r="AI4" s="162" t="s">
        <v>66</v>
      </c>
      <c r="AJ4" s="148" t="s">
        <v>7</v>
      </c>
      <c r="AK4" s="150"/>
      <c r="AL4" s="148" t="s">
        <v>105</v>
      </c>
      <c r="AM4" s="150"/>
      <c r="AN4" s="148" t="s">
        <v>141</v>
      </c>
      <c r="AO4" s="150"/>
      <c r="AP4" s="150"/>
      <c r="AQ4" s="150"/>
      <c r="AR4" s="148" t="s">
        <v>1</v>
      </c>
      <c r="AS4" s="149" t="s">
        <v>57</v>
      </c>
      <c r="AT4" s="148" t="s">
        <v>1</v>
      </c>
      <c r="AU4" s="148" t="s">
        <v>2</v>
      </c>
      <c r="AV4" s="149" t="s">
        <v>3</v>
      </c>
      <c r="AW4" s="148" t="s">
        <v>1</v>
      </c>
      <c r="AX4" s="148" t="s">
        <v>2</v>
      </c>
      <c r="AY4" s="149" t="s">
        <v>3</v>
      </c>
      <c r="AZ4" s="149" t="s">
        <v>4</v>
      </c>
      <c r="BA4" s="148" t="s">
        <v>1</v>
      </c>
      <c r="BB4" s="149" t="s">
        <v>2</v>
      </c>
      <c r="BC4" s="152" t="s">
        <v>1</v>
      </c>
      <c r="BD4" s="168" t="s">
        <v>2</v>
      </c>
      <c r="BE4" s="148" t="s">
        <v>1</v>
      </c>
      <c r="BF4" s="148" t="s">
        <v>2</v>
      </c>
      <c r="BG4" s="149" t="s">
        <v>3</v>
      </c>
      <c r="BH4" s="149" t="s">
        <v>4</v>
      </c>
      <c r="BI4" s="149" t="s">
        <v>5</v>
      </c>
      <c r="BJ4" s="148" t="s">
        <v>6</v>
      </c>
      <c r="BK4" s="149" t="s">
        <v>9</v>
      </c>
      <c r="BL4" s="149" t="s">
        <v>10</v>
      </c>
      <c r="BM4" s="149" t="s">
        <v>11</v>
      </c>
      <c r="BN4" s="149" t="s">
        <v>73</v>
      </c>
      <c r="BO4" s="149" t="s">
        <v>74</v>
      </c>
      <c r="BP4" s="173"/>
      <c r="BQ4" s="156" t="s">
        <v>132</v>
      </c>
      <c r="BR4" s="157"/>
      <c r="BS4" s="157"/>
      <c r="BT4" s="145" t="s">
        <v>133</v>
      </c>
      <c r="BU4" s="148" t="s">
        <v>1</v>
      </c>
      <c r="BV4" s="148" t="s">
        <v>2</v>
      </c>
      <c r="BW4" s="149" t="s">
        <v>3</v>
      </c>
      <c r="BX4" s="149" t="s">
        <v>4</v>
      </c>
      <c r="BY4" s="149" t="s">
        <v>5</v>
      </c>
      <c r="BZ4" s="149" t="s">
        <v>155</v>
      </c>
      <c r="CA4" s="152" t="s">
        <v>1</v>
      </c>
      <c r="CB4" s="152" t="s">
        <v>2</v>
      </c>
      <c r="CC4" s="177" t="s">
        <v>3</v>
      </c>
      <c r="CD4" s="178" t="s">
        <v>4</v>
      </c>
      <c r="CE4" s="178" t="s">
        <v>5</v>
      </c>
      <c r="CF4" s="174" t="s">
        <v>126</v>
      </c>
      <c r="CG4" s="152" t="s">
        <v>158</v>
      </c>
      <c r="CH4" s="152" t="s">
        <v>159</v>
      </c>
      <c r="CI4" s="177" t="s">
        <v>160</v>
      </c>
      <c r="CJ4" s="152" t="s">
        <v>1</v>
      </c>
      <c r="CK4" s="168" t="s">
        <v>2</v>
      </c>
      <c r="CL4" s="152" t="s">
        <v>1</v>
      </c>
      <c r="CM4" s="168" t="s">
        <v>2</v>
      </c>
      <c r="CN4" s="177" t="s">
        <v>3</v>
      </c>
      <c r="CO4" s="152" t="s">
        <v>1</v>
      </c>
      <c r="CP4" s="168" t="s">
        <v>2</v>
      </c>
      <c r="CQ4" s="177" t="s">
        <v>3</v>
      </c>
      <c r="CR4" s="152" t="s">
        <v>1</v>
      </c>
      <c r="CS4" s="152" t="s">
        <v>2</v>
      </c>
      <c r="CT4" s="177" t="s">
        <v>3</v>
      </c>
      <c r="CU4" s="178" t="s">
        <v>4</v>
      </c>
      <c r="CV4" s="178" t="s">
        <v>5</v>
      </c>
      <c r="CW4" s="152" t="s">
        <v>1</v>
      </c>
      <c r="CX4" s="168" t="s">
        <v>2</v>
      </c>
    </row>
    <row r="5" spans="1:102" s="2" customFormat="1" ht="13.8" customHeight="1">
      <c r="A5" s="148"/>
      <c r="B5" s="89"/>
      <c r="C5" s="89"/>
      <c r="D5" s="146"/>
      <c r="E5" s="146"/>
      <c r="F5" s="87"/>
      <c r="G5" s="87"/>
      <c r="H5" s="146"/>
      <c r="I5" s="179" t="s">
        <v>65</v>
      </c>
      <c r="J5" s="180"/>
      <c r="K5" s="179" t="s">
        <v>66</v>
      </c>
      <c r="L5" s="180"/>
      <c r="M5" s="179" t="s">
        <v>120</v>
      </c>
      <c r="N5" s="180"/>
      <c r="O5" s="145" t="s">
        <v>121</v>
      </c>
      <c r="P5" s="145" t="s">
        <v>125</v>
      </c>
      <c r="Q5" s="145" t="s">
        <v>126</v>
      </c>
      <c r="R5" s="160"/>
      <c r="S5" s="148"/>
      <c r="T5" s="148"/>
      <c r="U5" s="149"/>
      <c r="V5" s="149"/>
      <c r="W5" s="149"/>
      <c r="X5" s="148"/>
      <c r="Y5" s="148"/>
      <c r="Z5" s="149"/>
      <c r="AA5" s="149"/>
      <c r="AB5" s="152"/>
      <c r="AC5" s="152"/>
      <c r="AD5" s="152"/>
      <c r="AE5" s="154"/>
      <c r="AF5" s="152"/>
      <c r="AG5" s="152"/>
      <c r="AH5" s="152"/>
      <c r="AI5" s="162"/>
      <c r="AJ5" s="163" t="s">
        <v>65</v>
      </c>
      <c r="AK5" s="163" t="s">
        <v>151</v>
      </c>
      <c r="AL5" s="163" t="s">
        <v>66</v>
      </c>
      <c r="AM5" s="163" t="s">
        <v>152</v>
      </c>
      <c r="AN5" s="163" t="s">
        <v>120</v>
      </c>
      <c r="AO5" s="163" t="s">
        <v>153</v>
      </c>
      <c r="AP5" s="163" t="s">
        <v>121</v>
      </c>
      <c r="AQ5" s="163" t="s">
        <v>154</v>
      </c>
      <c r="AR5" s="148"/>
      <c r="AS5" s="149"/>
      <c r="AT5" s="148"/>
      <c r="AU5" s="148"/>
      <c r="AV5" s="149"/>
      <c r="AW5" s="148"/>
      <c r="AX5" s="148"/>
      <c r="AY5" s="149"/>
      <c r="AZ5" s="149"/>
      <c r="BA5" s="148"/>
      <c r="BB5" s="149"/>
      <c r="BC5" s="152"/>
      <c r="BD5" s="168"/>
      <c r="BE5" s="148"/>
      <c r="BF5" s="148"/>
      <c r="BG5" s="149"/>
      <c r="BH5" s="149"/>
      <c r="BI5" s="149"/>
      <c r="BJ5" s="148"/>
      <c r="BK5" s="149"/>
      <c r="BL5" s="149"/>
      <c r="BM5" s="149"/>
      <c r="BN5" s="149"/>
      <c r="BO5" s="149"/>
      <c r="BP5" s="173"/>
      <c r="BQ5" s="171" t="s">
        <v>1</v>
      </c>
      <c r="BR5" s="171" t="s">
        <v>3</v>
      </c>
      <c r="BS5" s="171" t="s">
        <v>4</v>
      </c>
      <c r="BT5" s="169"/>
      <c r="BU5" s="148"/>
      <c r="BV5" s="148"/>
      <c r="BW5" s="149"/>
      <c r="BX5" s="149"/>
      <c r="BY5" s="149"/>
      <c r="BZ5" s="149"/>
      <c r="CA5" s="152"/>
      <c r="CB5" s="152"/>
      <c r="CC5" s="177"/>
      <c r="CD5" s="178"/>
      <c r="CE5" s="178"/>
      <c r="CF5" s="175"/>
      <c r="CG5" s="152"/>
      <c r="CH5" s="152"/>
      <c r="CI5" s="177"/>
      <c r="CJ5" s="152"/>
      <c r="CK5" s="168"/>
      <c r="CL5" s="152"/>
      <c r="CM5" s="168"/>
      <c r="CN5" s="177"/>
      <c r="CO5" s="152"/>
      <c r="CP5" s="168"/>
      <c r="CQ5" s="177"/>
      <c r="CR5" s="152"/>
      <c r="CS5" s="152"/>
      <c r="CT5" s="177"/>
      <c r="CU5" s="178"/>
      <c r="CV5" s="178"/>
      <c r="CW5" s="152"/>
      <c r="CX5" s="168"/>
    </row>
    <row r="6" spans="1:102" s="2" customFormat="1" ht="26.4" customHeight="1">
      <c r="A6" s="148"/>
      <c r="B6" s="89"/>
      <c r="C6" s="89"/>
      <c r="D6" s="146"/>
      <c r="E6" s="146"/>
      <c r="F6" s="88"/>
      <c r="G6" s="88"/>
      <c r="H6" s="146"/>
      <c r="I6" s="181"/>
      <c r="J6" s="182"/>
      <c r="K6" s="181"/>
      <c r="L6" s="182"/>
      <c r="M6" s="181"/>
      <c r="N6" s="182"/>
      <c r="O6" s="170"/>
      <c r="P6" s="170"/>
      <c r="Q6" s="170"/>
      <c r="R6" s="161"/>
      <c r="S6" s="148"/>
      <c r="T6" s="148"/>
      <c r="U6" s="149"/>
      <c r="V6" s="149"/>
      <c r="W6" s="149"/>
      <c r="X6" s="148"/>
      <c r="Y6" s="148"/>
      <c r="Z6" s="149"/>
      <c r="AA6" s="149"/>
      <c r="AB6" s="152"/>
      <c r="AC6" s="152"/>
      <c r="AD6" s="152"/>
      <c r="AE6" s="155"/>
      <c r="AF6" s="152"/>
      <c r="AG6" s="152"/>
      <c r="AH6" s="152"/>
      <c r="AI6" s="162"/>
      <c r="AJ6" s="163"/>
      <c r="AK6" s="163"/>
      <c r="AL6" s="163"/>
      <c r="AM6" s="163"/>
      <c r="AN6" s="163"/>
      <c r="AO6" s="163"/>
      <c r="AP6" s="163"/>
      <c r="AQ6" s="163"/>
      <c r="AR6" s="148"/>
      <c r="AS6" s="149"/>
      <c r="AT6" s="148"/>
      <c r="AU6" s="148"/>
      <c r="AV6" s="149"/>
      <c r="AW6" s="148"/>
      <c r="AX6" s="148"/>
      <c r="AY6" s="149"/>
      <c r="AZ6" s="149"/>
      <c r="BA6" s="148"/>
      <c r="BB6" s="149"/>
      <c r="BC6" s="152"/>
      <c r="BD6" s="168"/>
      <c r="BE6" s="148"/>
      <c r="BF6" s="148"/>
      <c r="BG6" s="149"/>
      <c r="BH6" s="149"/>
      <c r="BI6" s="149"/>
      <c r="BJ6" s="148"/>
      <c r="BK6" s="149"/>
      <c r="BL6" s="149"/>
      <c r="BM6" s="149"/>
      <c r="BN6" s="149"/>
      <c r="BO6" s="149"/>
      <c r="BP6" s="173"/>
      <c r="BQ6" s="172"/>
      <c r="BR6" s="172"/>
      <c r="BS6" s="172"/>
      <c r="BT6" s="170"/>
      <c r="BU6" s="148"/>
      <c r="BV6" s="148"/>
      <c r="BW6" s="149"/>
      <c r="BX6" s="149"/>
      <c r="BY6" s="149"/>
      <c r="BZ6" s="149"/>
      <c r="CA6" s="152"/>
      <c r="CB6" s="152"/>
      <c r="CC6" s="177"/>
      <c r="CD6" s="178"/>
      <c r="CE6" s="178"/>
      <c r="CF6" s="176"/>
      <c r="CG6" s="152"/>
      <c r="CH6" s="152"/>
      <c r="CI6" s="177"/>
      <c r="CJ6" s="152"/>
      <c r="CK6" s="168"/>
      <c r="CL6" s="152"/>
      <c r="CM6" s="168"/>
      <c r="CN6" s="177"/>
      <c r="CO6" s="152"/>
      <c r="CP6" s="168"/>
      <c r="CQ6" s="177"/>
      <c r="CR6" s="152"/>
      <c r="CS6" s="152"/>
      <c r="CT6" s="177"/>
      <c r="CU6" s="178"/>
      <c r="CV6" s="178"/>
      <c r="CW6" s="152"/>
      <c r="CX6" s="168"/>
    </row>
    <row r="7" spans="1:102" s="110" customFormat="1" ht="81.599999999999994" customHeight="1">
      <c r="A7" s="77"/>
      <c r="B7" s="77" t="s">
        <v>344</v>
      </c>
      <c r="C7" s="77" t="s">
        <v>345</v>
      </c>
      <c r="D7" s="146"/>
      <c r="E7" s="146"/>
      <c r="F7" s="109" t="s">
        <v>346</v>
      </c>
      <c r="G7" s="109" t="s">
        <v>346</v>
      </c>
      <c r="H7" s="146"/>
      <c r="I7" s="164" t="s">
        <v>13</v>
      </c>
      <c r="J7" s="164" t="s">
        <v>98</v>
      </c>
      <c r="K7" s="164" t="s">
        <v>14</v>
      </c>
      <c r="L7" s="166" t="s">
        <v>16</v>
      </c>
      <c r="M7" s="166" t="s">
        <v>107</v>
      </c>
      <c r="N7" s="166" t="s">
        <v>16</v>
      </c>
      <c r="O7" s="166" t="s">
        <v>108</v>
      </c>
      <c r="P7" s="166" t="s">
        <v>15</v>
      </c>
      <c r="Q7" s="187" t="s">
        <v>58</v>
      </c>
      <c r="R7" s="188" t="s">
        <v>127</v>
      </c>
      <c r="S7" s="166" t="s">
        <v>30</v>
      </c>
      <c r="T7" s="187" t="s">
        <v>109</v>
      </c>
      <c r="U7" s="166" t="s">
        <v>31</v>
      </c>
      <c r="V7" s="166" t="s">
        <v>32</v>
      </c>
      <c r="W7" s="166" t="s">
        <v>8</v>
      </c>
      <c r="X7" s="164" t="s">
        <v>17</v>
      </c>
      <c r="Y7" s="164" t="s">
        <v>18</v>
      </c>
      <c r="Z7" s="166" t="s">
        <v>19</v>
      </c>
      <c r="AA7" s="166" t="s">
        <v>20</v>
      </c>
      <c r="AB7" s="164" t="s">
        <v>99</v>
      </c>
      <c r="AC7" s="164" t="s">
        <v>100</v>
      </c>
      <c r="AD7" s="164" t="s">
        <v>101</v>
      </c>
      <c r="AE7" s="164" t="s">
        <v>150</v>
      </c>
      <c r="AF7" s="164" t="s">
        <v>102</v>
      </c>
      <c r="AG7" s="164" t="s">
        <v>110</v>
      </c>
      <c r="AH7" s="166" t="s">
        <v>103</v>
      </c>
      <c r="AI7" s="189" t="s">
        <v>104</v>
      </c>
      <c r="AJ7" s="164" t="s">
        <v>142</v>
      </c>
      <c r="AK7" s="164" t="s">
        <v>143</v>
      </c>
      <c r="AL7" s="164" t="s">
        <v>144</v>
      </c>
      <c r="AM7" s="164" t="s">
        <v>145</v>
      </c>
      <c r="AN7" s="164" t="s">
        <v>146</v>
      </c>
      <c r="AO7" s="164" t="s">
        <v>147</v>
      </c>
      <c r="AP7" s="164" t="s">
        <v>148</v>
      </c>
      <c r="AQ7" s="164" t="s">
        <v>149</v>
      </c>
      <c r="AR7" s="166" t="s">
        <v>59</v>
      </c>
      <c r="AS7" s="166" t="s">
        <v>60</v>
      </c>
      <c r="AT7" s="166" t="s">
        <v>67</v>
      </c>
      <c r="AU7" s="166" t="s">
        <v>68</v>
      </c>
      <c r="AV7" s="166" t="s">
        <v>69</v>
      </c>
      <c r="AW7" s="166" t="s">
        <v>128</v>
      </c>
      <c r="AX7" s="166" t="s">
        <v>129</v>
      </c>
      <c r="AY7" s="166" t="s">
        <v>130</v>
      </c>
      <c r="AZ7" s="166" t="s">
        <v>131</v>
      </c>
      <c r="BA7" s="166" t="s">
        <v>156</v>
      </c>
      <c r="BB7" s="166" t="s">
        <v>157</v>
      </c>
      <c r="BC7" s="164" t="s">
        <v>61</v>
      </c>
      <c r="BD7" s="187" t="s">
        <v>62</v>
      </c>
      <c r="BE7" s="190" t="s">
        <v>75</v>
      </c>
      <c r="BF7" s="190" t="s">
        <v>76</v>
      </c>
      <c r="BG7" s="190" t="s">
        <v>77</v>
      </c>
      <c r="BH7" s="190" t="s">
        <v>78</v>
      </c>
      <c r="BI7" s="185" t="s">
        <v>79</v>
      </c>
      <c r="BJ7" s="190" t="s">
        <v>80</v>
      </c>
      <c r="BK7" s="185" t="s">
        <v>81</v>
      </c>
      <c r="BL7" s="190" t="s">
        <v>82</v>
      </c>
      <c r="BM7" s="190" t="s">
        <v>83</v>
      </c>
      <c r="BN7" s="190" t="s">
        <v>84</v>
      </c>
      <c r="BO7" s="190" t="s">
        <v>85</v>
      </c>
      <c r="BP7" s="192"/>
      <c r="BQ7" s="190" t="s">
        <v>122</v>
      </c>
      <c r="BR7" s="190" t="s">
        <v>23</v>
      </c>
      <c r="BS7" s="190" t="s">
        <v>58</v>
      </c>
      <c r="BT7" s="190" t="s">
        <v>127</v>
      </c>
      <c r="BU7" s="166" t="s">
        <v>134</v>
      </c>
      <c r="BV7" s="166" t="s">
        <v>135</v>
      </c>
      <c r="BW7" s="166" t="s">
        <v>136</v>
      </c>
      <c r="BX7" s="166" t="s">
        <v>137</v>
      </c>
      <c r="BY7" s="166" t="s">
        <v>40</v>
      </c>
      <c r="BZ7" s="166" t="s">
        <v>8</v>
      </c>
      <c r="CA7" s="164" t="s">
        <v>161</v>
      </c>
      <c r="CB7" s="164" t="s">
        <v>162</v>
      </c>
      <c r="CC7" s="166" t="s">
        <v>163</v>
      </c>
      <c r="CD7" s="164" t="s">
        <v>164</v>
      </c>
      <c r="CE7" s="164" t="s">
        <v>165</v>
      </c>
      <c r="CF7" s="164" t="s">
        <v>166</v>
      </c>
      <c r="CG7" s="164" t="s">
        <v>106</v>
      </c>
      <c r="CH7" s="164" t="s">
        <v>167</v>
      </c>
      <c r="CI7" s="166" t="s">
        <v>8</v>
      </c>
      <c r="CJ7" s="186" t="s">
        <v>63</v>
      </c>
      <c r="CK7" s="187" t="s">
        <v>64</v>
      </c>
      <c r="CL7" s="164" t="s">
        <v>70</v>
      </c>
      <c r="CM7" s="166" t="s">
        <v>71</v>
      </c>
      <c r="CN7" s="190" t="s">
        <v>72</v>
      </c>
      <c r="CO7" s="164" t="s">
        <v>70</v>
      </c>
      <c r="CP7" s="166" t="s">
        <v>71</v>
      </c>
      <c r="CQ7" s="190" t="s">
        <v>72</v>
      </c>
      <c r="CR7" s="164" t="s">
        <v>111</v>
      </c>
      <c r="CS7" s="164" t="s">
        <v>112</v>
      </c>
      <c r="CT7" s="166" t="s">
        <v>113</v>
      </c>
      <c r="CU7" s="164" t="s">
        <v>114</v>
      </c>
      <c r="CV7" s="164" t="s">
        <v>8</v>
      </c>
      <c r="CW7" s="164" t="s">
        <v>21</v>
      </c>
      <c r="CX7" s="166" t="s">
        <v>22</v>
      </c>
    </row>
    <row r="8" spans="1:102" s="112" customFormat="1" ht="13.2" customHeight="1">
      <c r="A8" s="111"/>
      <c r="B8" s="111"/>
      <c r="C8" s="111"/>
      <c r="D8" s="147"/>
      <c r="E8" s="147"/>
      <c r="F8" s="111"/>
      <c r="G8" s="111"/>
      <c r="H8" s="147"/>
      <c r="I8" s="165"/>
      <c r="J8" s="165"/>
      <c r="K8" s="165"/>
      <c r="L8" s="167"/>
      <c r="M8" s="167"/>
      <c r="N8" s="167"/>
      <c r="O8" s="167"/>
      <c r="P8" s="167"/>
      <c r="Q8" s="187"/>
      <c r="R8" s="161"/>
      <c r="S8" s="167"/>
      <c r="T8" s="187"/>
      <c r="U8" s="167"/>
      <c r="V8" s="167"/>
      <c r="W8" s="167"/>
      <c r="X8" s="165"/>
      <c r="Y8" s="165"/>
      <c r="Z8" s="167"/>
      <c r="AA8" s="167"/>
      <c r="AB8" s="165"/>
      <c r="AC8" s="165"/>
      <c r="AD8" s="165"/>
      <c r="AE8" s="165"/>
      <c r="AF8" s="165"/>
      <c r="AG8" s="165"/>
      <c r="AH8" s="167"/>
      <c r="AI8" s="189"/>
      <c r="AJ8" s="165"/>
      <c r="AK8" s="165"/>
      <c r="AL8" s="165"/>
      <c r="AM8" s="165"/>
      <c r="AN8" s="165"/>
      <c r="AO8" s="165"/>
      <c r="AP8" s="165"/>
      <c r="AQ8" s="165"/>
      <c r="AR8" s="167"/>
      <c r="AS8" s="167"/>
      <c r="AT8" s="167"/>
      <c r="AU8" s="167"/>
      <c r="AV8" s="167"/>
      <c r="AW8" s="167"/>
      <c r="AX8" s="167"/>
      <c r="AY8" s="167"/>
      <c r="AZ8" s="167"/>
      <c r="BA8" s="167"/>
      <c r="BB8" s="167"/>
      <c r="BC8" s="165"/>
      <c r="BD8" s="187"/>
      <c r="BE8" s="191"/>
      <c r="BF8" s="191"/>
      <c r="BG8" s="191"/>
      <c r="BH8" s="191"/>
      <c r="BI8" s="185"/>
      <c r="BJ8" s="191"/>
      <c r="BK8" s="185"/>
      <c r="BL8" s="191"/>
      <c r="BM8" s="191"/>
      <c r="BN8" s="191"/>
      <c r="BO8" s="191"/>
      <c r="BP8" s="192"/>
      <c r="BQ8" s="191"/>
      <c r="BR8" s="191"/>
      <c r="BS8" s="191"/>
      <c r="BT8" s="191"/>
      <c r="BU8" s="167"/>
      <c r="BV8" s="167"/>
      <c r="BW8" s="167"/>
      <c r="BX8" s="167"/>
      <c r="BY8" s="167"/>
      <c r="BZ8" s="167"/>
      <c r="CA8" s="165"/>
      <c r="CB8" s="165"/>
      <c r="CC8" s="167"/>
      <c r="CD8" s="165"/>
      <c r="CE8" s="165"/>
      <c r="CF8" s="165"/>
      <c r="CG8" s="165"/>
      <c r="CH8" s="165"/>
      <c r="CI8" s="167"/>
      <c r="CJ8" s="186"/>
      <c r="CK8" s="187"/>
      <c r="CL8" s="165"/>
      <c r="CM8" s="167"/>
      <c r="CN8" s="191"/>
      <c r="CO8" s="165"/>
      <c r="CP8" s="167"/>
      <c r="CQ8" s="191"/>
      <c r="CR8" s="165"/>
      <c r="CS8" s="165"/>
      <c r="CT8" s="167"/>
      <c r="CU8" s="165"/>
      <c r="CV8" s="165"/>
      <c r="CW8" s="165"/>
      <c r="CX8" s="167"/>
    </row>
    <row r="9" spans="1:102" s="53" customFormat="1" ht="54">
      <c r="A9" s="51" t="s">
        <v>223</v>
      </c>
      <c r="B9" s="51" t="s">
        <v>304</v>
      </c>
      <c r="C9" s="75">
        <f t="shared" ref="C9:C24" si="0">INT(B9/10)</f>
        <v>2201</v>
      </c>
      <c r="D9" s="79">
        <v>2201</v>
      </c>
      <c r="E9" s="58" t="s">
        <v>172</v>
      </c>
      <c r="F9" s="58" t="s">
        <v>265</v>
      </c>
      <c r="G9" s="52">
        <f t="shared" ref="G9:G23" si="1">IF(E9=F9,0,1)</f>
        <v>0</v>
      </c>
      <c r="H9" s="58">
        <v>3</v>
      </c>
      <c r="I9" s="17">
        <v>1</v>
      </c>
      <c r="J9" s="17">
        <v>14</v>
      </c>
      <c r="K9" s="17"/>
      <c r="L9" s="17"/>
      <c r="M9" s="100"/>
      <c r="N9" s="100"/>
      <c r="O9" s="100"/>
      <c r="P9" s="100"/>
      <c r="Q9" s="100"/>
      <c r="R9" s="55"/>
      <c r="S9" s="100"/>
      <c r="T9" s="100"/>
      <c r="U9" s="100"/>
      <c r="V9" s="100"/>
      <c r="W9" s="54"/>
      <c r="X9" s="17"/>
      <c r="Y9" s="17"/>
      <c r="Z9" s="100"/>
      <c r="AA9" s="54" t="s">
        <v>173</v>
      </c>
      <c r="AB9" s="17">
        <v>1</v>
      </c>
      <c r="AC9" s="103"/>
      <c r="AD9" s="103"/>
      <c r="AE9" s="59" t="s">
        <v>174</v>
      </c>
      <c r="AF9" s="17"/>
      <c r="AG9" s="105">
        <v>1</v>
      </c>
      <c r="AH9" s="105"/>
      <c r="AI9" s="105"/>
      <c r="AJ9" s="105"/>
      <c r="AK9" s="105"/>
      <c r="AL9" s="105">
        <v>1</v>
      </c>
      <c r="AM9" s="105"/>
      <c r="AN9" s="105"/>
      <c r="AO9" s="105"/>
      <c r="AP9" s="105">
        <v>1</v>
      </c>
      <c r="AQ9" s="105"/>
      <c r="AR9" s="100">
        <v>1</v>
      </c>
      <c r="AS9" s="100"/>
      <c r="AT9" s="100"/>
      <c r="AU9" s="100"/>
      <c r="AV9" s="100">
        <v>1</v>
      </c>
      <c r="AW9" s="100"/>
      <c r="AX9" s="100"/>
      <c r="AY9" s="100"/>
      <c r="AZ9" s="100">
        <v>1</v>
      </c>
      <c r="BA9" s="100"/>
      <c r="BB9" s="100">
        <v>1</v>
      </c>
      <c r="BC9" s="100"/>
      <c r="BD9" s="100">
        <v>1</v>
      </c>
      <c r="BE9" s="100">
        <v>1</v>
      </c>
      <c r="BF9" s="100">
        <v>1</v>
      </c>
      <c r="BG9" s="100">
        <v>1</v>
      </c>
      <c r="BH9" s="100">
        <v>1</v>
      </c>
      <c r="BI9" s="100">
        <v>1</v>
      </c>
      <c r="BJ9" s="100">
        <v>1</v>
      </c>
      <c r="BK9" s="100"/>
      <c r="BL9" s="100">
        <v>1</v>
      </c>
      <c r="BM9" s="100">
        <v>1</v>
      </c>
      <c r="BN9" s="100"/>
      <c r="BO9" s="100"/>
      <c r="BP9" s="60"/>
      <c r="BQ9" s="100"/>
      <c r="BR9" s="100">
        <v>1</v>
      </c>
      <c r="BS9" s="100"/>
      <c r="BT9" s="100"/>
      <c r="BU9" s="105"/>
      <c r="BV9" s="105"/>
      <c r="BW9" s="105"/>
      <c r="BX9" s="105"/>
      <c r="BY9" s="105"/>
      <c r="BZ9" s="99"/>
      <c r="CA9" s="105"/>
      <c r="CB9" s="105"/>
      <c r="CC9" s="105"/>
      <c r="CD9" s="105"/>
      <c r="CE9" s="105"/>
      <c r="CF9" s="105"/>
      <c r="CG9" s="105"/>
      <c r="CH9" s="105"/>
      <c r="CI9" s="105"/>
      <c r="CJ9" s="105"/>
      <c r="CK9" s="105"/>
      <c r="CL9" s="105"/>
      <c r="CM9" s="105"/>
      <c r="CN9" s="105"/>
      <c r="CO9" s="105"/>
      <c r="CP9" s="105"/>
      <c r="CQ9" s="105"/>
      <c r="CR9" s="100"/>
      <c r="CS9" s="100">
        <v>1</v>
      </c>
      <c r="CT9" s="100"/>
      <c r="CU9" s="100"/>
      <c r="CV9" s="100"/>
      <c r="CW9" s="17">
        <v>1</v>
      </c>
      <c r="CX9" s="100"/>
    </row>
    <row r="10" spans="1:102" s="53" customFormat="1" ht="62.4" customHeight="1">
      <c r="A10" s="61" t="s">
        <v>224</v>
      </c>
      <c r="B10" s="61" t="s">
        <v>305</v>
      </c>
      <c r="C10" s="75">
        <f t="shared" si="0"/>
        <v>2202</v>
      </c>
      <c r="D10" s="79">
        <v>2202</v>
      </c>
      <c r="E10" s="58" t="s">
        <v>175</v>
      </c>
      <c r="F10" s="58" t="s">
        <v>266</v>
      </c>
      <c r="G10" s="52">
        <f t="shared" si="1"/>
        <v>0</v>
      </c>
      <c r="H10" s="62">
        <v>5</v>
      </c>
      <c r="I10" s="17">
        <v>1</v>
      </c>
      <c r="J10" s="17">
        <v>22</v>
      </c>
      <c r="K10" s="17"/>
      <c r="L10" s="17"/>
      <c r="M10" s="100"/>
      <c r="N10" s="100"/>
      <c r="O10" s="100"/>
      <c r="P10" s="100"/>
      <c r="Q10" s="100"/>
      <c r="R10" s="55"/>
      <c r="S10" s="100"/>
      <c r="T10" s="100"/>
      <c r="U10" s="100"/>
      <c r="V10" s="100"/>
      <c r="W10" s="54"/>
      <c r="X10" s="17"/>
      <c r="Y10" s="17"/>
      <c r="Z10" s="100"/>
      <c r="AA10" s="54" t="s">
        <v>176</v>
      </c>
      <c r="AB10" s="105"/>
      <c r="AC10" s="103">
        <v>1</v>
      </c>
      <c r="AD10" s="103"/>
      <c r="AE10" s="54"/>
      <c r="AF10" s="105"/>
      <c r="AG10" s="105">
        <v>1</v>
      </c>
      <c r="AH10" s="105">
        <v>1</v>
      </c>
      <c r="AI10" s="104"/>
      <c r="AJ10" s="105"/>
      <c r="AK10" s="105"/>
      <c r="AL10" s="105">
        <v>1</v>
      </c>
      <c r="AM10" s="105"/>
      <c r="AN10" s="105"/>
      <c r="AO10" s="105"/>
      <c r="AP10" s="102">
        <v>1</v>
      </c>
      <c r="AQ10" s="105">
        <v>1</v>
      </c>
      <c r="AR10" s="100">
        <v>1</v>
      </c>
      <c r="AS10" s="100"/>
      <c r="AT10" s="100">
        <v>1</v>
      </c>
      <c r="AU10" s="100">
        <v>1</v>
      </c>
      <c r="AV10" s="100"/>
      <c r="AW10" s="100"/>
      <c r="AX10" s="100"/>
      <c r="AY10" s="100"/>
      <c r="AZ10" s="100">
        <v>1</v>
      </c>
      <c r="BA10" s="100"/>
      <c r="BB10" s="100">
        <v>1</v>
      </c>
      <c r="BC10" s="100"/>
      <c r="BD10" s="100">
        <v>1</v>
      </c>
      <c r="BE10" s="100">
        <v>1</v>
      </c>
      <c r="BF10" s="100">
        <v>1</v>
      </c>
      <c r="BG10" s="100">
        <v>1</v>
      </c>
      <c r="BH10" s="100">
        <v>1</v>
      </c>
      <c r="BI10" s="100">
        <v>1</v>
      </c>
      <c r="BJ10" s="100">
        <v>1</v>
      </c>
      <c r="BK10" s="100">
        <v>1</v>
      </c>
      <c r="BL10" s="100">
        <v>1</v>
      </c>
      <c r="BM10" s="100"/>
      <c r="BN10" s="100"/>
      <c r="BO10" s="99"/>
      <c r="BP10" s="60"/>
      <c r="BQ10" s="100">
        <v>1</v>
      </c>
      <c r="BR10" s="100"/>
      <c r="BS10" s="100"/>
      <c r="BT10" s="91"/>
      <c r="BU10" s="100">
        <v>1</v>
      </c>
      <c r="BV10" s="100">
        <v>1</v>
      </c>
      <c r="BW10" s="100">
        <v>1</v>
      </c>
      <c r="BX10" s="100">
        <v>1</v>
      </c>
      <c r="BY10" s="100">
        <v>1</v>
      </c>
      <c r="BZ10" s="99"/>
      <c r="CA10" s="100">
        <v>1</v>
      </c>
      <c r="CB10" s="100"/>
      <c r="CC10" s="100">
        <v>1</v>
      </c>
      <c r="CD10" s="100">
        <v>1</v>
      </c>
      <c r="CE10" s="100">
        <v>1</v>
      </c>
      <c r="CF10" s="100">
        <v>1</v>
      </c>
      <c r="CG10" s="100">
        <v>1</v>
      </c>
      <c r="CH10" s="100">
        <v>1</v>
      </c>
      <c r="CI10" s="91" t="s">
        <v>177</v>
      </c>
      <c r="CJ10" s="100">
        <v>1</v>
      </c>
      <c r="CK10" s="100"/>
      <c r="CL10" s="100">
        <v>1</v>
      </c>
      <c r="CM10" s="100"/>
      <c r="CN10" s="100"/>
      <c r="CO10" s="100"/>
      <c r="CP10" s="100">
        <v>1</v>
      </c>
      <c r="CQ10" s="100"/>
      <c r="CR10" s="100"/>
      <c r="CS10" s="100"/>
      <c r="CT10" s="100">
        <v>1</v>
      </c>
      <c r="CU10" s="100"/>
      <c r="CV10" s="91"/>
      <c r="CW10" s="17">
        <v>1</v>
      </c>
      <c r="CX10" s="100"/>
    </row>
    <row r="11" spans="1:102" s="53" customFormat="1" ht="62.4" customHeight="1">
      <c r="A11" s="63" t="s">
        <v>225</v>
      </c>
      <c r="B11" s="63" t="s">
        <v>306</v>
      </c>
      <c r="C11" s="75">
        <f t="shared" si="0"/>
        <v>2203</v>
      </c>
      <c r="D11" s="79">
        <v>2203</v>
      </c>
      <c r="E11" s="58" t="s">
        <v>178</v>
      </c>
      <c r="F11" s="58" t="s">
        <v>267</v>
      </c>
      <c r="G11" s="52">
        <f t="shared" si="1"/>
        <v>0</v>
      </c>
      <c r="H11" s="62">
        <v>4</v>
      </c>
      <c r="I11" s="17">
        <v>1</v>
      </c>
      <c r="J11" s="17">
        <v>20</v>
      </c>
      <c r="K11" s="17"/>
      <c r="L11" s="17"/>
      <c r="M11" s="100"/>
      <c r="N11" s="100"/>
      <c r="O11" s="100"/>
      <c r="P11" s="100"/>
      <c r="Q11" s="100"/>
      <c r="R11" s="55"/>
      <c r="S11" s="100"/>
      <c r="T11" s="100"/>
      <c r="U11" s="100"/>
      <c r="V11" s="100"/>
      <c r="W11" s="54"/>
      <c r="X11" s="17">
        <v>1</v>
      </c>
      <c r="Y11" s="17">
        <v>1</v>
      </c>
      <c r="Z11" s="100"/>
      <c r="AA11" s="54"/>
      <c r="AB11" s="105"/>
      <c r="AC11" s="103">
        <v>1</v>
      </c>
      <c r="AD11" s="103"/>
      <c r="AE11" s="54"/>
      <c r="AF11" s="105"/>
      <c r="AG11" s="105">
        <v>1</v>
      </c>
      <c r="AH11" s="105"/>
      <c r="AI11" s="104">
        <v>1</v>
      </c>
      <c r="AJ11" s="105">
        <v>1</v>
      </c>
      <c r="AK11" s="105"/>
      <c r="AL11" s="105">
        <v>1</v>
      </c>
      <c r="AM11" s="105"/>
      <c r="AN11" s="102">
        <v>1</v>
      </c>
      <c r="AO11" s="105">
        <v>1</v>
      </c>
      <c r="AP11" s="105"/>
      <c r="AQ11" s="105"/>
      <c r="AR11" s="100"/>
      <c r="AS11" s="100">
        <v>1</v>
      </c>
      <c r="AT11" s="100"/>
      <c r="AU11" s="100"/>
      <c r="AV11" s="100"/>
      <c r="AW11" s="100"/>
      <c r="AX11" s="100"/>
      <c r="AY11" s="100"/>
      <c r="AZ11" s="100"/>
      <c r="BA11" s="100"/>
      <c r="BB11" s="100"/>
      <c r="BC11" s="100"/>
      <c r="BD11" s="100"/>
      <c r="BE11" s="100">
        <v>1</v>
      </c>
      <c r="BF11" s="100">
        <v>1</v>
      </c>
      <c r="BG11" s="100">
        <v>1</v>
      </c>
      <c r="BH11" s="100">
        <v>1</v>
      </c>
      <c r="BI11" s="100">
        <v>1</v>
      </c>
      <c r="BJ11" s="100">
        <v>1</v>
      </c>
      <c r="BK11" s="100"/>
      <c r="BL11" s="100"/>
      <c r="BM11" s="100"/>
      <c r="BN11" s="100"/>
      <c r="BO11" s="99"/>
      <c r="BP11" s="60"/>
      <c r="BQ11" s="100">
        <v>1</v>
      </c>
      <c r="BR11" s="100"/>
      <c r="BS11" s="100"/>
      <c r="BT11" s="91"/>
      <c r="BU11" s="100">
        <v>1</v>
      </c>
      <c r="BV11" s="100">
        <v>1</v>
      </c>
      <c r="BW11" s="100">
        <v>1</v>
      </c>
      <c r="BX11" s="100">
        <v>1</v>
      </c>
      <c r="BY11" s="100" t="s">
        <v>226</v>
      </c>
      <c r="BZ11" s="99"/>
      <c r="CA11" s="100">
        <v>1</v>
      </c>
      <c r="CB11" s="100"/>
      <c r="CC11" s="100">
        <v>1</v>
      </c>
      <c r="CD11" s="100">
        <v>1</v>
      </c>
      <c r="CE11" s="100">
        <v>1</v>
      </c>
      <c r="CF11" s="100">
        <v>1</v>
      </c>
      <c r="CG11" s="100">
        <v>1</v>
      </c>
      <c r="CH11" s="100">
        <v>1</v>
      </c>
      <c r="CI11" s="99"/>
      <c r="CJ11" s="100">
        <v>1</v>
      </c>
      <c r="CK11" s="100"/>
      <c r="CL11" s="100">
        <v>1</v>
      </c>
      <c r="CM11" s="100"/>
      <c r="CN11" s="100"/>
      <c r="CO11" s="100"/>
      <c r="CP11" s="100"/>
      <c r="CQ11" s="100">
        <v>1</v>
      </c>
      <c r="CR11" s="100"/>
      <c r="CS11" s="100"/>
      <c r="CT11" s="100"/>
      <c r="CU11" s="100">
        <v>1</v>
      </c>
      <c r="CV11" s="99"/>
      <c r="CW11" s="17">
        <v>1</v>
      </c>
      <c r="CX11" s="100"/>
    </row>
    <row r="12" spans="1:102" s="53" customFormat="1" ht="64.8">
      <c r="A12" s="51" t="s">
        <v>227</v>
      </c>
      <c r="B12" s="51" t="s">
        <v>307</v>
      </c>
      <c r="C12" s="75">
        <f t="shared" si="0"/>
        <v>2204</v>
      </c>
      <c r="D12" s="79">
        <v>2204</v>
      </c>
      <c r="E12" s="58" t="s">
        <v>179</v>
      </c>
      <c r="F12" s="58" t="s">
        <v>268</v>
      </c>
      <c r="G12" s="52">
        <f t="shared" si="1"/>
        <v>0</v>
      </c>
      <c r="H12" s="58">
        <v>5</v>
      </c>
      <c r="I12" s="17">
        <v>1</v>
      </c>
      <c r="J12" s="17">
        <v>15</v>
      </c>
      <c r="K12" s="17"/>
      <c r="L12" s="17"/>
      <c r="M12" s="100"/>
      <c r="N12" s="100"/>
      <c r="O12" s="100"/>
      <c r="P12" s="100"/>
      <c r="Q12" s="100"/>
      <c r="R12" s="64"/>
      <c r="S12" s="100"/>
      <c r="T12" s="100"/>
      <c r="U12" s="100"/>
      <c r="V12" s="100"/>
      <c r="W12" s="65"/>
      <c r="X12" s="17"/>
      <c r="Y12" s="17"/>
      <c r="Z12" s="100"/>
      <c r="AA12" s="65" t="s">
        <v>180</v>
      </c>
      <c r="AB12" s="105">
        <v>1</v>
      </c>
      <c r="AC12" s="103"/>
      <c r="AD12" s="103"/>
      <c r="AE12" s="66" t="s">
        <v>181</v>
      </c>
      <c r="AF12" s="105">
        <v>1</v>
      </c>
      <c r="AG12" s="105"/>
      <c r="AH12" s="105"/>
      <c r="AI12" s="104"/>
      <c r="AJ12" s="105"/>
      <c r="AK12" s="105"/>
      <c r="AL12" s="105"/>
      <c r="AM12" s="105"/>
      <c r="AN12" s="102">
        <v>1</v>
      </c>
      <c r="AO12" s="105">
        <v>1</v>
      </c>
      <c r="AP12" s="105"/>
      <c r="AQ12" s="105"/>
      <c r="AR12" s="100">
        <v>1</v>
      </c>
      <c r="AS12" s="100"/>
      <c r="AT12" s="100">
        <v>1</v>
      </c>
      <c r="AU12" s="100"/>
      <c r="AV12" s="100"/>
      <c r="AW12" s="100">
        <v>1</v>
      </c>
      <c r="AX12" s="100"/>
      <c r="AY12" s="100"/>
      <c r="AZ12" s="100"/>
      <c r="BA12" s="100"/>
      <c r="BB12" s="100">
        <v>1</v>
      </c>
      <c r="BC12" s="100">
        <v>1</v>
      </c>
      <c r="BD12" s="100"/>
      <c r="BE12" s="100">
        <v>1</v>
      </c>
      <c r="BF12" s="100">
        <v>1</v>
      </c>
      <c r="BG12" s="100">
        <v>1</v>
      </c>
      <c r="BH12" s="100">
        <v>1</v>
      </c>
      <c r="BI12" s="100">
        <v>1</v>
      </c>
      <c r="BJ12" s="100">
        <v>1</v>
      </c>
      <c r="BK12" s="100"/>
      <c r="BL12" s="100">
        <v>1</v>
      </c>
      <c r="BM12" s="100"/>
      <c r="BN12" s="100"/>
      <c r="BO12" s="100"/>
      <c r="BP12" s="60"/>
      <c r="BQ12" s="100"/>
      <c r="BR12" s="100">
        <v>1</v>
      </c>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v>1</v>
      </c>
      <c r="CV12" s="100"/>
      <c r="CW12" s="17"/>
      <c r="CX12" s="100">
        <v>1</v>
      </c>
    </row>
    <row r="13" spans="1:102" s="53" customFormat="1" ht="62.4" customHeight="1">
      <c r="A13" s="63" t="s">
        <v>228</v>
      </c>
      <c r="B13" s="63" t="s">
        <v>308</v>
      </c>
      <c r="C13" s="75">
        <f t="shared" si="0"/>
        <v>2205</v>
      </c>
      <c r="D13" s="79">
        <v>2205</v>
      </c>
      <c r="E13" s="58" t="s">
        <v>182</v>
      </c>
      <c r="F13" s="58" t="s">
        <v>269</v>
      </c>
      <c r="G13" s="52">
        <f t="shared" si="1"/>
        <v>0</v>
      </c>
      <c r="H13" s="62">
        <v>5</v>
      </c>
      <c r="I13" s="17">
        <v>1</v>
      </c>
      <c r="J13" s="17">
        <v>25</v>
      </c>
      <c r="K13" s="17"/>
      <c r="L13" s="17"/>
      <c r="M13" s="100"/>
      <c r="N13" s="100"/>
      <c r="O13" s="100"/>
      <c r="P13" s="100"/>
      <c r="Q13" s="100"/>
      <c r="R13" s="55"/>
      <c r="S13" s="100"/>
      <c r="T13" s="100"/>
      <c r="U13" s="100"/>
      <c r="V13" s="100"/>
      <c r="W13" s="54"/>
      <c r="X13" s="17"/>
      <c r="Y13" s="17"/>
      <c r="Z13" s="100">
        <v>1</v>
      </c>
      <c r="AA13" s="54"/>
      <c r="AB13" s="105"/>
      <c r="AC13" s="103">
        <v>1</v>
      </c>
      <c r="AD13" s="103"/>
      <c r="AE13" s="54"/>
      <c r="AF13" s="105"/>
      <c r="AG13" s="105">
        <v>1</v>
      </c>
      <c r="AH13" s="105">
        <v>1</v>
      </c>
      <c r="AI13" s="104"/>
      <c r="AJ13" s="105"/>
      <c r="AK13" s="105"/>
      <c r="AL13" s="105"/>
      <c r="AM13" s="105"/>
      <c r="AN13" s="105"/>
      <c r="AO13" s="105"/>
      <c r="AP13" s="102">
        <v>1</v>
      </c>
      <c r="AQ13" s="105">
        <v>1</v>
      </c>
      <c r="AR13" s="100">
        <v>1</v>
      </c>
      <c r="AS13" s="100"/>
      <c r="AT13" s="100">
        <v>1</v>
      </c>
      <c r="AU13" s="100">
        <v>1</v>
      </c>
      <c r="AV13" s="100"/>
      <c r="AW13" s="100"/>
      <c r="AX13" s="100"/>
      <c r="AY13" s="100">
        <v>1</v>
      </c>
      <c r="AZ13" s="100"/>
      <c r="BA13" s="100"/>
      <c r="BB13" s="100">
        <v>1</v>
      </c>
      <c r="BC13" s="100">
        <v>1</v>
      </c>
      <c r="BD13" s="100"/>
      <c r="BE13" s="100">
        <v>1</v>
      </c>
      <c r="BF13" s="100">
        <v>1</v>
      </c>
      <c r="BG13" s="100">
        <v>1</v>
      </c>
      <c r="BH13" s="100">
        <v>1</v>
      </c>
      <c r="BI13" s="100">
        <v>1</v>
      </c>
      <c r="BJ13" s="100">
        <v>1</v>
      </c>
      <c r="BK13" s="100"/>
      <c r="BL13" s="100">
        <v>1</v>
      </c>
      <c r="BM13" s="100"/>
      <c r="BN13" s="100"/>
      <c r="BO13" s="99"/>
      <c r="BP13" s="60"/>
      <c r="BQ13" s="100">
        <v>1</v>
      </c>
      <c r="BR13" s="100"/>
      <c r="BS13" s="100"/>
      <c r="BT13" s="91"/>
      <c r="BU13" s="100">
        <v>1</v>
      </c>
      <c r="BV13" s="100">
        <v>1</v>
      </c>
      <c r="BW13" s="100">
        <v>1</v>
      </c>
      <c r="BX13" s="100"/>
      <c r="BY13" s="100"/>
      <c r="BZ13" s="99"/>
      <c r="CA13" s="100">
        <v>1</v>
      </c>
      <c r="CB13" s="100">
        <v>1</v>
      </c>
      <c r="CC13" s="100">
        <v>1</v>
      </c>
      <c r="CD13" s="100">
        <v>1</v>
      </c>
      <c r="CE13" s="100">
        <v>1</v>
      </c>
      <c r="CF13" s="100">
        <v>1</v>
      </c>
      <c r="CG13" s="100">
        <v>1</v>
      </c>
      <c r="CH13" s="100"/>
      <c r="CI13" s="99"/>
      <c r="CJ13" s="100">
        <v>1</v>
      </c>
      <c r="CK13" s="100"/>
      <c r="CL13" s="100">
        <v>1</v>
      </c>
      <c r="CM13" s="100"/>
      <c r="CN13" s="100"/>
      <c r="CO13" s="100">
        <v>1</v>
      </c>
      <c r="CP13" s="100"/>
      <c r="CQ13" s="100"/>
      <c r="CR13" s="100"/>
      <c r="CS13" s="100"/>
      <c r="CT13" s="100"/>
      <c r="CU13" s="100">
        <v>1</v>
      </c>
      <c r="CV13" s="99"/>
      <c r="CW13" s="17">
        <v>1</v>
      </c>
      <c r="CX13" s="100"/>
    </row>
    <row r="14" spans="1:102" s="53" customFormat="1" ht="62.4" customHeight="1">
      <c r="A14" s="63" t="s">
        <v>229</v>
      </c>
      <c r="B14" s="63" t="s">
        <v>309</v>
      </c>
      <c r="C14" s="75">
        <f t="shared" si="0"/>
        <v>2206</v>
      </c>
      <c r="D14" s="79">
        <v>2206</v>
      </c>
      <c r="E14" s="58" t="s">
        <v>183</v>
      </c>
      <c r="F14" s="58" t="s">
        <v>270</v>
      </c>
      <c r="G14" s="52">
        <f t="shared" si="1"/>
        <v>0</v>
      </c>
      <c r="H14" s="62">
        <v>5</v>
      </c>
      <c r="I14" s="17">
        <v>1</v>
      </c>
      <c r="J14" s="17">
        <v>23</v>
      </c>
      <c r="K14" s="17"/>
      <c r="L14" s="17"/>
      <c r="M14" s="100"/>
      <c r="N14" s="100"/>
      <c r="O14" s="100"/>
      <c r="P14" s="100"/>
      <c r="Q14" s="100"/>
      <c r="R14" s="55"/>
      <c r="S14" s="100"/>
      <c r="T14" s="100"/>
      <c r="U14" s="100"/>
      <c r="V14" s="100"/>
      <c r="W14" s="54"/>
      <c r="X14" s="17"/>
      <c r="Y14" s="17"/>
      <c r="Z14" s="100">
        <v>1</v>
      </c>
      <c r="AA14" s="54"/>
      <c r="AB14" s="105"/>
      <c r="AC14" s="103">
        <v>1</v>
      </c>
      <c r="AD14" s="103"/>
      <c r="AE14" s="54"/>
      <c r="AF14" s="105">
        <v>1</v>
      </c>
      <c r="AG14" s="105"/>
      <c r="AH14" s="105">
        <v>1</v>
      </c>
      <c r="AI14" s="104"/>
      <c r="AJ14" s="105"/>
      <c r="AK14" s="105"/>
      <c r="AL14" s="105"/>
      <c r="AM14" s="105"/>
      <c r="AN14" s="105"/>
      <c r="AO14" s="105"/>
      <c r="AP14" s="105">
        <v>1</v>
      </c>
      <c r="AQ14" s="105"/>
      <c r="AR14" s="100">
        <v>1</v>
      </c>
      <c r="AS14" s="100"/>
      <c r="AT14" s="100"/>
      <c r="AU14" s="100"/>
      <c r="AV14" s="100">
        <v>1</v>
      </c>
      <c r="AW14" s="100"/>
      <c r="AX14" s="100"/>
      <c r="AY14" s="100">
        <v>1</v>
      </c>
      <c r="AZ14" s="100"/>
      <c r="BA14" s="100"/>
      <c r="BB14" s="100">
        <v>1</v>
      </c>
      <c r="BC14" s="100">
        <v>1</v>
      </c>
      <c r="BD14" s="100"/>
      <c r="BE14" s="100">
        <v>1</v>
      </c>
      <c r="BF14" s="100">
        <v>1</v>
      </c>
      <c r="BG14" s="100">
        <v>1</v>
      </c>
      <c r="BH14" s="100">
        <v>1</v>
      </c>
      <c r="BI14" s="100">
        <v>1</v>
      </c>
      <c r="BJ14" s="100"/>
      <c r="BK14" s="100"/>
      <c r="BL14" s="100">
        <v>1</v>
      </c>
      <c r="BM14" s="100"/>
      <c r="BN14" s="100"/>
      <c r="BO14" s="99"/>
      <c r="BP14" s="60"/>
      <c r="BQ14" s="100">
        <v>1</v>
      </c>
      <c r="BR14" s="100"/>
      <c r="BS14" s="100"/>
      <c r="BT14" s="91"/>
      <c r="BU14" s="100">
        <v>1</v>
      </c>
      <c r="BV14" s="100">
        <v>1</v>
      </c>
      <c r="BW14" s="100">
        <v>1</v>
      </c>
      <c r="BX14" s="100">
        <v>1</v>
      </c>
      <c r="BY14" s="100">
        <v>1</v>
      </c>
      <c r="BZ14" s="99"/>
      <c r="CA14" s="100">
        <v>1</v>
      </c>
      <c r="CB14" s="100">
        <v>1</v>
      </c>
      <c r="CC14" s="100">
        <v>1</v>
      </c>
      <c r="CD14" s="100">
        <v>1</v>
      </c>
      <c r="CE14" s="100">
        <v>1</v>
      </c>
      <c r="CF14" s="100">
        <v>1</v>
      </c>
      <c r="CG14" s="100">
        <v>1</v>
      </c>
      <c r="CH14" s="100">
        <v>1</v>
      </c>
      <c r="CI14" s="99"/>
      <c r="CJ14" s="100"/>
      <c r="CK14" s="100">
        <v>1</v>
      </c>
      <c r="CL14" s="100"/>
      <c r="CM14" s="100">
        <v>1</v>
      </c>
      <c r="CN14" s="100"/>
      <c r="CO14" s="100"/>
      <c r="CP14" s="100">
        <v>1</v>
      </c>
      <c r="CQ14" s="100"/>
      <c r="CR14" s="100"/>
      <c r="CS14" s="100"/>
      <c r="CT14" s="100"/>
      <c r="CU14" s="100">
        <v>1</v>
      </c>
      <c r="CV14" s="99"/>
      <c r="CW14" s="17"/>
      <c r="CX14" s="100">
        <v>1</v>
      </c>
    </row>
    <row r="15" spans="1:102" s="53" customFormat="1" ht="62.4" customHeight="1">
      <c r="A15" s="61" t="s">
        <v>230</v>
      </c>
      <c r="B15" s="61" t="s">
        <v>310</v>
      </c>
      <c r="C15" s="75">
        <f t="shared" si="0"/>
        <v>2207</v>
      </c>
      <c r="D15" s="79">
        <v>2207</v>
      </c>
      <c r="E15" s="58" t="s">
        <v>184</v>
      </c>
      <c r="F15" s="58" t="s">
        <v>271</v>
      </c>
      <c r="G15" s="52">
        <f t="shared" si="1"/>
        <v>0</v>
      </c>
      <c r="H15" s="62">
        <v>5</v>
      </c>
      <c r="I15" s="17">
        <v>1</v>
      </c>
      <c r="J15" s="17">
        <v>13</v>
      </c>
      <c r="K15" s="17"/>
      <c r="L15" s="17"/>
      <c r="M15" s="100"/>
      <c r="N15" s="100"/>
      <c r="O15" s="100"/>
      <c r="P15" s="100"/>
      <c r="Q15" s="100"/>
      <c r="R15" s="55"/>
      <c r="S15" s="100"/>
      <c r="T15" s="100"/>
      <c r="U15" s="100"/>
      <c r="V15" s="100"/>
      <c r="W15" s="54"/>
      <c r="X15" s="17"/>
      <c r="Y15" s="17"/>
      <c r="Z15" s="100">
        <v>1</v>
      </c>
      <c r="AA15" s="54"/>
      <c r="AB15" s="105"/>
      <c r="AC15" s="103">
        <v>1</v>
      </c>
      <c r="AD15" s="103"/>
      <c r="AE15" s="54"/>
      <c r="AF15" s="105">
        <v>1</v>
      </c>
      <c r="AG15" s="105"/>
      <c r="AH15" s="105">
        <v>1</v>
      </c>
      <c r="AI15" s="104"/>
      <c r="AJ15" s="105">
        <v>1</v>
      </c>
      <c r="AK15" s="105"/>
      <c r="AL15" s="105">
        <v>1</v>
      </c>
      <c r="AM15" s="105"/>
      <c r="AN15" s="105"/>
      <c r="AO15" s="105"/>
      <c r="AP15" s="102">
        <v>1</v>
      </c>
      <c r="AQ15" s="105">
        <v>1</v>
      </c>
      <c r="AR15" s="100">
        <v>1</v>
      </c>
      <c r="AS15" s="100"/>
      <c r="AT15" s="100">
        <v>1</v>
      </c>
      <c r="AU15" s="100"/>
      <c r="AV15" s="100"/>
      <c r="AW15" s="100"/>
      <c r="AX15" s="100"/>
      <c r="AY15" s="100"/>
      <c r="AZ15" s="100">
        <v>1</v>
      </c>
      <c r="BA15" s="100"/>
      <c r="BB15" s="100">
        <v>1</v>
      </c>
      <c r="BC15" s="100"/>
      <c r="BD15" s="100">
        <v>1</v>
      </c>
      <c r="BE15" s="100">
        <v>1</v>
      </c>
      <c r="BF15" s="100">
        <v>1</v>
      </c>
      <c r="BG15" s="100">
        <v>1</v>
      </c>
      <c r="BH15" s="100"/>
      <c r="BI15" s="100">
        <v>1</v>
      </c>
      <c r="BJ15" s="100"/>
      <c r="BK15" s="100">
        <v>1</v>
      </c>
      <c r="BL15" s="100">
        <v>1</v>
      </c>
      <c r="BM15" s="100">
        <v>1</v>
      </c>
      <c r="BN15" s="100"/>
      <c r="BO15" s="99"/>
      <c r="BP15" s="60"/>
      <c r="BQ15" s="100">
        <v>1</v>
      </c>
      <c r="BR15" s="100"/>
      <c r="BS15" s="100"/>
      <c r="BT15" s="91"/>
      <c r="BU15" s="100">
        <v>1</v>
      </c>
      <c r="BV15" s="100"/>
      <c r="BW15" s="100">
        <v>1</v>
      </c>
      <c r="BX15" s="100">
        <v>1</v>
      </c>
      <c r="BY15" s="100"/>
      <c r="BZ15" s="99"/>
      <c r="CA15" s="100"/>
      <c r="CB15" s="100"/>
      <c r="CC15" s="100">
        <v>1</v>
      </c>
      <c r="CD15" s="100"/>
      <c r="CE15" s="100"/>
      <c r="CF15" s="100"/>
      <c r="CG15" s="100">
        <v>1</v>
      </c>
      <c r="CH15" s="100">
        <v>1</v>
      </c>
      <c r="CI15" s="99"/>
      <c r="CJ15" s="100">
        <v>1</v>
      </c>
      <c r="CK15" s="100"/>
      <c r="CL15" s="100">
        <v>1</v>
      </c>
      <c r="CM15" s="100"/>
      <c r="CN15" s="100"/>
      <c r="CO15" s="100">
        <v>1</v>
      </c>
      <c r="CP15" s="100"/>
      <c r="CQ15" s="100"/>
      <c r="CR15" s="100"/>
      <c r="CS15" s="100"/>
      <c r="CT15" s="100"/>
      <c r="CU15" s="100">
        <v>1</v>
      </c>
      <c r="CV15" s="99"/>
      <c r="CW15" s="17">
        <v>1</v>
      </c>
      <c r="CX15" s="100"/>
    </row>
    <row r="16" spans="1:102" s="53" customFormat="1" ht="97.2">
      <c r="A16" s="63" t="s">
        <v>231</v>
      </c>
      <c r="B16" s="63" t="s">
        <v>311</v>
      </c>
      <c r="C16" s="75">
        <f t="shared" si="0"/>
        <v>2208</v>
      </c>
      <c r="D16" s="79">
        <v>2208</v>
      </c>
      <c r="E16" s="58" t="s">
        <v>185</v>
      </c>
      <c r="F16" s="58" t="s">
        <v>272</v>
      </c>
      <c r="G16" s="52">
        <f t="shared" si="1"/>
        <v>0</v>
      </c>
      <c r="H16" s="62">
        <v>5</v>
      </c>
      <c r="I16" s="17">
        <v>1</v>
      </c>
      <c r="J16" s="17">
        <v>21</v>
      </c>
      <c r="K16" s="17"/>
      <c r="L16" s="17"/>
      <c r="M16" s="100"/>
      <c r="N16" s="100"/>
      <c r="O16" s="100"/>
      <c r="P16" s="100"/>
      <c r="Q16" s="100"/>
      <c r="R16" s="55"/>
      <c r="S16" s="100"/>
      <c r="T16" s="100"/>
      <c r="U16" s="100"/>
      <c r="V16" s="100"/>
      <c r="W16" s="54"/>
      <c r="X16" s="17">
        <v>1</v>
      </c>
      <c r="Y16" s="17"/>
      <c r="Z16" s="100">
        <v>1</v>
      </c>
      <c r="AA16" s="54"/>
      <c r="AB16" s="105">
        <v>1</v>
      </c>
      <c r="AC16" s="103"/>
      <c r="AD16" s="103"/>
      <c r="AE16" s="54" t="s">
        <v>186</v>
      </c>
      <c r="AF16" s="105"/>
      <c r="AG16" s="105">
        <v>1</v>
      </c>
      <c r="AH16" s="105"/>
      <c r="AI16" s="104"/>
      <c r="AJ16" s="105"/>
      <c r="AK16" s="105"/>
      <c r="AL16" s="105">
        <v>1</v>
      </c>
      <c r="AM16" s="105"/>
      <c r="AN16" s="102">
        <v>1</v>
      </c>
      <c r="AO16" s="105">
        <v>1</v>
      </c>
      <c r="AP16" s="105"/>
      <c r="AQ16" s="105"/>
      <c r="AR16" s="100">
        <v>1</v>
      </c>
      <c r="AS16" s="100"/>
      <c r="AT16" s="100">
        <v>1</v>
      </c>
      <c r="AU16" s="100">
        <v>1</v>
      </c>
      <c r="AV16" s="100"/>
      <c r="AW16" s="100"/>
      <c r="AX16" s="100"/>
      <c r="AY16" s="100"/>
      <c r="AZ16" s="100">
        <v>1</v>
      </c>
      <c r="BA16" s="100">
        <v>1</v>
      </c>
      <c r="BB16" s="100"/>
      <c r="BC16" s="100">
        <v>1</v>
      </c>
      <c r="BD16" s="100"/>
      <c r="BE16" s="100">
        <v>1</v>
      </c>
      <c r="BF16" s="100">
        <v>1</v>
      </c>
      <c r="BG16" s="100">
        <v>1</v>
      </c>
      <c r="BH16" s="100">
        <v>1</v>
      </c>
      <c r="BI16" s="100">
        <v>1</v>
      </c>
      <c r="BJ16" s="100">
        <v>1</v>
      </c>
      <c r="BK16" s="100"/>
      <c r="BL16" s="100"/>
      <c r="BM16" s="100"/>
      <c r="BN16" s="100"/>
      <c r="BO16" s="99"/>
      <c r="BP16" s="60"/>
      <c r="BQ16" s="100"/>
      <c r="BR16" s="100"/>
      <c r="BS16" s="100">
        <v>1</v>
      </c>
      <c r="BT16" s="91"/>
      <c r="BU16" s="100"/>
      <c r="BV16" s="100"/>
      <c r="BW16" s="100"/>
      <c r="BX16" s="100"/>
      <c r="BY16" s="100"/>
      <c r="BZ16" s="99"/>
      <c r="CA16" s="100"/>
      <c r="CB16" s="100"/>
      <c r="CC16" s="100"/>
      <c r="CD16" s="100"/>
      <c r="CE16" s="100"/>
      <c r="CF16" s="100"/>
      <c r="CG16" s="100"/>
      <c r="CH16" s="100"/>
      <c r="CI16" s="99"/>
      <c r="CJ16" s="100"/>
      <c r="CK16" s="100"/>
      <c r="CL16" s="100"/>
      <c r="CM16" s="100"/>
      <c r="CN16" s="100"/>
      <c r="CO16" s="100"/>
      <c r="CP16" s="100"/>
      <c r="CQ16" s="100"/>
      <c r="CR16" s="100"/>
      <c r="CS16" s="100"/>
      <c r="CT16" s="100"/>
      <c r="CU16" s="100">
        <v>1</v>
      </c>
      <c r="CV16" s="99"/>
      <c r="CW16" s="17"/>
      <c r="CX16" s="100">
        <v>1</v>
      </c>
    </row>
    <row r="17" spans="1:102" s="53" customFormat="1" ht="62.4" customHeight="1">
      <c r="A17" s="63" t="s">
        <v>232</v>
      </c>
      <c r="B17" s="63" t="s">
        <v>312</v>
      </c>
      <c r="C17" s="75">
        <f t="shared" si="0"/>
        <v>2209</v>
      </c>
      <c r="D17" s="79">
        <v>2209</v>
      </c>
      <c r="E17" s="58" t="s">
        <v>187</v>
      </c>
      <c r="F17" s="58" t="s">
        <v>273</v>
      </c>
      <c r="G17" s="52">
        <f t="shared" si="1"/>
        <v>0</v>
      </c>
      <c r="H17" s="62">
        <v>5</v>
      </c>
      <c r="I17" s="17"/>
      <c r="J17" s="17"/>
      <c r="K17" s="17"/>
      <c r="L17" s="17"/>
      <c r="M17" s="100"/>
      <c r="N17" s="100"/>
      <c r="O17" s="100">
        <v>1</v>
      </c>
      <c r="P17" s="100"/>
      <c r="Q17" s="100"/>
      <c r="R17" s="55"/>
      <c r="S17" s="100"/>
      <c r="T17" s="100"/>
      <c r="U17" s="100"/>
      <c r="V17" s="100"/>
      <c r="W17" s="54"/>
      <c r="X17" s="17"/>
      <c r="Y17" s="17"/>
      <c r="Z17" s="100"/>
      <c r="AA17" s="54"/>
      <c r="AB17" s="105"/>
      <c r="AC17" s="103"/>
      <c r="AD17" s="103"/>
      <c r="AE17" s="54"/>
      <c r="AF17" s="105"/>
      <c r="AG17" s="105"/>
      <c r="AH17" s="105"/>
      <c r="AI17" s="104"/>
      <c r="AJ17" s="105"/>
      <c r="AK17" s="105"/>
      <c r="AL17" s="105"/>
      <c r="AM17" s="105"/>
      <c r="AN17" s="105"/>
      <c r="AO17" s="105"/>
      <c r="AP17" s="105"/>
      <c r="AQ17" s="105"/>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99"/>
      <c r="BP17" s="60"/>
      <c r="BQ17" s="100"/>
      <c r="BR17" s="100"/>
      <c r="BS17" s="100"/>
      <c r="BT17" s="91"/>
      <c r="BU17" s="100"/>
      <c r="BV17" s="100"/>
      <c r="BW17" s="100"/>
      <c r="BX17" s="100"/>
      <c r="BY17" s="100"/>
      <c r="BZ17" s="99"/>
      <c r="CA17" s="100"/>
      <c r="CB17" s="100"/>
      <c r="CC17" s="100"/>
      <c r="CD17" s="100"/>
      <c r="CE17" s="100"/>
      <c r="CF17" s="100"/>
      <c r="CG17" s="100"/>
      <c r="CH17" s="100"/>
      <c r="CI17" s="99"/>
      <c r="CJ17" s="100"/>
      <c r="CK17" s="100"/>
      <c r="CL17" s="100"/>
      <c r="CM17" s="100"/>
      <c r="CN17" s="100"/>
      <c r="CO17" s="100"/>
      <c r="CP17" s="100"/>
      <c r="CQ17" s="100"/>
      <c r="CR17" s="100"/>
      <c r="CS17" s="100"/>
      <c r="CT17" s="100"/>
      <c r="CU17" s="100"/>
      <c r="CV17" s="99"/>
      <c r="CW17" s="17"/>
      <c r="CX17" s="100"/>
    </row>
    <row r="18" spans="1:102" s="53" customFormat="1" ht="62.4" customHeight="1">
      <c r="A18" s="63" t="s">
        <v>233</v>
      </c>
      <c r="B18" s="63" t="s">
        <v>313</v>
      </c>
      <c r="C18" s="75">
        <f t="shared" si="0"/>
        <v>2210</v>
      </c>
      <c r="D18" s="79">
        <v>2210</v>
      </c>
      <c r="E18" s="58" t="s">
        <v>188</v>
      </c>
      <c r="F18" s="58" t="s">
        <v>274</v>
      </c>
      <c r="G18" s="52">
        <f t="shared" si="1"/>
        <v>0</v>
      </c>
      <c r="H18" s="62">
        <v>5</v>
      </c>
      <c r="I18" s="17"/>
      <c r="J18" s="17"/>
      <c r="K18" s="17"/>
      <c r="L18" s="17"/>
      <c r="M18" s="100"/>
      <c r="N18" s="100"/>
      <c r="O18" s="100"/>
      <c r="P18" s="100"/>
      <c r="Q18" s="100">
        <v>1</v>
      </c>
      <c r="R18" s="55" t="s">
        <v>189</v>
      </c>
      <c r="S18" s="100"/>
      <c r="T18" s="100"/>
      <c r="U18" s="100"/>
      <c r="V18" s="100"/>
      <c r="W18" s="54"/>
      <c r="X18" s="17"/>
      <c r="Y18" s="17"/>
      <c r="Z18" s="100"/>
      <c r="AA18" s="54"/>
      <c r="AB18" s="105"/>
      <c r="AC18" s="103"/>
      <c r="AD18" s="103"/>
      <c r="AE18" s="54"/>
      <c r="AF18" s="105"/>
      <c r="AG18" s="105"/>
      <c r="AH18" s="105"/>
      <c r="AI18" s="104"/>
      <c r="AJ18" s="105"/>
      <c r="AK18" s="105"/>
      <c r="AL18" s="105"/>
      <c r="AM18" s="105"/>
      <c r="AN18" s="105"/>
      <c r="AO18" s="105"/>
      <c r="AP18" s="105"/>
      <c r="AQ18" s="105"/>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99"/>
      <c r="BP18" s="60"/>
      <c r="BQ18" s="100"/>
      <c r="BR18" s="100"/>
      <c r="BS18" s="100"/>
      <c r="BT18" s="91"/>
      <c r="BU18" s="100"/>
      <c r="BV18" s="100"/>
      <c r="BW18" s="100"/>
      <c r="BX18" s="100"/>
      <c r="BY18" s="100"/>
      <c r="BZ18" s="99"/>
      <c r="CA18" s="100"/>
      <c r="CB18" s="100"/>
      <c r="CC18" s="100"/>
      <c r="CD18" s="100"/>
      <c r="CE18" s="100"/>
      <c r="CF18" s="100"/>
      <c r="CG18" s="100"/>
      <c r="CH18" s="100"/>
      <c r="CI18" s="99"/>
      <c r="CJ18" s="100"/>
      <c r="CK18" s="100"/>
      <c r="CL18" s="100"/>
      <c r="CM18" s="100"/>
      <c r="CN18" s="100"/>
      <c r="CO18" s="100"/>
      <c r="CP18" s="100"/>
      <c r="CQ18" s="100"/>
      <c r="CR18" s="100"/>
      <c r="CS18" s="100"/>
      <c r="CT18" s="100"/>
      <c r="CU18" s="100"/>
      <c r="CV18" s="99"/>
      <c r="CW18" s="17"/>
      <c r="CX18" s="100"/>
    </row>
    <row r="19" spans="1:102" s="53" customFormat="1" ht="62.4" customHeight="1">
      <c r="A19" s="63" t="s">
        <v>234</v>
      </c>
      <c r="B19" s="63" t="s">
        <v>314</v>
      </c>
      <c r="C19" s="75">
        <f t="shared" si="0"/>
        <v>2301</v>
      </c>
      <c r="D19" s="79">
        <v>2301</v>
      </c>
      <c r="E19" s="58" t="s">
        <v>190</v>
      </c>
      <c r="F19" s="58" t="s">
        <v>275</v>
      </c>
      <c r="G19" s="52">
        <f t="shared" si="1"/>
        <v>0</v>
      </c>
      <c r="H19" s="62">
        <v>6</v>
      </c>
      <c r="I19" s="17"/>
      <c r="J19" s="17"/>
      <c r="K19" s="17"/>
      <c r="L19" s="17"/>
      <c r="M19" s="100"/>
      <c r="N19" s="100"/>
      <c r="O19" s="100"/>
      <c r="P19" s="100">
        <v>1</v>
      </c>
      <c r="Q19" s="100"/>
      <c r="R19" s="55"/>
      <c r="S19" s="100"/>
      <c r="T19" s="100"/>
      <c r="U19" s="100">
        <v>1</v>
      </c>
      <c r="V19" s="100"/>
      <c r="W19" s="54"/>
      <c r="X19" s="17"/>
      <c r="Y19" s="17"/>
      <c r="Z19" s="100"/>
      <c r="AA19" s="54"/>
      <c r="AB19" s="105"/>
      <c r="AC19" s="103"/>
      <c r="AD19" s="103"/>
      <c r="AE19" s="54"/>
      <c r="AF19" s="105"/>
      <c r="AG19" s="105"/>
      <c r="AH19" s="105"/>
      <c r="AI19" s="104"/>
      <c r="AJ19" s="105"/>
      <c r="AK19" s="105"/>
      <c r="AL19" s="105"/>
      <c r="AM19" s="105"/>
      <c r="AN19" s="105"/>
      <c r="AO19" s="105"/>
      <c r="AP19" s="105"/>
      <c r="AQ19" s="105"/>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99"/>
      <c r="BP19" s="60"/>
      <c r="BQ19" s="100"/>
      <c r="BR19" s="100"/>
      <c r="BS19" s="100"/>
      <c r="BT19" s="91"/>
      <c r="BU19" s="100"/>
      <c r="BV19" s="100"/>
      <c r="BW19" s="100"/>
      <c r="BX19" s="100"/>
      <c r="BY19" s="100"/>
      <c r="BZ19" s="99"/>
      <c r="CA19" s="100"/>
      <c r="CB19" s="100"/>
      <c r="CC19" s="100"/>
      <c r="CD19" s="100"/>
      <c r="CE19" s="100"/>
      <c r="CF19" s="100"/>
      <c r="CG19" s="100"/>
      <c r="CH19" s="100"/>
      <c r="CI19" s="99"/>
      <c r="CJ19" s="100"/>
      <c r="CK19" s="100"/>
      <c r="CL19" s="100"/>
      <c r="CM19" s="100"/>
      <c r="CN19" s="100"/>
      <c r="CO19" s="100"/>
      <c r="CP19" s="100"/>
      <c r="CQ19" s="100"/>
      <c r="CR19" s="100"/>
      <c r="CS19" s="100"/>
      <c r="CT19" s="100"/>
      <c r="CU19" s="100"/>
      <c r="CV19" s="99"/>
      <c r="CW19" s="17"/>
      <c r="CX19" s="100"/>
    </row>
    <row r="20" spans="1:102" s="53" customFormat="1" ht="62.4" customHeight="1">
      <c r="A20" s="63" t="s">
        <v>235</v>
      </c>
      <c r="B20" s="63" t="s">
        <v>315</v>
      </c>
      <c r="C20" s="75">
        <f t="shared" si="0"/>
        <v>2303</v>
      </c>
      <c r="D20" s="79">
        <v>2303</v>
      </c>
      <c r="E20" s="58" t="s">
        <v>191</v>
      </c>
      <c r="F20" s="58" t="s">
        <v>276</v>
      </c>
      <c r="G20" s="52">
        <f t="shared" si="1"/>
        <v>0</v>
      </c>
      <c r="H20" s="62">
        <v>6</v>
      </c>
      <c r="I20" s="17"/>
      <c r="J20" s="17"/>
      <c r="K20" s="17"/>
      <c r="L20" s="17"/>
      <c r="M20" s="100"/>
      <c r="N20" s="100"/>
      <c r="O20" s="100"/>
      <c r="P20" s="100">
        <v>1</v>
      </c>
      <c r="Q20" s="100"/>
      <c r="R20" s="55"/>
      <c r="S20" s="100"/>
      <c r="T20" s="100"/>
      <c r="U20" s="100">
        <v>1</v>
      </c>
      <c r="V20" s="100"/>
      <c r="W20" s="54"/>
      <c r="X20" s="17"/>
      <c r="Y20" s="17"/>
      <c r="Z20" s="100"/>
      <c r="AA20" s="54"/>
      <c r="AB20" s="105"/>
      <c r="AC20" s="103"/>
      <c r="AD20" s="103"/>
      <c r="AE20" s="54"/>
      <c r="AF20" s="105"/>
      <c r="AG20" s="105"/>
      <c r="AH20" s="105"/>
      <c r="AI20" s="104"/>
      <c r="AJ20" s="105"/>
      <c r="AK20" s="105"/>
      <c r="AL20" s="105"/>
      <c r="AM20" s="105"/>
      <c r="AN20" s="105"/>
      <c r="AO20" s="105"/>
      <c r="AP20" s="105"/>
      <c r="AQ20" s="105"/>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99"/>
      <c r="BP20" s="60"/>
      <c r="BQ20" s="100"/>
      <c r="BR20" s="100"/>
      <c r="BS20" s="100"/>
      <c r="BT20" s="91"/>
      <c r="BU20" s="100"/>
      <c r="BV20" s="100"/>
      <c r="BW20" s="100"/>
      <c r="BX20" s="100"/>
      <c r="BY20" s="100"/>
      <c r="BZ20" s="99"/>
      <c r="CA20" s="100"/>
      <c r="CB20" s="100"/>
      <c r="CC20" s="100"/>
      <c r="CD20" s="100"/>
      <c r="CE20" s="100"/>
      <c r="CF20" s="100"/>
      <c r="CG20" s="100"/>
      <c r="CH20" s="100"/>
      <c r="CI20" s="99"/>
      <c r="CJ20" s="100"/>
      <c r="CK20" s="100"/>
      <c r="CL20" s="100"/>
      <c r="CM20" s="100"/>
      <c r="CN20" s="100"/>
      <c r="CO20" s="100"/>
      <c r="CP20" s="100"/>
      <c r="CQ20" s="100"/>
      <c r="CR20" s="100"/>
      <c r="CS20" s="100"/>
      <c r="CT20" s="100"/>
      <c r="CU20" s="100"/>
      <c r="CV20" s="99"/>
      <c r="CW20" s="17"/>
      <c r="CX20" s="100"/>
    </row>
    <row r="21" spans="1:102" s="53" customFormat="1" ht="62.4" customHeight="1">
      <c r="A21" s="63" t="s">
        <v>236</v>
      </c>
      <c r="B21" s="63" t="s">
        <v>316</v>
      </c>
      <c r="C21" s="75">
        <f t="shared" si="0"/>
        <v>2304</v>
      </c>
      <c r="D21" s="79">
        <v>2304</v>
      </c>
      <c r="E21" s="58" t="s">
        <v>192</v>
      </c>
      <c r="F21" s="58" t="s">
        <v>277</v>
      </c>
      <c r="G21" s="52">
        <f t="shared" si="1"/>
        <v>0</v>
      </c>
      <c r="H21" s="62">
        <v>6</v>
      </c>
      <c r="I21" s="17"/>
      <c r="J21" s="17"/>
      <c r="K21" s="17"/>
      <c r="L21" s="17"/>
      <c r="M21" s="100"/>
      <c r="N21" s="100"/>
      <c r="O21" s="100"/>
      <c r="P21" s="100">
        <v>1</v>
      </c>
      <c r="Q21" s="100"/>
      <c r="R21" s="55"/>
      <c r="S21" s="100"/>
      <c r="T21" s="100">
        <v>1</v>
      </c>
      <c r="U21" s="100"/>
      <c r="V21" s="100"/>
      <c r="W21" s="54"/>
      <c r="X21" s="17"/>
      <c r="Y21" s="17"/>
      <c r="Z21" s="100"/>
      <c r="AA21" s="54"/>
      <c r="AB21" s="105"/>
      <c r="AC21" s="103"/>
      <c r="AD21" s="103"/>
      <c r="AE21" s="54"/>
      <c r="AF21" s="105"/>
      <c r="AG21" s="105"/>
      <c r="AH21" s="105"/>
      <c r="AI21" s="104"/>
      <c r="AJ21" s="105"/>
      <c r="AK21" s="105"/>
      <c r="AL21" s="105"/>
      <c r="AM21" s="105"/>
      <c r="AN21" s="105"/>
      <c r="AO21" s="105"/>
      <c r="AP21" s="105"/>
      <c r="AQ21" s="105"/>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99"/>
      <c r="BP21" s="60"/>
      <c r="BQ21" s="100"/>
      <c r="BR21" s="100"/>
      <c r="BS21" s="100"/>
      <c r="BT21" s="91"/>
      <c r="BU21" s="100"/>
      <c r="BV21" s="100"/>
      <c r="BW21" s="100"/>
      <c r="BX21" s="100"/>
      <c r="BY21" s="100"/>
      <c r="BZ21" s="99"/>
      <c r="CA21" s="100"/>
      <c r="CB21" s="100"/>
      <c r="CC21" s="100"/>
      <c r="CD21" s="100"/>
      <c r="CE21" s="100"/>
      <c r="CF21" s="100"/>
      <c r="CG21" s="100"/>
      <c r="CH21" s="100"/>
      <c r="CI21" s="99"/>
      <c r="CJ21" s="100"/>
      <c r="CK21" s="100"/>
      <c r="CL21" s="100"/>
      <c r="CM21" s="100"/>
      <c r="CN21" s="100"/>
      <c r="CO21" s="100"/>
      <c r="CP21" s="100"/>
      <c r="CQ21" s="100"/>
      <c r="CR21" s="100"/>
      <c r="CS21" s="100"/>
      <c r="CT21" s="100"/>
      <c r="CU21" s="100"/>
      <c r="CV21" s="99"/>
      <c r="CW21" s="17"/>
      <c r="CX21" s="100"/>
    </row>
    <row r="22" spans="1:102" s="53" customFormat="1" ht="62.4" customHeight="1">
      <c r="A22" s="63" t="s">
        <v>237</v>
      </c>
      <c r="B22" s="63" t="s">
        <v>317</v>
      </c>
      <c r="C22" s="75">
        <f t="shared" si="0"/>
        <v>2307</v>
      </c>
      <c r="D22" s="79">
        <v>2307</v>
      </c>
      <c r="E22" s="58" t="s">
        <v>193</v>
      </c>
      <c r="F22" s="58" t="s">
        <v>278</v>
      </c>
      <c r="G22" s="52">
        <f t="shared" si="1"/>
        <v>0</v>
      </c>
      <c r="H22" s="62">
        <v>6</v>
      </c>
      <c r="I22" s="17"/>
      <c r="J22" s="17"/>
      <c r="K22" s="17"/>
      <c r="L22" s="17"/>
      <c r="M22" s="100"/>
      <c r="N22" s="100"/>
      <c r="O22" s="100"/>
      <c r="P22" s="100">
        <v>1</v>
      </c>
      <c r="Q22" s="100"/>
      <c r="R22" s="55"/>
      <c r="S22" s="100"/>
      <c r="T22" s="100"/>
      <c r="U22" s="100">
        <v>1</v>
      </c>
      <c r="V22" s="100"/>
      <c r="W22" s="54"/>
      <c r="X22" s="17"/>
      <c r="Y22" s="17"/>
      <c r="Z22" s="100"/>
      <c r="AA22" s="54"/>
      <c r="AB22" s="105"/>
      <c r="AC22" s="103"/>
      <c r="AD22" s="103"/>
      <c r="AE22" s="54"/>
      <c r="AF22" s="105"/>
      <c r="AG22" s="105"/>
      <c r="AH22" s="105"/>
      <c r="AI22" s="104"/>
      <c r="AJ22" s="105"/>
      <c r="AK22" s="105"/>
      <c r="AL22" s="105"/>
      <c r="AM22" s="105"/>
      <c r="AN22" s="105"/>
      <c r="AO22" s="105"/>
      <c r="AP22" s="105"/>
      <c r="AQ22" s="105"/>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99"/>
      <c r="BP22" s="60"/>
      <c r="BQ22" s="100"/>
      <c r="BR22" s="100"/>
      <c r="BS22" s="100"/>
      <c r="BT22" s="91"/>
      <c r="BU22" s="100"/>
      <c r="BV22" s="100"/>
      <c r="BW22" s="100"/>
      <c r="BX22" s="100"/>
      <c r="BY22" s="100"/>
      <c r="BZ22" s="99"/>
      <c r="CA22" s="100"/>
      <c r="CB22" s="100"/>
      <c r="CC22" s="100"/>
      <c r="CD22" s="100"/>
      <c r="CE22" s="100"/>
      <c r="CF22" s="100"/>
      <c r="CG22" s="100"/>
      <c r="CH22" s="100"/>
      <c r="CI22" s="99"/>
      <c r="CJ22" s="100"/>
      <c r="CK22" s="100"/>
      <c r="CL22" s="100"/>
      <c r="CM22" s="100"/>
      <c r="CN22" s="100"/>
      <c r="CO22" s="100"/>
      <c r="CP22" s="100"/>
      <c r="CQ22" s="100"/>
      <c r="CR22" s="100"/>
      <c r="CS22" s="100"/>
      <c r="CT22" s="100"/>
      <c r="CU22" s="100"/>
      <c r="CV22" s="99"/>
      <c r="CW22" s="17"/>
      <c r="CX22" s="100"/>
    </row>
    <row r="23" spans="1:102" s="53" customFormat="1" ht="62.4" customHeight="1">
      <c r="A23" s="63" t="s">
        <v>238</v>
      </c>
      <c r="B23" s="63" t="s">
        <v>318</v>
      </c>
      <c r="C23" s="75">
        <f t="shared" si="0"/>
        <v>2321</v>
      </c>
      <c r="D23" s="79">
        <v>2321</v>
      </c>
      <c r="E23" s="58" t="s">
        <v>194</v>
      </c>
      <c r="F23" s="58" t="s">
        <v>279</v>
      </c>
      <c r="G23" s="52">
        <f t="shared" si="1"/>
        <v>0</v>
      </c>
      <c r="H23" s="62">
        <v>6</v>
      </c>
      <c r="I23" s="17"/>
      <c r="J23" s="17"/>
      <c r="K23" s="17"/>
      <c r="L23" s="17"/>
      <c r="M23" s="100"/>
      <c r="N23" s="100"/>
      <c r="O23" s="100">
        <v>1</v>
      </c>
      <c r="P23" s="100"/>
      <c r="Q23" s="100"/>
      <c r="R23" s="55"/>
      <c r="S23" s="100"/>
      <c r="T23" s="100"/>
      <c r="U23" s="100"/>
      <c r="V23" s="100"/>
      <c r="W23" s="54"/>
      <c r="X23" s="17"/>
      <c r="Y23" s="17"/>
      <c r="Z23" s="100"/>
      <c r="AA23" s="54"/>
      <c r="AB23" s="105"/>
      <c r="AC23" s="103"/>
      <c r="AD23" s="103"/>
      <c r="AE23" s="54"/>
      <c r="AF23" s="105"/>
      <c r="AG23" s="105"/>
      <c r="AH23" s="105"/>
      <c r="AI23" s="104"/>
      <c r="AJ23" s="105"/>
      <c r="AK23" s="105"/>
      <c r="AL23" s="105"/>
      <c r="AM23" s="105"/>
      <c r="AN23" s="105"/>
      <c r="AO23" s="105"/>
      <c r="AP23" s="105"/>
      <c r="AQ23" s="105"/>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99"/>
      <c r="BP23" s="60"/>
      <c r="BQ23" s="100"/>
      <c r="BR23" s="100"/>
      <c r="BS23" s="100"/>
      <c r="BT23" s="91"/>
      <c r="BU23" s="100"/>
      <c r="BV23" s="100"/>
      <c r="BW23" s="100"/>
      <c r="BX23" s="100"/>
      <c r="BY23" s="100"/>
      <c r="BZ23" s="99"/>
      <c r="CA23" s="100"/>
      <c r="CB23" s="100"/>
      <c r="CC23" s="100"/>
      <c r="CD23" s="100"/>
      <c r="CE23" s="100"/>
      <c r="CF23" s="100"/>
      <c r="CG23" s="100"/>
      <c r="CH23" s="100"/>
      <c r="CI23" s="99"/>
      <c r="CJ23" s="100"/>
      <c r="CK23" s="100"/>
      <c r="CL23" s="100"/>
      <c r="CM23" s="100"/>
      <c r="CN23" s="100"/>
      <c r="CO23" s="100"/>
      <c r="CP23" s="100"/>
      <c r="CQ23" s="100"/>
      <c r="CR23" s="100"/>
      <c r="CS23" s="100"/>
      <c r="CT23" s="100"/>
      <c r="CU23" s="100"/>
      <c r="CV23" s="99"/>
      <c r="CW23" s="17"/>
      <c r="CX23" s="100"/>
    </row>
    <row r="24" spans="1:102" s="53" customFormat="1" ht="62.4" customHeight="1">
      <c r="A24" s="63" t="s">
        <v>239</v>
      </c>
      <c r="B24" s="63" t="s">
        <v>319</v>
      </c>
      <c r="C24" s="75">
        <f t="shared" si="0"/>
        <v>2323</v>
      </c>
      <c r="D24" s="79">
        <v>2323</v>
      </c>
      <c r="E24" s="58" t="s">
        <v>195</v>
      </c>
      <c r="F24" s="58" t="s">
        <v>280</v>
      </c>
      <c r="G24" s="52">
        <f t="shared" ref="G24:G48" si="2">IF(E24=F24,0,1)</f>
        <v>0</v>
      </c>
      <c r="H24" s="62">
        <v>6</v>
      </c>
      <c r="I24" s="17"/>
      <c r="J24" s="17"/>
      <c r="K24" s="17"/>
      <c r="L24" s="17"/>
      <c r="M24" s="100"/>
      <c r="N24" s="100"/>
      <c r="O24" s="100">
        <v>1</v>
      </c>
      <c r="P24" s="100"/>
      <c r="Q24" s="100"/>
      <c r="R24" s="55"/>
      <c r="S24" s="100"/>
      <c r="T24" s="100"/>
      <c r="U24" s="100"/>
      <c r="V24" s="100"/>
      <c r="W24" s="54"/>
      <c r="X24" s="17"/>
      <c r="Y24" s="17"/>
      <c r="Z24" s="100"/>
      <c r="AA24" s="54"/>
      <c r="AB24" s="105"/>
      <c r="AC24" s="103"/>
      <c r="AD24" s="103"/>
      <c r="AE24" s="54"/>
      <c r="AF24" s="105"/>
      <c r="AG24" s="105"/>
      <c r="AH24" s="105"/>
      <c r="AI24" s="104"/>
      <c r="AJ24" s="105"/>
      <c r="AK24" s="105"/>
      <c r="AL24" s="105"/>
      <c r="AM24" s="105"/>
      <c r="AN24" s="105"/>
      <c r="AO24" s="105"/>
      <c r="AP24" s="105"/>
      <c r="AQ24" s="105"/>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99"/>
      <c r="BP24" s="60"/>
      <c r="BQ24" s="100"/>
      <c r="BR24" s="100"/>
      <c r="BS24" s="100"/>
      <c r="BT24" s="91"/>
      <c r="BU24" s="100"/>
      <c r="BV24" s="100"/>
      <c r="BW24" s="100"/>
      <c r="BX24" s="100"/>
      <c r="BY24" s="100"/>
      <c r="BZ24" s="99"/>
      <c r="CA24" s="100"/>
      <c r="CB24" s="100"/>
      <c r="CC24" s="100"/>
      <c r="CD24" s="100"/>
      <c r="CE24" s="100"/>
      <c r="CF24" s="100"/>
      <c r="CG24" s="100"/>
      <c r="CH24" s="100"/>
      <c r="CI24" s="99"/>
      <c r="CJ24" s="100"/>
      <c r="CK24" s="100"/>
      <c r="CL24" s="100"/>
      <c r="CM24" s="100"/>
      <c r="CN24" s="100"/>
      <c r="CO24" s="100"/>
      <c r="CP24" s="100"/>
      <c r="CQ24" s="100"/>
      <c r="CR24" s="100"/>
      <c r="CS24" s="100"/>
      <c r="CT24" s="100"/>
      <c r="CU24" s="100"/>
      <c r="CV24" s="99"/>
      <c r="CW24" s="17"/>
      <c r="CX24" s="100"/>
    </row>
    <row r="25" spans="1:102" s="53" customFormat="1" ht="62.4" customHeight="1">
      <c r="A25" s="61" t="s">
        <v>240</v>
      </c>
      <c r="B25" s="61" t="s">
        <v>320</v>
      </c>
      <c r="C25" s="75">
        <f t="shared" ref="C25:C48" si="3">INT(B25/10)</f>
        <v>2343</v>
      </c>
      <c r="D25" s="79">
        <v>2343</v>
      </c>
      <c r="E25" s="58" t="s">
        <v>196</v>
      </c>
      <c r="F25" s="58" t="s">
        <v>281</v>
      </c>
      <c r="G25" s="52">
        <f t="shared" si="2"/>
        <v>0</v>
      </c>
      <c r="H25" s="62">
        <v>6</v>
      </c>
      <c r="I25" s="17"/>
      <c r="J25" s="17"/>
      <c r="K25" s="17"/>
      <c r="L25" s="17"/>
      <c r="M25" s="100"/>
      <c r="N25" s="100"/>
      <c r="O25" s="100"/>
      <c r="P25" s="100">
        <v>1</v>
      </c>
      <c r="Q25" s="100"/>
      <c r="R25" s="55"/>
      <c r="S25" s="100"/>
      <c r="T25" s="100">
        <v>1</v>
      </c>
      <c r="U25" s="100"/>
      <c r="V25" s="100"/>
      <c r="W25" s="54"/>
      <c r="X25" s="17"/>
      <c r="Y25" s="17"/>
      <c r="Z25" s="100"/>
      <c r="AA25" s="54"/>
      <c r="AB25" s="105"/>
      <c r="AC25" s="103"/>
      <c r="AD25" s="103"/>
      <c r="AE25" s="54"/>
      <c r="AF25" s="105"/>
      <c r="AG25" s="105"/>
      <c r="AH25" s="105"/>
      <c r="AI25" s="104"/>
      <c r="AJ25" s="105"/>
      <c r="AK25" s="105"/>
      <c r="AL25" s="105"/>
      <c r="AM25" s="105"/>
      <c r="AN25" s="105"/>
      <c r="AO25" s="105"/>
      <c r="AP25" s="105"/>
      <c r="AQ25" s="105"/>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99"/>
      <c r="BP25" s="60"/>
      <c r="BQ25" s="100"/>
      <c r="BR25" s="100"/>
      <c r="BS25" s="100"/>
      <c r="BT25" s="91"/>
      <c r="BU25" s="100"/>
      <c r="BV25" s="100"/>
      <c r="BW25" s="100"/>
      <c r="BX25" s="100"/>
      <c r="BY25" s="100"/>
      <c r="BZ25" s="99"/>
      <c r="CA25" s="100"/>
      <c r="CB25" s="100"/>
      <c r="CC25" s="100"/>
      <c r="CD25" s="100"/>
      <c r="CE25" s="100"/>
      <c r="CF25" s="100"/>
      <c r="CG25" s="100"/>
      <c r="CH25" s="100"/>
      <c r="CI25" s="99"/>
      <c r="CJ25" s="100"/>
      <c r="CK25" s="100"/>
      <c r="CL25" s="100"/>
      <c r="CM25" s="100"/>
      <c r="CN25" s="100"/>
      <c r="CO25" s="100"/>
      <c r="CP25" s="100"/>
      <c r="CQ25" s="100"/>
      <c r="CR25" s="100"/>
      <c r="CS25" s="100"/>
      <c r="CT25" s="100"/>
      <c r="CU25" s="100"/>
      <c r="CV25" s="99"/>
      <c r="CW25" s="17"/>
      <c r="CX25" s="100"/>
    </row>
    <row r="26" spans="1:102" s="53" customFormat="1" ht="62.4" customHeight="1">
      <c r="A26" s="63" t="s">
        <v>241</v>
      </c>
      <c r="B26" s="63" t="s">
        <v>321</v>
      </c>
      <c r="C26" s="75">
        <f t="shared" si="3"/>
        <v>2361</v>
      </c>
      <c r="D26" s="79">
        <v>2361</v>
      </c>
      <c r="E26" s="58" t="s">
        <v>197</v>
      </c>
      <c r="F26" s="58" t="s">
        <v>282</v>
      </c>
      <c r="G26" s="52">
        <f t="shared" si="2"/>
        <v>0</v>
      </c>
      <c r="H26" s="62">
        <v>6</v>
      </c>
      <c r="I26" s="17"/>
      <c r="J26" s="17"/>
      <c r="K26" s="17"/>
      <c r="L26" s="17"/>
      <c r="M26" s="100"/>
      <c r="N26" s="100"/>
      <c r="O26" s="100">
        <v>1</v>
      </c>
      <c r="P26" s="100"/>
      <c r="Q26" s="100"/>
      <c r="R26" s="55"/>
      <c r="S26" s="100"/>
      <c r="T26" s="100"/>
      <c r="U26" s="100"/>
      <c r="V26" s="100"/>
      <c r="W26" s="54"/>
      <c r="X26" s="17"/>
      <c r="Y26" s="17"/>
      <c r="Z26" s="100"/>
      <c r="AA26" s="54"/>
      <c r="AB26" s="105"/>
      <c r="AC26" s="103"/>
      <c r="AD26" s="103"/>
      <c r="AE26" s="54"/>
      <c r="AF26" s="105"/>
      <c r="AG26" s="105"/>
      <c r="AH26" s="105"/>
      <c r="AI26" s="104"/>
      <c r="AJ26" s="105"/>
      <c r="AK26" s="105"/>
      <c r="AL26" s="105"/>
      <c r="AM26" s="105"/>
      <c r="AN26" s="105"/>
      <c r="AO26" s="105"/>
      <c r="AP26" s="105"/>
      <c r="AQ26" s="105"/>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99"/>
      <c r="BP26" s="60"/>
      <c r="BQ26" s="100"/>
      <c r="BR26" s="100"/>
      <c r="BS26" s="100"/>
      <c r="BT26" s="91"/>
      <c r="BU26" s="100"/>
      <c r="BV26" s="100"/>
      <c r="BW26" s="100"/>
      <c r="BX26" s="100"/>
      <c r="BY26" s="100"/>
      <c r="BZ26" s="99"/>
      <c r="CA26" s="100"/>
      <c r="CB26" s="100"/>
      <c r="CC26" s="100"/>
      <c r="CD26" s="100"/>
      <c r="CE26" s="100"/>
      <c r="CF26" s="100"/>
      <c r="CG26" s="100"/>
      <c r="CH26" s="100"/>
      <c r="CI26" s="99"/>
      <c r="CJ26" s="100"/>
      <c r="CK26" s="100"/>
      <c r="CL26" s="100"/>
      <c r="CM26" s="100"/>
      <c r="CN26" s="100"/>
      <c r="CO26" s="100"/>
      <c r="CP26" s="100"/>
      <c r="CQ26" s="100"/>
      <c r="CR26" s="100"/>
      <c r="CS26" s="100"/>
      <c r="CT26" s="100"/>
      <c r="CU26" s="100"/>
      <c r="CV26" s="99"/>
      <c r="CW26" s="17"/>
      <c r="CX26" s="100"/>
    </row>
    <row r="27" spans="1:102" s="53" customFormat="1" ht="62.4" customHeight="1">
      <c r="A27" s="63" t="s">
        <v>242</v>
      </c>
      <c r="B27" s="63" t="s">
        <v>322</v>
      </c>
      <c r="C27" s="75">
        <f t="shared" si="3"/>
        <v>2362</v>
      </c>
      <c r="D27" s="79">
        <v>2362</v>
      </c>
      <c r="E27" s="58" t="s">
        <v>198</v>
      </c>
      <c r="F27" s="58" t="s">
        <v>283</v>
      </c>
      <c r="G27" s="52">
        <f t="shared" si="2"/>
        <v>0</v>
      </c>
      <c r="H27" s="62">
        <v>6</v>
      </c>
      <c r="I27" s="17"/>
      <c r="J27" s="17"/>
      <c r="K27" s="17"/>
      <c r="L27" s="17"/>
      <c r="M27" s="100"/>
      <c r="N27" s="100"/>
      <c r="O27" s="100">
        <v>1</v>
      </c>
      <c r="P27" s="100"/>
      <c r="Q27" s="100"/>
      <c r="R27" s="55"/>
      <c r="S27" s="100"/>
      <c r="T27" s="100"/>
      <c r="U27" s="100"/>
      <c r="V27" s="100"/>
      <c r="W27" s="54"/>
      <c r="X27" s="17"/>
      <c r="Y27" s="17"/>
      <c r="Z27" s="100"/>
      <c r="AA27" s="54"/>
      <c r="AB27" s="105"/>
      <c r="AC27" s="103"/>
      <c r="AD27" s="103"/>
      <c r="AE27" s="54"/>
      <c r="AF27" s="105"/>
      <c r="AG27" s="105"/>
      <c r="AH27" s="105"/>
      <c r="AI27" s="104"/>
      <c r="AJ27" s="105"/>
      <c r="AK27" s="105"/>
      <c r="AL27" s="105"/>
      <c r="AM27" s="105"/>
      <c r="AN27" s="105"/>
      <c r="AO27" s="105"/>
      <c r="AP27" s="105"/>
      <c r="AQ27" s="105"/>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99"/>
      <c r="BP27" s="60"/>
      <c r="BQ27" s="100"/>
      <c r="BR27" s="100"/>
      <c r="BS27" s="100"/>
      <c r="BT27" s="91"/>
      <c r="BU27" s="100"/>
      <c r="BV27" s="100"/>
      <c r="BW27" s="100"/>
      <c r="BX27" s="100"/>
      <c r="BY27" s="100"/>
      <c r="BZ27" s="99"/>
      <c r="CA27" s="100"/>
      <c r="CB27" s="100"/>
      <c r="CC27" s="100"/>
      <c r="CD27" s="100"/>
      <c r="CE27" s="100"/>
      <c r="CF27" s="100"/>
      <c r="CG27" s="100"/>
      <c r="CH27" s="100"/>
      <c r="CI27" s="99"/>
      <c r="CJ27" s="100"/>
      <c r="CK27" s="100"/>
      <c r="CL27" s="100"/>
      <c r="CM27" s="100"/>
      <c r="CN27" s="100"/>
      <c r="CO27" s="100"/>
      <c r="CP27" s="100"/>
      <c r="CQ27" s="100"/>
      <c r="CR27" s="100"/>
      <c r="CS27" s="100"/>
      <c r="CT27" s="100"/>
      <c r="CU27" s="100"/>
      <c r="CV27" s="99"/>
      <c r="CW27" s="17"/>
      <c r="CX27" s="100"/>
    </row>
    <row r="28" spans="1:102" s="53" customFormat="1" ht="62.4" customHeight="1">
      <c r="A28" s="63" t="s">
        <v>243</v>
      </c>
      <c r="B28" s="63" t="s">
        <v>323</v>
      </c>
      <c r="C28" s="75">
        <f t="shared" si="3"/>
        <v>2367</v>
      </c>
      <c r="D28" s="79">
        <v>2367</v>
      </c>
      <c r="E28" s="58" t="s">
        <v>199</v>
      </c>
      <c r="F28" s="58" t="s">
        <v>284</v>
      </c>
      <c r="G28" s="52">
        <f t="shared" si="2"/>
        <v>0</v>
      </c>
      <c r="H28" s="62">
        <v>6</v>
      </c>
      <c r="I28" s="17"/>
      <c r="J28" s="17"/>
      <c r="K28" s="17"/>
      <c r="L28" s="17"/>
      <c r="M28" s="100"/>
      <c r="N28" s="100"/>
      <c r="O28" s="100">
        <v>1</v>
      </c>
      <c r="P28" s="100"/>
      <c r="Q28" s="100"/>
      <c r="R28" s="55"/>
      <c r="S28" s="100"/>
      <c r="T28" s="100"/>
      <c r="U28" s="100"/>
      <c r="V28" s="100"/>
      <c r="W28" s="54"/>
      <c r="X28" s="17"/>
      <c r="Y28" s="17"/>
      <c r="Z28" s="100"/>
      <c r="AA28" s="54"/>
      <c r="AB28" s="105"/>
      <c r="AC28" s="103"/>
      <c r="AD28" s="103"/>
      <c r="AE28" s="54"/>
      <c r="AF28" s="105"/>
      <c r="AG28" s="105"/>
      <c r="AH28" s="105"/>
      <c r="AI28" s="104"/>
      <c r="AJ28" s="105"/>
      <c r="AK28" s="105"/>
      <c r="AL28" s="105"/>
      <c r="AM28" s="105"/>
      <c r="AN28" s="105"/>
      <c r="AO28" s="105"/>
      <c r="AP28" s="105"/>
      <c r="AQ28" s="105"/>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99"/>
      <c r="BP28" s="60"/>
      <c r="BQ28" s="100"/>
      <c r="BR28" s="100"/>
      <c r="BS28" s="100"/>
      <c r="BT28" s="91"/>
      <c r="BU28" s="100"/>
      <c r="BV28" s="100"/>
      <c r="BW28" s="100"/>
      <c r="BX28" s="100"/>
      <c r="BY28" s="100"/>
      <c r="BZ28" s="99"/>
      <c r="CA28" s="100"/>
      <c r="CB28" s="100"/>
      <c r="CC28" s="100"/>
      <c r="CD28" s="100"/>
      <c r="CE28" s="100"/>
      <c r="CF28" s="100"/>
      <c r="CG28" s="100"/>
      <c r="CH28" s="100"/>
      <c r="CI28" s="99"/>
      <c r="CJ28" s="100"/>
      <c r="CK28" s="100"/>
      <c r="CL28" s="100"/>
      <c r="CM28" s="100"/>
      <c r="CN28" s="100"/>
      <c r="CO28" s="100"/>
      <c r="CP28" s="100"/>
      <c r="CQ28" s="100"/>
      <c r="CR28" s="100"/>
      <c r="CS28" s="100"/>
      <c r="CT28" s="100"/>
      <c r="CU28" s="100"/>
      <c r="CV28" s="99"/>
      <c r="CW28" s="17"/>
      <c r="CX28" s="100"/>
    </row>
    <row r="29" spans="1:102" s="53" customFormat="1" ht="62.4" customHeight="1">
      <c r="A29" s="63" t="s">
        <v>244</v>
      </c>
      <c r="B29" s="63" t="s">
        <v>324</v>
      </c>
      <c r="C29" s="75">
        <f t="shared" si="3"/>
        <v>2381</v>
      </c>
      <c r="D29" s="79">
        <v>2381</v>
      </c>
      <c r="E29" s="58" t="s">
        <v>200</v>
      </c>
      <c r="F29" s="58" t="s">
        <v>285</v>
      </c>
      <c r="G29" s="52">
        <f t="shared" si="2"/>
        <v>0</v>
      </c>
      <c r="H29" s="62">
        <v>6</v>
      </c>
      <c r="I29" s="17"/>
      <c r="J29" s="17"/>
      <c r="K29" s="17"/>
      <c r="L29" s="17"/>
      <c r="M29" s="100"/>
      <c r="N29" s="100"/>
      <c r="O29" s="100">
        <v>1</v>
      </c>
      <c r="P29" s="100"/>
      <c r="Q29" s="100"/>
      <c r="R29" s="55"/>
      <c r="S29" s="100"/>
      <c r="T29" s="100"/>
      <c r="U29" s="100"/>
      <c r="V29" s="100"/>
      <c r="W29" s="54"/>
      <c r="X29" s="17"/>
      <c r="Y29" s="17"/>
      <c r="Z29" s="100"/>
      <c r="AA29" s="54"/>
      <c r="AB29" s="105"/>
      <c r="AC29" s="103"/>
      <c r="AD29" s="103"/>
      <c r="AE29" s="54"/>
      <c r="AF29" s="105"/>
      <c r="AG29" s="105"/>
      <c r="AH29" s="105"/>
      <c r="AI29" s="104"/>
      <c r="AJ29" s="105"/>
      <c r="AK29" s="105"/>
      <c r="AL29" s="105"/>
      <c r="AM29" s="105"/>
      <c r="AN29" s="105"/>
      <c r="AO29" s="105"/>
      <c r="AP29" s="105"/>
      <c r="AQ29" s="105"/>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99"/>
      <c r="BP29" s="60"/>
      <c r="BQ29" s="100"/>
      <c r="BR29" s="100"/>
      <c r="BS29" s="100"/>
      <c r="BT29" s="91"/>
      <c r="BU29" s="100"/>
      <c r="BV29" s="100"/>
      <c r="BW29" s="100"/>
      <c r="BX29" s="100"/>
      <c r="BY29" s="100"/>
      <c r="BZ29" s="99"/>
      <c r="CA29" s="100"/>
      <c r="CB29" s="100"/>
      <c r="CC29" s="100"/>
      <c r="CD29" s="100"/>
      <c r="CE29" s="100"/>
      <c r="CF29" s="100"/>
      <c r="CG29" s="100"/>
      <c r="CH29" s="100"/>
      <c r="CI29" s="99"/>
      <c r="CJ29" s="100"/>
      <c r="CK29" s="100"/>
      <c r="CL29" s="100"/>
      <c r="CM29" s="100"/>
      <c r="CN29" s="100"/>
      <c r="CO29" s="100"/>
      <c r="CP29" s="100"/>
      <c r="CQ29" s="100"/>
      <c r="CR29" s="100"/>
      <c r="CS29" s="100"/>
      <c r="CT29" s="100"/>
      <c r="CU29" s="100"/>
      <c r="CV29" s="99"/>
      <c r="CW29" s="17"/>
      <c r="CX29" s="100"/>
    </row>
    <row r="30" spans="1:102" s="53" customFormat="1" ht="62.4" customHeight="1">
      <c r="A30" s="63" t="s">
        <v>245</v>
      </c>
      <c r="B30" s="63" t="s">
        <v>325</v>
      </c>
      <c r="C30" s="75">
        <f t="shared" si="3"/>
        <v>2384</v>
      </c>
      <c r="D30" s="79">
        <v>2384</v>
      </c>
      <c r="E30" s="58" t="s">
        <v>201</v>
      </c>
      <c r="F30" s="58" t="s">
        <v>286</v>
      </c>
      <c r="G30" s="52">
        <f t="shared" si="2"/>
        <v>0</v>
      </c>
      <c r="H30" s="62">
        <v>6</v>
      </c>
      <c r="I30" s="17"/>
      <c r="J30" s="17"/>
      <c r="K30" s="17"/>
      <c r="L30" s="17"/>
      <c r="M30" s="100"/>
      <c r="N30" s="100"/>
      <c r="O30" s="100">
        <v>1</v>
      </c>
      <c r="P30" s="100"/>
      <c r="Q30" s="100"/>
      <c r="R30" s="55"/>
      <c r="S30" s="100"/>
      <c r="T30" s="100"/>
      <c r="U30" s="100"/>
      <c r="V30" s="100"/>
      <c r="W30" s="54"/>
      <c r="X30" s="17"/>
      <c r="Y30" s="17"/>
      <c r="Z30" s="100"/>
      <c r="AA30" s="54"/>
      <c r="AB30" s="105"/>
      <c r="AC30" s="103"/>
      <c r="AD30" s="103"/>
      <c r="AE30" s="54"/>
      <c r="AF30" s="105"/>
      <c r="AG30" s="105"/>
      <c r="AH30" s="105"/>
      <c r="AI30" s="104"/>
      <c r="AJ30" s="105"/>
      <c r="AK30" s="105"/>
      <c r="AL30" s="105"/>
      <c r="AM30" s="105"/>
      <c r="AN30" s="105"/>
      <c r="AO30" s="105"/>
      <c r="AP30" s="105"/>
      <c r="AQ30" s="105"/>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99"/>
      <c r="BP30" s="60"/>
      <c r="BQ30" s="100"/>
      <c r="BR30" s="100"/>
      <c r="BS30" s="100"/>
      <c r="BT30" s="91"/>
      <c r="BU30" s="100"/>
      <c r="BV30" s="100"/>
      <c r="BW30" s="100"/>
      <c r="BX30" s="100"/>
      <c r="BY30" s="100"/>
      <c r="BZ30" s="99"/>
      <c r="CA30" s="100"/>
      <c r="CB30" s="100"/>
      <c r="CC30" s="100"/>
      <c r="CD30" s="100"/>
      <c r="CE30" s="100"/>
      <c r="CF30" s="100"/>
      <c r="CG30" s="100"/>
      <c r="CH30" s="100"/>
      <c r="CI30" s="99"/>
      <c r="CJ30" s="100"/>
      <c r="CK30" s="100"/>
      <c r="CL30" s="100"/>
      <c r="CM30" s="100"/>
      <c r="CN30" s="100"/>
      <c r="CO30" s="100"/>
      <c r="CP30" s="100"/>
      <c r="CQ30" s="100"/>
      <c r="CR30" s="100"/>
      <c r="CS30" s="100"/>
      <c r="CT30" s="100"/>
      <c r="CU30" s="100"/>
      <c r="CV30" s="99"/>
      <c r="CW30" s="17"/>
      <c r="CX30" s="100"/>
    </row>
    <row r="31" spans="1:102" s="53" customFormat="1" ht="62.4" customHeight="1">
      <c r="A31" s="63" t="s">
        <v>246</v>
      </c>
      <c r="B31" s="63" t="s">
        <v>326</v>
      </c>
      <c r="C31" s="75">
        <f t="shared" si="3"/>
        <v>2387</v>
      </c>
      <c r="D31" s="79">
        <v>2387</v>
      </c>
      <c r="E31" s="58" t="s">
        <v>202</v>
      </c>
      <c r="F31" s="58" t="s">
        <v>287</v>
      </c>
      <c r="G31" s="52">
        <f t="shared" si="2"/>
        <v>0</v>
      </c>
      <c r="H31" s="62">
        <v>6</v>
      </c>
      <c r="I31" s="17"/>
      <c r="J31" s="17"/>
      <c r="K31" s="17"/>
      <c r="L31" s="17"/>
      <c r="M31" s="100"/>
      <c r="N31" s="100"/>
      <c r="O31" s="100">
        <v>1</v>
      </c>
      <c r="P31" s="100"/>
      <c r="Q31" s="100"/>
      <c r="R31" s="55"/>
      <c r="S31" s="100"/>
      <c r="T31" s="100"/>
      <c r="U31" s="100"/>
      <c r="V31" s="100"/>
      <c r="W31" s="54"/>
      <c r="X31" s="17"/>
      <c r="Y31" s="17"/>
      <c r="Z31" s="100"/>
      <c r="AA31" s="54"/>
      <c r="AB31" s="105"/>
      <c r="AC31" s="103"/>
      <c r="AD31" s="103"/>
      <c r="AE31" s="54"/>
      <c r="AF31" s="105"/>
      <c r="AG31" s="105"/>
      <c r="AH31" s="105"/>
      <c r="AI31" s="104"/>
      <c r="AJ31" s="105"/>
      <c r="AK31" s="105"/>
      <c r="AL31" s="105"/>
      <c r="AM31" s="105"/>
      <c r="AN31" s="105"/>
      <c r="AO31" s="105"/>
      <c r="AP31" s="105"/>
      <c r="AQ31" s="105"/>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99"/>
      <c r="BP31" s="60"/>
      <c r="BQ31" s="100"/>
      <c r="BR31" s="100"/>
      <c r="BS31" s="100"/>
      <c r="BT31" s="91"/>
      <c r="BU31" s="100"/>
      <c r="BV31" s="100"/>
      <c r="BW31" s="100"/>
      <c r="BX31" s="100"/>
      <c r="BY31" s="100"/>
      <c r="BZ31" s="99"/>
      <c r="CA31" s="100"/>
      <c r="CB31" s="100"/>
      <c r="CC31" s="100"/>
      <c r="CD31" s="100"/>
      <c r="CE31" s="100"/>
      <c r="CF31" s="100"/>
      <c r="CG31" s="100"/>
      <c r="CH31" s="100"/>
      <c r="CI31" s="99"/>
      <c r="CJ31" s="100"/>
      <c r="CK31" s="100"/>
      <c r="CL31" s="100"/>
      <c r="CM31" s="100"/>
      <c r="CN31" s="100"/>
      <c r="CO31" s="100"/>
      <c r="CP31" s="100"/>
      <c r="CQ31" s="100"/>
      <c r="CR31" s="100"/>
      <c r="CS31" s="100"/>
      <c r="CT31" s="100"/>
      <c r="CU31" s="100"/>
      <c r="CV31" s="99"/>
      <c r="CW31" s="17"/>
      <c r="CX31" s="100"/>
    </row>
    <row r="32" spans="1:102" s="53" customFormat="1" ht="62.4" customHeight="1">
      <c r="A32" s="63" t="s">
        <v>247</v>
      </c>
      <c r="B32" s="63" t="s">
        <v>327</v>
      </c>
      <c r="C32" s="75">
        <f t="shared" si="3"/>
        <v>2401</v>
      </c>
      <c r="D32" s="79">
        <v>2401</v>
      </c>
      <c r="E32" s="58" t="s">
        <v>203</v>
      </c>
      <c r="F32" s="58" t="s">
        <v>288</v>
      </c>
      <c r="G32" s="52">
        <f t="shared" si="2"/>
        <v>0</v>
      </c>
      <c r="H32" s="62">
        <v>6</v>
      </c>
      <c r="I32" s="17"/>
      <c r="J32" s="17"/>
      <c r="K32" s="17"/>
      <c r="L32" s="17"/>
      <c r="M32" s="100"/>
      <c r="N32" s="100"/>
      <c r="O32" s="100">
        <v>1</v>
      </c>
      <c r="P32" s="100"/>
      <c r="Q32" s="100"/>
      <c r="R32" s="55"/>
      <c r="S32" s="100"/>
      <c r="T32" s="100"/>
      <c r="U32" s="100"/>
      <c r="V32" s="100"/>
      <c r="W32" s="54"/>
      <c r="X32" s="17"/>
      <c r="Y32" s="17"/>
      <c r="Z32" s="100"/>
      <c r="AA32" s="54"/>
      <c r="AB32" s="105"/>
      <c r="AC32" s="103"/>
      <c r="AD32" s="103"/>
      <c r="AE32" s="54"/>
      <c r="AF32" s="105"/>
      <c r="AG32" s="105"/>
      <c r="AH32" s="105"/>
      <c r="AI32" s="104"/>
      <c r="AJ32" s="105"/>
      <c r="AK32" s="105"/>
      <c r="AL32" s="105"/>
      <c r="AM32" s="105"/>
      <c r="AN32" s="105"/>
      <c r="AO32" s="105"/>
      <c r="AP32" s="105"/>
      <c r="AQ32" s="105"/>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99"/>
      <c r="BP32" s="60"/>
      <c r="BQ32" s="100"/>
      <c r="BR32" s="100"/>
      <c r="BS32" s="100"/>
      <c r="BT32" s="91"/>
      <c r="BU32" s="100"/>
      <c r="BV32" s="100"/>
      <c r="BW32" s="100"/>
      <c r="BX32" s="100"/>
      <c r="BY32" s="100"/>
      <c r="BZ32" s="99"/>
      <c r="CA32" s="100"/>
      <c r="CB32" s="100"/>
      <c r="CC32" s="100"/>
      <c r="CD32" s="100"/>
      <c r="CE32" s="100"/>
      <c r="CF32" s="100"/>
      <c r="CG32" s="100"/>
      <c r="CH32" s="100"/>
      <c r="CI32" s="99"/>
      <c r="CJ32" s="100"/>
      <c r="CK32" s="100"/>
      <c r="CL32" s="100"/>
      <c r="CM32" s="100"/>
      <c r="CN32" s="100"/>
      <c r="CO32" s="100"/>
      <c r="CP32" s="100"/>
      <c r="CQ32" s="100"/>
      <c r="CR32" s="100"/>
      <c r="CS32" s="100"/>
      <c r="CT32" s="100"/>
      <c r="CU32" s="100"/>
      <c r="CV32" s="99"/>
      <c r="CW32" s="17"/>
      <c r="CX32" s="100"/>
    </row>
    <row r="33" spans="1:102" s="53" customFormat="1" ht="62.4" customHeight="1">
      <c r="A33" s="63" t="s">
        <v>248</v>
      </c>
      <c r="B33" s="63" t="s">
        <v>328</v>
      </c>
      <c r="C33" s="75">
        <f t="shared" si="3"/>
        <v>2402</v>
      </c>
      <c r="D33" s="79">
        <v>2402</v>
      </c>
      <c r="E33" s="58" t="s">
        <v>204</v>
      </c>
      <c r="F33" s="58" t="s">
        <v>289</v>
      </c>
      <c r="G33" s="52">
        <f t="shared" si="2"/>
        <v>0</v>
      </c>
      <c r="H33" s="62">
        <v>6</v>
      </c>
      <c r="I33" s="17"/>
      <c r="J33" s="17"/>
      <c r="K33" s="17"/>
      <c r="L33" s="17"/>
      <c r="M33" s="100"/>
      <c r="N33" s="100"/>
      <c r="O33" s="100">
        <v>1</v>
      </c>
      <c r="P33" s="100"/>
      <c r="Q33" s="100"/>
      <c r="R33" s="55"/>
      <c r="S33" s="100"/>
      <c r="T33" s="100"/>
      <c r="U33" s="100"/>
      <c r="V33" s="100"/>
      <c r="W33" s="54"/>
      <c r="X33" s="17"/>
      <c r="Y33" s="17"/>
      <c r="Z33" s="100"/>
      <c r="AA33" s="54"/>
      <c r="AB33" s="105"/>
      <c r="AC33" s="103"/>
      <c r="AD33" s="103"/>
      <c r="AE33" s="54"/>
      <c r="AF33" s="105"/>
      <c r="AG33" s="105"/>
      <c r="AH33" s="105"/>
      <c r="AI33" s="104"/>
      <c r="AJ33" s="105"/>
      <c r="AK33" s="105"/>
      <c r="AL33" s="105"/>
      <c r="AM33" s="105"/>
      <c r="AN33" s="105"/>
      <c r="AO33" s="105"/>
      <c r="AP33" s="105"/>
      <c r="AQ33" s="105"/>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99"/>
      <c r="BP33" s="60"/>
      <c r="BQ33" s="100"/>
      <c r="BR33" s="100"/>
      <c r="BS33" s="100"/>
      <c r="BT33" s="91"/>
      <c r="BU33" s="100"/>
      <c r="BV33" s="100"/>
      <c r="BW33" s="100"/>
      <c r="BX33" s="100"/>
      <c r="BY33" s="100"/>
      <c r="BZ33" s="99"/>
      <c r="CA33" s="100"/>
      <c r="CB33" s="100"/>
      <c r="CC33" s="100"/>
      <c r="CD33" s="100"/>
      <c r="CE33" s="100"/>
      <c r="CF33" s="100"/>
      <c r="CG33" s="100"/>
      <c r="CH33" s="100"/>
      <c r="CI33" s="99"/>
      <c r="CJ33" s="100"/>
      <c r="CK33" s="100"/>
      <c r="CL33" s="100"/>
      <c r="CM33" s="100"/>
      <c r="CN33" s="100"/>
      <c r="CO33" s="100"/>
      <c r="CP33" s="100"/>
      <c r="CQ33" s="100"/>
      <c r="CR33" s="100"/>
      <c r="CS33" s="100"/>
      <c r="CT33" s="100"/>
      <c r="CU33" s="100"/>
      <c r="CV33" s="99"/>
      <c r="CW33" s="17"/>
      <c r="CX33" s="100"/>
    </row>
    <row r="34" spans="1:102" s="53" customFormat="1" ht="62.4" customHeight="1">
      <c r="A34" s="63" t="s">
        <v>249</v>
      </c>
      <c r="B34" s="63" t="s">
        <v>329</v>
      </c>
      <c r="C34" s="75">
        <f t="shared" si="3"/>
        <v>2405</v>
      </c>
      <c r="D34" s="79">
        <v>2405</v>
      </c>
      <c r="E34" s="58" t="s">
        <v>205</v>
      </c>
      <c r="F34" s="58" t="s">
        <v>290</v>
      </c>
      <c r="G34" s="52">
        <f t="shared" si="2"/>
        <v>0</v>
      </c>
      <c r="H34" s="62">
        <v>6</v>
      </c>
      <c r="I34" s="17"/>
      <c r="J34" s="17"/>
      <c r="K34" s="17"/>
      <c r="L34" s="17"/>
      <c r="M34" s="100"/>
      <c r="N34" s="100"/>
      <c r="O34" s="100"/>
      <c r="P34" s="100">
        <v>1</v>
      </c>
      <c r="Q34" s="100"/>
      <c r="R34" s="55"/>
      <c r="S34" s="100"/>
      <c r="T34" s="100"/>
      <c r="U34" s="100">
        <v>1</v>
      </c>
      <c r="V34" s="100"/>
      <c r="W34" s="54"/>
      <c r="X34" s="17"/>
      <c r="Y34" s="17"/>
      <c r="Z34" s="100"/>
      <c r="AA34" s="54"/>
      <c r="AB34" s="105"/>
      <c r="AC34" s="103"/>
      <c r="AD34" s="103"/>
      <c r="AE34" s="54"/>
      <c r="AF34" s="105"/>
      <c r="AG34" s="105"/>
      <c r="AH34" s="105"/>
      <c r="AI34" s="104"/>
      <c r="AJ34" s="105"/>
      <c r="AK34" s="105"/>
      <c r="AL34" s="105"/>
      <c r="AM34" s="105"/>
      <c r="AN34" s="105"/>
      <c r="AO34" s="105"/>
      <c r="AP34" s="105"/>
      <c r="AQ34" s="105"/>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99"/>
      <c r="BP34" s="60"/>
      <c r="BQ34" s="100"/>
      <c r="BR34" s="100"/>
      <c r="BS34" s="100"/>
      <c r="BT34" s="91"/>
      <c r="BU34" s="100"/>
      <c r="BV34" s="100"/>
      <c r="BW34" s="100"/>
      <c r="BX34" s="100"/>
      <c r="BY34" s="100"/>
      <c r="BZ34" s="99"/>
      <c r="CA34" s="100"/>
      <c r="CB34" s="100"/>
      <c r="CC34" s="100"/>
      <c r="CD34" s="100"/>
      <c r="CE34" s="100"/>
      <c r="CF34" s="100"/>
      <c r="CG34" s="100"/>
      <c r="CH34" s="100"/>
      <c r="CI34" s="99"/>
      <c r="CJ34" s="100"/>
      <c r="CK34" s="100"/>
      <c r="CL34" s="100"/>
      <c r="CM34" s="100"/>
      <c r="CN34" s="100"/>
      <c r="CO34" s="100"/>
      <c r="CP34" s="100"/>
      <c r="CQ34" s="100"/>
      <c r="CR34" s="100"/>
      <c r="CS34" s="100"/>
      <c r="CT34" s="100"/>
      <c r="CU34" s="100"/>
      <c r="CV34" s="99"/>
      <c r="CW34" s="17"/>
      <c r="CX34" s="100"/>
    </row>
    <row r="35" spans="1:102" s="53" customFormat="1" ht="62.4" customHeight="1">
      <c r="A35" s="63" t="s">
        <v>250</v>
      </c>
      <c r="B35" s="63" t="s">
        <v>330</v>
      </c>
      <c r="C35" s="75">
        <f t="shared" si="3"/>
        <v>2406</v>
      </c>
      <c r="D35" s="79">
        <v>2406</v>
      </c>
      <c r="E35" s="58" t="s">
        <v>206</v>
      </c>
      <c r="F35" s="58" t="s">
        <v>291</v>
      </c>
      <c r="G35" s="52">
        <f t="shared" si="2"/>
        <v>0</v>
      </c>
      <c r="H35" s="62">
        <v>6</v>
      </c>
      <c r="I35" s="17"/>
      <c r="J35" s="17"/>
      <c r="K35" s="17"/>
      <c r="L35" s="17"/>
      <c r="M35" s="100"/>
      <c r="N35" s="100"/>
      <c r="O35" s="100">
        <v>1</v>
      </c>
      <c r="P35" s="100"/>
      <c r="Q35" s="100"/>
      <c r="R35" s="55"/>
      <c r="S35" s="100"/>
      <c r="T35" s="100"/>
      <c r="U35" s="100"/>
      <c r="V35" s="100"/>
      <c r="W35" s="54"/>
      <c r="X35" s="17"/>
      <c r="Y35" s="17"/>
      <c r="Z35" s="100"/>
      <c r="AA35" s="54"/>
      <c r="AB35" s="105"/>
      <c r="AC35" s="103"/>
      <c r="AD35" s="103"/>
      <c r="AE35" s="54"/>
      <c r="AF35" s="105"/>
      <c r="AG35" s="105"/>
      <c r="AH35" s="105"/>
      <c r="AI35" s="104"/>
      <c r="AJ35" s="105"/>
      <c r="AK35" s="105"/>
      <c r="AL35" s="105"/>
      <c r="AM35" s="105"/>
      <c r="AN35" s="105"/>
      <c r="AO35" s="105"/>
      <c r="AP35" s="105"/>
      <c r="AQ35" s="105"/>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99"/>
      <c r="BP35" s="60"/>
      <c r="BQ35" s="100"/>
      <c r="BR35" s="100"/>
      <c r="BS35" s="100"/>
      <c r="BT35" s="91"/>
      <c r="BU35" s="100"/>
      <c r="BV35" s="100"/>
      <c r="BW35" s="100"/>
      <c r="BX35" s="100"/>
      <c r="BY35" s="100"/>
      <c r="BZ35" s="99"/>
      <c r="CA35" s="100"/>
      <c r="CB35" s="100"/>
      <c r="CC35" s="100"/>
      <c r="CD35" s="100"/>
      <c r="CE35" s="100"/>
      <c r="CF35" s="100"/>
      <c r="CG35" s="100"/>
      <c r="CH35" s="100"/>
      <c r="CI35" s="99"/>
      <c r="CJ35" s="100"/>
      <c r="CK35" s="100"/>
      <c r="CL35" s="100"/>
      <c r="CM35" s="100"/>
      <c r="CN35" s="100"/>
      <c r="CO35" s="100"/>
      <c r="CP35" s="100"/>
      <c r="CQ35" s="100"/>
      <c r="CR35" s="100"/>
      <c r="CS35" s="100"/>
      <c r="CT35" s="100"/>
      <c r="CU35" s="100"/>
      <c r="CV35" s="99"/>
      <c r="CW35" s="17"/>
      <c r="CX35" s="100"/>
    </row>
    <row r="36" spans="1:102" s="53" customFormat="1" ht="62.4" customHeight="1">
      <c r="A36" s="63" t="s">
        <v>251</v>
      </c>
      <c r="B36" s="63" t="s">
        <v>331</v>
      </c>
      <c r="C36" s="75">
        <f t="shared" si="3"/>
        <v>2408</v>
      </c>
      <c r="D36" s="79">
        <v>2408</v>
      </c>
      <c r="E36" s="58" t="s">
        <v>207</v>
      </c>
      <c r="F36" s="58" t="s">
        <v>292</v>
      </c>
      <c r="G36" s="52">
        <f t="shared" si="2"/>
        <v>0</v>
      </c>
      <c r="H36" s="62">
        <v>6</v>
      </c>
      <c r="I36" s="17">
        <v>1</v>
      </c>
      <c r="J36" s="17">
        <v>23</v>
      </c>
      <c r="K36" s="17"/>
      <c r="L36" s="17"/>
      <c r="M36" s="100"/>
      <c r="N36" s="100"/>
      <c r="O36" s="100"/>
      <c r="P36" s="100"/>
      <c r="Q36" s="100"/>
      <c r="R36" s="55"/>
      <c r="S36" s="100"/>
      <c r="T36" s="100"/>
      <c r="U36" s="100"/>
      <c r="V36" s="100"/>
      <c r="W36" s="54"/>
      <c r="X36" s="17"/>
      <c r="Y36" s="17"/>
      <c r="Z36" s="100">
        <v>1</v>
      </c>
      <c r="AA36" s="54"/>
      <c r="AB36" s="105"/>
      <c r="AC36" s="103">
        <v>1</v>
      </c>
      <c r="AD36" s="103"/>
      <c r="AE36" s="54"/>
      <c r="AF36" s="105"/>
      <c r="AG36" s="105">
        <v>1</v>
      </c>
      <c r="AH36" s="105">
        <v>1</v>
      </c>
      <c r="AI36" s="104"/>
      <c r="AJ36" s="105">
        <v>1</v>
      </c>
      <c r="AK36" s="105"/>
      <c r="AL36" s="105">
        <v>1</v>
      </c>
      <c r="AM36" s="105"/>
      <c r="AN36" s="102">
        <v>1</v>
      </c>
      <c r="AO36" s="105">
        <v>1</v>
      </c>
      <c r="AP36" s="105"/>
      <c r="AQ36" s="105"/>
      <c r="AR36" s="100">
        <v>1</v>
      </c>
      <c r="AS36" s="100"/>
      <c r="AT36" s="100">
        <v>1</v>
      </c>
      <c r="AU36" s="100"/>
      <c r="AV36" s="100"/>
      <c r="AW36" s="100"/>
      <c r="AX36" s="100"/>
      <c r="AY36" s="100"/>
      <c r="AZ36" s="100">
        <v>1</v>
      </c>
      <c r="BA36" s="100">
        <v>1</v>
      </c>
      <c r="BB36" s="100"/>
      <c r="BC36" s="100">
        <v>1</v>
      </c>
      <c r="BD36" s="100"/>
      <c r="BE36" s="100">
        <v>1</v>
      </c>
      <c r="BF36" s="100">
        <v>1</v>
      </c>
      <c r="BG36" s="100">
        <v>1</v>
      </c>
      <c r="BH36" s="100"/>
      <c r="BI36" s="100">
        <v>1</v>
      </c>
      <c r="BJ36" s="100">
        <v>1</v>
      </c>
      <c r="BK36" s="100"/>
      <c r="BL36" s="100">
        <v>1</v>
      </c>
      <c r="BM36" s="100"/>
      <c r="BN36" s="100"/>
      <c r="BO36" s="99"/>
      <c r="BP36" s="60"/>
      <c r="BQ36" s="100">
        <v>1</v>
      </c>
      <c r="BR36" s="100"/>
      <c r="BS36" s="100"/>
      <c r="BT36" s="91"/>
      <c r="BU36" s="100">
        <v>1</v>
      </c>
      <c r="BV36" s="100">
        <v>1</v>
      </c>
      <c r="BW36" s="100"/>
      <c r="BX36" s="100"/>
      <c r="BY36" s="100"/>
      <c r="BZ36" s="99"/>
      <c r="CA36" s="100">
        <v>1</v>
      </c>
      <c r="CB36" s="100">
        <v>1</v>
      </c>
      <c r="CC36" s="100">
        <v>1</v>
      </c>
      <c r="CD36" s="100">
        <v>1</v>
      </c>
      <c r="CE36" s="100">
        <v>1</v>
      </c>
      <c r="CF36" s="100">
        <v>1</v>
      </c>
      <c r="CG36" s="100">
        <v>1</v>
      </c>
      <c r="CH36" s="100"/>
      <c r="CI36" s="99"/>
      <c r="CJ36" s="100"/>
      <c r="CK36" s="100">
        <v>1</v>
      </c>
      <c r="CL36" s="100"/>
      <c r="CM36" s="100"/>
      <c r="CN36" s="100">
        <v>1</v>
      </c>
      <c r="CO36" s="100"/>
      <c r="CP36" s="100"/>
      <c r="CQ36" s="100">
        <v>1</v>
      </c>
      <c r="CR36" s="100"/>
      <c r="CS36" s="100">
        <v>1</v>
      </c>
      <c r="CT36" s="100"/>
      <c r="CU36" s="100"/>
      <c r="CV36" s="99"/>
      <c r="CW36" s="17"/>
      <c r="CX36" s="100">
        <v>1</v>
      </c>
    </row>
    <row r="37" spans="1:102" s="53" customFormat="1" ht="62.4" customHeight="1">
      <c r="A37" s="63" t="s">
        <v>252</v>
      </c>
      <c r="B37" s="63" t="s">
        <v>332</v>
      </c>
      <c r="C37" s="75">
        <f t="shared" si="3"/>
        <v>2411</v>
      </c>
      <c r="D37" s="79">
        <v>2411</v>
      </c>
      <c r="E37" s="58" t="s">
        <v>208</v>
      </c>
      <c r="F37" s="58" t="s">
        <v>293</v>
      </c>
      <c r="G37" s="52">
        <f t="shared" si="2"/>
        <v>0</v>
      </c>
      <c r="H37" s="62">
        <v>6</v>
      </c>
      <c r="I37" s="17">
        <v>1</v>
      </c>
      <c r="J37" s="17">
        <v>22</v>
      </c>
      <c r="K37" s="17"/>
      <c r="L37" s="17"/>
      <c r="M37" s="100"/>
      <c r="N37" s="100"/>
      <c r="O37" s="100"/>
      <c r="P37" s="100"/>
      <c r="Q37" s="100"/>
      <c r="R37" s="55"/>
      <c r="S37" s="100"/>
      <c r="T37" s="100"/>
      <c r="U37" s="100"/>
      <c r="V37" s="100"/>
      <c r="W37" s="54"/>
      <c r="X37" s="17"/>
      <c r="Y37" s="17"/>
      <c r="Z37" s="100">
        <v>1</v>
      </c>
      <c r="AA37" s="54"/>
      <c r="AB37" s="105"/>
      <c r="AC37" s="103">
        <v>1</v>
      </c>
      <c r="AD37" s="103"/>
      <c r="AE37" s="54"/>
      <c r="AF37" s="105"/>
      <c r="AG37" s="105">
        <v>1</v>
      </c>
      <c r="AH37" s="105">
        <v>1</v>
      </c>
      <c r="AI37" s="104"/>
      <c r="AJ37" s="105"/>
      <c r="AK37" s="105">
        <v>1</v>
      </c>
      <c r="AL37" s="105"/>
      <c r="AM37" s="105">
        <v>1</v>
      </c>
      <c r="AN37" s="105"/>
      <c r="AO37" s="105"/>
      <c r="AP37" s="105">
        <v>1</v>
      </c>
      <c r="AQ37" s="105"/>
      <c r="AR37" s="100"/>
      <c r="AS37" s="100">
        <v>1</v>
      </c>
      <c r="AT37" s="100"/>
      <c r="AU37" s="100"/>
      <c r="AV37" s="100"/>
      <c r="AW37" s="100"/>
      <c r="AX37" s="100"/>
      <c r="AY37" s="100"/>
      <c r="AZ37" s="100"/>
      <c r="BA37" s="100"/>
      <c r="BB37" s="100"/>
      <c r="BC37" s="100"/>
      <c r="BD37" s="100"/>
      <c r="BE37" s="100">
        <v>1</v>
      </c>
      <c r="BF37" s="100"/>
      <c r="BG37" s="100">
        <v>1</v>
      </c>
      <c r="BH37" s="100">
        <v>1</v>
      </c>
      <c r="BI37" s="100"/>
      <c r="BJ37" s="100"/>
      <c r="BK37" s="100">
        <v>1</v>
      </c>
      <c r="BL37" s="100"/>
      <c r="BM37" s="100">
        <v>1</v>
      </c>
      <c r="BN37" s="100"/>
      <c r="BO37" s="99"/>
      <c r="BP37" s="60"/>
      <c r="BQ37" s="100">
        <v>1</v>
      </c>
      <c r="BR37" s="100"/>
      <c r="BS37" s="100"/>
      <c r="BT37" s="91"/>
      <c r="BU37" s="100">
        <v>1</v>
      </c>
      <c r="BV37" s="100">
        <v>1</v>
      </c>
      <c r="BW37" s="100">
        <v>1</v>
      </c>
      <c r="BX37" s="100">
        <v>1</v>
      </c>
      <c r="BY37" s="100">
        <v>1</v>
      </c>
      <c r="BZ37" s="99"/>
      <c r="CA37" s="100">
        <v>1</v>
      </c>
      <c r="CB37" s="100">
        <v>1</v>
      </c>
      <c r="CC37" s="100"/>
      <c r="CD37" s="100">
        <v>1</v>
      </c>
      <c r="CE37" s="100">
        <v>1</v>
      </c>
      <c r="CF37" s="100"/>
      <c r="CG37" s="100">
        <v>1</v>
      </c>
      <c r="CH37" s="100"/>
      <c r="CI37" s="99"/>
      <c r="CJ37" s="100">
        <v>1</v>
      </c>
      <c r="CK37" s="100"/>
      <c r="CL37" s="100">
        <v>1</v>
      </c>
      <c r="CM37" s="100"/>
      <c r="CN37" s="100"/>
      <c r="CO37" s="100">
        <v>1</v>
      </c>
      <c r="CP37" s="100"/>
      <c r="CQ37" s="100"/>
      <c r="CR37" s="100"/>
      <c r="CS37" s="100"/>
      <c r="CT37" s="100"/>
      <c r="CU37" s="100">
        <v>1</v>
      </c>
      <c r="CV37" s="99"/>
      <c r="CW37" s="17"/>
      <c r="CX37" s="100">
        <v>1</v>
      </c>
    </row>
    <row r="38" spans="1:102" s="53" customFormat="1" ht="62.4" customHeight="1">
      <c r="A38" s="63" t="s">
        <v>253</v>
      </c>
      <c r="B38" s="63" t="s">
        <v>333</v>
      </c>
      <c r="C38" s="75">
        <f t="shared" si="3"/>
        <v>2412</v>
      </c>
      <c r="D38" s="79">
        <v>2412</v>
      </c>
      <c r="E38" s="58" t="s">
        <v>209</v>
      </c>
      <c r="F38" s="58" t="s">
        <v>294</v>
      </c>
      <c r="G38" s="52">
        <f t="shared" si="2"/>
        <v>0</v>
      </c>
      <c r="H38" s="62">
        <v>6</v>
      </c>
      <c r="I38" s="17">
        <v>1</v>
      </c>
      <c r="J38" s="17">
        <v>21</v>
      </c>
      <c r="K38" s="17"/>
      <c r="L38" s="17"/>
      <c r="M38" s="100"/>
      <c r="N38" s="100"/>
      <c r="O38" s="100"/>
      <c r="P38" s="100"/>
      <c r="Q38" s="100"/>
      <c r="R38" s="55"/>
      <c r="S38" s="100"/>
      <c r="T38" s="100"/>
      <c r="U38" s="100"/>
      <c r="V38" s="100"/>
      <c r="W38" s="54"/>
      <c r="X38" s="17"/>
      <c r="Y38" s="17"/>
      <c r="Z38" s="100"/>
      <c r="AA38" s="54" t="s">
        <v>210</v>
      </c>
      <c r="AB38" s="105">
        <v>1</v>
      </c>
      <c r="AC38" s="103"/>
      <c r="AD38" s="103"/>
      <c r="AE38" s="54" t="s">
        <v>211</v>
      </c>
      <c r="AF38" s="105">
        <v>1</v>
      </c>
      <c r="AG38" s="105"/>
      <c r="AH38" s="105"/>
      <c r="AI38" s="104"/>
      <c r="AJ38" s="105"/>
      <c r="AK38" s="105"/>
      <c r="AL38" s="105">
        <v>1</v>
      </c>
      <c r="AM38" s="105"/>
      <c r="AN38" s="105"/>
      <c r="AO38" s="105"/>
      <c r="AP38" s="105">
        <v>1</v>
      </c>
      <c r="AQ38" s="105"/>
      <c r="AR38" s="100">
        <v>1</v>
      </c>
      <c r="AS38" s="100"/>
      <c r="AT38" s="100"/>
      <c r="AU38" s="100"/>
      <c r="AV38" s="100">
        <v>1</v>
      </c>
      <c r="AW38" s="100">
        <v>1</v>
      </c>
      <c r="AX38" s="100"/>
      <c r="AY38" s="100"/>
      <c r="AZ38" s="100"/>
      <c r="BA38" s="100"/>
      <c r="BB38" s="100">
        <v>1</v>
      </c>
      <c r="BC38" s="100">
        <v>1</v>
      </c>
      <c r="BD38" s="100"/>
      <c r="BE38" s="100">
        <v>1</v>
      </c>
      <c r="BF38" s="100"/>
      <c r="BG38" s="100">
        <v>1</v>
      </c>
      <c r="BH38" s="100">
        <v>1</v>
      </c>
      <c r="BI38" s="100">
        <v>1</v>
      </c>
      <c r="BJ38" s="100"/>
      <c r="BK38" s="100"/>
      <c r="BL38" s="100">
        <v>1</v>
      </c>
      <c r="BM38" s="100"/>
      <c r="BN38" s="100"/>
      <c r="BO38" s="99"/>
      <c r="BP38" s="60"/>
      <c r="BQ38" s="100"/>
      <c r="BR38" s="100">
        <v>1</v>
      </c>
      <c r="BS38" s="100"/>
      <c r="BT38" s="91"/>
      <c r="BU38" s="100"/>
      <c r="BV38" s="100"/>
      <c r="BW38" s="100"/>
      <c r="BX38" s="100"/>
      <c r="BY38" s="100"/>
      <c r="BZ38" s="99"/>
      <c r="CA38" s="100"/>
      <c r="CB38" s="100"/>
      <c r="CC38" s="100"/>
      <c r="CD38" s="100"/>
      <c r="CE38" s="100"/>
      <c r="CF38" s="100"/>
      <c r="CG38" s="100"/>
      <c r="CH38" s="100"/>
      <c r="CI38" s="99"/>
      <c r="CJ38" s="100"/>
      <c r="CK38" s="100"/>
      <c r="CL38" s="100"/>
      <c r="CM38" s="100"/>
      <c r="CN38" s="100"/>
      <c r="CO38" s="100"/>
      <c r="CP38" s="100"/>
      <c r="CQ38" s="100"/>
      <c r="CR38" s="100"/>
      <c r="CS38" s="100"/>
      <c r="CT38" s="100"/>
      <c r="CU38" s="100">
        <v>1</v>
      </c>
      <c r="CV38" s="99"/>
      <c r="CW38" s="17">
        <v>1</v>
      </c>
      <c r="CX38" s="100"/>
    </row>
    <row r="39" spans="1:102" s="53" customFormat="1" ht="62.4" customHeight="1">
      <c r="A39" s="63" t="s">
        <v>254</v>
      </c>
      <c r="B39" s="63" t="s">
        <v>334</v>
      </c>
      <c r="C39" s="75">
        <f t="shared" si="3"/>
        <v>2423</v>
      </c>
      <c r="D39" s="79">
        <v>2423</v>
      </c>
      <c r="E39" s="58" t="s">
        <v>212</v>
      </c>
      <c r="F39" s="58" t="s">
        <v>295</v>
      </c>
      <c r="G39" s="52">
        <f t="shared" si="2"/>
        <v>0</v>
      </c>
      <c r="H39" s="62">
        <v>6</v>
      </c>
      <c r="I39" s="17"/>
      <c r="J39" s="17"/>
      <c r="K39" s="17"/>
      <c r="L39" s="17"/>
      <c r="M39" s="100"/>
      <c r="N39" s="100"/>
      <c r="O39" s="100">
        <v>1</v>
      </c>
      <c r="P39" s="100"/>
      <c r="Q39" s="100"/>
      <c r="R39" s="55"/>
      <c r="S39" s="100"/>
      <c r="T39" s="100"/>
      <c r="U39" s="100"/>
      <c r="V39" s="100"/>
      <c r="W39" s="54"/>
      <c r="X39" s="17"/>
      <c r="Y39" s="17"/>
      <c r="Z39" s="100"/>
      <c r="AA39" s="54"/>
      <c r="AB39" s="105"/>
      <c r="AC39" s="103"/>
      <c r="AD39" s="103"/>
      <c r="AE39" s="54"/>
      <c r="AF39" s="105"/>
      <c r="AG39" s="105"/>
      <c r="AH39" s="105"/>
      <c r="AI39" s="104"/>
      <c r="AJ39" s="105"/>
      <c r="AK39" s="105"/>
      <c r="AL39" s="105"/>
      <c r="AM39" s="105"/>
      <c r="AN39" s="105"/>
      <c r="AO39" s="105"/>
      <c r="AP39" s="105"/>
      <c r="AQ39" s="105"/>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99"/>
      <c r="BP39" s="60"/>
      <c r="BQ39" s="100"/>
      <c r="BR39" s="100"/>
      <c r="BS39" s="100"/>
      <c r="BT39" s="91"/>
      <c r="BU39" s="100"/>
      <c r="BV39" s="100"/>
      <c r="BW39" s="100"/>
      <c r="BX39" s="100"/>
      <c r="BY39" s="100"/>
      <c r="BZ39" s="99"/>
      <c r="CA39" s="100"/>
      <c r="CB39" s="100"/>
      <c r="CC39" s="100"/>
      <c r="CD39" s="100"/>
      <c r="CE39" s="100"/>
      <c r="CF39" s="100"/>
      <c r="CG39" s="100"/>
      <c r="CH39" s="100"/>
      <c r="CI39" s="99"/>
      <c r="CJ39" s="100"/>
      <c r="CK39" s="100"/>
      <c r="CL39" s="100"/>
      <c r="CM39" s="100"/>
      <c r="CN39" s="100"/>
      <c r="CO39" s="100"/>
      <c r="CP39" s="100"/>
      <c r="CQ39" s="100"/>
      <c r="CR39" s="100"/>
      <c r="CS39" s="100"/>
      <c r="CT39" s="100"/>
      <c r="CU39" s="100"/>
      <c r="CV39" s="99"/>
      <c r="CW39" s="17"/>
      <c r="CX39" s="100"/>
    </row>
    <row r="40" spans="1:102" s="53" customFormat="1" ht="62.4" customHeight="1">
      <c r="A40" s="63" t="s">
        <v>255</v>
      </c>
      <c r="B40" s="63" t="s">
        <v>335</v>
      </c>
      <c r="C40" s="75">
        <f t="shared" si="3"/>
        <v>2424</v>
      </c>
      <c r="D40" s="79">
        <v>2424</v>
      </c>
      <c r="E40" s="58" t="s">
        <v>213</v>
      </c>
      <c r="F40" s="58" t="s">
        <v>296</v>
      </c>
      <c r="G40" s="52">
        <f t="shared" si="2"/>
        <v>0</v>
      </c>
      <c r="H40" s="62">
        <v>6</v>
      </c>
      <c r="I40" s="17"/>
      <c r="J40" s="17"/>
      <c r="K40" s="17"/>
      <c r="L40" s="17"/>
      <c r="M40" s="100"/>
      <c r="N40" s="100"/>
      <c r="O40" s="100">
        <v>1</v>
      </c>
      <c r="P40" s="100"/>
      <c r="Q40" s="100"/>
      <c r="R40" s="55"/>
      <c r="S40" s="100"/>
      <c r="T40" s="100"/>
      <c r="U40" s="100"/>
      <c r="V40" s="100"/>
      <c r="W40" s="54"/>
      <c r="X40" s="17"/>
      <c r="Y40" s="17"/>
      <c r="Z40" s="100"/>
      <c r="AA40" s="54"/>
      <c r="AB40" s="105"/>
      <c r="AC40" s="103"/>
      <c r="AD40" s="103"/>
      <c r="AE40" s="54"/>
      <c r="AF40" s="105"/>
      <c r="AG40" s="105"/>
      <c r="AH40" s="105"/>
      <c r="AI40" s="104"/>
      <c r="AJ40" s="105"/>
      <c r="AK40" s="105"/>
      <c r="AL40" s="105"/>
      <c r="AM40" s="105"/>
      <c r="AN40" s="105"/>
      <c r="AO40" s="105"/>
      <c r="AP40" s="105"/>
      <c r="AQ40" s="105"/>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99"/>
      <c r="BP40" s="60"/>
      <c r="BQ40" s="100"/>
      <c r="BR40" s="100"/>
      <c r="BS40" s="100"/>
      <c r="BT40" s="91"/>
      <c r="BU40" s="100"/>
      <c r="BV40" s="100"/>
      <c r="BW40" s="100"/>
      <c r="BX40" s="100"/>
      <c r="BY40" s="100"/>
      <c r="BZ40" s="99"/>
      <c r="CA40" s="100"/>
      <c r="CB40" s="100"/>
      <c r="CC40" s="100"/>
      <c r="CD40" s="100"/>
      <c r="CE40" s="100"/>
      <c r="CF40" s="100"/>
      <c r="CG40" s="100"/>
      <c r="CH40" s="100"/>
      <c r="CI40" s="99"/>
      <c r="CJ40" s="100"/>
      <c r="CK40" s="100"/>
      <c r="CL40" s="100"/>
      <c r="CM40" s="100"/>
      <c r="CN40" s="100"/>
      <c r="CO40" s="100"/>
      <c r="CP40" s="100"/>
      <c r="CQ40" s="100"/>
      <c r="CR40" s="100"/>
      <c r="CS40" s="100"/>
      <c r="CT40" s="100"/>
      <c r="CU40" s="100"/>
      <c r="CV40" s="99"/>
      <c r="CW40" s="17"/>
      <c r="CX40" s="100"/>
    </row>
    <row r="41" spans="1:102" s="53" customFormat="1" ht="62.4" customHeight="1">
      <c r="A41" s="63" t="s">
        <v>256</v>
      </c>
      <c r="B41" s="63" t="s">
        <v>336</v>
      </c>
      <c r="C41" s="75">
        <f t="shared" si="3"/>
        <v>2425</v>
      </c>
      <c r="D41" s="79">
        <v>2425</v>
      </c>
      <c r="E41" s="58" t="s">
        <v>214</v>
      </c>
      <c r="F41" s="58" t="s">
        <v>297</v>
      </c>
      <c r="G41" s="52">
        <f t="shared" si="2"/>
        <v>0</v>
      </c>
      <c r="H41" s="62">
        <v>6</v>
      </c>
      <c r="I41" s="17"/>
      <c r="J41" s="17"/>
      <c r="K41" s="17"/>
      <c r="L41" s="17"/>
      <c r="M41" s="100"/>
      <c r="N41" s="100"/>
      <c r="O41" s="100">
        <v>1</v>
      </c>
      <c r="P41" s="100"/>
      <c r="Q41" s="100"/>
      <c r="R41" s="55"/>
      <c r="S41" s="100"/>
      <c r="T41" s="100"/>
      <c r="U41" s="100"/>
      <c r="V41" s="100"/>
      <c r="W41" s="54"/>
      <c r="X41" s="17"/>
      <c r="Y41" s="17"/>
      <c r="Z41" s="100"/>
      <c r="AA41" s="54"/>
      <c r="AB41" s="105"/>
      <c r="AC41" s="103"/>
      <c r="AD41" s="103"/>
      <c r="AE41" s="54"/>
      <c r="AF41" s="105"/>
      <c r="AG41" s="105"/>
      <c r="AH41" s="105"/>
      <c r="AI41" s="104"/>
      <c r="AJ41" s="105"/>
      <c r="AK41" s="105"/>
      <c r="AL41" s="105"/>
      <c r="AM41" s="105"/>
      <c r="AN41" s="105"/>
      <c r="AO41" s="105"/>
      <c r="AP41" s="105"/>
      <c r="AQ41" s="105"/>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99"/>
      <c r="BP41" s="60"/>
      <c r="BQ41" s="100"/>
      <c r="BR41" s="100"/>
      <c r="BS41" s="100"/>
      <c r="BT41" s="91"/>
      <c r="BU41" s="100"/>
      <c r="BV41" s="100"/>
      <c r="BW41" s="100"/>
      <c r="BX41" s="100"/>
      <c r="BY41" s="100"/>
      <c r="BZ41" s="99"/>
      <c r="CA41" s="100"/>
      <c r="CB41" s="100"/>
      <c r="CC41" s="100"/>
      <c r="CD41" s="100"/>
      <c r="CE41" s="100"/>
      <c r="CF41" s="100"/>
      <c r="CG41" s="100"/>
      <c r="CH41" s="100"/>
      <c r="CI41" s="99"/>
      <c r="CJ41" s="100"/>
      <c r="CK41" s="100"/>
      <c r="CL41" s="100"/>
      <c r="CM41" s="100"/>
      <c r="CN41" s="100"/>
      <c r="CO41" s="100"/>
      <c r="CP41" s="100"/>
      <c r="CQ41" s="100"/>
      <c r="CR41" s="100"/>
      <c r="CS41" s="100"/>
      <c r="CT41" s="100"/>
      <c r="CU41" s="100"/>
      <c r="CV41" s="99"/>
      <c r="CW41" s="17"/>
      <c r="CX41" s="100"/>
    </row>
    <row r="42" spans="1:102" s="53" customFormat="1" ht="62.4" customHeight="1">
      <c r="A42" s="63" t="s">
        <v>257</v>
      </c>
      <c r="B42" s="63" t="s">
        <v>337</v>
      </c>
      <c r="C42" s="75">
        <f t="shared" si="3"/>
        <v>2426</v>
      </c>
      <c r="D42" s="79">
        <v>2426</v>
      </c>
      <c r="E42" s="58" t="s">
        <v>215</v>
      </c>
      <c r="F42" s="58" t="s">
        <v>298</v>
      </c>
      <c r="G42" s="52">
        <f t="shared" si="2"/>
        <v>0</v>
      </c>
      <c r="H42" s="62">
        <v>6</v>
      </c>
      <c r="I42" s="17">
        <v>1</v>
      </c>
      <c r="J42" s="17">
        <v>19</v>
      </c>
      <c r="K42" s="17"/>
      <c r="L42" s="17"/>
      <c r="M42" s="100"/>
      <c r="N42" s="100"/>
      <c r="O42" s="100"/>
      <c r="P42" s="100"/>
      <c r="Q42" s="100"/>
      <c r="R42" s="55"/>
      <c r="S42" s="100"/>
      <c r="T42" s="100"/>
      <c r="U42" s="100"/>
      <c r="V42" s="100"/>
      <c r="W42" s="54"/>
      <c r="X42" s="17">
        <v>1</v>
      </c>
      <c r="Y42" s="17"/>
      <c r="Z42" s="100"/>
      <c r="AA42" s="54"/>
      <c r="AB42" s="105">
        <v>1</v>
      </c>
      <c r="AC42" s="103"/>
      <c r="AD42" s="103"/>
      <c r="AE42" s="54"/>
      <c r="AF42" s="105"/>
      <c r="AG42" s="105">
        <v>1</v>
      </c>
      <c r="AH42" s="105">
        <v>1</v>
      </c>
      <c r="AI42" s="104"/>
      <c r="AJ42" s="105"/>
      <c r="AK42" s="105"/>
      <c r="AL42" s="105"/>
      <c r="AM42" s="105"/>
      <c r="AN42" s="105"/>
      <c r="AO42" s="105"/>
      <c r="AP42" s="102">
        <v>1</v>
      </c>
      <c r="AQ42" s="105">
        <v>1</v>
      </c>
      <c r="AR42" s="100">
        <v>1</v>
      </c>
      <c r="AS42" s="100"/>
      <c r="AT42" s="100"/>
      <c r="AU42" s="100"/>
      <c r="AV42" s="100">
        <v>1</v>
      </c>
      <c r="AW42" s="100">
        <v>1</v>
      </c>
      <c r="AX42" s="100"/>
      <c r="AY42" s="100"/>
      <c r="AZ42" s="100"/>
      <c r="BA42" s="100"/>
      <c r="BB42" s="100">
        <v>1</v>
      </c>
      <c r="BC42" s="100">
        <v>1</v>
      </c>
      <c r="BD42" s="100"/>
      <c r="BE42" s="100">
        <v>1</v>
      </c>
      <c r="BF42" s="100">
        <v>1</v>
      </c>
      <c r="BG42" s="100">
        <v>1</v>
      </c>
      <c r="BH42" s="100">
        <v>1</v>
      </c>
      <c r="BI42" s="100">
        <v>1</v>
      </c>
      <c r="BJ42" s="100"/>
      <c r="BK42" s="100"/>
      <c r="BL42" s="100"/>
      <c r="BM42" s="100"/>
      <c r="BN42" s="100"/>
      <c r="BO42" s="99"/>
      <c r="BP42" s="60"/>
      <c r="BQ42" s="100"/>
      <c r="BR42" s="100">
        <v>1</v>
      </c>
      <c r="BS42" s="100"/>
      <c r="BT42" s="91"/>
      <c r="BU42" s="100"/>
      <c r="BV42" s="100"/>
      <c r="BW42" s="100"/>
      <c r="BX42" s="100"/>
      <c r="BY42" s="100"/>
      <c r="BZ42" s="99"/>
      <c r="CA42" s="100"/>
      <c r="CB42" s="100"/>
      <c r="CC42" s="100"/>
      <c r="CD42" s="100"/>
      <c r="CE42" s="100"/>
      <c r="CF42" s="100"/>
      <c r="CG42" s="100"/>
      <c r="CH42" s="100"/>
      <c r="CI42" s="99"/>
      <c r="CJ42" s="100"/>
      <c r="CK42" s="100"/>
      <c r="CL42" s="100"/>
      <c r="CM42" s="100"/>
      <c r="CN42" s="100"/>
      <c r="CO42" s="100"/>
      <c r="CP42" s="100"/>
      <c r="CQ42" s="100"/>
      <c r="CR42" s="100"/>
      <c r="CS42" s="100">
        <v>1</v>
      </c>
      <c r="CT42" s="100"/>
      <c r="CU42" s="100"/>
      <c r="CV42" s="99"/>
      <c r="CW42" s="17">
        <v>1</v>
      </c>
      <c r="CX42" s="100"/>
    </row>
    <row r="43" spans="1:102" s="53" customFormat="1" ht="62.4" customHeight="1">
      <c r="A43" s="51" t="s">
        <v>258</v>
      </c>
      <c r="B43" s="51" t="s">
        <v>338</v>
      </c>
      <c r="C43" s="75">
        <f t="shared" si="3"/>
        <v>2441</v>
      </c>
      <c r="D43" s="79">
        <v>2441</v>
      </c>
      <c r="E43" s="58" t="s">
        <v>216</v>
      </c>
      <c r="F43" s="58" t="s">
        <v>299</v>
      </c>
      <c r="G43" s="52">
        <f t="shared" si="2"/>
        <v>0</v>
      </c>
      <c r="H43" s="58">
        <v>6</v>
      </c>
      <c r="I43" s="17"/>
      <c r="J43" s="17"/>
      <c r="K43" s="17"/>
      <c r="L43" s="17"/>
      <c r="M43" s="100"/>
      <c r="N43" s="100"/>
      <c r="O43" s="100">
        <v>1</v>
      </c>
      <c r="P43" s="100"/>
      <c r="Q43" s="100"/>
      <c r="R43" s="64"/>
      <c r="S43" s="100"/>
      <c r="T43" s="100"/>
      <c r="U43" s="100"/>
      <c r="V43" s="100"/>
      <c r="W43" s="65"/>
      <c r="X43" s="17"/>
      <c r="Y43" s="17"/>
      <c r="Z43" s="100"/>
      <c r="AA43" s="65"/>
      <c r="AB43" s="105"/>
      <c r="AC43" s="103"/>
      <c r="AD43" s="103"/>
      <c r="AE43" s="103"/>
      <c r="AF43" s="105"/>
      <c r="AG43" s="105"/>
      <c r="AH43" s="105"/>
      <c r="AI43" s="104"/>
      <c r="AJ43" s="105"/>
      <c r="AK43" s="105"/>
      <c r="AL43" s="105"/>
      <c r="AM43" s="105"/>
      <c r="AN43" s="105"/>
      <c r="AO43" s="105"/>
      <c r="AP43" s="105"/>
      <c r="AQ43" s="105"/>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60"/>
      <c r="BQ43" s="100"/>
      <c r="BR43" s="100"/>
      <c r="BS43" s="100"/>
      <c r="BT43" s="100"/>
      <c r="BU43" s="100"/>
      <c r="BV43" s="100"/>
      <c r="BW43" s="100"/>
      <c r="BX43" s="100"/>
      <c r="BY43" s="100"/>
      <c r="BZ43" s="100"/>
      <c r="CA43" s="100"/>
      <c r="CB43" s="100"/>
      <c r="CC43" s="100"/>
      <c r="CD43" s="100"/>
      <c r="CE43" s="100"/>
      <c r="CF43" s="100"/>
      <c r="CG43" s="100"/>
      <c r="CH43" s="100"/>
      <c r="CI43" s="100"/>
      <c r="CJ43" s="100"/>
      <c r="CK43" s="100"/>
      <c r="CL43" s="100"/>
      <c r="CM43" s="100"/>
      <c r="CN43" s="100"/>
      <c r="CO43" s="100"/>
      <c r="CP43" s="100"/>
      <c r="CQ43" s="100"/>
      <c r="CR43" s="100"/>
      <c r="CS43" s="100"/>
      <c r="CT43" s="100"/>
      <c r="CU43" s="100"/>
      <c r="CV43" s="100"/>
      <c r="CW43" s="17"/>
      <c r="CX43" s="100"/>
    </row>
    <row r="44" spans="1:102" s="53" customFormat="1" ht="62.4" customHeight="1">
      <c r="A44" s="63" t="s">
        <v>259</v>
      </c>
      <c r="B44" s="63" t="s">
        <v>339</v>
      </c>
      <c r="C44" s="75">
        <f t="shared" si="3"/>
        <v>2442</v>
      </c>
      <c r="D44" s="79">
        <v>2442</v>
      </c>
      <c r="E44" s="58" t="s">
        <v>217</v>
      </c>
      <c r="F44" s="58" t="s">
        <v>300</v>
      </c>
      <c r="G44" s="52">
        <f t="shared" si="2"/>
        <v>0</v>
      </c>
      <c r="H44" s="62">
        <v>6</v>
      </c>
      <c r="I44" s="17">
        <v>1</v>
      </c>
      <c r="J44" s="17">
        <v>17</v>
      </c>
      <c r="K44" s="17"/>
      <c r="L44" s="17"/>
      <c r="M44" s="100"/>
      <c r="N44" s="100"/>
      <c r="O44" s="100"/>
      <c r="P44" s="100"/>
      <c r="Q44" s="100"/>
      <c r="R44" s="55"/>
      <c r="S44" s="100"/>
      <c r="T44" s="100"/>
      <c r="U44" s="100"/>
      <c r="V44" s="100"/>
      <c r="W44" s="54"/>
      <c r="X44" s="17"/>
      <c r="Y44" s="17"/>
      <c r="Z44" s="100">
        <v>1</v>
      </c>
      <c r="AA44" s="54"/>
      <c r="AB44" s="105">
        <v>1</v>
      </c>
      <c r="AC44" s="103"/>
      <c r="AD44" s="103"/>
      <c r="AE44" s="54" t="s">
        <v>218</v>
      </c>
      <c r="AF44" s="105"/>
      <c r="AG44" s="105">
        <v>1</v>
      </c>
      <c r="AH44" s="105"/>
      <c r="AI44" s="104"/>
      <c r="AJ44" s="105"/>
      <c r="AK44" s="105"/>
      <c r="AL44" s="105"/>
      <c r="AM44" s="105"/>
      <c r="AN44" s="105">
        <v>1</v>
      </c>
      <c r="AO44" s="105"/>
      <c r="AP44" s="105"/>
      <c r="AQ44" s="105"/>
      <c r="AR44" s="100">
        <v>1</v>
      </c>
      <c r="AS44" s="100"/>
      <c r="AT44" s="100">
        <v>1</v>
      </c>
      <c r="AU44" s="100">
        <v>1</v>
      </c>
      <c r="AV44" s="100"/>
      <c r="AW44" s="100"/>
      <c r="AX44" s="100"/>
      <c r="AY44" s="100">
        <v>1</v>
      </c>
      <c r="AZ44" s="100"/>
      <c r="BA44" s="100"/>
      <c r="BB44" s="100">
        <v>1</v>
      </c>
      <c r="BC44" s="100">
        <v>1</v>
      </c>
      <c r="BD44" s="100"/>
      <c r="BE44" s="100">
        <v>1</v>
      </c>
      <c r="BF44" s="100">
        <v>1</v>
      </c>
      <c r="BG44" s="100">
        <v>1</v>
      </c>
      <c r="BH44" s="100">
        <v>1</v>
      </c>
      <c r="BI44" s="100">
        <v>1</v>
      </c>
      <c r="BJ44" s="100">
        <v>1</v>
      </c>
      <c r="BK44" s="100"/>
      <c r="BL44" s="100">
        <v>1</v>
      </c>
      <c r="BM44" s="100">
        <v>1</v>
      </c>
      <c r="BN44" s="100"/>
      <c r="BO44" s="99"/>
      <c r="BP44" s="60"/>
      <c r="BQ44" s="100"/>
      <c r="BR44" s="100">
        <v>1</v>
      </c>
      <c r="BS44" s="100"/>
      <c r="BT44" s="91"/>
      <c r="BU44" s="100"/>
      <c r="BV44" s="100"/>
      <c r="BW44" s="100"/>
      <c r="BX44" s="100"/>
      <c r="BY44" s="100"/>
      <c r="BZ44" s="99"/>
      <c r="CA44" s="100"/>
      <c r="CB44" s="100"/>
      <c r="CC44" s="100"/>
      <c r="CD44" s="100"/>
      <c r="CE44" s="100"/>
      <c r="CF44" s="100"/>
      <c r="CG44" s="100"/>
      <c r="CH44" s="100"/>
      <c r="CI44" s="99"/>
      <c r="CJ44" s="100"/>
      <c r="CK44" s="100"/>
      <c r="CL44" s="100"/>
      <c r="CM44" s="100"/>
      <c r="CN44" s="100"/>
      <c r="CO44" s="100"/>
      <c r="CP44" s="100"/>
      <c r="CQ44" s="100"/>
      <c r="CR44" s="100"/>
      <c r="CS44" s="100"/>
      <c r="CT44" s="100"/>
      <c r="CU44" s="100">
        <v>1</v>
      </c>
      <c r="CV44" s="99"/>
      <c r="CW44" s="17"/>
      <c r="CX44" s="100">
        <v>1</v>
      </c>
    </row>
    <row r="45" spans="1:102" s="53" customFormat="1" ht="62.4" customHeight="1">
      <c r="A45" s="67" t="s">
        <v>260</v>
      </c>
      <c r="B45" s="67" t="s">
        <v>340</v>
      </c>
      <c r="C45" s="75">
        <f t="shared" si="3"/>
        <v>2443</v>
      </c>
      <c r="D45" s="79">
        <v>2443</v>
      </c>
      <c r="E45" s="68" t="s">
        <v>219</v>
      </c>
      <c r="F45" s="68" t="s">
        <v>301</v>
      </c>
      <c r="G45" s="52">
        <f t="shared" si="2"/>
        <v>0</v>
      </c>
      <c r="H45" s="62">
        <v>6</v>
      </c>
      <c r="I45" s="17"/>
      <c r="J45" s="17"/>
      <c r="K45" s="17"/>
      <c r="L45" s="17"/>
      <c r="M45" s="100"/>
      <c r="N45" s="100"/>
      <c r="O45" s="100">
        <v>1</v>
      </c>
      <c r="P45" s="100"/>
      <c r="Q45" s="100"/>
      <c r="R45" s="55"/>
      <c r="S45" s="100"/>
      <c r="T45" s="100"/>
      <c r="U45" s="100"/>
      <c r="V45" s="100"/>
      <c r="W45" s="54"/>
      <c r="X45" s="17"/>
      <c r="Y45" s="17"/>
      <c r="Z45" s="100"/>
      <c r="AA45" s="54"/>
      <c r="AB45" s="105"/>
      <c r="AC45" s="103"/>
      <c r="AD45" s="103"/>
      <c r="AE45" s="54"/>
      <c r="AF45" s="105"/>
      <c r="AG45" s="105"/>
      <c r="AH45" s="105"/>
      <c r="AI45" s="104"/>
      <c r="AJ45" s="105"/>
      <c r="AK45" s="105"/>
      <c r="AL45" s="105"/>
      <c r="AM45" s="105"/>
      <c r="AN45" s="105"/>
      <c r="AO45" s="105"/>
      <c r="AP45" s="105"/>
      <c r="AQ45" s="105"/>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99"/>
      <c r="BP45" s="60"/>
      <c r="BQ45" s="100"/>
      <c r="BR45" s="100"/>
      <c r="BS45" s="100"/>
      <c r="BT45" s="91"/>
      <c r="BU45" s="100"/>
      <c r="BV45" s="100"/>
      <c r="BW45" s="100"/>
      <c r="BX45" s="100"/>
      <c r="BY45" s="100"/>
      <c r="BZ45" s="99"/>
      <c r="CA45" s="100"/>
      <c r="CB45" s="100"/>
      <c r="CC45" s="100"/>
      <c r="CD45" s="100"/>
      <c r="CE45" s="100"/>
      <c r="CF45" s="100"/>
      <c r="CG45" s="100"/>
      <c r="CH45" s="100"/>
      <c r="CI45" s="99"/>
      <c r="CJ45" s="100"/>
      <c r="CK45" s="100"/>
      <c r="CL45" s="100"/>
      <c r="CM45" s="100"/>
      <c r="CN45" s="100"/>
      <c r="CO45" s="100"/>
      <c r="CP45" s="100"/>
      <c r="CQ45" s="100"/>
      <c r="CR45" s="100"/>
      <c r="CS45" s="100"/>
      <c r="CT45" s="100"/>
      <c r="CU45" s="100"/>
      <c r="CV45" s="99"/>
      <c r="CW45" s="17"/>
      <c r="CX45" s="100"/>
    </row>
    <row r="46" spans="1:102" s="53" customFormat="1" ht="62.4" customHeight="1">
      <c r="A46" s="63" t="s">
        <v>261</v>
      </c>
      <c r="B46" s="63" t="s">
        <v>341</v>
      </c>
      <c r="C46" s="75">
        <f t="shared" si="3"/>
        <v>2445</v>
      </c>
      <c r="D46" s="79">
        <v>2445</v>
      </c>
      <c r="E46" s="58" t="s">
        <v>220</v>
      </c>
      <c r="F46" s="58" t="s">
        <v>264</v>
      </c>
      <c r="G46" s="52">
        <f t="shared" si="2"/>
        <v>0</v>
      </c>
      <c r="H46" s="62">
        <v>6</v>
      </c>
      <c r="I46" s="17"/>
      <c r="J46" s="17"/>
      <c r="K46" s="17"/>
      <c r="L46" s="17"/>
      <c r="M46" s="100"/>
      <c r="N46" s="100"/>
      <c r="O46" s="100">
        <v>1</v>
      </c>
      <c r="P46" s="100"/>
      <c r="Q46" s="100"/>
      <c r="R46" s="55"/>
      <c r="S46" s="100"/>
      <c r="T46" s="100"/>
      <c r="U46" s="100"/>
      <c r="V46" s="100"/>
      <c r="W46" s="54"/>
      <c r="X46" s="17"/>
      <c r="Y46" s="17"/>
      <c r="Z46" s="100"/>
      <c r="AA46" s="54"/>
      <c r="AB46" s="105"/>
      <c r="AC46" s="103"/>
      <c r="AD46" s="103"/>
      <c r="AE46" s="54"/>
      <c r="AF46" s="105"/>
      <c r="AG46" s="105"/>
      <c r="AH46" s="105"/>
      <c r="AI46" s="104"/>
      <c r="AJ46" s="105"/>
      <c r="AK46" s="105"/>
      <c r="AL46" s="105"/>
      <c r="AM46" s="105"/>
      <c r="AN46" s="105"/>
      <c r="AO46" s="105"/>
      <c r="AP46" s="105"/>
      <c r="AQ46" s="105"/>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99"/>
      <c r="BP46" s="60"/>
      <c r="BQ46" s="100"/>
      <c r="BR46" s="100"/>
      <c r="BS46" s="100"/>
      <c r="BT46" s="91"/>
      <c r="BU46" s="100"/>
      <c r="BV46" s="100"/>
      <c r="BW46" s="100"/>
      <c r="BX46" s="100"/>
      <c r="BY46" s="100"/>
      <c r="BZ46" s="99"/>
      <c r="CA46" s="100"/>
      <c r="CB46" s="100"/>
      <c r="CC46" s="100"/>
      <c r="CD46" s="100"/>
      <c r="CE46" s="100"/>
      <c r="CF46" s="100"/>
      <c r="CG46" s="100"/>
      <c r="CH46" s="100"/>
      <c r="CI46" s="99"/>
      <c r="CJ46" s="100"/>
      <c r="CK46" s="100"/>
      <c r="CL46" s="100"/>
      <c r="CM46" s="100"/>
      <c r="CN46" s="100"/>
      <c r="CO46" s="100"/>
      <c r="CP46" s="100"/>
      <c r="CQ46" s="100"/>
      <c r="CR46" s="100"/>
      <c r="CS46" s="100"/>
      <c r="CT46" s="100"/>
      <c r="CU46" s="100"/>
      <c r="CV46" s="99"/>
      <c r="CW46" s="17"/>
      <c r="CX46" s="100"/>
    </row>
    <row r="47" spans="1:102" s="53" customFormat="1" ht="62.4" customHeight="1">
      <c r="A47" s="63" t="s">
        <v>262</v>
      </c>
      <c r="B47" s="63" t="s">
        <v>342</v>
      </c>
      <c r="C47" s="75">
        <f t="shared" si="3"/>
        <v>2446</v>
      </c>
      <c r="D47" s="79">
        <v>2446</v>
      </c>
      <c r="E47" s="58" t="s">
        <v>221</v>
      </c>
      <c r="F47" s="58" t="s">
        <v>302</v>
      </c>
      <c r="G47" s="52">
        <f t="shared" si="2"/>
        <v>0</v>
      </c>
      <c r="H47" s="62">
        <v>6</v>
      </c>
      <c r="I47" s="17"/>
      <c r="J47" s="17"/>
      <c r="K47" s="17"/>
      <c r="L47" s="17"/>
      <c r="M47" s="100"/>
      <c r="N47" s="100"/>
      <c r="O47" s="100">
        <v>1</v>
      </c>
      <c r="P47" s="100"/>
      <c r="Q47" s="100"/>
      <c r="R47" s="55"/>
      <c r="S47" s="100"/>
      <c r="T47" s="100"/>
      <c r="U47" s="100"/>
      <c r="V47" s="100"/>
      <c r="W47" s="54"/>
      <c r="X47" s="17"/>
      <c r="Y47" s="17"/>
      <c r="Z47" s="100"/>
      <c r="AA47" s="54"/>
      <c r="AB47" s="105"/>
      <c r="AC47" s="103"/>
      <c r="AD47" s="103"/>
      <c r="AE47" s="54"/>
      <c r="AF47" s="105"/>
      <c r="AG47" s="105"/>
      <c r="AH47" s="105"/>
      <c r="AI47" s="104"/>
      <c r="AJ47" s="105"/>
      <c r="AK47" s="105"/>
      <c r="AL47" s="105"/>
      <c r="AM47" s="105"/>
      <c r="AN47" s="105"/>
      <c r="AO47" s="105"/>
      <c r="AP47" s="105"/>
      <c r="AQ47" s="105"/>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99"/>
      <c r="BP47" s="60"/>
      <c r="BQ47" s="100"/>
      <c r="BR47" s="100"/>
      <c r="BS47" s="100"/>
      <c r="BT47" s="91"/>
      <c r="BU47" s="100"/>
      <c r="BV47" s="100"/>
      <c r="BW47" s="100"/>
      <c r="BX47" s="100"/>
      <c r="BY47" s="100"/>
      <c r="BZ47" s="99"/>
      <c r="CA47" s="100"/>
      <c r="CB47" s="100"/>
      <c r="CC47" s="100"/>
      <c r="CD47" s="100"/>
      <c r="CE47" s="100"/>
      <c r="CF47" s="100"/>
      <c r="CG47" s="100"/>
      <c r="CH47" s="100"/>
      <c r="CI47" s="99"/>
      <c r="CJ47" s="100"/>
      <c r="CK47" s="100"/>
      <c r="CL47" s="100"/>
      <c r="CM47" s="100"/>
      <c r="CN47" s="100"/>
      <c r="CO47" s="100"/>
      <c r="CP47" s="100"/>
      <c r="CQ47" s="100"/>
      <c r="CR47" s="100"/>
      <c r="CS47" s="100"/>
      <c r="CT47" s="100"/>
      <c r="CU47" s="100"/>
      <c r="CV47" s="99"/>
      <c r="CW47" s="17"/>
      <c r="CX47" s="100"/>
    </row>
    <row r="48" spans="1:102" s="53" customFormat="1" ht="62.4" customHeight="1">
      <c r="A48" s="63" t="s">
        <v>263</v>
      </c>
      <c r="B48" s="63" t="s">
        <v>343</v>
      </c>
      <c r="C48" s="75">
        <f t="shared" si="3"/>
        <v>2450</v>
      </c>
      <c r="D48" s="79">
        <v>2450</v>
      </c>
      <c r="E48" s="58" t="s">
        <v>222</v>
      </c>
      <c r="F48" s="58" t="s">
        <v>303</v>
      </c>
      <c r="G48" s="52">
        <f t="shared" si="2"/>
        <v>0</v>
      </c>
      <c r="H48" s="62">
        <v>6</v>
      </c>
      <c r="I48" s="17"/>
      <c r="J48" s="17"/>
      <c r="K48" s="17"/>
      <c r="L48" s="17"/>
      <c r="M48" s="100"/>
      <c r="N48" s="100"/>
      <c r="O48" s="100">
        <v>1</v>
      </c>
      <c r="P48" s="100"/>
      <c r="Q48" s="100"/>
      <c r="R48" s="55"/>
      <c r="S48" s="100"/>
      <c r="T48" s="100"/>
      <c r="U48" s="100"/>
      <c r="V48" s="100"/>
      <c r="W48" s="54"/>
      <c r="X48" s="17"/>
      <c r="Y48" s="17"/>
      <c r="Z48" s="100"/>
      <c r="AA48" s="54"/>
      <c r="AB48" s="105"/>
      <c r="AC48" s="103"/>
      <c r="AD48" s="103"/>
      <c r="AE48" s="54"/>
      <c r="AF48" s="105"/>
      <c r="AG48" s="105"/>
      <c r="AH48" s="105"/>
      <c r="AI48" s="104"/>
      <c r="AJ48" s="105"/>
      <c r="AK48" s="105"/>
      <c r="AL48" s="105"/>
      <c r="AM48" s="105"/>
      <c r="AN48" s="105"/>
      <c r="AO48" s="105"/>
      <c r="AP48" s="105"/>
      <c r="AQ48" s="105"/>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99"/>
      <c r="BP48" s="60"/>
      <c r="BQ48" s="100"/>
      <c r="BR48" s="100"/>
      <c r="BS48" s="100"/>
      <c r="BT48" s="91"/>
      <c r="BU48" s="100"/>
      <c r="BV48" s="100"/>
      <c r="BW48" s="100"/>
      <c r="BX48" s="100"/>
      <c r="BY48" s="100"/>
      <c r="BZ48" s="99"/>
      <c r="CA48" s="100"/>
      <c r="CB48" s="100"/>
      <c r="CC48" s="100"/>
      <c r="CD48" s="100"/>
      <c r="CE48" s="100"/>
      <c r="CF48" s="100"/>
      <c r="CG48" s="100"/>
      <c r="CH48" s="100"/>
      <c r="CI48" s="99"/>
      <c r="CJ48" s="100"/>
      <c r="CK48" s="100"/>
      <c r="CL48" s="100"/>
      <c r="CM48" s="100"/>
      <c r="CN48" s="100"/>
      <c r="CO48" s="100"/>
      <c r="CP48" s="100"/>
      <c r="CQ48" s="100"/>
      <c r="CR48" s="100"/>
      <c r="CS48" s="100"/>
      <c r="CT48" s="100"/>
      <c r="CU48" s="100"/>
      <c r="CV48" s="99"/>
      <c r="CW48" s="17"/>
      <c r="CX48" s="100"/>
    </row>
    <row r="49" spans="1:102" s="38" customFormat="1" ht="1.8" customHeight="1">
      <c r="A49" s="28"/>
      <c r="B49" s="76"/>
      <c r="C49" s="75"/>
      <c r="D49" s="78"/>
      <c r="E49" s="29"/>
      <c r="F49" s="29"/>
      <c r="G49" s="84"/>
      <c r="H49" s="29"/>
      <c r="I49" s="30"/>
      <c r="J49" s="30"/>
      <c r="K49" s="30"/>
      <c r="L49" s="30"/>
      <c r="M49" s="30"/>
      <c r="N49" s="30"/>
      <c r="O49" s="30"/>
      <c r="P49" s="29"/>
      <c r="Q49" s="31"/>
      <c r="R49" s="29"/>
      <c r="S49" s="31"/>
      <c r="T49" s="36"/>
      <c r="U49" s="30"/>
      <c r="V49" s="30"/>
      <c r="W49" s="30"/>
      <c r="X49" s="29"/>
      <c r="Y49" s="31"/>
      <c r="Z49" s="29"/>
      <c r="AA49" s="31"/>
      <c r="AB49" s="36"/>
      <c r="AC49" s="45"/>
      <c r="AD49" s="30"/>
      <c r="AE49" s="30"/>
      <c r="AF49" s="30"/>
      <c r="AG49" s="29"/>
      <c r="AH49" s="30"/>
      <c r="AI49" s="30"/>
      <c r="AJ49" s="30"/>
      <c r="AK49" s="30"/>
      <c r="AL49" s="30"/>
      <c r="AM49" s="30"/>
      <c r="AN49" s="30"/>
      <c r="AO49" s="30"/>
      <c r="AP49" s="30"/>
      <c r="AQ49" s="30"/>
      <c r="AR49" s="30"/>
      <c r="AS49" s="30"/>
      <c r="AT49" s="30"/>
      <c r="AU49" s="30"/>
      <c r="AV49" s="30"/>
      <c r="AW49" s="96"/>
      <c r="AX49" s="96"/>
      <c r="AY49" s="96"/>
      <c r="AZ49" s="97"/>
      <c r="BA49" s="30"/>
      <c r="BB49" s="30"/>
      <c r="BC49" s="30"/>
      <c r="BD49" s="30"/>
      <c r="BE49" s="30"/>
      <c r="BF49" s="30"/>
      <c r="BG49" s="30"/>
      <c r="BH49" s="30"/>
      <c r="BI49" s="30"/>
      <c r="BJ49" s="30"/>
      <c r="BK49" s="30"/>
      <c r="BL49" s="30"/>
      <c r="BM49" s="30"/>
      <c r="BN49" s="30"/>
      <c r="BO49" s="30"/>
      <c r="BP49" s="30"/>
      <c r="BQ49" s="30"/>
      <c r="BR49" s="30"/>
      <c r="BS49" s="30"/>
      <c r="BT49" s="30"/>
      <c r="BU49" s="30"/>
      <c r="BV49" s="45"/>
      <c r="BW49" s="30"/>
      <c r="BX49" s="30"/>
      <c r="BY49" s="30"/>
      <c r="BZ49" s="30"/>
      <c r="CA49" s="30"/>
      <c r="CB49" s="30"/>
      <c r="CC49" s="30"/>
      <c r="CD49" s="30"/>
      <c r="CE49" s="30"/>
      <c r="CF49" s="30"/>
      <c r="CG49" s="30"/>
      <c r="CH49" s="30"/>
      <c r="CI49" s="30"/>
      <c r="CJ49" s="30"/>
      <c r="CK49" s="30"/>
      <c r="CL49" s="30"/>
      <c r="CM49" s="29"/>
      <c r="CN49" s="29"/>
      <c r="CO49" s="29"/>
      <c r="CP49" s="29"/>
      <c r="CQ49" s="29"/>
      <c r="CR49" s="29"/>
      <c r="CS49" s="37"/>
      <c r="CT49" s="37"/>
      <c r="CU49" s="37"/>
      <c r="CV49" s="37"/>
      <c r="CW49" s="37"/>
    </row>
    <row r="50" spans="1:102" s="12" customFormat="1" ht="34.200000000000003" customHeight="1">
      <c r="A50" s="183" t="s">
        <v>169</v>
      </c>
      <c r="B50" s="184"/>
      <c r="C50" s="184"/>
      <c r="D50" s="184"/>
      <c r="E50" s="157"/>
      <c r="F50" s="157"/>
      <c r="G50" s="157"/>
      <c r="H50" s="158"/>
      <c r="I50" s="17">
        <f>SUM(I9:I48)</f>
        <v>13</v>
      </c>
      <c r="J50" s="17"/>
      <c r="K50" s="17">
        <f>SUM(K9:K48)</f>
        <v>0</v>
      </c>
      <c r="L50" s="17"/>
      <c r="M50" s="17">
        <f>SUM(M9:M48)</f>
        <v>0</v>
      </c>
      <c r="N50" s="17"/>
      <c r="O50" s="17">
        <f>SUM(O9:O48)</f>
        <v>20</v>
      </c>
      <c r="P50" s="17">
        <f>SUM(P9:P48)</f>
        <v>6</v>
      </c>
      <c r="Q50" s="17">
        <f>SUM(Q9:Q48)</f>
        <v>1</v>
      </c>
      <c r="R50" s="41"/>
      <c r="S50" s="17">
        <f>SUM(S9:S48)</f>
        <v>0</v>
      </c>
      <c r="T50" s="17">
        <f>SUM(T9:T48)</f>
        <v>2</v>
      </c>
      <c r="U50" s="17">
        <f>SUM(U9:U48)</f>
        <v>4</v>
      </c>
      <c r="V50" s="17">
        <f>SUM(V9:V48)</f>
        <v>0</v>
      </c>
      <c r="W50" s="41"/>
      <c r="X50" s="17">
        <f>SUM(X9:X48)</f>
        <v>3</v>
      </c>
      <c r="Y50" s="17">
        <f>SUM(Y9:Y48)</f>
        <v>1</v>
      </c>
      <c r="Z50" s="17">
        <f>SUM(Z9:Z48)</f>
        <v>7</v>
      </c>
      <c r="AA50" s="41"/>
      <c r="AB50" s="17">
        <f>SUM(AB9:AB48)</f>
        <v>6</v>
      </c>
      <c r="AC50" s="17">
        <f>SUM(AC9:AC48)</f>
        <v>7</v>
      </c>
      <c r="AD50" s="17">
        <f>SUM(AD9:AD48)</f>
        <v>0</v>
      </c>
      <c r="AE50" s="41"/>
      <c r="AF50" s="17">
        <f t="shared" ref="AF50:BN50" si="4">SUM(AF9:AF48)</f>
        <v>4</v>
      </c>
      <c r="AG50" s="17">
        <f t="shared" si="4"/>
        <v>9</v>
      </c>
      <c r="AH50" s="17">
        <f t="shared" si="4"/>
        <v>7</v>
      </c>
      <c r="AI50" s="17">
        <f t="shared" si="4"/>
        <v>1</v>
      </c>
      <c r="AJ50" s="17">
        <f t="shared" si="4"/>
        <v>3</v>
      </c>
      <c r="AK50" s="17">
        <f t="shared" si="4"/>
        <v>1</v>
      </c>
      <c r="AL50" s="17">
        <f t="shared" si="4"/>
        <v>7</v>
      </c>
      <c r="AM50" s="17">
        <f t="shared" si="4"/>
        <v>1</v>
      </c>
      <c r="AN50" s="17">
        <f t="shared" si="4"/>
        <v>5</v>
      </c>
      <c r="AO50" s="17">
        <f t="shared" si="4"/>
        <v>4</v>
      </c>
      <c r="AP50" s="17">
        <f t="shared" si="4"/>
        <v>8</v>
      </c>
      <c r="AQ50" s="17">
        <f t="shared" si="4"/>
        <v>4</v>
      </c>
      <c r="AR50" s="17">
        <f t="shared" si="4"/>
        <v>11</v>
      </c>
      <c r="AS50" s="17">
        <f t="shared" si="4"/>
        <v>2</v>
      </c>
      <c r="AT50" s="17">
        <f t="shared" si="4"/>
        <v>7</v>
      </c>
      <c r="AU50" s="17">
        <f t="shared" si="4"/>
        <v>4</v>
      </c>
      <c r="AV50" s="17">
        <f t="shared" si="4"/>
        <v>4</v>
      </c>
      <c r="AW50" s="17">
        <f t="shared" si="4"/>
        <v>3</v>
      </c>
      <c r="AX50" s="17">
        <f t="shared" si="4"/>
        <v>0</v>
      </c>
      <c r="AY50" s="17">
        <f t="shared" si="4"/>
        <v>3</v>
      </c>
      <c r="AZ50" s="17">
        <f t="shared" si="4"/>
        <v>5</v>
      </c>
      <c r="BA50" s="17">
        <f t="shared" si="4"/>
        <v>2</v>
      </c>
      <c r="BB50" s="17">
        <f t="shared" si="4"/>
        <v>9</v>
      </c>
      <c r="BC50" s="17">
        <f t="shared" si="4"/>
        <v>8</v>
      </c>
      <c r="BD50" s="17">
        <f t="shared" si="4"/>
        <v>3</v>
      </c>
      <c r="BE50" s="17">
        <f t="shared" si="4"/>
        <v>13</v>
      </c>
      <c r="BF50" s="17">
        <f t="shared" si="4"/>
        <v>11</v>
      </c>
      <c r="BG50" s="17">
        <f t="shared" si="4"/>
        <v>13</v>
      </c>
      <c r="BH50" s="17">
        <f t="shared" si="4"/>
        <v>11</v>
      </c>
      <c r="BI50" s="17">
        <f t="shared" si="4"/>
        <v>12</v>
      </c>
      <c r="BJ50" s="17">
        <f t="shared" si="4"/>
        <v>8</v>
      </c>
      <c r="BK50" s="17">
        <f t="shared" si="4"/>
        <v>3</v>
      </c>
      <c r="BL50" s="17">
        <f t="shared" si="4"/>
        <v>9</v>
      </c>
      <c r="BM50" s="17">
        <f t="shared" si="4"/>
        <v>4</v>
      </c>
      <c r="BN50" s="17">
        <f t="shared" si="4"/>
        <v>0</v>
      </c>
      <c r="BO50" s="41"/>
      <c r="BP50" s="17"/>
      <c r="BQ50" s="17">
        <f>SUM(BQ9:BQ48)</f>
        <v>7</v>
      </c>
      <c r="BR50" s="17">
        <f>SUM(BR9:BR48)</f>
        <v>5</v>
      </c>
      <c r="BS50" s="17">
        <f>SUM(BS9:BS48)</f>
        <v>1</v>
      </c>
      <c r="BT50" s="41"/>
      <c r="BU50" s="17">
        <f>SUM(BU9:BU48)</f>
        <v>7</v>
      </c>
      <c r="BV50" s="17">
        <f>SUM(BV9:BV48)</f>
        <v>6</v>
      </c>
      <c r="BW50" s="17">
        <f>SUM(BW9:BW48)</f>
        <v>6</v>
      </c>
      <c r="BX50" s="17">
        <f>SUM(BX9:BX48)</f>
        <v>5</v>
      </c>
      <c r="BY50" s="17">
        <f>SUM(BY9:BY48)</f>
        <v>3</v>
      </c>
      <c r="BZ50" s="41"/>
      <c r="CA50" s="17">
        <f t="shared" ref="CA50:CH50" si="5">SUM(CA9:CA48)</f>
        <v>6</v>
      </c>
      <c r="CB50" s="17">
        <f t="shared" si="5"/>
        <v>4</v>
      </c>
      <c r="CC50" s="17">
        <f t="shared" si="5"/>
        <v>6</v>
      </c>
      <c r="CD50" s="17">
        <f t="shared" si="5"/>
        <v>6</v>
      </c>
      <c r="CE50" s="17">
        <f t="shared" si="5"/>
        <v>6</v>
      </c>
      <c r="CF50" s="17">
        <f t="shared" si="5"/>
        <v>5</v>
      </c>
      <c r="CG50" s="17">
        <f t="shared" si="5"/>
        <v>7</v>
      </c>
      <c r="CH50" s="17">
        <f t="shared" si="5"/>
        <v>4</v>
      </c>
      <c r="CI50" s="41"/>
      <c r="CJ50" s="17">
        <f t="shared" ref="CJ50:CU50" si="6">SUM(CJ9:CJ48)</f>
        <v>5</v>
      </c>
      <c r="CK50" s="17">
        <f t="shared" si="6"/>
        <v>2</v>
      </c>
      <c r="CL50" s="17">
        <f t="shared" si="6"/>
        <v>5</v>
      </c>
      <c r="CM50" s="17">
        <f t="shared" si="6"/>
        <v>1</v>
      </c>
      <c r="CN50" s="17">
        <f t="shared" si="6"/>
        <v>1</v>
      </c>
      <c r="CO50" s="17">
        <f t="shared" si="6"/>
        <v>3</v>
      </c>
      <c r="CP50" s="17">
        <f t="shared" si="6"/>
        <v>2</v>
      </c>
      <c r="CQ50" s="17">
        <f t="shared" si="6"/>
        <v>2</v>
      </c>
      <c r="CR50" s="17">
        <f t="shared" si="6"/>
        <v>0</v>
      </c>
      <c r="CS50" s="17">
        <f t="shared" si="6"/>
        <v>3</v>
      </c>
      <c r="CT50" s="17">
        <f t="shared" si="6"/>
        <v>1</v>
      </c>
      <c r="CU50" s="39">
        <f t="shared" si="6"/>
        <v>9</v>
      </c>
      <c r="CV50" s="41"/>
      <c r="CW50" s="17">
        <f>SUM(CW9:CW48)</f>
        <v>7</v>
      </c>
      <c r="CX50" s="40">
        <f>SUM(CX9:CX48)</f>
        <v>6</v>
      </c>
    </row>
    <row r="51" spans="1:102" ht="50.4" customHeight="1">
      <c r="AW51" s="15"/>
      <c r="AX51" s="15"/>
      <c r="AY51" s="15"/>
      <c r="AZ51" s="15"/>
    </row>
    <row r="52" spans="1:102" ht="34.799999999999997" customHeight="1">
      <c r="AW52" s="15"/>
      <c r="AX52" s="15"/>
      <c r="AY52" s="15"/>
      <c r="AZ52" s="15"/>
    </row>
    <row r="53" spans="1:102" ht="24" customHeight="1">
      <c r="E53" s="85" t="s">
        <v>356</v>
      </c>
      <c r="F53" s="85"/>
      <c r="G53" s="85"/>
      <c r="H53" s="85"/>
      <c r="I53" s="101">
        <f t="shared" ref="I53:AN53" si="7">COUNTIFS($H$9:$H$48,3,I$9:I$48,1)</f>
        <v>1</v>
      </c>
      <c r="J53" s="101">
        <f t="shared" si="7"/>
        <v>0</v>
      </c>
      <c r="K53" s="101">
        <f t="shared" si="7"/>
        <v>0</v>
      </c>
      <c r="L53" s="101">
        <f t="shared" si="7"/>
        <v>0</v>
      </c>
      <c r="M53" s="101">
        <f t="shared" si="7"/>
        <v>0</v>
      </c>
      <c r="N53" s="101">
        <f t="shared" si="7"/>
        <v>0</v>
      </c>
      <c r="O53" s="101">
        <f t="shared" si="7"/>
        <v>0</v>
      </c>
      <c r="P53" s="101">
        <f t="shared" si="7"/>
        <v>0</v>
      </c>
      <c r="Q53" s="101">
        <f t="shared" si="7"/>
        <v>0</v>
      </c>
      <c r="R53" s="101">
        <f t="shared" si="7"/>
        <v>0</v>
      </c>
      <c r="S53" s="101">
        <f t="shared" si="7"/>
        <v>0</v>
      </c>
      <c r="T53" s="101">
        <f t="shared" si="7"/>
        <v>0</v>
      </c>
      <c r="U53" s="101">
        <f t="shared" si="7"/>
        <v>0</v>
      </c>
      <c r="V53" s="101">
        <f t="shared" si="7"/>
        <v>0</v>
      </c>
      <c r="W53" s="101">
        <f t="shared" si="7"/>
        <v>0</v>
      </c>
      <c r="X53" s="101">
        <f t="shared" si="7"/>
        <v>0</v>
      </c>
      <c r="Y53" s="101">
        <f t="shared" si="7"/>
        <v>0</v>
      </c>
      <c r="Z53" s="101">
        <f t="shared" si="7"/>
        <v>0</v>
      </c>
      <c r="AA53" s="101">
        <f t="shared" si="7"/>
        <v>0</v>
      </c>
      <c r="AB53" s="101">
        <f t="shared" si="7"/>
        <v>1</v>
      </c>
      <c r="AC53" s="101">
        <f t="shared" si="7"/>
        <v>0</v>
      </c>
      <c r="AD53" s="101">
        <f t="shared" si="7"/>
        <v>0</v>
      </c>
      <c r="AE53" s="101">
        <f t="shared" si="7"/>
        <v>0</v>
      </c>
      <c r="AF53" s="101">
        <f t="shared" si="7"/>
        <v>0</v>
      </c>
      <c r="AG53" s="101">
        <f t="shared" si="7"/>
        <v>1</v>
      </c>
      <c r="AH53" s="101">
        <f t="shared" si="7"/>
        <v>0</v>
      </c>
      <c r="AI53" s="101">
        <f t="shared" si="7"/>
        <v>0</v>
      </c>
      <c r="AJ53" s="101">
        <f t="shared" si="7"/>
        <v>0</v>
      </c>
      <c r="AK53" s="101">
        <f t="shared" si="7"/>
        <v>0</v>
      </c>
      <c r="AL53" s="101">
        <f t="shared" si="7"/>
        <v>1</v>
      </c>
      <c r="AM53" s="101">
        <f t="shared" si="7"/>
        <v>0</v>
      </c>
      <c r="AN53" s="101">
        <f t="shared" si="7"/>
        <v>0</v>
      </c>
      <c r="AO53" s="101">
        <f t="shared" ref="AO53:BS53" si="8">COUNTIFS($H$9:$H$48,3,AO$9:AO$48,1)</f>
        <v>0</v>
      </c>
      <c r="AP53" s="101">
        <f t="shared" si="8"/>
        <v>1</v>
      </c>
      <c r="AQ53" s="101">
        <f t="shared" si="8"/>
        <v>0</v>
      </c>
      <c r="AR53" s="101">
        <f t="shared" si="8"/>
        <v>1</v>
      </c>
      <c r="AS53" s="101">
        <f t="shared" si="8"/>
        <v>0</v>
      </c>
      <c r="AT53" s="101">
        <f t="shared" si="8"/>
        <v>0</v>
      </c>
      <c r="AU53" s="101">
        <f t="shared" si="8"/>
        <v>0</v>
      </c>
      <c r="AV53" s="101">
        <f t="shared" si="8"/>
        <v>1</v>
      </c>
      <c r="AW53" s="101">
        <f t="shared" si="8"/>
        <v>0</v>
      </c>
      <c r="AX53" s="101">
        <f t="shared" si="8"/>
        <v>0</v>
      </c>
      <c r="AY53" s="101">
        <f t="shared" si="8"/>
        <v>0</v>
      </c>
      <c r="AZ53" s="101">
        <f t="shared" si="8"/>
        <v>1</v>
      </c>
      <c r="BA53" s="101">
        <f t="shared" si="8"/>
        <v>0</v>
      </c>
      <c r="BB53" s="101">
        <f t="shared" si="8"/>
        <v>1</v>
      </c>
      <c r="BC53" s="101">
        <f t="shared" si="8"/>
        <v>0</v>
      </c>
      <c r="BD53" s="101">
        <f t="shared" si="8"/>
        <v>1</v>
      </c>
      <c r="BE53" s="101">
        <f t="shared" si="8"/>
        <v>1</v>
      </c>
      <c r="BF53" s="101">
        <f t="shared" si="8"/>
        <v>1</v>
      </c>
      <c r="BG53" s="101">
        <f t="shared" si="8"/>
        <v>1</v>
      </c>
      <c r="BH53" s="101">
        <f t="shared" si="8"/>
        <v>1</v>
      </c>
      <c r="BI53" s="101">
        <f t="shared" si="8"/>
        <v>1</v>
      </c>
      <c r="BJ53" s="101">
        <f t="shared" si="8"/>
        <v>1</v>
      </c>
      <c r="BK53" s="101">
        <f t="shared" si="8"/>
        <v>0</v>
      </c>
      <c r="BL53" s="101">
        <f t="shared" si="8"/>
        <v>1</v>
      </c>
      <c r="BM53" s="101">
        <f t="shared" si="8"/>
        <v>1</v>
      </c>
      <c r="BN53" s="101">
        <f t="shared" si="8"/>
        <v>0</v>
      </c>
      <c r="BO53" s="101">
        <f t="shared" si="8"/>
        <v>0</v>
      </c>
      <c r="BP53" s="101">
        <f t="shared" si="8"/>
        <v>0</v>
      </c>
      <c r="BQ53" s="101">
        <f t="shared" si="8"/>
        <v>0</v>
      </c>
      <c r="BR53" s="101">
        <f t="shared" si="8"/>
        <v>1</v>
      </c>
      <c r="BS53" s="101">
        <f t="shared" si="8"/>
        <v>0</v>
      </c>
      <c r="BT53" s="101">
        <f t="shared" ref="BT53:CX53" si="9">COUNTIFS($H$9:$H$48,3,BT$9:BT$48,1)</f>
        <v>0</v>
      </c>
      <c r="BU53" s="101">
        <f t="shared" si="9"/>
        <v>0</v>
      </c>
      <c r="BV53" s="101">
        <f t="shared" si="9"/>
        <v>0</v>
      </c>
      <c r="BW53" s="101">
        <f t="shared" si="9"/>
        <v>0</v>
      </c>
      <c r="BX53" s="101">
        <f t="shared" si="9"/>
        <v>0</v>
      </c>
      <c r="BY53" s="101">
        <f t="shared" si="9"/>
        <v>0</v>
      </c>
      <c r="BZ53" s="101">
        <f t="shared" si="9"/>
        <v>0</v>
      </c>
      <c r="CA53" s="101">
        <f t="shared" si="9"/>
        <v>0</v>
      </c>
      <c r="CB53" s="101">
        <f t="shared" si="9"/>
        <v>0</v>
      </c>
      <c r="CC53" s="101">
        <f t="shared" si="9"/>
        <v>0</v>
      </c>
      <c r="CD53" s="101">
        <f t="shared" si="9"/>
        <v>0</v>
      </c>
      <c r="CE53" s="101">
        <f t="shared" si="9"/>
        <v>0</v>
      </c>
      <c r="CF53" s="101">
        <f t="shared" si="9"/>
        <v>0</v>
      </c>
      <c r="CG53" s="101">
        <f t="shared" si="9"/>
        <v>0</v>
      </c>
      <c r="CH53" s="101">
        <f t="shared" si="9"/>
        <v>0</v>
      </c>
      <c r="CI53" s="101">
        <f t="shared" si="9"/>
        <v>0</v>
      </c>
      <c r="CJ53" s="101">
        <f t="shared" si="9"/>
        <v>0</v>
      </c>
      <c r="CK53" s="101">
        <f t="shared" si="9"/>
        <v>0</v>
      </c>
      <c r="CL53" s="101">
        <f t="shared" si="9"/>
        <v>0</v>
      </c>
      <c r="CM53" s="101">
        <f t="shared" si="9"/>
        <v>0</v>
      </c>
      <c r="CN53" s="101">
        <f t="shared" si="9"/>
        <v>0</v>
      </c>
      <c r="CO53" s="101">
        <f t="shared" si="9"/>
        <v>0</v>
      </c>
      <c r="CP53" s="101">
        <f t="shared" si="9"/>
        <v>0</v>
      </c>
      <c r="CQ53" s="101">
        <f t="shared" si="9"/>
        <v>0</v>
      </c>
      <c r="CR53" s="101">
        <f t="shared" si="9"/>
        <v>0</v>
      </c>
      <c r="CS53" s="101">
        <f t="shared" si="9"/>
        <v>1</v>
      </c>
      <c r="CT53" s="101">
        <f t="shared" si="9"/>
        <v>0</v>
      </c>
      <c r="CU53" s="101">
        <f t="shared" si="9"/>
        <v>0</v>
      </c>
      <c r="CV53" s="101">
        <f t="shared" si="9"/>
        <v>0</v>
      </c>
      <c r="CW53" s="101">
        <f t="shared" si="9"/>
        <v>1</v>
      </c>
      <c r="CX53" s="101">
        <f t="shared" si="9"/>
        <v>0</v>
      </c>
    </row>
    <row r="54" spans="1:102" ht="24" customHeight="1">
      <c r="E54" s="85" t="s">
        <v>357</v>
      </c>
      <c r="F54" s="85"/>
      <c r="G54" s="85"/>
      <c r="H54" s="85"/>
      <c r="I54" s="101">
        <f t="shared" ref="I54:AN54" si="10">COUNTIFS($H$9:$H$48,4,I$9:I$48,1)</f>
        <v>1</v>
      </c>
      <c r="J54" s="101">
        <f t="shared" si="10"/>
        <v>0</v>
      </c>
      <c r="K54" s="101">
        <f t="shared" si="10"/>
        <v>0</v>
      </c>
      <c r="L54" s="101">
        <f t="shared" si="10"/>
        <v>0</v>
      </c>
      <c r="M54" s="101">
        <f t="shared" si="10"/>
        <v>0</v>
      </c>
      <c r="N54" s="101">
        <f t="shared" si="10"/>
        <v>0</v>
      </c>
      <c r="O54" s="101">
        <f t="shared" si="10"/>
        <v>0</v>
      </c>
      <c r="P54" s="101">
        <f t="shared" si="10"/>
        <v>0</v>
      </c>
      <c r="Q54" s="101">
        <f t="shared" si="10"/>
        <v>0</v>
      </c>
      <c r="R54" s="101">
        <f t="shared" si="10"/>
        <v>0</v>
      </c>
      <c r="S54" s="101">
        <f t="shared" si="10"/>
        <v>0</v>
      </c>
      <c r="T54" s="101">
        <f t="shared" si="10"/>
        <v>0</v>
      </c>
      <c r="U54" s="101">
        <f t="shared" si="10"/>
        <v>0</v>
      </c>
      <c r="V54" s="101">
        <f t="shared" si="10"/>
        <v>0</v>
      </c>
      <c r="W54" s="101">
        <f t="shared" si="10"/>
        <v>0</v>
      </c>
      <c r="X54" s="101">
        <f t="shared" si="10"/>
        <v>1</v>
      </c>
      <c r="Y54" s="101">
        <f t="shared" si="10"/>
        <v>1</v>
      </c>
      <c r="Z54" s="101">
        <f t="shared" si="10"/>
        <v>0</v>
      </c>
      <c r="AA54" s="101">
        <f t="shared" si="10"/>
        <v>0</v>
      </c>
      <c r="AB54" s="101">
        <f t="shared" si="10"/>
        <v>0</v>
      </c>
      <c r="AC54" s="101">
        <f t="shared" si="10"/>
        <v>1</v>
      </c>
      <c r="AD54" s="101">
        <f t="shared" si="10"/>
        <v>0</v>
      </c>
      <c r="AE54" s="101">
        <f t="shared" si="10"/>
        <v>0</v>
      </c>
      <c r="AF54" s="101">
        <f t="shared" si="10"/>
        <v>0</v>
      </c>
      <c r="AG54" s="101">
        <f t="shared" si="10"/>
        <v>1</v>
      </c>
      <c r="AH54" s="101">
        <f t="shared" si="10"/>
        <v>0</v>
      </c>
      <c r="AI54" s="101">
        <f t="shared" si="10"/>
        <v>1</v>
      </c>
      <c r="AJ54" s="101">
        <f t="shared" si="10"/>
        <v>1</v>
      </c>
      <c r="AK54" s="101">
        <f t="shared" si="10"/>
        <v>0</v>
      </c>
      <c r="AL54" s="101">
        <f t="shared" si="10"/>
        <v>1</v>
      </c>
      <c r="AM54" s="101">
        <f t="shared" si="10"/>
        <v>0</v>
      </c>
      <c r="AN54" s="101">
        <f t="shared" si="10"/>
        <v>1</v>
      </c>
      <c r="AO54" s="101">
        <f t="shared" ref="AO54:BS54" si="11">COUNTIFS($H$9:$H$48,4,AO$9:AO$48,1)</f>
        <v>1</v>
      </c>
      <c r="AP54" s="101">
        <f t="shared" si="11"/>
        <v>0</v>
      </c>
      <c r="AQ54" s="101">
        <f t="shared" si="11"/>
        <v>0</v>
      </c>
      <c r="AR54" s="101">
        <f t="shared" si="11"/>
        <v>0</v>
      </c>
      <c r="AS54" s="101">
        <f t="shared" si="11"/>
        <v>1</v>
      </c>
      <c r="AT54" s="101">
        <f t="shared" si="11"/>
        <v>0</v>
      </c>
      <c r="AU54" s="101">
        <f t="shared" si="11"/>
        <v>0</v>
      </c>
      <c r="AV54" s="101">
        <f t="shared" si="11"/>
        <v>0</v>
      </c>
      <c r="AW54" s="101">
        <f t="shared" si="11"/>
        <v>0</v>
      </c>
      <c r="AX54" s="101">
        <f t="shared" si="11"/>
        <v>0</v>
      </c>
      <c r="AY54" s="101">
        <f t="shared" si="11"/>
        <v>0</v>
      </c>
      <c r="AZ54" s="101">
        <f t="shared" si="11"/>
        <v>0</v>
      </c>
      <c r="BA54" s="101">
        <f t="shared" si="11"/>
        <v>0</v>
      </c>
      <c r="BB54" s="101">
        <f t="shared" si="11"/>
        <v>0</v>
      </c>
      <c r="BC54" s="101">
        <f t="shared" si="11"/>
        <v>0</v>
      </c>
      <c r="BD54" s="101">
        <f t="shared" si="11"/>
        <v>0</v>
      </c>
      <c r="BE54" s="101">
        <f t="shared" si="11"/>
        <v>1</v>
      </c>
      <c r="BF54" s="101">
        <f t="shared" si="11"/>
        <v>1</v>
      </c>
      <c r="BG54" s="101">
        <f t="shared" si="11"/>
        <v>1</v>
      </c>
      <c r="BH54" s="101">
        <f t="shared" si="11"/>
        <v>1</v>
      </c>
      <c r="BI54" s="101">
        <f t="shared" si="11"/>
        <v>1</v>
      </c>
      <c r="BJ54" s="101">
        <f t="shared" si="11"/>
        <v>1</v>
      </c>
      <c r="BK54" s="101">
        <f t="shared" si="11"/>
        <v>0</v>
      </c>
      <c r="BL54" s="101">
        <f t="shared" si="11"/>
        <v>0</v>
      </c>
      <c r="BM54" s="101">
        <f t="shared" si="11"/>
        <v>0</v>
      </c>
      <c r="BN54" s="101">
        <f t="shared" si="11"/>
        <v>0</v>
      </c>
      <c r="BO54" s="101">
        <f t="shared" si="11"/>
        <v>0</v>
      </c>
      <c r="BP54" s="101">
        <f t="shared" si="11"/>
        <v>0</v>
      </c>
      <c r="BQ54" s="101">
        <f t="shared" si="11"/>
        <v>1</v>
      </c>
      <c r="BR54" s="101">
        <f t="shared" si="11"/>
        <v>0</v>
      </c>
      <c r="BS54" s="101">
        <f t="shared" si="11"/>
        <v>0</v>
      </c>
      <c r="BT54" s="101">
        <f t="shared" ref="BT54:CX54" si="12">COUNTIFS($H$9:$H$48,4,BT$9:BT$48,1)</f>
        <v>0</v>
      </c>
      <c r="BU54" s="101">
        <f t="shared" si="12"/>
        <v>1</v>
      </c>
      <c r="BV54" s="101">
        <f t="shared" si="12"/>
        <v>1</v>
      </c>
      <c r="BW54" s="101">
        <f t="shared" si="12"/>
        <v>1</v>
      </c>
      <c r="BX54" s="101">
        <f t="shared" si="12"/>
        <v>1</v>
      </c>
      <c r="BY54" s="101">
        <f t="shared" si="12"/>
        <v>0</v>
      </c>
      <c r="BZ54" s="101">
        <f t="shared" si="12"/>
        <v>0</v>
      </c>
      <c r="CA54" s="101">
        <f t="shared" si="12"/>
        <v>1</v>
      </c>
      <c r="CB54" s="101">
        <f t="shared" si="12"/>
        <v>0</v>
      </c>
      <c r="CC54" s="101">
        <f t="shared" si="12"/>
        <v>1</v>
      </c>
      <c r="CD54" s="101">
        <f t="shared" si="12"/>
        <v>1</v>
      </c>
      <c r="CE54" s="101">
        <f t="shared" si="12"/>
        <v>1</v>
      </c>
      <c r="CF54" s="101">
        <f t="shared" si="12"/>
        <v>1</v>
      </c>
      <c r="CG54" s="101">
        <f t="shared" si="12"/>
        <v>1</v>
      </c>
      <c r="CH54" s="101">
        <f t="shared" si="12"/>
        <v>1</v>
      </c>
      <c r="CI54" s="101">
        <f t="shared" si="12"/>
        <v>0</v>
      </c>
      <c r="CJ54" s="101">
        <f t="shared" si="12"/>
        <v>1</v>
      </c>
      <c r="CK54" s="101">
        <f t="shared" si="12"/>
        <v>0</v>
      </c>
      <c r="CL54" s="101">
        <f t="shared" si="12"/>
        <v>1</v>
      </c>
      <c r="CM54" s="101">
        <f t="shared" si="12"/>
        <v>0</v>
      </c>
      <c r="CN54" s="101">
        <f t="shared" si="12"/>
        <v>0</v>
      </c>
      <c r="CO54" s="101">
        <f t="shared" si="12"/>
        <v>0</v>
      </c>
      <c r="CP54" s="101">
        <f t="shared" si="12"/>
        <v>0</v>
      </c>
      <c r="CQ54" s="101">
        <f t="shared" si="12"/>
        <v>1</v>
      </c>
      <c r="CR54" s="101">
        <f t="shared" si="12"/>
        <v>0</v>
      </c>
      <c r="CS54" s="101">
        <f t="shared" si="12"/>
        <v>0</v>
      </c>
      <c r="CT54" s="101">
        <f t="shared" si="12"/>
        <v>0</v>
      </c>
      <c r="CU54" s="101">
        <f t="shared" si="12"/>
        <v>1</v>
      </c>
      <c r="CV54" s="101">
        <f t="shared" si="12"/>
        <v>0</v>
      </c>
      <c r="CW54" s="101">
        <f t="shared" si="12"/>
        <v>1</v>
      </c>
      <c r="CX54" s="101">
        <f t="shared" si="12"/>
        <v>0</v>
      </c>
    </row>
    <row r="55" spans="1:102" ht="24" customHeight="1">
      <c r="E55" s="85" t="s">
        <v>358</v>
      </c>
      <c r="F55" s="85"/>
      <c r="G55" s="85"/>
      <c r="H55" s="85"/>
      <c r="I55" s="101">
        <f t="shared" ref="I55:AN55" si="13">COUNTIFS($H$9:$H$48,5,I$9:I$48,1)</f>
        <v>6</v>
      </c>
      <c r="J55" s="101">
        <f t="shared" si="13"/>
        <v>0</v>
      </c>
      <c r="K55" s="101">
        <f t="shared" si="13"/>
        <v>0</v>
      </c>
      <c r="L55" s="101">
        <f t="shared" si="13"/>
        <v>0</v>
      </c>
      <c r="M55" s="101">
        <f t="shared" si="13"/>
        <v>0</v>
      </c>
      <c r="N55" s="101">
        <f t="shared" si="13"/>
        <v>0</v>
      </c>
      <c r="O55" s="101">
        <f t="shared" si="13"/>
        <v>1</v>
      </c>
      <c r="P55" s="101">
        <f t="shared" si="13"/>
        <v>0</v>
      </c>
      <c r="Q55" s="101">
        <f t="shared" si="13"/>
        <v>1</v>
      </c>
      <c r="R55" s="101">
        <f t="shared" si="13"/>
        <v>0</v>
      </c>
      <c r="S55" s="101">
        <f t="shared" si="13"/>
        <v>0</v>
      </c>
      <c r="T55" s="101">
        <f t="shared" si="13"/>
        <v>0</v>
      </c>
      <c r="U55" s="101">
        <f t="shared" si="13"/>
        <v>0</v>
      </c>
      <c r="V55" s="101">
        <f t="shared" si="13"/>
        <v>0</v>
      </c>
      <c r="W55" s="101">
        <f t="shared" si="13"/>
        <v>0</v>
      </c>
      <c r="X55" s="101">
        <f t="shared" si="13"/>
        <v>1</v>
      </c>
      <c r="Y55" s="101">
        <f t="shared" si="13"/>
        <v>0</v>
      </c>
      <c r="Z55" s="101">
        <f t="shared" si="13"/>
        <v>4</v>
      </c>
      <c r="AA55" s="101">
        <f t="shared" si="13"/>
        <v>0</v>
      </c>
      <c r="AB55" s="101">
        <f t="shared" si="13"/>
        <v>2</v>
      </c>
      <c r="AC55" s="101">
        <f t="shared" si="13"/>
        <v>4</v>
      </c>
      <c r="AD55" s="101">
        <f t="shared" si="13"/>
        <v>0</v>
      </c>
      <c r="AE55" s="101">
        <f t="shared" si="13"/>
        <v>0</v>
      </c>
      <c r="AF55" s="101">
        <f t="shared" si="13"/>
        <v>3</v>
      </c>
      <c r="AG55" s="101">
        <f t="shared" si="13"/>
        <v>3</v>
      </c>
      <c r="AH55" s="101">
        <f t="shared" si="13"/>
        <v>4</v>
      </c>
      <c r="AI55" s="101">
        <f t="shared" si="13"/>
        <v>0</v>
      </c>
      <c r="AJ55" s="101">
        <f t="shared" si="13"/>
        <v>1</v>
      </c>
      <c r="AK55" s="101">
        <f t="shared" si="13"/>
        <v>0</v>
      </c>
      <c r="AL55" s="101">
        <f t="shared" si="13"/>
        <v>3</v>
      </c>
      <c r="AM55" s="101">
        <f t="shared" si="13"/>
        <v>0</v>
      </c>
      <c r="AN55" s="101">
        <f t="shared" si="13"/>
        <v>2</v>
      </c>
      <c r="AO55" s="101">
        <f t="shared" ref="AO55:BS55" si="14">COUNTIFS($H$9:$H$48,5,AO$9:AO$48,1)</f>
        <v>2</v>
      </c>
      <c r="AP55" s="101">
        <f t="shared" si="14"/>
        <v>4</v>
      </c>
      <c r="AQ55" s="101">
        <f t="shared" si="14"/>
        <v>3</v>
      </c>
      <c r="AR55" s="101">
        <f t="shared" si="14"/>
        <v>6</v>
      </c>
      <c r="AS55" s="101">
        <f t="shared" si="14"/>
        <v>0</v>
      </c>
      <c r="AT55" s="101">
        <f t="shared" si="14"/>
        <v>5</v>
      </c>
      <c r="AU55" s="101">
        <f t="shared" si="14"/>
        <v>3</v>
      </c>
      <c r="AV55" s="101">
        <f t="shared" si="14"/>
        <v>1</v>
      </c>
      <c r="AW55" s="101">
        <f t="shared" si="14"/>
        <v>1</v>
      </c>
      <c r="AX55" s="101">
        <f t="shared" si="14"/>
        <v>0</v>
      </c>
      <c r="AY55" s="101">
        <f t="shared" si="14"/>
        <v>2</v>
      </c>
      <c r="AZ55" s="101">
        <f t="shared" si="14"/>
        <v>3</v>
      </c>
      <c r="BA55" s="101">
        <f t="shared" si="14"/>
        <v>1</v>
      </c>
      <c r="BB55" s="101">
        <f t="shared" si="14"/>
        <v>5</v>
      </c>
      <c r="BC55" s="101">
        <f t="shared" si="14"/>
        <v>4</v>
      </c>
      <c r="BD55" s="101">
        <f t="shared" si="14"/>
        <v>2</v>
      </c>
      <c r="BE55" s="101">
        <f t="shared" si="14"/>
        <v>6</v>
      </c>
      <c r="BF55" s="101">
        <f t="shared" si="14"/>
        <v>6</v>
      </c>
      <c r="BG55" s="101">
        <f t="shared" si="14"/>
        <v>6</v>
      </c>
      <c r="BH55" s="101">
        <f t="shared" si="14"/>
        <v>5</v>
      </c>
      <c r="BI55" s="101">
        <f t="shared" si="14"/>
        <v>6</v>
      </c>
      <c r="BJ55" s="101">
        <f t="shared" si="14"/>
        <v>4</v>
      </c>
      <c r="BK55" s="101">
        <f t="shared" si="14"/>
        <v>2</v>
      </c>
      <c r="BL55" s="101">
        <f t="shared" si="14"/>
        <v>5</v>
      </c>
      <c r="BM55" s="101">
        <f t="shared" si="14"/>
        <v>1</v>
      </c>
      <c r="BN55" s="101">
        <f t="shared" si="14"/>
        <v>0</v>
      </c>
      <c r="BO55" s="101">
        <f t="shared" si="14"/>
        <v>0</v>
      </c>
      <c r="BP55" s="101">
        <f t="shared" si="14"/>
        <v>0</v>
      </c>
      <c r="BQ55" s="101">
        <f t="shared" si="14"/>
        <v>4</v>
      </c>
      <c r="BR55" s="101">
        <f t="shared" si="14"/>
        <v>1</v>
      </c>
      <c r="BS55" s="101">
        <f t="shared" si="14"/>
        <v>1</v>
      </c>
      <c r="BT55" s="101">
        <f t="shared" ref="BT55:CX55" si="15">COUNTIFS($H$9:$H$48,5,BT$9:BT$48,1)</f>
        <v>0</v>
      </c>
      <c r="BU55" s="101">
        <f t="shared" si="15"/>
        <v>4</v>
      </c>
      <c r="BV55" s="101">
        <f t="shared" si="15"/>
        <v>3</v>
      </c>
      <c r="BW55" s="101">
        <f t="shared" si="15"/>
        <v>4</v>
      </c>
      <c r="BX55" s="101">
        <f t="shared" si="15"/>
        <v>3</v>
      </c>
      <c r="BY55" s="101">
        <f t="shared" si="15"/>
        <v>2</v>
      </c>
      <c r="BZ55" s="101">
        <f t="shared" si="15"/>
        <v>0</v>
      </c>
      <c r="CA55" s="101">
        <f t="shared" si="15"/>
        <v>3</v>
      </c>
      <c r="CB55" s="101">
        <f t="shared" si="15"/>
        <v>2</v>
      </c>
      <c r="CC55" s="101">
        <f t="shared" si="15"/>
        <v>4</v>
      </c>
      <c r="CD55" s="101">
        <f t="shared" si="15"/>
        <v>3</v>
      </c>
      <c r="CE55" s="101">
        <f t="shared" si="15"/>
        <v>3</v>
      </c>
      <c r="CF55" s="101">
        <f t="shared" si="15"/>
        <v>3</v>
      </c>
      <c r="CG55" s="101">
        <f t="shared" si="15"/>
        <v>4</v>
      </c>
      <c r="CH55" s="101">
        <f t="shared" si="15"/>
        <v>3</v>
      </c>
      <c r="CI55" s="101">
        <f t="shared" si="15"/>
        <v>0</v>
      </c>
      <c r="CJ55" s="101">
        <f t="shared" si="15"/>
        <v>3</v>
      </c>
      <c r="CK55" s="101">
        <f t="shared" si="15"/>
        <v>1</v>
      </c>
      <c r="CL55" s="101">
        <f t="shared" si="15"/>
        <v>3</v>
      </c>
      <c r="CM55" s="101">
        <f t="shared" si="15"/>
        <v>1</v>
      </c>
      <c r="CN55" s="101">
        <f t="shared" si="15"/>
        <v>0</v>
      </c>
      <c r="CO55" s="101">
        <f t="shared" si="15"/>
        <v>2</v>
      </c>
      <c r="CP55" s="101">
        <f t="shared" si="15"/>
        <v>2</v>
      </c>
      <c r="CQ55" s="101">
        <f t="shared" si="15"/>
        <v>0</v>
      </c>
      <c r="CR55" s="101">
        <f t="shared" si="15"/>
        <v>0</v>
      </c>
      <c r="CS55" s="101">
        <f t="shared" si="15"/>
        <v>0</v>
      </c>
      <c r="CT55" s="101">
        <f t="shared" si="15"/>
        <v>1</v>
      </c>
      <c r="CU55" s="101">
        <f t="shared" si="15"/>
        <v>5</v>
      </c>
      <c r="CV55" s="101">
        <f t="shared" si="15"/>
        <v>0</v>
      </c>
      <c r="CW55" s="101">
        <f t="shared" si="15"/>
        <v>3</v>
      </c>
      <c r="CX55" s="101">
        <f t="shared" si="15"/>
        <v>3</v>
      </c>
    </row>
    <row r="56" spans="1:102" ht="24" customHeight="1">
      <c r="E56" s="85" t="s">
        <v>359</v>
      </c>
      <c r="F56" s="85"/>
      <c r="G56" s="85"/>
      <c r="H56" s="85"/>
      <c r="I56" s="101">
        <f t="shared" ref="I56:AN56" si="16">COUNTIFS($H$9:$H$48,6,I$9:I$48,1)</f>
        <v>5</v>
      </c>
      <c r="J56" s="101">
        <f t="shared" si="16"/>
        <v>0</v>
      </c>
      <c r="K56" s="101">
        <f t="shared" si="16"/>
        <v>0</v>
      </c>
      <c r="L56" s="101">
        <f t="shared" si="16"/>
        <v>0</v>
      </c>
      <c r="M56" s="101">
        <f t="shared" si="16"/>
        <v>0</v>
      </c>
      <c r="N56" s="101">
        <f t="shared" si="16"/>
        <v>0</v>
      </c>
      <c r="O56" s="101">
        <f t="shared" si="16"/>
        <v>19</v>
      </c>
      <c r="P56" s="101">
        <f t="shared" si="16"/>
        <v>6</v>
      </c>
      <c r="Q56" s="101">
        <f t="shared" si="16"/>
        <v>0</v>
      </c>
      <c r="R56" s="101">
        <f t="shared" si="16"/>
        <v>0</v>
      </c>
      <c r="S56" s="101">
        <f t="shared" si="16"/>
        <v>0</v>
      </c>
      <c r="T56" s="101">
        <f t="shared" si="16"/>
        <v>2</v>
      </c>
      <c r="U56" s="101">
        <f t="shared" si="16"/>
        <v>4</v>
      </c>
      <c r="V56" s="101">
        <f t="shared" si="16"/>
        <v>0</v>
      </c>
      <c r="W56" s="101">
        <f t="shared" si="16"/>
        <v>0</v>
      </c>
      <c r="X56" s="101">
        <f t="shared" si="16"/>
        <v>1</v>
      </c>
      <c r="Y56" s="101">
        <f t="shared" si="16"/>
        <v>0</v>
      </c>
      <c r="Z56" s="101">
        <f t="shared" si="16"/>
        <v>3</v>
      </c>
      <c r="AA56" s="101">
        <f t="shared" si="16"/>
        <v>0</v>
      </c>
      <c r="AB56" s="101">
        <f t="shared" si="16"/>
        <v>3</v>
      </c>
      <c r="AC56" s="101">
        <f t="shared" si="16"/>
        <v>2</v>
      </c>
      <c r="AD56" s="101">
        <f t="shared" si="16"/>
        <v>0</v>
      </c>
      <c r="AE56" s="101">
        <f t="shared" si="16"/>
        <v>0</v>
      </c>
      <c r="AF56" s="101">
        <f t="shared" si="16"/>
        <v>1</v>
      </c>
      <c r="AG56" s="101">
        <f t="shared" si="16"/>
        <v>4</v>
      </c>
      <c r="AH56" s="101">
        <f t="shared" si="16"/>
        <v>3</v>
      </c>
      <c r="AI56" s="101">
        <f t="shared" si="16"/>
        <v>0</v>
      </c>
      <c r="AJ56" s="101">
        <f t="shared" si="16"/>
        <v>1</v>
      </c>
      <c r="AK56" s="101">
        <f t="shared" si="16"/>
        <v>1</v>
      </c>
      <c r="AL56" s="101">
        <f t="shared" si="16"/>
        <v>2</v>
      </c>
      <c r="AM56" s="101">
        <f t="shared" si="16"/>
        <v>1</v>
      </c>
      <c r="AN56" s="101">
        <f t="shared" si="16"/>
        <v>2</v>
      </c>
      <c r="AO56" s="101">
        <f t="shared" ref="AO56:BS56" si="17">COUNTIFS($H$9:$H$48,6,AO$9:AO$48,1)</f>
        <v>1</v>
      </c>
      <c r="AP56" s="101">
        <f t="shared" si="17"/>
        <v>3</v>
      </c>
      <c r="AQ56" s="101">
        <f t="shared" si="17"/>
        <v>1</v>
      </c>
      <c r="AR56" s="101">
        <f t="shared" si="17"/>
        <v>4</v>
      </c>
      <c r="AS56" s="101">
        <f t="shared" si="17"/>
        <v>1</v>
      </c>
      <c r="AT56" s="101">
        <f t="shared" si="17"/>
        <v>2</v>
      </c>
      <c r="AU56" s="101">
        <f t="shared" si="17"/>
        <v>1</v>
      </c>
      <c r="AV56" s="101">
        <f t="shared" si="17"/>
        <v>2</v>
      </c>
      <c r="AW56" s="101">
        <f t="shared" si="17"/>
        <v>2</v>
      </c>
      <c r="AX56" s="101">
        <f t="shared" si="17"/>
        <v>0</v>
      </c>
      <c r="AY56" s="101">
        <f t="shared" si="17"/>
        <v>1</v>
      </c>
      <c r="AZ56" s="101">
        <f t="shared" si="17"/>
        <v>1</v>
      </c>
      <c r="BA56" s="101">
        <f t="shared" si="17"/>
        <v>1</v>
      </c>
      <c r="BB56" s="101">
        <f t="shared" si="17"/>
        <v>3</v>
      </c>
      <c r="BC56" s="101">
        <f t="shared" si="17"/>
        <v>4</v>
      </c>
      <c r="BD56" s="101">
        <f t="shared" si="17"/>
        <v>0</v>
      </c>
      <c r="BE56" s="101">
        <f t="shared" si="17"/>
        <v>5</v>
      </c>
      <c r="BF56" s="101">
        <f t="shared" si="17"/>
        <v>3</v>
      </c>
      <c r="BG56" s="101">
        <f t="shared" si="17"/>
        <v>5</v>
      </c>
      <c r="BH56" s="101">
        <f t="shared" si="17"/>
        <v>4</v>
      </c>
      <c r="BI56" s="101">
        <f t="shared" si="17"/>
        <v>4</v>
      </c>
      <c r="BJ56" s="101">
        <f t="shared" si="17"/>
        <v>2</v>
      </c>
      <c r="BK56" s="101">
        <f t="shared" si="17"/>
        <v>1</v>
      </c>
      <c r="BL56" s="101">
        <f t="shared" si="17"/>
        <v>3</v>
      </c>
      <c r="BM56" s="101">
        <f t="shared" si="17"/>
        <v>2</v>
      </c>
      <c r="BN56" s="101">
        <f t="shared" si="17"/>
        <v>0</v>
      </c>
      <c r="BO56" s="101">
        <f t="shared" si="17"/>
        <v>0</v>
      </c>
      <c r="BP56" s="101">
        <f t="shared" si="17"/>
        <v>0</v>
      </c>
      <c r="BQ56" s="101">
        <f t="shared" si="17"/>
        <v>2</v>
      </c>
      <c r="BR56" s="101">
        <f t="shared" si="17"/>
        <v>3</v>
      </c>
      <c r="BS56" s="101">
        <f t="shared" si="17"/>
        <v>0</v>
      </c>
      <c r="BT56" s="101">
        <f t="shared" ref="BT56:CX56" si="18">COUNTIFS($H$9:$H$48,6,BT$9:BT$48,1)</f>
        <v>0</v>
      </c>
      <c r="BU56" s="101">
        <f t="shared" si="18"/>
        <v>2</v>
      </c>
      <c r="BV56" s="101">
        <f t="shared" si="18"/>
        <v>2</v>
      </c>
      <c r="BW56" s="101">
        <f t="shared" si="18"/>
        <v>1</v>
      </c>
      <c r="BX56" s="101">
        <f t="shared" si="18"/>
        <v>1</v>
      </c>
      <c r="BY56" s="101">
        <f t="shared" si="18"/>
        <v>1</v>
      </c>
      <c r="BZ56" s="101">
        <f t="shared" si="18"/>
        <v>0</v>
      </c>
      <c r="CA56" s="101">
        <f t="shared" si="18"/>
        <v>2</v>
      </c>
      <c r="CB56" s="101">
        <f t="shared" si="18"/>
        <v>2</v>
      </c>
      <c r="CC56" s="101">
        <f t="shared" si="18"/>
        <v>1</v>
      </c>
      <c r="CD56" s="101">
        <f t="shared" si="18"/>
        <v>2</v>
      </c>
      <c r="CE56" s="101">
        <f t="shared" si="18"/>
        <v>2</v>
      </c>
      <c r="CF56" s="101">
        <f t="shared" si="18"/>
        <v>1</v>
      </c>
      <c r="CG56" s="101">
        <f t="shared" si="18"/>
        <v>2</v>
      </c>
      <c r="CH56" s="101">
        <f t="shared" si="18"/>
        <v>0</v>
      </c>
      <c r="CI56" s="101">
        <f t="shared" si="18"/>
        <v>0</v>
      </c>
      <c r="CJ56" s="101">
        <f t="shared" si="18"/>
        <v>1</v>
      </c>
      <c r="CK56" s="101">
        <f t="shared" si="18"/>
        <v>1</v>
      </c>
      <c r="CL56" s="101">
        <f t="shared" si="18"/>
        <v>1</v>
      </c>
      <c r="CM56" s="101">
        <f t="shared" si="18"/>
        <v>0</v>
      </c>
      <c r="CN56" s="101">
        <f t="shared" si="18"/>
        <v>1</v>
      </c>
      <c r="CO56" s="101">
        <f t="shared" si="18"/>
        <v>1</v>
      </c>
      <c r="CP56" s="101">
        <f t="shared" si="18"/>
        <v>0</v>
      </c>
      <c r="CQ56" s="101">
        <f t="shared" si="18"/>
        <v>1</v>
      </c>
      <c r="CR56" s="101">
        <f t="shared" si="18"/>
        <v>0</v>
      </c>
      <c r="CS56" s="101">
        <f t="shared" si="18"/>
        <v>2</v>
      </c>
      <c r="CT56" s="101">
        <f t="shared" si="18"/>
        <v>0</v>
      </c>
      <c r="CU56" s="101">
        <f t="shared" si="18"/>
        <v>3</v>
      </c>
      <c r="CV56" s="101">
        <f t="shared" si="18"/>
        <v>0</v>
      </c>
      <c r="CW56" s="101">
        <f t="shared" si="18"/>
        <v>2</v>
      </c>
      <c r="CX56" s="101">
        <f t="shared" si="18"/>
        <v>3</v>
      </c>
    </row>
    <row r="57" spans="1:102" ht="13.2" customHeight="1">
      <c r="AW57" s="15"/>
      <c r="AX57" s="15"/>
      <c r="AY57" s="15"/>
      <c r="AZ57" s="15"/>
    </row>
  </sheetData>
  <mergeCells count="219">
    <mergeCell ref="BZ7:BZ8"/>
    <mergeCell ref="V7:V8"/>
    <mergeCell ref="Z4:Z6"/>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 ref="BW7:BW8"/>
    <mergeCell ref="BX7:BX8"/>
    <mergeCell ref="BY7:BY8"/>
    <mergeCell ref="CB7:CB8"/>
    <mergeCell ref="CC7:CC8"/>
    <mergeCell ref="BM7:BM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H7:BH8"/>
    <mergeCell ref="BR7:BR8"/>
    <mergeCell ref="BS7:BS8"/>
    <mergeCell ref="BT7:BT8"/>
    <mergeCell ref="BU7:BU8"/>
    <mergeCell ref="BV7:BV8"/>
    <mergeCell ref="BN7:BN8"/>
    <mergeCell ref="BO7:BO8"/>
    <mergeCell ref="BQ7:BQ8"/>
    <mergeCell ref="BP7:BP8"/>
    <mergeCell ref="AF7:AF8"/>
    <mergeCell ref="AE7:AE8"/>
    <mergeCell ref="AS7:AS8"/>
    <mergeCell ref="AB7:AB8"/>
    <mergeCell ref="AC7:AC8"/>
    <mergeCell ref="AD7:AD8"/>
    <mergeCell ref="AA7:AA8"/>
    <mergeCell ref="AJ7:AJ8"/>
    <mergeCell ref="AL7:AL8"/>
    <mergeCell ref="AM7:AM8"/>
    <mergeCell ref="AR7:AR8"/>
    <mergeCell ref="CW7:CW8"/>
    <mergeCell ref="CX7:CX8"/>
    <mergeCell ref="A50:H50"/>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AH7:AH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F4:CF6"/>
    <mergeCell ref="CG4:CG6"/>
    <mergeCell ref="CH4:CH6"/>
    <mergeCell ref="CI4:CI6"/>
    <mergeCell ref="BX4:BX6"/>
    <mergeCell ref="BY4:BY6"/>
    <mergeCell ref="BZ4:BZ6"/>
    <mergeCell ref="CA4:CA6"/>
    <mergeCell ref="CB4:CB6"/>
    <mergeCell ref="CC4:CC6"/>
    <mergeCell ref="BO4:BO6"/>
    <mergeCell ref="BQ4:BS4"/>
    <mergeCell ref="BT4:BT6"/>
    <mergeCell ref="BU4:BU6"/>
    <mergeCell ref="BV4:BV6"/>
    <mergeCell ref="BW4:BW6"/>
    <mergeCell ref="BQ5:BQ6"/>
    <mergeCell ref="BR5:BR6"/>
    <mergeCell ref="BS5:BS6"/>
    <mergeCell ref="BP4:BP6"/>
    <mergeCell ref="BK4:BK6"/>
    <mergeCell ref="BL4:BL6"/>
    <mergeCell ref="BM4:BM6"/>
    <mergeCell ref="BN4:BN6"/>
    <mergeCell ref="BC4:BC6"/>
    <mergeCell ref="BD4:BD6"/>
    <mergeCell ref="BE4:BE6"/>
    <mergeCell ref="BF4:BF6"/>
    <mergeCell ref="BG4:BG6"/>
    <mergeCell ref="BH4:BH6"/>
    <mergeCell ref="AW4:AW6"/>
    <mergeCell ref="AU4:AU6"/>
    <mergeCell ref="AV4:AV6"/>
    <mergeCell ref="AN5:AN6"/>
    <mergeCell ref="AO5:AO6"/>
    <mergeCell ref="AP5:AP6"/>
    <mergeCell ref="AQ5:AQ6"/>
    <mergeCell ref="BI4:BI6"/>
    <mergeCell ref="BJ4:BJ6"/>
    <mergeCell ref="AH4:AH6"/>
    <mergeCell ref="A4:A6"/>
    <mergeCell ref="I4:Q4"/>
    <mergeCell ref="R4:R6"/>
    <mergeCell ref="S4:S6"/>
    <mergeCell ref="AI4:AI6"/>
    <mergeCell ref="AJ4:AK4"/>
    <mergeCell ref="AL4:AM4"/>
    <mergeCell ref="AK5:AK6"/>
    <mergeCell ref="AL5:AL6"/>
    <mergeCell ref="AM5:AM6"/>
    <mergeCell ref="H3:H8"/>
    <mergeCell ref="J7:J8"/>
    <mergeCell ref="K7:K8"/>
    <mergeCell ref="L7:L8"/>
    <mergeCell ref="N7:N8"/>
    <mergeCell ref="W7:W8"/>
    <mergeCell ref="X7:X8"/>
    <mergeCell ref="Y7:Y8"/>
    <mergeCell ref="Z7:Z8"/>
    <mergeCell ref="O7:O8"/>
    <mergeCell ref="P7:P8"/>
    <mergeCell ref="S7:S8"/>
    <mergeCell ref="U7:U8"/>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AB3:AE3"/>
    <mergeCell ref="AA4:AA6"/>
    <mergeCell ref="AB4:AB6"/>
    <mergeCell ref="AC4:AC6"/>
    <mergeCell ref="AD4:AD6"/>
    <mergeCell ref="AE4:AE6"/>
    <mergeCell ref="AF4:AF6"/>
    <mergeCell ref="AG4:AG6"/>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BE3:BO3"/>
  </mergeCells>
  <phoneticPr fontId="27"/>
  <dataValidations count="6">
    <dataValidation imeMode="disabled" allowBlank="1" showInputMessage="1" showErrorMessage="1" sqref="A13:B42 A44:B48 X44:Z48 AB44:AD48 BU44:BY48 CA44:CH48 CJ44:CU48 CW44:CX48 H44:Q48 AN37:AN42 S9:V11 X10:Z11 AB10:AD11 CJ10:CU11 CW10:CX11 H10:Q11 CI9:CQ9 AH9:AI9 BU9:BY11 CA9:CH11 H13:Q42 CW13:CX42 CJ13:CU42 CA13:CH42 BU13:BY42 AB13:AD42 X13:Z42 S13:V42 S44:V48 A10:B11 AN10 AF10:AM11 AF13:AM42 AP11 AN13:AN15 AN17:AN35 AP16:AP41 AO10:AO11 AQ10:BN11 AO13:AO42 AQ13:BN42 AP14 AF44:BN48 BQ13:BS42 BQ10:BS11 BQ44:BS48"/>
    <dataValidation type="list" imeMode="on" allowBlank="1" showInputMessage="1" showErrorMessage="1" sqref="Y49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Q49 JJ49 TF49 ADB49 AMX49 AWT49 BGP49 BQL49 CAH49 CKD49 CTZ49 DDV49 DNR49 DXN49 EHJ49 ERF49 FBB49 FKX49 FUT49 GEP49 GOL49 GYH49 HID49 HRZ49 IBV49 ILR49 IVN49 JFJ49 JPF49 JZB49 KIX49 KST49 LCP49 LML49 LWH49 MGD49 MPZ49 MZV49 NJR49 NTN49 ODJ49 ONF49 OXB49 PGX49 PQT49 QAP49 QKL49 QUH49 RED49 RNZ49 RXV49 SHR49 SRN49 TBJ49 TLF49 TVB49 UEX49 UOT49 UYP49 VIL49 VSH49 WCD49 WLZ49 WVV49">
      <formula1>$CU$60:$CU$67</formula1>
    </dataValidation>
    <dataValidation type="list" imeMode="on" allowBlank="1" showInputMessage="1" showErrorMessage="1" sqref="AA49 JT49 TP49 ADL49 ANH49 AXD49 BGZ49 BQV49 CAR49 CKN49 CUJ49 DEF49 DOB49 DXX49 EHT49 ERP49 FBL49 FLH49 FVD49 GEZ49 GOV49 GYR49 HIN49 HSJ49 ICF49 IMB49 IVX49 JFT49 JPP49 JZL49 KJH49 KTD49 LCZ49 LMV49 LWR49 MGN49 MQJ49 NAF49 NKB49 NTX49 ODT49 ONP49 OXL49 PHH49 PRD49 QAZ49 QKV49 QUR49 REN49 ROJ49 RYF49 SIB49 SRX49 TBT49 TLP49 TVL49 UFH49 UPD49 UYZ49 VIV49 VSR49 WCN49 WMJ49 WWF49 S49 JL49 TH49 ADD49 AMZ49 AWV49 BGR49 BQN49 CAJ49 CKF49 CUB49 DDX49 DNT49 DXP49 EHL49 ERH49 FBD49 FKZ49 FUV49 GER49 GON49 GYJ49 HIF49 HSB49 IBX49 ILT49 IVP49 JFL49 JPH49 JZD49 KIZ49 KSV49 LCR49 LMN49 LWJ49 MGF49 MQB49 MZX49 NJT49 NTP49 ODL49 ONH49 OXD49 PGZ49 PQV49 QAR49 QKN49 QUJ49 REF49 ROB49 RXX49 SHT49 SRP49 TBL49 TLH49 TVD49 UEZ49 UOV49 UYR49 VIN49 VSJ49 WCF49 WMB49 WVX49">
      <formula1>$CU$67:$CU$81</formula1>
    </dataValidation>
    <dataValidation type="list" imeMode="on" allowBlank="1" showInputMessage="1" showErrorMessage="1" sqref="AL49:BD49 WVZ49:WWA49 WMD49:WME49 WCH49:WCI49 VSL49:VSM49 VIP49:VIQ49 UYT49:UYU49 UOX49:UOY49 UFB49:UFC49 TVF49:TVG49 TLJ49:TLK49 TBN49:TBO49 SRR49:SRS49 SHV49:SHW49 RXZ49:RYA49 ROD49:ROE49 REH49:REI49 QUL49:QUM49 QKP49:QKQ49 QAT49:QAU49 PQX49:PQY49 PHB49:PHC49 OXF49:OXG49 ONJ49:ONK49 ODN49:ODO49 NTR49:NTS49 NJV49:NJW49 MZZ49:NAA49 MQD49:MQE49 MGH49:MGI49 LWL49:LWM49 LMP49:LMQ49 LCT49:LCU49 KSX49:KSY49 KJB49:KJC49 JZF49:JZG49 JPJ49:JPK49 JFN49:JFO49 IVR49:IVS49 ILV49:ILW49 IBZ49:ICA49 HSD49:HSE49 HIH49:HII49 GYL49:GYM49 GOP49:GOQ49 GET49:GEU49 FUX49:FUY49 FLB49:FLC49 FBF49:FBG49 ERJ49:ERK49 EHN49:EHO49 DXR49:DXS49 DNV49:DNW49 DDZ49:DEA49 CUD49:CUE49 CKH49:CKI49 CAL49:CAM49 BQP49:BQQ49 BGT49:BGU49 AWX49:AWY49 ANB49:ANC49 ADF49:ADG49 TJ49:TK49 JN49:JO49 U49:V49 WVN49:WVQ49 WLR49:WLU49 WBV49:WBY49 VRZ49:VSC49 VID49:VIG49 UYH49:UYK49 UOL49:UOO49 UEP49:UES49 TUT49:TUW49 TKX49:TLA49 TBB49:TBE49 SRF49:SRI49 SHJ49:SHM49 RXN49:RXQ49 RNR49:RNU49 RDV49:RDY49 QTZ49:QUC49 QKD49:QKG49 QAH49:QAK49 PQL49:PQO49 PGP49:PGS49 OWT49:OWW49 OMX49:ONA49 ODB49:ODE49 NTF49:NTI49 NJJ49:NJM49 MZN49:MZQ49 MPR49:MPU49 MFV49:MFY49 LVZ49:LWC49 LMD49:LMG49 LCH49:LCK49 KSL49:KSO49 KIP49:KIS49 JYT49:JYW49 JOX49:JPA49 JFB49:JFE49 IVF49:IVI49 ILJ49:ILM49 IBN49:IBQ49 HRR49:HRU49 HHV49:HHY49 GXZ49:GYC49 GOD49:GOG49 GEH49:GEK49 FUL49:FUO49 FKP49:FKS49 FAT49:FAW49 EQX49:ERA49 EHB49:EHE49 DXF49:DXI49 DNJ49:DNM49 DDN49:DDQ49 CTR49:CTU49 CJV49:CJY49 BZZ49:CAC49 BQD49:BQG49 BGH49:BGK49 AWL49:AWO49 AMP49:AMS49 ACT49:ACW49 SX49:TA49 JB49:JE49 I49:L49 WVS49:WVT49 WLW49:WLX49 WCA49:WCB49 VSE49:VSF49 VII49:VIJ49 UYM49:UYN49 UOQ49:UOR49 UEU49:UEV49 TUY49:TUZ49 TLC49:TLD49 TBG49:TBH49 SRK49:SRL49 SHO49:SHP49 RXS49:RXT49 RNW49:RNX49 REA49:REB49 QUE49:QUF49 QKI49:QKJ49 QAM49:QAN49 PQQ49:PQR49 PGU49:PGV49 OWY49:OWZ49 ONC49:OND49 ODG49:ODH49 NTK49:NTL49 NJO49:NJP49 MZS49:MZT49 MPW49:MPX49 MGA49:MGB49 LWE49:LWF49 LMI49:LMJ49 LCM49:LCN49 KSQ49:KSR49 KIU49:KIV49 JYY49:JYZ49 JPC49:JPD49 JFG49:JFH49 IVK49:IVL49 ILO49:ILP49 IBS49:IBT49 HRW49:HRX49 HIA49:HIB49 GYE49:GYF49 GOI49:GOJ49 GEM49:GEN49 FUQ49:FUR49 FKU49:FKV49 FAY49:FAZ49 ERC49:ERD49 EHG49:EHH49 DXK49:DXL49 DNO49:DNP49 DDS49:DDT49 CTW49:CTX49 CKA49:CKB49 CAE49:CAF49 BQI49:BQJ49 BGM49:BGN49 AWQ49:AWR49 AMU49:AMV49 ACY49:ACZ49 TC49:TD49 JG49:JH49 N49:O49 WWH49:WWK49 WML49:WMO49 WCP49:WCS49 VST49:VSW49 VIX49:VJA49 UZB49:UZE49 UPF49:UPI49 UFJ49:UFM49 TVN49:TVQ49 TLR49:TLU49 TBV49:TBY49 SRZ49:SSC49 SID49:SIG49 RYH49:RYK49 ROL49:ROO49 REP49:RES49 QUT49:QUW49 QKX49:QLA49 QBB49:QBE49 PRF49:PRI49 PHJ49:PHM49 OXN49:OXQ49 ONR49:ONU49 ODV49:ODY49 NTZ49:NUC49 NKD49:NKG49 NAH49:NAK49 MQL49:MQO49 MGP49:MGS49 LWT49:LWW49 LMX49:LNA49 LDB49:LDE49 KTF49:KTI49 KJJ49:KJM49 JZN49:JZQ49 JPR49:JPU49 JFV49:JFY49 IVZ49:IWC49 IMD49:IMG49 ICH49:ICK49 HSL49:HSO49 HIP49:HIS49 GYT49:GYW49 GOX49:GPA49 GFB49:GFE49 FVF49:FVI49 FLJ49:FLM49 FBN49:FBQ49 ERR49:ERU49 EHV49:EHY49 DXZ49:DYC49 DOD49:DOG49 DEH49:DEK49 CUL49:CUO49 CKP49:CKS49 CAT49:CAW49 BQX49:BRA49 BHB49:BHE49 AXF49:AXI49 ANJ49:ANM49 ADN49:ADQ49 TR49:TU49 JV49:JY49 AC49:AF49 WWM49:WWO49 WMQ49:WMS49 WCU49:WCW49 VSY49:VTA49 VJC49:VJE49 UZG49:UZI49 UPK49:UPM49 UFO49:UFQ49 TVS49:TVU49 TLW49:TLY49 TCA49:TCC49 SSE49:SSG49 SII49:SIK49 RYM49:RYO49 ROQ49:ROS49 REU49:REW49 QUY49:QVA49 QLC49:QLE49 QBG49:QBI49 PRK49:PRM49 PHO49:PHQ49 OXS49:OXU49 ONW49:ONY49 OEA49:OEC49 NUE49:NUG49 NKI49:NKK49 NAM49:NAO49 MQQ49:MQS49 MGU49:MGW49 LWY49:LXA49 LNC49:LNE49 LDG49:LDI49 KTK49:KTM49 KJO49:KJQ49 JZS49:JZU49 JPW49:JPY49 JGA49:JGC49 IWE49:IWG49 IMI49:IMK49 ICM49:ICO49 HSQ49:HSS49 HIU49:HIW49 GYY49:GZA49 GPC49:GPE49 GFG49:GFI49 FVK49:FVM49 FLO49:FLQ49 FBS49:FBU49 ERW49:ERY49 EIA49:EIC49 DYE49:DYG49 DOI49:DOK49 DEM49:DEO49 CUQ49:CUS49 CKU49:CKW49 CAY49:CBA49 BRC49:BRE49 BHG49:BHI49 AXK49:AXM49 ANO49:ANQ49 ADS49:ADU49 TW49:TY49 KA49:KC49 AH49:AJ49 WWQ49:WXI49 WMU49:WNM49 WCY49:WDQ49 VTC49:VTU49 VJG49:VJY49 UZK49:VAC49 UPO49:UQG49 UFS49:UGK49 TVW49:TWO49 TMA49:TMS49 TCE49:TCW49 SSI49:STA49 SIM49:SJE49 RYQ49:RZI49 ROU49:RPM49 REY49:RFQ49 QVC49:QVU49 QLG49:QLY49 QBK49:QCC49 PRO49:PSG49 PHS49:PIK49 OXW49:OYO49 OOA49:OOS49 OEE49:OEW49 NUI49:NVA49 NKM49:NLE49 NAQ49:NBI49 MQU49:MRM49 MGY49:MHQ49 LXC49:LXU49 LNG49:LNY49 LDK49:LEC49 KTO49:KUG49 KJS49:KKK49 JZW49:KAO49 JQA49:JQS49 JGE49:JGW49 IWI49:IXA49 IMM49:INE49 ICQ49:IDI49 HSU49:HTM49 HIY49:HJQ49 GZC49:GZU49 GPG49:GPY49 GFK49:GGC49 FVO49:FWG49 FLS49:FMK49 FBW49:FCO49 ESA49:ESS49 EIE49:EIW49 DYI49:DZA49 DOM49:DPE49 DEQ49:DFI49 CUU49:CVM49 CKY49:CLQ49 CBC49:CBU49 BRG49:BRY49 BHK49:BIC49 AXO49:AYG49 ANS49:AOK49 ADW49:AEO49 UA49:US49 KE49:KW49">
      <formula1>#REF!</formula1>
    </dataValidation>
    <dataValidation type="list" allowBlank="1" showInputMessage="1" showErrorMessage="1" sqref="BF49 WXM49 WNQ49 WDU49 VTY49 VKC49 VAG49 UQK49 UGO49 TWS49 TMW49 TDA49 STE49 SJI49 RZM49 RPQ49 RFU49 QVY49 QMC49 QCG49 PSK49 PIO49 OYS49 OOW49 OFA49 NVE49 NLI49 NBM49 MRQ49 MHU49 LXY49 LOC49 LEG49 KUK49 KKO49 KAS49 JQW49 JHA49 IXE49 INI49 IDM49 HTQ49 HJU49 GZY49 GQC49 GGG49 FWK49 FMO49 FCS49 ESW49 EJA49 DZE49 DPI49 DFM49 CVQ49 CLU49 CBY49 BSC49 BIG49 AYK49 AOO49 AES49 UW49 LA49 BH49 WYG49 WOK49 WEO49 VUS49 VKW49 VBA49 URE49 UHI49 TXM49 TNQ49 TDU49 STY49 SKC49 SAG49 RQK49 RGO49 QWS49 QMW49 QDA49 PTE49 PJI49 OZM49 OPQ49 OFU49 NVY49 NMC49 NCG49 MSK49 MIO49 LYS49 LOW49 LFA49 KVE49 KLI49 KBM49 JRQ49 JHU49 IXY49 IOC49 IEG49 HUK49 HKO49 HAS49 GQW49 GHA49 FXE49 FNI49 FDM49 ETQ49 EJU49 DZY49 DQC49 DGG49 CWK49 CMO49 CCS49 BSW49 BJA49 AZE49 API49 AFM49 VQ49 LU49 CA49 WYO49 WOS49 WEW49 VVA49 VLE49 VBI49 URM49 UHQ49 TXU49 TNY49 TEC49 SUG49 SKK49 SAO49 RQS49 RGW49 QXA49 QNE49 QDI49 PTM49 PJQ49 OZU49 OPY49 OGC49 NWG49 NMK49 NCO49 MSS49 MIW49 LZA49 LPE49 LFI49 KVM49 KLQ49 KBU49 JRY49 JIC49 IYG49 IOK49 IEO49 HUS49 HKW49 HBA49 GRE49 GHI49 FXM49 FNQ49 FDU49 ETY49 EKC49 EAG49 DQK49 DGO49 CWS49 CMW49 CDA49 BTE49 BJI49 AZM49 APQ49 AFU49 VY49 MC49 CI49 WYM49 WOQ49 WEU49 VUY49 VLC49 VBG49 URK49 UHO49 TXS49 TNW49 TEA49 SUE49 SKI49 SAM49 RQQ49 RGU49 QWY49 QNC49 QDG49 PTK49 PJO49 OZS49 OPW49 OGA49 NWE49 NMI49 NCM49 MSQ49 MIU49 LYY49 LPC49 LFG49 KVK49 KLO49 KBS49 JRW49 JIA49 IYE49 IOI49 IEM49 HUQ49 HKU49 HAY49 GRC49 GHG49 FXK49 FNO49 FDS49 ETW49 EKA49 EAE49 DQI49 DGM49 CWQ49 CMU49 CCY49 BTC49 BJG49 AZK49 APO49 AFS49 VW49 MA49 CG49 WYK49 WOO49 WES49 VUW49 VLA49 VBE49 URI49 UHM49 TXQ49 TNU49 TDY49 SUC49 SKG49 SAK49 RQO49 RGS49 QWW49 QNA49 QDE49 PTI49 PJM49 OZQ49 OPU49 OFY49 NWC49 NMG49 NCK49 MSO49 MIS49 LYW49 LPA49 LFE49 KVI49 KLM49 KBQ49 JRU49 JHY49 IYC49 IOG49 IEK49 HUO49 HKS49 HAW49 GRA49 GHE49 FXI49 FNM49 FDQ49 ETU49 EJY49 EAC49 DQG49 DGK49 CWO49 CMS49 CCW49 BTA49 BJE49 AZI49 APM49 AFQ49 VU49 LY49 CE49 WYI49 WOM49 WEQ49 VUU49 VKY49 VBC49 URG49 UHK49 TXO49 TNS49 TDW49 SUA49 SKE49 SAI49 RQM49 RGQ49 QWU49 QMY49 QDC49 PTG49 PJK49 OZO49 OPS49 OFW49 NWA49 NME49 NCI49 MSM49 MIQ49 LYU49 LOY49 LFC49 KVG49 KLK49 KBO49 JRS49 JHW49 IYA49 IOE49 IEI49 HUM49 HKQ49 HAU49 GQY49 GHC49 FXG49 FNK49 FDO49 ETS49 EJW49 EAA49 DQE49 DGI49 CWM49 CMQ49 CCU49 BSY49 BJC49 AZG49 APK49 AFO49 VS49 LW49 CC49 WYA49 WOE49 WEI49 VUM49 VKQ49 VAU49 UQY49 UHC49 TXG49 TNK49 TDO49 STS49 SJW49 SAA49 RQE49 RGI49 QWM49 QMQ49 QCU49 PSY49 PJC49 OZG49 OPK49 OFO49 NVS49 NLW49 NCA49 MSE49 MII49 LYM49 LOQ49 LEU49 KUY49 KLC49 KBG49 JRK49 JHO49 IXS49 INW49 IEA49 HUE49 HKI49 HAM49 GQQ49 GGU49 FWY49 FNC49 FDG49 ETK49 EJO49 DZS49 DPW49 DGA49 CWE49 CMI49 CCM49 BSQ49 BIU49 AYY49 APC49 AFG49 VK49 LO49 BU49 WYE49 WOI49 WEM49 VUQ49 VKU49 VAY49 URC49 UHG49 TXK49 TNO49 TDS49 STW49 SKA49 SAE49 RQI49 RGM49 QWQ49 QMU49 QCY49 PTC49 PJG49 OZK49 OPO49 OFS49 NVW49 NMA49 NCE49 MSI49 MIM49 LYQ49 LOU49 LEY49 KVC49 KLG49 KBK49 JRO49 JHS49 IXW49 IOA49 IEE49 HUI49 HKM49 HAQ49 GQU49 GGY49 FXC49 FNG49 FDK49 ETO49 EJS49 DZW49 DQA49 DGE49 CWI49 CMM49 CCQ49 BSU49 BIY49 AZC49 APG49 AFK49 VO49 LS49 BY49 WYC49 WOG49 WEK49 VUO49 VKS49 VAW49 URA49 UHE49 TXI49 TNM49 TDQ49 STU49 SJY49 SAC49 RQG49 RGK49 QWO49 QMS49 QCW49 PTA49 PJE49 OZI49 OPM49 OFQ49 NVU49 NLY49 NCC49 MSG49 MIK49 LYO49 LOS49 LEW49 KVA49 KLE49 KBI49 JRM49 JHQ49 IXU49 INY49 IEC49 HUG49 HKK49 HAO49 GQS49 GGW49 FXA49 FNE49 FDI49 ETM49 EJQ49 DZU49 DPY49 DGC49 CWG49 CMK49 CCO49 BSS49 BIW49 AZA49 APE49 AFI49 VM49 LQ49 BW49 WXY49 WOC49 WEG49 VUK49 VKO49 VAS49 UQW49 UHA49 TXE49 TNI49 TDM49 STQ49 SJU49 RZY49 RQC49 RGG49 QWK49 QMO49 QCS49 PSW49 PJA49 OZE49 OPI49 OFM49 NVQ49 NLU49 NBY49 MSC49 MIG49 LYK49 LOO49 LES49 KUW49 KLA49 KBE49 JRI49 JHM49 IXQ49 INU49 IDY49 HUC49 HKG49 HAK49 GQO49 GGS49 FWW49 FNA49 FDE49 ETI49 EJM49 DZQ49 DPU49 DFY49 CWC49 CMG49 CCK49 BSO49 BIS49 AYW49 APA49 AFE49 VI49 LM49 BS49 WXW49 WOA49 WEE49 VUI49 VKM49 VAQ49 UQU49 UGY49 TXC49 TNG49 TDK49 STO49 SJS49 RZW49 RQA49 RGE49 QWI49 QMM49 QCQ49 PSU49 PIY49 OZC49 OPG49 OFK49 NVO49 NLS49 NBW49 MSA49 MIE49 LYI49 LOM49 LEQ49 KUU49 KKY49 KBC49 JRG49 JHK49 IXO49 INS49 IDW49 HUA49 HKE49 HAI49 GQM49 GGQ49 FWU49 FMY49 FDC49 ETG49 EJK49 DZO49 DPS49 DFW49 CWA49 CME49 CCI49 BSM49 BIQ49 AYU49 AOY49 AFC49 VG49 LK49 WXU49 WNY49 WEC49 VUG49 VKK49 VAO49 UQS49 UGW49 TXA49 TNE49 TDI49 STM49 SJQ49 RZU49 RPY49 RGC49 QWG49 QMK49 QCO49 PSS49 PIW49 OZA49 OPE49 OFI49 NVM49 NLQ49 NBU49 MRY49 MIC49 LYG49 LOK49 LEO49 KUS49 KKW49 KBA49 JRE49 JHI49 IXM49 INQ49 IDU49 HTY49 HKC49 HAG49 GQK49 GGO49 FWS49 FMW49 FDA49 ETE49 EJI49 DZM49 DPQ49 DFU49 CVY49 CMC49 CCG49 BSK49 BIO49 AYS49 AOW49 AFA49 VE49 LI49 BP49 WXS49 WNW49 WEA49 VUE49 VKI49 VAM49 UQQ49 UGU49 TWY49 TNC49 TDG49 STK49 SJO49 RZS49 RPW49 RGA49 QWE49 QMI49 QCM49 PSQ49 PIU49 OYY49 OPC49 OFG49 NVK49 NLO49 NBS49 MRW49 MIA49 LYE49 LOI49 LEM49 KUQ49 KKU49 KAY49 JRC49 JHG49 IXK49 INO49 IDS49 HTW49 HKA49 HAE49 GQI49 GGM49 FWQ49 FMU49 FCY49 ETC49 EJG49 DZK49 DPO49 DFS49 CVW49 CMA49 CCE49 BSI49 BIM49 AYQ49 AOU49 AEY49 VC49 LG49 BN49 WXQ49 WNU49 WDY49 VUC49 VKG49 VAK49 UQO49 UGS49 TWW49 TNA49 TDE49 STI49 SJM49 RZQ49 RPU49 RFY49 QWC49 QMG49 QCK49 PSO49 PIS49 OYW49 OPA49 OFE49 NVI49 NLM49 NBQ49 MRU49 MHY49 LYC49 LOG49 LEK49 KUO49 KKS49 KAW49 JRA49 JHE49 IXI49 INM49 IDQ49 HTU49 HJY49 HAC49 GQG49 GGK49 FWO49 FMS49 FCW49 ETA49 EJE49 DZI49 DPM49 DFQ49 CVU49 CLY49 CCC49 BSG49 BIK49 AYO49 AOS49 AEW49 VA49 LE49 BL49 WXO49 WNS49 WDW49 VUA49 VKE49 VAI49 UQM49 UGQ49 TWU49 TMY49 TDC49 STG49 SJK49 RZO49 RPS49 RFW49 QWA49 QME49 QCI49 PSM49 PIQ49 OYU49 OOY49 OFC49 NVG49 NLK49 NBO49 MRS49 MHW49 LYA49 LOE49 LEI49 KUM49 KKQ49 KAU49 JQY49 JHC49 IXG49 INK49 IDO49 HTS49 HJW49 HAA49 GQE49 GGI49 FWM49 FMQ49 FCU49 ESY49 EJC49 DZG49 DPK49 DFO49 CVS49 CLW49 CCA49 BSE49 BII49 AYM49 AOQ49 AEU49 UY49 LC49 BJ49 WYQ49 WOU49 WEY49 VVC49 VLG49 VBK49 URO49 UHS49 TXW49 TOA49 TEE49 SUI49 SKM49 SAQ49 RQU49 RGY49 QXC49 QNG49 QDK49 PTO49 PJS49 OZW49 OQA49 OGE49 NWI49 NMM49 NCQ49 MSU49 MIY49 LZC49 LPG49 LFK49 KVO49 KLS49 KBW49 JSA49 JIE49 IYI49 IOM49 IEQ49 HUU49 HKY49 HBC49 GRG49 GHK49 FXO49 FNS49 FDW49 EUA49 EKE49 EAI49 DQM49 DGQ49 CWU49 CMY49 CDC49 BTG49 BJK49 AZO49 APS49 AFW49 WA49 ME49 CK49 WXK49 WNO49 WDS49 VTW49 VKA49 VAE49 UQI49 UGM49 TWQ49 TMU49 TCY49 STC49 SJG49 RZK49 RPO49 RFS49 QVW49 QMA49 QCE49 PSI49 PIM49 OYQ49 OOU49 OEY49 NVC49 NLG49 NBK49 MRO49 MHS49 LXW49 LOA49 LEE49 KUI49 KKM49 KAQ49 JQU49 JGY49 IXC49 ING49 IDK49 HTO49 HJS49 GZW49 GQA49 GGE49 FWI49 FMM49 FCQ49 ESU49 EIY49 DZC49 DPG49 DFK49 CVO49 CLS49 CBW49 BSA49 BIE49 AYI49 AOM49 AEQ49 UU49 KY49">
      <formula1>#REF!</formula1>
    </dataValidation>
    <dataValidation imeMode="on" allowBlank="1" showInputMessage="1" showErrorMessage="1" sqref="BE49 KX49 UT49 AEP49 AOL49 AYH49 BID49 BRZ49 CBV49 CLR49 CVN49 DFJ49 DPF49 DZB49 EIX49 EST49 FCP49 FML49 FWH49 GGD49 GPZ49 GZV49 HJR49 HTN49 IDJ49 INF49 IXB49 JGX49 JQT49 KAP49 KKL49 KUH49 LED49 LNZ49 LXV49 MHR49 MRN49 NBJ49 NLF49 NVB49 OEX49 OOT49 OYP49 PIL49 PSH49 QCD49 QLZ49 QVV49 RFR49 RPN49 RZJ49 SJF49 STB49 TCX49 TMT49 TWP49 UGL49 UQH49 VAD49 VJZ49 VTV49 WDR49 WNN49 WXJ49 AK49 KD49 TZ49 ADV49 ANR49 AXN49 BHJ49 BRF49 CBB49 CKX49 CUT49 DEP49 DOL49 DYH49 EID49 ERZ49 FBV49 FLR49 FVN49 GFJ49 GPF49 GZB49 HIX49 HST49 ICP49 IML49 IWH49 JGD49 JPZ49 JZV49 KJR49 KTN49 LDJ49 LNF49 LXB49 MGX49 MQT49 NAP49 NKL49 NUH49 OED49 ONZ49 OXV49 PHR49 PRN49 QBJ49 QLF49 QVB49 REX49 ROT49 RYP49 SIL49 SSH49 TCD49 TLZ49 TVV49 UFR49 UPN49 UZJ49 VJF49 VTB49 WCX49 WMT49 WWP49 T49 JM49 TI49 ADE49 ANA49 AWW49 BGS49 BQO49 CAK49 CKG49 CUC49 DDY49 DNU49 DXQ49 EHM49 ERI49 FBE49 FLA49 FUW49 GES49 GOO49 GYK49 HIG49 HSC49 IBY49 ILU49 IVQ49 JFM49 JPI49 JZE49 KJA49 KSW49 LCS49 LMO49 LWK49 MGG49 MQC49 MZY49 NJU49 NTQ49 ODM49 ONI49 OXE49 PHA49 PQW49 QAS49 QKO49 QUK49 REG49 ROC49 RXY49 SHU49 SRQ49 TBM49 TLI49 TVE49 UFA49 UOW49 UYS49 VIO49 VSK49 WCG49 WMC49 WVY49 AB49 JU49 TQ49 ADM49 ANI49 AXE49 BHA49 BQW49 CAS49 CKO49 CUK49 DEG49 DOC49 DXY49 EHU49 ERQ49 FBM49 FLI49 FVE49 GFA49 GOW49 GYS49 HIO49 HSK49 ICG49 IMC49 IVY49 JFU49 JPQ49 JZM49 KJI49 KTE49 LDA49 LMW49 LWS49 MGO49 MQK49 NAG49 NKC49 NTY49 ODU49 ONQ49 OXM49 PHI49 PRE49 QBA49 QKW49 QUS49 REO49 ROK49 RYG49 SIC49 SRY49 TBU49 TLQ49 TVM49 UFI49 UPE49 UZA49 VIW49 VSS49 WCO49 WMK49 WWG49 CM49:JA49 AG49 JZ49 TV49 ADR49 ANN49 AXJ49 BHF49 BRB49 CAX49 CKT49 CUP49 DEL49 DOH49 DYD49 EHZ49 ERV49 FBR49 FLN49 FVJ49 GFF49 GPB49 GYX49 HIT49 HSP49 ICL49 IMH49 IWD49 JFZ49 JPV49 JZR49 KJN49 KTJ49 LDF49 LNB49 LWX49 MGT49 MQP49 NAL49 NKH49 NUD49 ODZ49 ONV49 OXR49 PHN49 PRJ49 QBF49 QLB49 QUX49 RET49 ROP49 RYL49 SIH49 SSD49 TBZ49 TLV49 TVR49 UFN49 UPJ49 UZF49 VJB49 VSX49 WCT49 WMP49 WWL49 P49 JI49 TE49 ADA49 AMW49 AWS49 BGO49 BQK49 CAG49 CKC49 CTY49 DDU49 DNQ49 DXM49 EHI49 ERE49 FBA49 FKW49 FUS49 GEO49 GOK49 GYG49 HIC49 HRY49 IBU49 ILQ49 IVM49 JFI49 JPE49 JZA49 KIW49 KSS49 LCO49 LMK49 LWG49 MGC49 MPY49 MZU49 NJQ49 NTM49 ODI49 ONE49 OXA49 PGW49 PQS49 QAO49 QKK49 QUG49 REC49 RNY49 RXU49 SHQ49 SRM49 TBI49 TLE49 TVA49 UEW49 UOS49 UYO49 VIK49 VSG49 WCC49 WLY49 WVU49 W49:X49 JP49:JQ49 TL49:TM49 ADH49:ADI49 AND49:ANE49 AWZ49:AXA49 BGV49:BGW49 BQR49:BQS49 CAN49:CAO49 CKJ49:CKK49 CUF49:CUG49 DEB49:DEC49 DNX49:DNY49 DXT49:DXU49 EHP49:EHQ49 ERL49:ERM49 FBH49:FBI49 FLD49:FLE49 FUZ49:FVA49 GEV49:GEW49 GOR49:GOS49 GYN49:GYO49 HIJ49:HIK49 HSF49:HSG49 ICB49:ICC49 ILX49:ILY49 IVT49:IVU49 JFP49:JFQ49 JPL49:JPM49 JZH49:JZI49 KJD49:KJE49 KSZ49:KTA49 LCV49:LCW49 LMR49:LMS49 LWN49:LWO49 MGJ49:MGK49 MQF49:MQG49 NAB49:NAC49 NJX49:NJY49 NTT49:NTU49 ODP49:ODQ49 ONL49:ONM49 OXH49:OXI49 PHD49:PHE49 PQZ49:PRA49 QAV49:QAW49 QKR49:QKS49 QUN49:QUO49 REJ49:REK49 ROF49:ROG49 RYB49:RYC49 SHX49:SHY49 SRT49:SRU49 TBP49:TBQ49 TLL49:TLM49 TVH49:TVI49 UFD49:UFE49 UOZ49:UPA49 UYV49:UYW49 VIR49:VIS49 VSN49:VSO49 WCJ49:WCK49 WMF49:WMG49 WWB49:WWC49 Z49 JS49 TO49 ADK49 ANG49 AXC49 BGY49 BQU49 CAQ49 CKM49 CUI49 DEE49 DOA49 DXW49 EHS49 ERO49 FBK49 FLG49 FVC49 GEY49 GOU49 GYQ49 HIM49 HSI49 ICE49 IMA49 IVW49 JFS49 JPO49 JZK49 KJG49 KTC49 LCY49 LMU49 LWQ49 MGM49 MQI49 NAE49 NKA49 NTW49 ODS49 ONO49 OXK49 PHG49 PRC49 QAY49 QKU49 QUQ49 REM49 ROI49 RYE49 SIA49 SRW49 TBS49 TLO49 TVK49 UFG49 UPC49 UYY49 VIU49 VSQ49 WCM49 WMI49 WWE49 M49 JF49 TB49 ACX49 AMT49 AWP49 BGL49 BQH49 CAD49 CJZ49 CTV49 DDR49 DNN49 DXJ49 EHF49 ERB49 FAX49 FKT49 FUP49 GEL49 GOH49 GYD49 HHZ49 HRV49 IBR49 ILN49 IVJ49 JFF49 JPB49 JYX49 KIT49 KSP49 LCL49 LMH49 LWD49 MFZ49 MPV49 MZR49 NJN49 NTJ49 ODF49 ONB49 OWX49 PGT49 PQP49 QAL49 QKH49 QUD49 RDZ49 RNV49 RXR49 SHN49 SRJ49 TBF49 TLB49 TUX49 UET49 UOP49 UYL49 VIH49 VSD49 WBZ49 WLV49 WVR49 R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MG49:SW49 WC49:ACS49 AFY49:AMO49 APU49:AWK49 AZQ49:BGG49 BJM49:BQC49 BTI49:BZY49 CDE49:CJU49 CNA49:CTQ49 CWW49:DDM49 DGS49:DNI49 DQO49:DXE49 EAK49:EHA49 EKG49:EQW49 EUC49:FAS49 FDY49:FKO49 FNU49:FUK49 FXQ49:GEG49 GHM49:GOC49 GRI49:GXY49 HBE49:HHU49 HLA49:HRQ49 HUW49:IBM49 IES49:ILI49 IOO49:IVE49 IYK49:JFA49 JIG49:JOW49 JSC49:JYS49 KBY49:KIO49 KLU49:KSK49 KVQ49:LCG49 LFM49:LMC49 LPI49:LVY49 LZE49:MFU49 MJA49:MPQ49 MSW49:MZM49 NCS49:NJI49 NMO49:NTE49 NWK49:ODA49 OGG49:OMW49 OQC49:OWS49 OZY49:PGO49 PJU49:PQK49 PTQ49:QAG49 QDM49:QKC49 QNI49:QTY49 QXE49:RDU49 RHA49:RNQ49 RQW49:RXM49 SAS49:SHI49 SKO49:SRE49 SUK49:TBA49 TEG49:TKW49 TOC49:TUS49 TXY49:UEO49 UHU49:UOK49 URQ49:UYG49 VBM49:VIC49 VLI49:VRY49 VVE49:WBU49 WFA49:WLQ49 WOW49:WVM49 WYS49:XFD49 E49:F49 H49 A49:B49"/>
  </dataValidations>
  <pageMargins left="0.39370078740157483" right="0.31496062992125984" top="0.53" bottom="0.34" header="0.31496062992125984" footer="0.2"/>
  <pageSetup paperSize="9" scale="48" orientation="landscape" r:id="rId1"/>
  <headerFooter>
    <oddFooter>&amp;C&amp;P/&amp;N&amp;R&amp;F＿&amp;A</oddFooter>
  </headerFooter>
  <colBreaks count="3" manualBreakCount="3">
    <brk id="31" max="1048575" man="1"/>
    <brk id="68" max="6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7"/>
  <sheetViews>
    <sheetView view="pageBreakPreview" zoomScale="80" zoomScaleNormal="8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3" width="9.21875" style="15" customWidth="1"/>
    <col min="4" max="11" width="5.77734375" style="15" customWidth="1"/>
    <col min="12" max="15" width="5.77734375" style="94" customWidth="1"/>
    <col min="16" max="17" width="25.109375" style="15" customWidth="1"/>
    <col min="18" max="18" width="4.88671875" style="15" bestFit="1"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8" width="5.77734375" style="15" customWidth="1"/>
    <col min="49" max="50" width="6.77734375" style="15" bestFit="1" customWidth="1"/>
    <col min="51" max="57" width="5.77734375" style="15" customWidth="1"/>
    <col min="58" max="58" width="6.77734375" style="15" bestFit="1" customWidth="1"/>
    <col min="59" max="59" width="25.109375" style="15" customWidth="1"/>
    <col min="60" max="64" width="5.77734375" style="15" customWidth="1"/>
    <col min="65" max="67" width="5.77734375" style="16" customWidth="1"/>
    <col min="68" max="68" width="6.77734375" style="16" bestFit="1" customWidth="1"/>
    <col min="69" max="69" width="25.109375" style="15" customWidth="1"/>
    <col min="70" max="16384" width="5.77734375" style="15"/>
  </cols>
  <sheetData>
    <row r="1" spans="1:77" s="2" customFormat="1" ht="30" customHeight="1">
      <c r="A1" s="114" t="s">
        <v>401</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92"/>
      <c r="M2" s="92"/>
      <c r="N2" s="92"/>
      <c r="O2" s="92"/>
      <c r="BM2" s="3"/>
      <c r="BN2" s="3"/>
      <c r="BO2" s="3"/>
      <c r="BP2" s="3"/>
    </row>
    <row r="3" spans="1:77" s="2" customFormat="1" ht="21" hidden="1" customHeight="1">
      <c r="D3" s="48" t="s">
        <v>0</v>
      </c>
      <c r="H3" s="5"/>
      <c r="I3" s="48"/>
      <c r="L3" s="92"/>
      <c r="M3" s="92"/>
      <c r="N3" s="92"/>
      <c r="O3" s="92"/>
      <c r="BM3" s="3"/>
      <c r="BN3" s="3"/>
      <c r="BO3" s="3"/>
      <c r="BP3" s="3"/>
    </row>
    <row r="4" spans="1:77" s="2" customFormat="1" ht="21" hidden="1" customHeight="1">
      <c r="D4" s="25" t="s">
        <v>171</v>
      </c>
      <c r="E4" s="24"/>
      <c r="F4" s="24"/>
      <c r="G4" s="24"/>
      <c r="H4" s="50"/>
      <c r="I4" s="24"/>
      <c r="J4" s="26"/>
      <c r="K4" s="26"/>
      <c r="L4" s="98"/>
      <c r="M4" s="98"/>
      <c r="N4" s="98"/>
      <c r="O4" s="98"/>
      <c r="P4" s="26"/>
      <c r="Q4" s="49"/>
      <c r="R4" s="49"/>
      <c r="BM4" s="3"/>
      <c r="BN4" s="3"/>
      <c r="BO4" s="3"/>
      <c r="BP4" s="3"/>
    </row>
    <row r="5" spans="1:77" s="2" customFormat="1" ht="21" hidden="1" customHeight="1">
      <c r="H5" s="6"/>
      <c r="I5" s="27" t="s">
        <v>168</v>
      </c>
      <c r="J5" s="49"/>
      <c r="K5" s="49"/>
      <c r="L5" s="98"/>
      <c r="M5" s="98"/>
      <c r="N5" s="98"/>
      <c r="O5" s="98"/>
      <c r="P5" s="49"/>
      <c r="Q5" s="49"/>
      <c r="R5" s="49"/>
      <c r="BM5" s="3"/>
      <c r="BN5" s="3"/>
      <c r="BO5" s="3"/>
      <c r="BP5" s="3"/>
    </row>
    <row r="6" spans="1:77" s="7" customFormat="1" ht="21" hidden="1" customHeight="1">
      <c r="L6" s="93"/>
      <c r="M6" s="93"/>
      <c r="N6" s="93"/>
      <c r="O6" s="93"/>
      <c r="BM6" s="9"/>
      <c r="BN6" s="9"/>
      <c r="BO6" s="9"/>
      <c r="BP6" s="9"/>
    </row>
    <row r="7" spans="1:77" s="7" customFormat="1" ht="21" hidden="1" customHeight="1">
      <c r="B7" s="10"/>
      <c r="C7" s="10"/>
      <c r="L7" s="93"/>
      <c r="M7" s="93"/>
      <c r="N7" s="93"/>
      <c r="O7" s="93"/>
      <c r="BM7" s="9"/>
      <c r="BN7" s="9"/>
      <c r="BO7" s="9"/>
      <c r="BP7" s="9"/>
    </row>
    <row r="8" spans="1:77" s="7" customFormat="1" ht="21" hidden="1" customHeight="1">
      <c r="B8" s="10"/>
      <c r="C8" s="10"/>
      <c r="I8" s="23"/>
      <c r="L8" s="93"/>
      <c r="M8" s="93"/>
      <c r="N8" s="93"/>
      <c r="O8" s="93"/>
      <c r="BM8" s="9"/>
      <c r="BN8" s="9"/>
      <c r="BO8" s="9"/>
      <c r="BP8" s="9"/>
    </row>
    <row r="9" spans="1:77" s="7" customFormat="1" ht="21" hidden="1" customHeight="1">
      <c r="A9" s="11"/>
      <c r="B9" s="11"/>
      <c r="C9" s="11"/>
      <c r="I9" s="23"/>
      <c r="L9" s="93"/>
      <c r="M9" s="93"/>
      <c r="N9" s="93"/>
      <c r="O9" s="93"/>
      <c r="AJ9" s="8"/>
      <c r="BM9" s="9"/>
      <c r="BN9" s="9"/>
      <c r="BO9" s="9"/>
      <c r="BP9" s="9"/>
    </row>
    <row r="10" spans="1:77" s="2" customFormat="1" hidden="1">
      <c r="A10" s="12"/>
      <c r="L10" s="92"/>
      <c r="M10" s="92"/>
      <c r="N10" s="92"/>
      <c r="O10" s="92"/>
      <c r="BM10" s="3"/>
      <c r="BN10" s="3"/>
      <c r="BO10" s="3"/>
      <c r="BP10" s="3"/>
    </row>
    <row r="11" spans="1:77" s="20" customFormat="1" ht="26.4" customHeight="1">
      <c r="A11" s="131"/>
      <c r="B11" s="131"/>
      <c r="C11" s="131"/>
      <c r="D11" s="193" t="s">
        <v>386</v>
      </c>
      <c r="E11" s="194"/>
      <c r="F11" s="194"/>
      <c r="G11" s="194"/>
      <c r="H11" s="194"/>
      <c r="I11" s="194"/>
      <c r="J11" s="194"/>
      <c r="K11" s="194"/>
      <c r="L11" s="194"/>
      <c r="M11" s="194"/>
      <c r="N11" s="194"/>
      <c r="O11" s="194"/>
      <c r="P11" s="194"/>
      <c r="Q11" s="194"/>
      <c r="R11" s="194"/>
      <c r="S11" s="194"/>
      <c r="T11" s="194"/>
      <c r="U11" s="194"/>
      <c r="V11" s="194"/>
      <c r="W11" s="197"/>
      <c r="Y11" s="193" t="s">
        <v>387</v>
      </c>
      <c r="Z11" s="194"/>
      <c r="AA11" s="195"/>
      <c r="AB11" s="195"/>
      <c r="AC11" s="195"/>
      <c r="AD11" s="195"/>
      <c r="AE11" s="195"/>
      <c r="AF11" s="195"/>
      <c r="AG11" s="195"/>
      <c r="AH11" s="195"/>
      <c r="AI11" s="195"/>
      <c r="AJ11" s="195"/>
      <c r="AK11" s="195"/>
      <c r="AL11" s="195"/>
      <c r="AM11" s="195"/>
      <c r="AN11" s="195"/>
      <c r="AO11" s="195"/>
      <c r="AP11" s="195"/>
      <c r="AQ11" s="195"/>
      <c r="AR11" s="195"/>
      <c r="AS11" s="195"/>
      <c r="AT11" s="196"/>
      <c r="AV11" s="193" t="s">
        <v>388</v>
      </c>
      <c r="AW11" s="194"/>
      <c r="AX11" s="194"/>
      <c r="AY11" s="194"/>
      <c r="AZ11" s="194"/>
      <c r="BA11" s="194"/>
      <c r="BB11" s="194"/>
      <c r="BC11" s="194"/>
      <c r="BD11" s="194"/>
      <c r="BE11" s="194"/>
      <c r="BF11" s="194"/>
      <c r="BG11" s="194"/>
      <c r="BH11" s="194"/>
      <c r="BI11" s="194"/>
      <c r="BJ11" s="194"/>
      <c r="BK11" s="194"/>
      <c r="BL11" s="194"/>
      <c r="BM11" s="194"/>
      <c r="BN11" s="194"/>
      <c r="BO11" s="194"/>
      <c r="BP11" s="194"/>
      <c r="BQ11" s="197"/>
    </row>
    <row r="12" spans="1:77" s="13" customFormat="1" ht="51" customHeight="1">
      <c r="A12" s="145" t="s">
        <v>123</v>
      </c>
      <c r="B12" s="145" t="s">
        <v>115</v>
      </c>
      <c r="C12" s="145" t="s">
        <v>116</v>
      </c>
      <c r="D12" s="198" t="s">
        <v>389</v>
      </c>
      <c r="E12" s="199"/>
      <c r="F12" s="199"/>
      <c r="G12" s="199"/>
      <c r="H12" s="199"/>
      <c r="I12" s="199"/>
      <c r="J12" s="199"/>
      <c r="K12" s="199"/>
      <c r="L12" s="199"/>
      <c r="M12" s="199"/>
      <c r="N12" s="199"/>
      <c r="O12" s="199"/>
      <c r="P12" s="199"/>
      <c r="Q12" s="200"/>
      <c r="R12" s="201" t="s">
        <v>390</v>
      </c>
      <c r="S12" s="201"/>
      <c r="T12" s="201"/>
      <c r="U12" s="201"/>
      <c r="V12" s="201"/>
      <c r="W12" s="201"/>
      <c r="X12" s="22"/>
      <c r="Y12" s="202" t="s">
        <v>391</v>
      </c>
      <c r="Z12" s="202"/>
      <c r="AA12" s="202" t="s">
        <v>392</v>
      </c>
      <c r="AB12" s="202"/>
      <c r="AC12" s="202"/>
      <c r="AD12" s="136" t="s">
        <v>393</v>
      </c>
      <c r="AE12" s="119"/>
      <c r="AF12" s="119"/>
      <c r="AG12" s="118" t="s">
        <v>394</v>
      </c>
      <c r="AH12" s="119"/>
      <c r="AI12" s="120"/>
      <c r="AJ12" s="130" t="s">
        <v>395</v>
      </c>
      <c r="AK12" s="131"/>
      <c r="AL12" s="131"/>
      <c r="AM12" s="130" t="s">
        <v>396</v>
      </c>
      <c r="AN12" s="131"/>
      <c r="AO12" s="131"/>
      <c r="AP12" s="131" t="s">
        <v>397</v>
      </c>
      <c r="AQ12" s="131"/>
      <c r="AR12" s="130" t="s">
        <v>398</v>
      </c>
      <c r="AS12" s="131"/>
      <c r="AT12" s="108"/>
      <c r="AU12" s="22"/>
      <c r="AV12" s="118" t="s">
        <v>399</v>
      </c>
      <c r="AW12" s="119"/>
      <c r="AX12" s="119"/>
      <c r="AY12" s="119"/>
      <c r="AZ12" s="119"/>
      <c r="BA12" s="119"/>
      <c r="BB12" s="119"/>
      <c r="BC12" s="119"/>
      <c r="BD12" s="119"/>
      <c r="BE12" s="119"/>
      <c r="BF12" s="119"/>
      <c r="BG12" s="120"/>
      <c r="BH12" s="131" t="s">
        <v>400</v>
      </c>
      <c r="BI12" s="131"/>
      <c r="BJ12" s="131"/>
      <c r="BK12" s="131"/>
      <c r="BL12" s="131"/>
      <c r="BM12" s="131"/>
      <c r="BN12" s="131"/>
      <c r="BO12" s="131"/>
      <c r="BP12" s="131"/>
      <c r="BQ12" s="131"/>
      <c r="BR12" s="2"/>
      <c r="BS12" s="2"/>
      <c r="BT12" s="2"/>
      <c r="BU12" s="2"/>
      <c r="BV12" s="2"/>
      <c r="BW12" s="2"/>
      <c r="BX12" s="2"/>
      <c r="BY12" s="2"/>
    </row>
    <row r="13" spans="1:77" s="2" customFormat="1" ht="13.8" customHeight="1">
      <c r="A13" s="146"/>
      <c r="B13" s="146"/>
      <c r="C13" s="146"/>
      <c r="D13" s="156" t="s">
        <v>139</v>
      </c>
      <c r="E13" s="204"/>
      <c r="F13" s="204"/>
      <c r="G13" s="204"/>
      <c r="H13" s="157"/>
      <c r="I13" s="157"/>
      <c r="J13" s="157"/>
      <c r="K13" s="157"/>
      <c r="L13" s="157"/>
      <c r="M13" s="157"/>
      <c r="N13" s="157"/>
      <c r="O13" s="157"/>
      <c r="P13" s="158"/>
      <c r="Q13" s="174" t="s">
        <v>124</v>
      </c>
      <c r="R13" s="203" t="s">
        <v>1</v>
      </c>
      <c r="S13" s="203" t="s">
        <v>2</v>
      </c>
      <c r="T13" s="203" t="s">
        <v>3</v>
      </c>
      <c r="U13" s="203" t="s">
        <v>4</v>
      </c>
      <c r="V13" s="203" t="s">
        <v>5</v>
      </c>
      <c r="W13" s="178" t="s">
        <v>6</v>
      </c>
      <c r="X13" s="146"/>
      <c r="Y13" s="203" t="s">
        <v>1</v>
      </c>
      <c r="Z13" s="203" t="s">
        <v>2</v>
      </c>
      <c r="AA13" s="203" t="s">
        <v>1</v>
      </c>
      <c r="AB13" s="203" t="s">
        <v>2</v>
      </c>
      <c r="AC13" s="203" t="s">
        <v>3</v>
      </c>
      <c r="AD13" s="203" t="s">
        <v>1</v>
      </c>
      <c r="AE13" s="203" t="s">
        <v>2</v>
      </c>
      <c r="AF13" s="203" t="s">
        <v>3</v>
      </c>
      <c r="AG13" s="203" t="s">
        <v>1</v>
      </c>
      <c r="AH13" s="203" t="s">
        <v>2</v>
      </c>
      <c r="AI13" s="203" t="s">
        <v>3</v>
      </c>
      <c r="AJ13" s="203" t="s">
        <v>1</v>
      </c>
      <c r="AK13" s="203" t="s">
        <v>2</v>
      </c>
      <c r="AL13" s="203" t="s">
        <v>3</v>
      </c>
      <c r="AM13" s="203" t="s">
        <v>1</v>
      </c>
      <c r="AN13" s="203" t="s">
        <v>2</v>
      </c>
      <c r="AO13" s="203" t="s">
        <v>3</v>
      </c>
      <c r="AP13" s="203" t="s">
        <v>1</v>
      </c>
      <c r="AQ13" s="203" t="s">
        <v>2</v>
      </c>
      <c r="AR13" s="203" t="s">
        <v>1</v>
      </c>
      <c r="AS13" s="203" t="s">
        <v>2</v>
      </c>
      <c r="AT13" s="149"/>
      <c r="AU13" s="146"/>
      <c r="AV13" s="148" t="s">
        <v>1</v>
      </c>
      <c r="AW13" s="148" t="s">
        <v>2</v>
      </c>
      <c r="AX13" s="149" t="s">
        <v>3</v>
      </c>
      <c r="AY13" s="149" t="s">
        <v>4</v>
      </c>
      <c r="AZ13" s="148" t="s">
        <v>5</v>
      </c>
      <c r="BA13" s="148" t="s">
        <v>6</v>
      </c>
      <c r="BB13" s="148" t="s">
        <v>9</v>
      </c>
      <c r="BC13" s="148" t="s">
        <v>10</v>
      </c>
      <c r="BD13" s="149" t="s">
        <v>11</v>
      </c>
      <c r="BE13" s="149" t="s">
        <v>12</v>
      </c>
      <c r="BF13" s="149" t="s">
        <v>51</v>
      </c>
      <c r="BG13" s="149" t="s">
        <v>54</v>
      </c>
      <c r="BH13" s="148" t="s">
        <v>1</v>
      </c>
      <c r="BI13" s="148" t="s">
        <v>2</v>
      </c>
      <c r="BJ13" s="149" t="s">
        <v>3</v>
      </c>
      <c r="BK13" s="149" t="s">
        <v>4</v>
      </c>
      <c r="BL13" s="148" t="s">
        <v>5</v>
      </c>
      <c r="BM13" s="205" t="s">
        <v>6</v>
      </c>
      <c r="BN13" s="205" t="s">
        <v>9</v>
      </c>
      <c r="BO13" s="205" t="s">
        <v>10</v>
      </c>
      <c r="BP13" s="149" t="s">
        <v>52</v>
      </c>
      <c r="BQ13" s="209" t="s">
        <v>12</v>
      </c>
    </row>
    <row r="14" spans="1:77" s="2" customFormat="1" ht="13.8" customHeight="1">
      <c r="A14" s="146"/>
      <c r="B14" s="146"/>
      <c r="C14" s="146"/>
      <c r="D14" s="156" t="s">
        <v>117</v>
      </c>
      <c r="E14" s="204"/>
      <c r="F14" s="204"/>
      <c r="G14" s="210"/>
      <c r="H14" s="156" t="s">
        <v>118</v>
      </c>
      <c r="I14" s="204"/>
      <c r="J14" s="204"/>
      <c r="K14" s="210"/>
      <c r="L14" s="156" t="s">
        <v>119</v>
      </c>
      <c r="M14" s="204"/>
      <c r="N14" s="204"/>
      <c r="O14" s="210"/>
      <c r="P14" s="174"/>
      <c r="Q14" s="175"/>
      <c r="R14" s="203"/>
      <c r="S14" s="203"/>
      <c r="T14" s="203"/>
      <c r="U14" s="203"/>
      <c r="V14" s="203"/>
      <c r="W14" s="178"/>
      <c r="X14" s="146"/>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149"/>
      <c r="AU14" s="146"/>
      <c r="AV14" s="148"/>
      <c r="AW14" s="148"/>
      <c r="AX14" s="149"/>
      <c r="AY14" s="149"/>
      <c r="AZ14" s="148"/>
      <c r="BA14" s="148"/>
      <c r="BB14" s="148"/>
      <c r="BC14" s="148"/>
      <c r="BD14" s="149"/>
      <c r="BE14" s="149"/>
      <c r="BF14" s="149"/>
      <c r="BG14" s="149"/>
      <c r="BH14" s="148"/>
      <c r="BI14" s="148"/>
      <c r="BJ14" s="149"/>
      <c r="BK14" s="149"/>
      <c r="BL14" s="148"/>
      <c r="BM14" s="205"/>
      <c r="BN14" s="205"/>
      <c r="BO14" s="205"/>
      <c r="BP14" s="149"/>
      <c r="BQ14" s="209"/>
    </row>
    <row r="15" spans="1:77" s="2" customFormat="1" ht="25.95" customHeight="1">
      <c r="A15" s="146"/>
      <c r="B15" s="146"/>
      <c r="C15" s="146"/>
      <c r="D15" s="86" t="s">
        <v>65</v>
      </c>
      <c r="E15" s="86" t="s">
        <v>66</v>
      </c>
      <c r="F15" s="19" t="s">
        <v>120</v>
      </c>
      <c r="G15" s="19" t="s">
        <v>121</v>
      </c>
      <c r="H15" s="86" t="s">
        <v>65</v>
      </c>
      <c r="I15" s="86" t="s">
        <v>66</v>
      </c>
      <c r="J15" s="19" t="s">
        <v>120</v>
      </c>
      <c r="K15" s="19" t="s">
        <v>121</v>
      </c>
      <c r="L15" s="95" t="s">
        <v>65</v>
      </c>
      <c r="M15" s="95" t="s">
        <v>66</v>
      </c>
      <c r="N15" s="19" t="s">
        <v>120</v>
      </c>
      <c r="O15" s="19" t="s">
        <v>121</v>
      </c>
      <c r="P15" s="176"/>
      <c r="Q15" s="176"/>
      <c r="R15" s="203"/>
      <c r="S15" s="203"/>
      <c r="T15" s="203"/>
      <c r="U15" s="203"/>
      <c r="V15" s="203"/>
      <c r="W15" s="178"/>
      <c r="X15" s="146"/>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149"/>
      <c r="AU15" s="146"/>
      <c r="AV15" s="148"/>
      <c r="AW15" s="148"/>
      <c r="AX15" s="149"/>
      <c r="AY15" s="149"/>
      <c r="AZ15" s="148"/>
      <c r="BA15" s="148"/>
      <c r="BB15" s="148"/>
      <c r="BC15" s="148"/>
      <c r="BD15" s="149"/>
      <c r="BE15" s="149"/>
      <c r="BF15" s="149"/>
      <c r="BG15" s="149"/>
      <c r="BH15" s="148"/>
      <c r="BI15" s="148"/>
      <c r="BJ15" s="149"/>
      <c r="BK15" s="149"/>
      <c r="BL15" s="148"/>
      <c r="BM15" s="205"/>
      <c r="BN15" s="205"/>
      <c r="BO15" s="205"/>
      <c r="BP15" s="149"/>
      <c r="BQ15" s="209"/>
    </row>
    <row r="16" spans="1:77" s="110" customFormat="1" ht="93" customHeight="1">
      <c r="A16" s="147"/>
      <c r="B16" s="147"/>
      <c r="C16" s="147"/>
      <c r="D16" s="115" t="s">
        <v>86</v>
      </c>
      <c r="E16" s="115" t="s">
        <v>87</v>
      </c>
      <c r="F16" s="115" t="s">
        <v>88</v>
      </c>
      <c r="G16" s="115" t="s">
        <v>89</v>
      </c>
      <c r="H16" s="115" t="s">
        <v>86</v>
      </c>
      <c r="I16" s="115" t="s">
        <v>87</v>
      </c>
      <c r="J16" s="115" t="s">
        <v>88</v>
      </c>
      <c r="K16" s="115" t="s">
        <v>89</v>
      </c>
      <c r="L16" s="116" t="s">
        <v>86</v>
      </c>
      <c r="M16" s="116" t="s">
        <v>87</v>
      </c>
      <c r="N16" s="116" t="s">
        <v>88</v>
      </c>
      <c r="O16" s="116" t="s">
        <v>89</v>
      </c>
      <c r="P16" s="116" t="s">
        <v>138</v>
      </c>
      <c r="Q16" s="116" t="s">
        <v>140</v>
      </c>
      <c r="R16" s="117" t="s">
        <v>90</v>
      </c>
      <c r="S16" s="117" t="s">
        <v>91</v>
      </c>
      <c r="T16" s="117" t="s">
        <v>92</v>
      </c>
      <c r="U16" s="21" t="s">
        <v>93</v>
      </c>
      <c r="V16" s="117" t="s">
        <v>94</v>
      </c>
      <c r="W16" s="116" t="s">
        <v>8</v>
      </c>
      <c r="Y16" s="117" t="s">
        <v>95</v>
      </c>
      <c r="Z16" s="117" t="s">
        <v>96</v>
      </c>
      <c r="AA16" s="117" t="s">
        <v>70</v>
      </c>
      <c r="AB16" s="117" t="s">
        <v>97</v>
      </c>
      <c r="AC16" s="117" t="s">
        <v>96</v>
      </c>
      <c r="AD16" s="117" t="s">
        <v>24</v>
      </c>
      <c r="AE16" s="117" t="s">
        <v>25</v>
      </c>
      <c r="AF16" s="117" t="s">
        <v>26</v>
      </c>
      <c r="AG16" s="117" t="s">
        <v>24</v>
      </c>
      <c r="AH16" s="117" t="s">
        <v>25</v>
      </c>
      <c r="AI16" s="117" t="s">
        <v>26</v>
      </c>
      <c r="AJ16" s="117" t="s">
        <v>24</v>
      </c>
      <c r="AK16" s="117" t="s">
        <v>25</v>
      </c>
      <c r="AL16" s="117" t="s">
        <v>26</v>
      </c>
      <c r="AM16" s="117" t="s">
        <v>24</v>
      </c>
      <c r="AN16" s="117" t="s">
        <v>25</v>
      </c>
      <c r="AO16" s="117" t="s">
        <v>26</v>
      </c>
      <c r="AP16" s="117" t="s">
        <v>27</v>
      </c>
      <c r="AQ16" s="117" t="s">
        <v>50</v>
      </c>
      <c r="AR16" s="117" t="s">
        <v>28</v>
      </c>
      <c r="AS16" s="117" t="s">
        <v>29</v>
      </c>
      <c r="AT16" s="116" t="s">
        <v>8</v>
      </c>
      <c r="AV16" s="117" t="s">
        <v>41</v>
      </c>
      <c r="AW16" s="117" t="s">
        <v>42</v>
      </c>
      <c r="AX16" s="117" t="s">
        <v>43</v>
      </c>
      <c r="AY16" s="117" t="s">
        <v>44</v>
      </c>
      <c r="AZ16" s="117" t="s">
        <v>45</v>
      </c>
      <c r="BA16" s="117" t="s">
        <v>46</v>
      </c>
      <c r="BB16" s="117" t="s">
        <v>47</v>
      </c>
      <c r="BC16" s="117" t="s">
        <v>48</v>
      </c>
      <c r="BD16" s="117" t="s">
        <v>49</v>
      </c>
      <c r="BE16" s="117" t="s">
        <v>55</v>
      </c>
      <c r="BF16" s="117" t="s">
        <v>56</v>
      </c>
      <c r="BG16" s="117" t="s">
        <v>8</v>
      </c>
      <c r="BH16" s="117" t="s">
        <v>33</v>
      </c>
      <c r="BI16" s="117" t="s">
        <v>34</v>
      </c>
      <c r="BJ16" s="117" t="s">
        <v>35</v>
      </c>
      <c r="BK16" s="117" t="s">
        <v>36</v>
      </c>
      <c r="BL16" s="117" t="s">
        <v>37</v>
      </c>
      <c r="BM16" s="117" t="s">
        <v>38</v>
      </c>
      <c r="BN16" s="117" t="s">
        <v>39</v>
      </c>
      <c r="BO16" s="117" t="s">
        <v>40</v>
      </c>
      <c r="BP16" s="117" t="s">
        <v>53</v>
      </c>
      <c r="BQ16" s="56" t="s">
        <v>8</v>
      </c>
    </row>
    <row r="17" spans="1:70" s="38" customFormat="1" hidden="1">
      <c r="A17" s="28" t="s">
        <v>170</v>
      </c>
      <c r="B17" s="29"/>
      <c r="C17" s="29"/>
      <c r="D17" s="30"/>
      <c r="E17" s="30"/>
      <c r="F17" s="30"/>
      <c r="G17" s="30"/>
      <c r="H17" s="30"/>
      <c r="I17" s="30"/>
      <c r="J17" s="30"/>
      <c r="K17" s="30"/>
      <c r="L17" s="96"/>
      <c r="M17" s="96"/>
      <c r="N17" s="96"/>
      <c r="O17" s="96"/>
      <c r="P17" s="29"/>
      <c r="Q17" s="30"/>
      <c r="R17" s="30"/>
      <c r="S17" s="30"/>
      <c r="T17" s="29"/>
      <c r="U17" s="31"/>
      <c r="V17" s="29"/>
      <c r="W17" s="31"/>
      <c r="X17" s="32"/>
      <c r="Y17" s="30"/>
      <c r="Z17" s="30"/>
      <c r="AA17" s="33"/>
      <c r="AB17" s="29"/>
      <c r="AC17" s="31"/>
      <c r="AD17" s="34"/>
      <c r="AE17" s="35"/>
      <c r="AF17" s="36"/>
      <c r="AG17" s="30"/>
      <c r="AH17" s="30"/>
      <c r="AI17" s="30"/>
      <c r="AJ17" s="30"/>
      <c r="AK17" s="29"/>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57"/>
    </row>
    <row r="18" spans="1:70" s="53" customFormat="1" ht="28.8">
      <c r="A18" s="80">
        <v>2201</v>
      </c>
      <c r="B18" s="90" t="s">
        <v>172</v>
      </c>
      <c r="C18" s="90">
        <v>3</v>
      </c>
      <c r="D18" s="100"/>
      <c r="E18" s="100"/>
      <c r="F18" s="100"/>
      <c r="G18" s="100"/>
      <c r="H18" s="100">
        <v>1</v>
      </c>
      <c r="I18" s="100"/>
      <c r="J18" s="100"/>
      <c r="K18" s="100"/>
      <c r="L18" s="100">
        <v>1</v>
      </c>
      <c r="M18" s="100"/>
      <c r="N18" s="100"/>
      <c r="O18" s="100"/>
      <c r="P18" s="69" t="s">
        <v>347</v>
      </c>
      <c r="Q18" s="106"/>
      <c r="R18" s="106"/>
      <c r="S18" s="106"/>
      <c r="T18" s="106"/>
      <c r="U18" s="106"/>
      <c r="V18" s="106"/>
      <c r="W18" s="106"/>
      <c r="X18" s="12"/>
      <c r="Y18" s="100">
        <v>1</v>
      </c>
      <c r="Z18" s="100"/>
      <c r="AA18" s="100">
        <v>1</v>
      </c>
      <c r="AB18" s="100"/>
      <c r="AC18" s="100"/>
      <c r="AD18" s="100">
        <v>1</v>
      </c>
      <c r="AE18" s="100"/>
      <c r="AF18" s="100"/>
      <c r="AG18" s="70"/>
      <c r="AH18" s="18">
        <v>1</v>
      </c>
      <c r="AI18" s="18"/>
      <c r="AJ18" s="100">
        <v>1</v>
      </c>
      <c r="AK18" s="100"/>
      <c r="AL18" s="100"/>
      <c r="AM18" s="17">
        <v>1</v>
      </c>
      <c r="AN18" s="100"/>
      <c r="AO18" s="17"/>
      <c r="AP18" s="17">
        <v>1</v>
      </c>
      <c r="AQ18" s="17"/>
      <c r="AR18" s="17">
        <v>1</v>
      </c>
      <c r="AS18" s="17"/>
      <c r="AT18" s="65"/>
      <c r="AU18" s="12"/>
      <c r="AV18" s="100">
        <v>1</v>
      </c>
      <c r="AW18" s="100">
        <v>1</v>
      </c>
      <c r="AX18" s="100">
        <v>1</v>
      </c>
      <c r="AY18" s="100">
        <v>1</v>
      </c>
      <c r="AZ18" s="100">
        <v>1</v>
      </c>
      <c r="BA18" s="100">
        <v>1</v>
      </c>
      <c r="BB18" s="100">
        <v>1</v>
      </c>
      <c r="BC18" s="100"/>
      <c r="BD18" s="100"/>
      <c r="BE18" s="100"/>
      <c r="BF18" s="100">
        <v>1</v>
      </c>
      <c r="BG18" s="65"/>
      <c r="BH18" s="100"/>
      <c r="BI18" s="100"/>
      <c r="BJ18" s="100"/>
      <c r="BK18" s="100"/>
      <c r="BL18" s="100"/>
      <c r="BM18" s="100">
        <v>1</v>
      </c>
      <c r="BN18" s="100"/>
      <c r="BO18" s="100"/>
      <c r="BP18" s="100"/>
      <c r="BQ18" s="65"/>
      <c r="BR18" s="53">
        <v>1</v>
      </c>
    </row>
    <row r="19" spans="1:70" s="53" customFormat="1" ht="75.599999999999994">
      <c r="A19" s="81">
        <v>2202</v>
      </c>
      <c r="B19" s="90" t="s">
        <v>175</v>
      </c>
      <c r="C19" s="62">
        <v>5</v>
      </c>
      <c r="D19" s="100"/>
      <c r="E19" s="100"/>
      <c r="F19" s="100"/>
      <c r="G19" s="100"/>
      <c r="H19" s="100">
        <v>1</v>
      </c>
      <c r="I19" s="100"/>
      <c r="J19" s="100"/>
      <c r="K19" s="100"/>
      <c r="L19" s="100"/>
      <c r="M19" s="100"/>
      <c r="N19" s="100"/>
      <c r="O19" s="100">
        <v>1</v>
      </c>
      <c r="P19" s="99" t="s">
        <v>361</v>
      </c>
      <c r="Q19" s="91" t="s">
        <v>362</v>
      </c>
      <c r="R19" s="100"/>
      <c r="S19" s="100"/>
      <c r="T19" s="100"/>
      <c r="U19" s="100"/>
      <c r="V19" s="100"/>
      <c r="W19" s="99"/>
      <c r="X19" s="12"/>
      <c r="Y19" s="100">
        <v>1</v>
      </c>
      <c r="Z19" s="100"/>
      <c r="AA19" s="100"/>
      <c r="AB19" s="100">
        <v>1</v>
      </c>
      <c r="AC19" s="100"/>
      <c r="AD19" s="100"/>
      <c r="AE19" s="100">
        <v>1</v>
      </c>
      <c r="AF19" s="100"/>
      <c r="AG19" s="70"/>
      <c r="AH19" s="18">
        <v>1</v>
      </c>
      <c r="AI19" s="18"/>
      <c r="AJ19" s="100"/>
      <c r="AK19" s="100">
        <v>1</v>
      </c>
      <c r="AL19" s="100"/>
      <c r="AM19" s="17">
        <v>1</v>
      </c>
      <c r="AN19" s="100"/>
      <c r="AO19" s="17"/>
      <c r="AP19" s="17">
        <v>1</v>
      </c>
      <c r="AQ19" s="17"/>
      <c r="AR19" s="17">
        <v>1</v>
      </c>
      <c r="AS19" s="17"/>
      <c r="AT19" s="54"/>
      <c r="AU19" s="12"/>
      <c r="AV19" s="100"/>
      <c r="AW19" s="100">
        <v>1</v>
      </c>
      <c r="AX19" s="100">
        <v>1</v>
      </c>
      <c r="AY19" s="100">
        <v>1</v>
      </c>
      <c r="AZ19" s="100">
        <v>1</v>
      </c>
      <c r="BA19" s="100">
        <v>1</v>
      </c>
      <c r="BB19" s="100"/>
      <c r="BC19" s="100"/>
      <c r="BD19" s="100"/>
      <c r="BE19" s="100"/>
      <c r="BF19" s="100"/>
      <c r="BG19" s="54"/>
      <c r="BH19" s="100">
        <v>1</v>
      </c>
      <c r="BI19" s="100"/>
      <c r="BJ19" s="100">
        <v>1</v>
      </c>
      <c r="BK19" s="100">
        <v>1</v>
      </c>
      <c r="BL19" s="100"/>
      <c r="BM19" s="100"/>
      <c r="BN19" s="100"/>
      <c r="BO19" s="100"/>
      <c r="BP19" s="100">
        <v>1</v>
      </c>
      <c r="BQ19" s="54"/>
      <c r="BR19" s="53">
        <v>1</v>
      </c>
    </row>
    <row r="20" spans="1:70" s="53" customFormat="1" ht="21.6">
      <c r="A20" s="82">
        <v>2203</v>
      </c>
      <c r="B20" s="90" t="s">
        <v>178</v>
      </c>
      <c r="C20" s="62">
        <v>4</v>
      </c>
      <c r="D20" s="100">
        <v>1</v>
      </c>
      <c r="E20" s="100"/>
      <c r="F20" s="100"/>
      <c r="G20" s="100"/>
      <c r="H20" s="100">
        <v>1</v>
      </c>
      <c r="I20" s="100"/>
      <c r="J20" s="100"/>
      <c r="K20" s="100"/>
      <c r="L20" s="100">
        <v>1</v>
      </c>
      <c r="M20" s="100"/>
      <c r="N20" s="100"/>
      <c r="O20" s="100"/>
      <c r="P20" s="99" t="s">
        <v>348</v>
      </c>
      <c r="Q20" s="91"/>
      <c r="R20" s="100"/>
      <c r="S20" s="100"/>
      <c r="T20" s="100"/>
      <c r="U20" s="100"/>
      <c r="V20" s="100"/>
      <c r="W20" s="99"/>
      <c r="X20" s="12"/>
      <c r="Y20" s="100">
        <v>1</v>
      </c>
      <c r="Z20" s="100"/>
      <c r="AA20" s="100"/>
      <c r="AB20" s="100">
        <v>1</v>
      </c>
      <c r="AC20" s="100"/>
      <c r="AD20" s="100"/>
      <c r="AE20" s="100">
        <v>1</v>
      </c>
      <c r="AF20" s="100"/>
      <c r="AG20" s="70"/>
      <c r="AH20" s="18"/>
      <c r="AI20" s="18">
        <v>1</v>
      </c>
      <c r="AJ20" s="100"/>
      <c r="AK20" s="100">
        <v>1</v>
      </c>
      <c r="AL20" s="100"/>
      <c r="AM20" s="17"/>
      <c r="AN20" s="100">
        <v>1</v>
      </c>
      <c r="AO20" s="17"/>
      <c r="AP20" s="17">
        <v>1</v>
      </c>
      <c r="AQ20" s="17"/>
      <c r="AR20" s="17"/>
      <c r="AS20" s="17">
        <v>1</v>
      </c>
      <c r="AT20" s="54"/>
      <c r="AU20" s="12"/>
      <c r="AV20" s="100"/>
      <c r="AW20" s="100">
        <v>1</v>
      </c>
      <c r="AX20" s="100">
        <v>1</v>
      </c>
      <c r="AY20" s="100">
        <v>1</v>
      </c>
      <c r="AZ20" s="100">
        <v>1</v>
      </c>
      <c r="BA20" s="100">
        <v>1</v>
      </c>
      <c r="BB20" s="100"/>
      <c r="BC20" s="100"/>
      <c r="BD20" s="100"/>
      <c r="BE20" s="100">
        <v>1</v>
      </c>
      <c r="BF20" s="100"/>
      <c r="BG20" s="54"/>
      <c r="BH20" s="100">
        <v>1</v>
      </c>
      <c r="BI20" s="100"/>
      <c r="BJ20" s="100"/>
      <c r="BK20" s="100"/>
      <c r="BL20" s="100"/>
      <c r="BM20" s="100"/>
      <c r="BN20" s="100"/>
      <c r="BO20" s="100"/>
      <c r="BP20" s="100">
        <v>1</v>
      </c>
      <c r="BQ20" s="54"/>
      <c r="BR20" s="53">
        <v>1</v>
      </c>
    </row>
    <row r="21" spans="1:70" s="53" customFormat="1" ht="12">
      <c r="A21" s="80">
        <v>2204</v>
      </c>
      <c r="B21" s="90" t="s">
        <v>179</v>
      </c>
      <c r="C21" s="90">
        <v>5</v>
      </c>
      <c r="D21" s="100"/>
      <c r="E21" s="100"/>
      <c r="F21" s="100"/>
      <c r="G21" s="100"/>
      <c r="H21" s="100"/>
      <c r="I21" s="100"/>
      <c r="J21" s="100"/>
      <c r="K21" s="100"/>
      <c r="L21" s="100"/>
      <c r="M21" s="100"/>
      <c r="N21" s="100">
        <v>1</v>
      </c>
      <c r="O21" s="100"/>
      <c r="P21" s="100"/>
      <c r="Q21" s="71"/>
      <c r="R21" s="100"/>
      <c r="S21" s="100"/>
      <c r="T21" s="100">
        <v>1</v>
      </c>
      <c r="U21" s="100">
        <v>1</v>
      </c>
      <c r="V21" s="100"/>
      <c r="W21" s="100"/>
      <c r="X21" s="12"/>
      <c r="Y21" s="100"/>
      <c r="Z21" s="100">
        <v>1</v>
      </c>
      <c r="AA21" s="100"/>
      <c r="AB21" s="100"/>
      <c r="AC21" s="100">
        <v>1</v>
      </c>
      <c r="AD21" s="100"/>
      <c r="AE21" s="100">
        <v>1</v>
      </c>
      <c r="AF21" s="100"/>
      <c r="AG21" s="70"/>
      <c r="AH21" s="18">
        <v>1</v>
      </c>
      <c r="AI21" s="18"/>
      <c r="AJ21" s="100"/>
      <c r="AK21" s="100"/>
      <c r="AL21" s="100">
        <v>1</v>
      </c>
      <c r="AM21" s="17"/>
      <c r="AN21" s="100">
        <v>1</v>
      </c>
      <c r="AO21" s="17"/>
      <c r="AP21" s="17">
        <v>1</v>
      </c>
      <c r="AQ21" s="17"/>
      <c r="AR21" s="17"/>
      <c r="AS21" s="17">
        <v>1</v>
      </c>
      <c r="AT21" s="65"/>
      <c r="AU21" s="12"/>
      <c r="AV21" s="100"/>
      <c r="AW21" s="100"/>
      <c r="AX21" s="100">
        <v>1</v>
      </c>
      <c r="AY21" s="100"/>
      <c r="AZ21" s="100"/>
      <c r="BA21" s="100"/>
      <c r="BB21" s="100">
        <v>1</v>
      </c>
      <c r="BC21" s="100"/>
      <c r="BD21" s="100"/>
      <c r="BE21" s="100"/>
      <c r="BF21" s="100"/>
      <c r="BG21" s="65"/>
      <c r="BH21" s="100"/>
      <c r="BI21" s="100"/>
      <c r="BJ21" s="100">
        <v>1</v>
      </c>
      <c r="BK21" s="100"/>
      <c r="BL21" s="100"/>
      <c r="BM21" s="100">
        <v>1</v>
      </c>
      <c r="BN21" s="100">
        <v>1</v>
      </c>
      <c r="BO21" s="100">
        <v>1</v>
      </c>
      <c r="BP21" s="100">
        <v>1</v>
      </c>
      <c r="BQ21" s="65"/>
      <c r="BR21" s="53">
        <v>1</v>
      </c>
    </row>
    <row r="22" spans="1:70" s="53" customFormat="1" ht="39.6">
      <c r="A22" s="82">
        <v>2205</v>
      </c>
      <c r="B22" s="90" t="s">
        <v>182</v>
      </c>
      <c r="C22" s="62">
        <v>5</v>
      </c>
      <c r="D22" s="100"/>
      <c r="E22" s="100"/>
      <c r="F22" s="100"/>
      <c r="G22" s="100"/>
      <c r="H22" s="100"/>
      <c r="I22" s="100"/>
      <c r="J22" s="100"/>
      <c r="K22" s="100"/>
      <c r="L22" s="100">
        <v>1</v>
      </c>
      <c r="M22" s="100"/>
      <c r="N22" s="100"/>
      <c r="O22" s="100"/>
      <c r="P22" s="72" t="s">
        <v>349</v>
      </c>
      <c r="Q22" s="91"/>
      <c r="R22" s="100"/>
      <c r="S22" s="100"/>
      <c r="T22" s="100"/>
      <c r="U22" s="100"/>
      <c r="V22" s="100"/>
      <c r="W22" s="99"/>
      <c r="X22" s="12"/>
      <c r="Y22" s="100">
        <v>1</v>
      </c>
      <c r="Z22" s="100"/>
      <c r="AA22" s="100">
        <v>1</v>
      </c>
      <c r="AB22" s="100"/>
      <c r="AC22" s="100"/>
      <c r="AD22" s="100"/>
      <c r="AE22" s="100">
        <v>1</v>
      </c>
      <c r="AF22" s="100"/>
      <c r="AG22" s="70"/>
      <c r="AH22" s="18"/>
      <c r="AI22" s="18">
        <v>1</v>
      </c>
      <c r="AJ22" s="100"/>
      <c r="AK22" s="100"/>
      <c r="AL22" s="100">
        <v>1</v>
      </c>
      <c r="AM22" s="17">
        <v>1</v>
      </c>
      <c r="AN22" s="100"/>
      <c r="AO22" s="17"/>
      <c r="AP22" s="17">
        <v>1</v>
      </c>
      <c r="AQ22" s="17"/>
      <c r="AR22" s="17">
        <v>1</v>
      </c>
      <c r="AS22" s="17"/>
      <c r="AT22" s="54"/>
      <c r="AU22" s="12"/>
      <c r="AV22" s="100"/>
      <c r="AW22" s="100">
        <v>1</v>
      </c>
      <c r="AX22" s="100">
        <v>1</v>
      </c>
      <c r="AY22" s="100">
        <v>1</v>
      </c>
      <c r="AZ22" s="100">
        <v>1</v>
      </c>
      <c r="BA22" s="100">
        <v>1</v>
      </c>
      <c r="BB22" s="100"/>
      <c r="BC22" s="100"/>
      <c r="BD22" s="100"/>
      <c r="BE22" s="100"/>
      <c r="BF22" s="100"/>
      <c r="BG22" s="54"/>
      <c r="BH22" s="100">
        <v>1</v>
      </c>
      <c r="BI22" s="100">
        <v>1</v>
      </c>
      <c r="BJ22" s="100"/>
      <c r="BK22" s="100"/>
      <c r="BL22" s="100"/>
      <c r="BM22" s="100">
        <v>1</v>
      </c>
      <c r="BN22" s="100"/>
      <c r="BO22" s="100">
        <v>1</v>
      </c>
      <c r="BP22" s="100">
        <v>1</v>
      </c>
      <c r="BQ22" s="54"/>
      <c r="BR22" s="53">
        <v>1</v>
      </c>
    </row>
    <row r="23" spans="1:70" s="53" customFormat="1" ht="26.4">
      <c r="A23" s="82">
        <v>2206</v>
      </c>
      <c r="B23" s="90" t="s">
        <v>183</v>
      </c>
      <c r="C23" s="62">
        <v>5</v>
      </c>
      <c r="D23" s="100"/>
      <c r="E23" s="100"/>
      <c r="F23" s="100"/>
      <c r="G23" s="100"/>
      <c r="H23" s="100"/>
      <c r="I23" s="100"/>
      <c r="J23" s="100"/>
      <c r="K23" s="100"/>
      <c r="L23" s="100">
        <v>1</v>
      </c>
      <c r="M23" s="100"/>
      <c r="N23" s="100"/>
      <c r="O23" s="100"/>
      <c r="P23" s="72" t="s">
        <v>350</v>
      </c>
      <c r="Q23" s="91"/>
      <c r="R23" s="100"/>
      <c r="S23" s="100"/>
      <c r="T23" s="100"/>
      <c r="U23" s="100"/>
      <c r="V23" s="100"/>
      <c r="W23" s="99"/>
      <c r="X23" s="12"/>
      <c r="Y23" s="100">
        <v>1</v>
      </c>
      <c r="Z23" s="100"/>
      <c r="AA23" s="100"/>
      <c r="AB23" s="100">
        <v>1</v>
      </c>
      <c r="AC23" s="100"/>
      <c r="AD23" s="100"/>
      <c r="AE23" s="100"/>
      <c r="AF23" s="100">
        <v>1</v>
      </c>
      <c r="AG23" s="70"/>
      <c r="AH23" s="18"/>
      <c r="AI23" s="18">
        <v>1</v>
      </c>
      <c r="AJ23" s="100"/>
      <c r="AK23" s="100">
        <v>1</v>
      </c>
      <c r="AL23" s="100"/>
      <c r="AM23" s="17">
        <v>1</v>
      </c>
      <c r="AN23" s="100"/>
      <c r="AO23" s="17"/>
      <c r="AP23" s="17">
        <v>1</v>
      </c>
      <c r="AQ23" s="17"/>
      <c r="AR23" s="17"/>
      <c r="AS23" s="17">
        <v>1</v>
      </c>
      <c r="AT23" s="54"/>
      <c r="AU23" s="12"/>
      <c r="AV23" s="100">
        <v>1</v>
      </c>
      <c r="AW23" s="100">
        <v>1</v>
      </c>
      <c r="AX23" s="100"/>
      <c r="AY23" s="100"/>
      <c r="AZ23" s="100"/>
      <c r="BA23" s="100"/>
      <c r="BB23" s="100"/>
      <c r="BC23" s="100"/>
      <c r="BD23" s="100"/>
      <c r="BE23" s="100">
        <v>1</v>
      </c>
      <c r="BF23" s="100"/>
      <c r="BG23" s="54"/>
      <c r="BH23" s="100">
        <v>1</v>
      </c>
      <c r="BI23" s="100"/>
      <c r="BJ23" s="100"/>
      <c r="BK23" s="100"/>
      <c r="BL23" s="100"/>
      <c r="BM23" s="100"/>
      <c r="BN23" s="100">
        <v>1</v>
      </c>
      <c r="BO23" s="100"/>
      <c r="BP23" s="100">
        <v>1</v>
      </c>
      <c r="BQ23" s="54"/>
      <c r="BR23" s="53">
        <v>1</v>
      </c>
    </row>
    <row r="24" spans="1:70" s="53" customFormat="1" ht="39.6">
      <c r="A24" s="81">
        <v>2207</v>
      </c>
      <c r="B24" s="90" t="s">
        <v>184</v>
      </c>
      <c r="C24" s="62">
        <v>5</v>
      </c>
      <c r="D24" s="100">
        <v>1</v>
      </c>
      <c r="E24" s="100"/>
      <c r="F24" s="100"/>
      <c r="G24" s="100"/>
      <c r="H24" s="100">
        <v>1</v>
      </c>
      <c r="I24" s="100"/>
      <c r="J24" s="100"/>
      <c r="K24" s="100"/>
      <c r="L24" s="100">
        <v>1</v>
      </c>
      <c r="M24" s="100"/>
      <c r="N24" s="100"/>
      <c r="O24" s="100"/>
      <c r="P24" s="72" t="s">
        <v>351</v>
      </c>
      <c r="Q24" s="91"/>
      <c r="R24" s="100"/>
      <c r="S24" s="100"/>
      <c r="T24" s="100"/>
      <c r="U24" s="100"/>
      <c r="V24" s="100"/>
      <c r="W24" s="99"/>
      <c r="X24" s="12"/>
      <c r="Y24" s="100">
        <v>1</v>
      </c>
      <c r="Z24" s="100"/>
      <c r="AA24" s="100">
        <v>1</v>
      </c>
      <c r="AB24" s="100"/>
      <c r="AC24" s="100"/>
      <c r="AD24" s="100">
        <v>1</v>
      </c>
      <c r="AE24" s="100"/>
      <c r="AF24" s="100"/>
      <c r="AG24" s="70"/>
      <c r="AH24" s="18">
        <v>1</v>
      </c>
      <c r="AI24" s="18"/>
      <c r="AJ24" s="100"/>
      <c r="AK24" s="100">
        <v>1</v>
      </c>
      <c r="AL24" s="100"/>
      <c r="AM24" s="17"/>
      <c r="AN24" s="100">
        <v>1</v>
      </c>
      <c r="AO24" s="17"/>
      <c r="AP24" s="17">
        <v>1</v>
      </c>
      <c r="AQ24" s="17"/>
      <c r="AR24" s="17">
        <v>1</v>
      </c>
      <c r="AS24" s="17"/>
      <c r="AT24" s="54"/>
      <c r="AU24" s="12"/>
      <c r="AV24" s="100">
        <v>1</v>
      </c>
      <c r="AW24" s="100">
        <v>1</v>
      </c>
      <c r="AX24" s="100">
        <v>1</v>
      </c>
      <c r="AY24" s="100">
        <v>1</v>
      </c>
      <c r="AZ24" s="100"/>
      <c r="BA24" s="100"/>
      <c r="BB24" s="100"/>
      <c r="BC24" s="100"/>
      <c r="BD24" s="100"/>
      <c r="BE24" s="100"/>
      <c r="BF24" s="100"/>
      <c r="BG24" s="54"/>
      <c r="BH24" s="100">
        <v>1</v>
      </c>
      <c r="BI24" s="100"/>
      <c r="BJ24" s="100">
        <v>1</v>
      </c>
      <c r="BK24" s="100">
        <v>1</v>
      </c>
      <c r="BL24" s="100">
        <v>1</v>
      </c>
      <c r="BM24" s="100"/>
      <c r="BN24" s="100"/>
      <c r="BO24" s="100"/>
      <c r="BP24" s="100">
        <v>1</v>
      </c>
      <c r="BQ24" s="54"/>
      <c r="BR24" s="53">
        <v>1</v>
      </c>
    </row>
    <row r="25" spans="1:70" s="53" customFormat="1" ht="39.6">
      <c r="A25" s="82">
        <v>2208</v>
      </c>
      <c r="B25" s="90" t="s">
        <v>185</v>
      </c>
      <c r="C25" s="62">
        <v>5</v>
      </c>
      <c r="D25" s="100"/>
      <c r="E25" s="100"/>
      <c r="F25" s="100"/>
      <c r="G25" s="100"/>
      <c r="H25" s="100">
        <v>1</v>
      </c>
      <c r="I25" s="100"/>
      <c r="J25" s="100"/>
      <c r="K25" s="100"/>
      <c r="L25" s="100"/>
      <c r="M25" s="100"/>
      <c r="N25" s="100">
        <v>1</v>
      </c>
      <c r="O25" s="100"/>
      <c r="P25" s="72" t="s">
        <v>352</v>
      </c>
      <c r="Q25" s="91"/>
      <c r="R25" s="100"/>
      <c r="S25" s="100"/>
      <c r="T25" s="100">
        <v>1</v>
      </c>
      <c r="U25" s="100"/>
      <c r="V25" s="100">
        <v>1</v>
      </c>
      <c r="W25" s="99"/>
      <c r="X25" s="12"/>
      <c r="Y25" s="100">
        <v>1</v>
      </c>
      <c r="Z25" s="100"/>
      <c r="AA25" s="100"/>
      <c r="AB25" s="100">
        <v>1</v>
      </c>
      <c r="AC25" s="100"/>
      <c r="AD25" s="100"/>
      <c r="AE25" s="100">
        <v>1</v>
      </c>
      <c r="AF25" s="100"/>
      <c r="AG25" s="70"/>
      <c r="AH25" s="18"/>
      <c r="AI25" s="18">
        <v>1</v>
      </c>
      <c r="AJ25" s="100"/>
      <c r="AK25" s="100">
        <v>1</v>
      </c>
      <c r="AL25" s="100"/>
      <c r="AM25" s="17"/>
      <c r="AN25" s="100">
        <v>1</v>
      </c>
      <c r="AO25" s="17"/>
      <c r="AP25" s="17">
        <v>1</v>
      </c>
      <c r="AQ25" s="17"/>
      <c r="AR25" s="17"/>
      <c r="AS25" s="17">
        <v>1</v>
      </c>
      <c r="AT25" s="54"/>
      <c r="AU25" s="12"/>
      <c r="AV25" s="100"/>
      <c r="AW25" s="100"/>
      <c r="AX25" s="100"/>
      <c r="AY25" s="100"/>
      <c r="AZ25" s="100"/>
      <c r="BA25" s="100"/>
      <c r="BB25" s="100"/>
      <c r="BC25" s="100"/>
      <c r="BD25" s="100"/>
      <c r="BE25" s="100">
        <v>1</v>
      </c>
      <c r="BF25" s="100">
        <v>1</v>
      </c>
      <c r="BG25" s="54"/>
      <c r="BH25" s="100">
        <v>1</v>
      </c>
      <c r="BI25" s="100">
        <v>1</v>
      </c>
      <c r="BJ25" s="100">
        <v>1</v>
      </c>
      <c r="BK25" s="100"/>
      <c r="BL25" s="100"/>
      <c r="BM25" s="100"/>
      <c r="BN25" s="100">
        <v>1</v>
      </c>
      <c r="BO25" s="100">
        <v>1</v>
      </c>
      <c r="BP25" s="100"/>
      <c r="BQ25" s="54"/>
      <c r="BR25" s="53">
        <v>1</v>
      </c>
    </row>
    <row r="26" spans="1:70" s="53" customFormat="1">
      <c r="A26" s="82">
        <v>2209</v>
      </c>
      <c r="B26" s="90" t="s">
        <v>187</v>
      </c>
      <c r="C26" s="62">
        <v>5</v>
      </c>
      <c r="D26" s="100"/>
      <c r="E26" s="100"/>
      <c r="F26" s="100"/>
      <c r="G26" s="100"/>
      <c r="H26" s="100"/>
      <c r="I26" s="100"/>
      <c r="J26" s="100"/>
      <c r="K26" s="100"/>
      <c r="L26" s="100"/>
      <c r="M26" s="100"/>
      <c r="N26" s="100"/>
      <c r="O26" s="100"/>
      <c r="P26" s="99"/>
      <c r="Q26" s="91"/>
      <c r="R26" s="100"/>
      <c r="S26" s="100"/>
      <c r="T26" s="100"/>
      <c r="U26" s="100"/>
      <c r="V26" s="100"/>
      <c r="W26" s="99"/>
      <c r="X26" s="12"/>
      <c r="Y26" s="100"/>
      <c r="Z26" s="100"/>
      <c r="AA26" s="100"/>
      <c r="AB26" s="100"/>
      <c r="AC26" s="100"/>
      <c r="AD26" s="100"/>
      <c r="AE26" s="100"/>
      <c r="AF26" s="100"/>
      <c r="AG26" s="70"/>
      <c r="AH26" s="18"/>
      <c r="AI26" s="18"/>
      <c r="AJ26" s="100"/>
      <c r="AK26" s="100"/>
      <c r="AL26" s="100"/>
      <c r="AM26" s="17"/>
      <c r="AN26" s="100"/>
      <c r="AO26" s="17"/>
      <c r="AP26" s="17"/>
      <c r="AQ26" s="17"/>
      <c r="AR26" s="17"/>
      <c r="AS26" s="17"/>
      <c r="AT26" s="54"/>
      <c r="AU26" s="12"/>
      <c r="AV26" s="100"/>
      <c r="AW26" s="100"/>
      <c r="AX26" s="100"/>
      <c r="AY26" s="100"/>
      <c r="AZ26" s="100"/>
      <c r="BA26" s="100"/>
      <c r="BB26" s="100"/>
      <c r="BC26" s="100"/>
      <c r="BD26" s="100"/>
      <c r="BE26" s="100"/>
      <c r="BF26" s="100"/>
      <c r="BG26" s="54"/>
      <c r="BH26" s="100"/>
      <c r="BI26" s="100"/>
      <c r="BJ26" s="100"/>
      <c r="BK26" s="100"/>
      <c r="BL26" s="100"/>
      <c r="BM26" s="100"/>
      <c r="BN26" s="100"/>
      <c r="BO26" s="100"/>
      <c r="BP26" s="100"/>
      <c r="BQ26" s="73"/>
    </row>
    <row r="27" spans="1:70" s="53" customFormat="1">
      <c r="A27" s="82">
        <v>2210</v>
      </c>
      <c r="B27" s="90" t="s">
        <v>188</v>
      </c>
      <c r="C27" s="62">
        <v>5</v>
      </c>
      <c r="D27" s="100"/>
      <c r="E27" s="100"/>
      <c r="F27" s="100"/>
      <c r="G27" s="100"/>
      <c r="H27" s="100"/>
      <c r="I27" s="100"/>
      <c r="J27" s="100"/>
      <c r="K27" s="100"/>
      <c r="L27" s="100"/>
      <c r="M27" s="100"/>
      <c r="N27" s="100"/>
      <c r="O27" s="100"/>
      <c r="P27" s="99"/>
      <c r="Q27" s="91"/>
      <c r="R27" s="100"/>
      <c r="S27" s="100"/>
      <c r="T27" s="100"/>
      <c r="U27" s="100"/>
      <c r="V27" s="100"/>
      <c r="W27" s="99"/>
      <c r="X27" s="12"/>
      <c r="Y27" s="100"/>
      <c r="Z27" s="100"/>
      <c r="AA27" s="100"/>
      <c r="AB27" s="100"/>
      <c r="AC27" s="100"/>
      <c r="AD27" s="100"/>
      <c r="AE27" s="100"/>
      <c r="AF27" s="100"/>
      <c r="AG27" s="70"/>
      <c r="AH27" s="18"/>
      <c r="AI27" s="18"/>
      <c r="AJ27" s="100"/>
      <c r="AK27" s="100"/>
      <c r="AL27" s="100"/>
      <c r="AM27" s="17"/>
      <c r="AN27" s="100"/>
      <c r="AO27" s="17"/>
      <c r="AP27" s="17"/>
      <c r="AQ27" s="17"/>
      <c r="AR27" s="17"/>
      <c r="AS27" s="17"/>
      <c r="AT27" s="54"/>
      <c r="AU27" s="12"/>
      <c r="AV27" s="100"/>
      <c r="AW27" s="100"/>
      <c r="AX27" s="100"/>
      <c r="AY27" s="100"/>
      <c r="AZ27" s="100"/>
      <c r="BA27" s="100"/>
      <c r="BB27" s="100"/>
      <c r="BC27" s="100"/>
      <c r="BD27" s="100"/>
      <c r="BE27" s="100"/>
      <c r="BF27" s="100"/>
      <c r="BG27" s="54"/>
      <c r="BH27" s="100"/>
      <c r="BI27" s="100"/>
      <c r="BJ27" s="100"/>
      <c r="BK27" s="100"/>
      <c r="BL27" s="100"/>
      <c r="BM27" s="100"/>
      <c r="BN27" s="100"/>
      <c r="BO27" s="100"/>
      <c r="BP27" s="100"/>
      <c r="BQ27" s="54"/>
    </row>
    <row r="28" spans="1:70" s="53" customFormat="1">
      <c r="A28" s="82">
        <v>2301</v>
      </c>
      <c r="B28" s="90" t="s">
        <v>190</v>
      </c>
      <c r="C28" s="62">
        <v>6</v>
      </c>
      <c r="D28" s="100"/>
      <c r="E28" s="100"/>
      <c r="F28" s="100"/>
      <c r="G28" s="100"/>
      <c r="H28" s="100"/>
      <c r="I28" s="100"/>
      <c r="J28" s="100"/>
      <c r="K28" s="100"/>
      <c r="L28" s="100"/>
      <c r="M28" s="100"/>
      <c r="N28" s="100"/>
      <c r="O28" s="100"/>
      <c r="P28" s="99"/>
      <c r="Q28" s="91"/>
      <c r="R28" s="100"/>
      <c r="S28" s="100"/>
      <c r="T28" s="100"/>
      <c r="U28" s="100"/>
      <c r="V28" s="100"/>
      <c r="W28" s="99"/>
      <c r="X28" s="12"/>
      <c r="Y28" s="100"/>
      <c r="Z28" s="100"/>
      <c r="AA28" s="100"/>
      <c r="AB28" s="100"/>
      <c r="AC28" s="100"/>
      <c r="AD28" s="100"/>
      <c r="AE28" s="100"/>
      <c r="AF28" s="100"/>
      <c r="AG28" s="70"/>
      <c r="AH28" s="18"/>
      <c r="AI28" s="18"/>
      <c r="AJ28" s="100"/>
      <c r="AK28" s="100"/>
      <c r="AL28" s="100"/>
      <c r="AM28" s="17"/>
      <c r="AN28" s="100"/>
      <c r="AO28" s="17"/>
      <c r="AP28" s="17"/>
      <c r="AQ28" s="17"/>
      <c r="AR28" s="17"/>
      <c r="AS28" s="17"/>
      <c r="AT28" s="54"/>
      <c r="AU28" s="12"/>
      <c r="AV28" s="100"/>
      <c r="AW28" s="100"/>
      <c r="AX28" s="100"/>
      <c r="AY28" s="100"/>
      <c r="AZ28" s="100"/>
      <c r="BA28" s="100"/>
      <c r="BB28" s="100"/>
      <c r="BC28" s="100"/>
      <c r="BD28" s="100"/>
      <c r="BE28" s="100"/>
      <c r="BF28" s="100"/>
      <c r="BG28" s="54"/>
      <c r="BH28" s="100"/>
      <c r="BI28" s="100"/>
      <c r="BJ28" s="100"/>
      <c r="BK28" s="100"/>
      <c r="BL28" s="100"/>
      <c r="BM28" s="100"/>
      <c r="BN28" s="100"/>
      <c r="BO28" s="100"/>
      <c r="BP28" s="100"/>
      <c r="BQ28" s="54"/>
    </row>
    <row r="29" spans="1:70" s="53" customFormat="1">
      <c r="A29" s="82">
        <v>2303</v>
      </c>
      <c r="B29" s="90" t="s">
        <v>191</v>
      </c>
      <c r="C29" s="62">
        <v>6</v>
      </c>
      <c r="D29" s="100"/>
      <c r="E29" s="100"/>
      <c r="F29" s="100"/>
      <c r="G29" s="100"/>
      <c r="H29" s="100"/>
      <c r="I29" s="100"/>
      <c r="J29" s="100"/>
      <c r="K29" s="100"/>
      <c r="L29" s="100"/>
      <c r="M29" s="100"/>
      <c r="N29" s="100"/>
      <c r="O29" s="100"/>
      <c r="P29" s="99"/>
      <c r="Q29" s="91"/>
      <c r="R29" s="100"/>
      <c r="S29" s="100"/>
      <c r="T29" s="100"/>
      <c r="U29" s="100"/>
      <c r="V29" s="100"/>
      <c r="W29" s="99"/>
      <c r="X29" s="12"/>
      <c r="Y29" s="100"/>
      <c r="Z29" s="100"/>
      <c r="AA29" s="100"/>
      <c r="AB29" s="100"/>
      <c r="AC29" s="100"/>
      <c r="AD29" s="100"/>
      <c r="AE29" s="100"/>
      <c r="AF29" s="100"/>
      <c r="AG29" s="70"/>
      <c r="AH29" s="18"/>
      <c r="AI29" s="18"/>
      <c r="AJ29" s="100"/>
      <c r="AK29" s="100"/>
      <c r="AL29" s="100"/>
      <c r="AM29" s="17"/>
      <c r="AN29" s="100"/>
      <c r="AO29" s="17"/>
      <c r="AP29" s="17"/>
      <c r="AQ29" s="17"/>
      <c r="AR29" s="17"/>
      <c r="AS29" s="17"/>
      <c r="AT29" s="54"/>
      <c r="AU29" s="12"/>
      <c r="AV29" s="100"/>
      <c r="AW29" s="100"/>
      <c r="AX29" s="100"/>
      <c r="AY29" s="100"/>
      <c r="AZ29" s="100"/>
      <c r="BA29" s="100"/>
      <c r="BB29" s="100"/>
      <c r="BC29" s="100"/>
      <c r="BD29" s="100"/>
      <c r="BE29" s="100"/>
      <c r="BF29" s="100"/>
      <c r="BG29" s="54"/>
      <c r="BH29" s="100"/>
      <c r="BI29" s="100"/>
      <c r="BJ29" s="100"/>
      <c r="BK29" s="100"/>
      <c r="BL29" s="100"/>
      <c r="BM29" s="100"/>
      <c r="BN29" s="100"/>
      <c r="BO29" s="100"/>
      <c r="BP29" s="100"/>
      <c r="BQ29" s="54"/>
    </row>
    <row r="30" spans="1:70" s="53" customFormat="1">
      <c r="A30" s="82">
        <v>2304</v>
      </c>
      <c r="B30" s="90" t="s">
        <v>192</v>
      </c>
      <c r="C30" s="62">
        <v>6</v>
      </c>
      <c r="D30" s="100"/>
      <c r="E30" s="100"/>
      <c r="F30" s="100"/>
      <c r="G30" s="100"/>
      <c r="H30" s="100"/>
      <c r="I30" s="100"/>
      <c r="J30" s="100"/>
      <c r="K30" s="100"/>
      <c r="L30" s="100"/>
      <c r="M30" s="100"/>
      <c r="N30" s="100"/>
      <c r="O30" s="100"/>
      <c r="P30" s="99"/>
      <c r="Q30" s="91"/>
      <c r="R30" s="100"/>
      <c r="S30" s="100"/>
      <c r="T30" s="100"/>
      <c r="U30" s="100"/>
      <c r="V30" s="100"/>
      <c r="W30" s="99"/>
      <c r="X30" s="12"/>
      <c r="Y30" s="100"/>
      <c r="Z30" s="100"/>
      <c r="AA30" s="100"/>
      <c r="AB30" s="100"/>
      <c r="AC30" s="100"/>
      <c r="AD30" s="100"/>
      <c r="AE30" s="100"/>
      <c r="AF30" s="100"/>
      <c r="AG30" s="70"/>
      <c r="AH30" s="18"/>
      <c r="AI30" s="18"/>
      <c r="AJ30" s="100"/>
      <c r="AK30" s="100"/>
      <c r="AL30" s="100"/>
      <c r="AM30" s="17"/>
      <c r="AN30" s="100"/>
      <c r="AO30" s="17"/>
      <c r="AP30" s="17"/>
      <c r="AQ30" s="17"/>
      <c r="AR30" s="17"/>
      <c r="AS30" s="17"/>
      <c r="AT30" s="54"/>
      <c r="AU30" s="12"/>
      <c r="AV30" s="100"/>
      <c r="AW30" s="100"/>
      <c r="AX30" s="100"/>
      <c r="AY30" s="100"/>
      <c r="AZ30" s="100"/>
      <c r="BA30" s="100"/>
      <c r="BB30" s="100"/>
      <c r="BC30" s="100"/>
      <c r="BD30" s="100"/>
      <c r="BE30" s="100"/>
      <c r="BF30" s="100"/>
      <c r="BG30" s="54"/>
      <c r="BH30" s="100"/>
      <c r="BI30" s="100"/>
      <c r="BJ30" s="100"/>
      <c r="BK30" s="100"/>
      <c r="BL30" s="100"/>
      <c r="BM30" s="100"/>
      <c r="BN30" s="100"/>
      <c r="BO30" s="100"/>
      <c r="BP30" s="100"/>
      <c r="BQ30" s="54"/>
    </row>
    <row r="31" spans="1:70" s="53" customFormat="1">
      <c r="A31" s="82">
        <v>2307</v>
      </c>
      <c r="B31" s="90" t="s">
        <v>193</v>
      </c>
      <c r="C31" s="62">
        <v>6</v>
      </c>
      <c r="D31" s="100"/>
      <c r="E31" s="100"/>
      <c r="F31" s="100"/>
      <c r="G31" s="100"/>
      <c r="H31" s="100"/>
      <c r="I31" s="100"/>
      <c r="J31" s="100"/>
      <c r="K31" s="100"/>
      <c r="L31" s="100"/>
      <c r="M31" s="100"/>
      <c r="N31" s="100"/>
      <c r="O31" s="100"/>
      <c r="P31" s="99"/>
      <c r="Q31" s="91"/>
      <c r="R31" s="100"/>
      <c r="S31" s="100"/>
      <c r="T31" s="100"/>
      <c r="U31" s="100"/>
      <c r="V31" s="100"/>
      <c r="W31" s="99"/>
      <c r="X31" s="12"/>
      <c r="Y31" s="100"/>
      <c r="Z31" s="100"/>
      <c r="AA31" s="100"/>
      <c r="AB31" s="100"/>
      <c r="AC31" s="100"/>
      <c r="AD31" s="100"/>
      <c r="AE31" s="100"/>
      <c r="AF31" s="100"/>
      <c r="AG31" s="70"/>
      <c r="AH31" s="18"/>
      <c r="AI31" s="18"/>
      <c r="AJ31" s="100"/>
      <c r="AK31" s="100"/>
      <c r="AL31" s="100"/>
      <c r="AM31" s="17"/>
      <c r="AN31" s="100"/>
      <c r="AO31" s="17"/>
      <c r="AP31" s="17"/>
      <c r="AQ31" s="17"/>
      <c r="AR31" s="17"/>
      <c r="AS31" s="17"/>
      <c r="AT31" s="54"/>
      <c r="AU31" s="12"/>
      <c r="AV31" s="100"/>
      <c r="AW31" s="100"/>
      <c r="AX31" s="100"/>
      <c r="AY31" s="100"/>
      <c r="AZ31" s="100"/>
      <c r="BA31" s="100"/>
      <c r="BB31" s="100"/>
      <c r="BC31" s="100"/>
      <c r="BD31" s="100"/>
      <c r="BE31" s="100"/>
      <c r="BF31" s="100"/>
      <c r="BG31" s="54"/>
      <c r="BH31" s="100"/>
      <c r="BI31" s="100"/>
      <c r="BJ31" s="100"/>
      <c r="BK31" s="100"/>
      <c r="BL31" s="100"/>
      <c r="BM31" s="100"/>
      <c r="BN31" s="100"/>
      <c r="BO31" s="100"/>
      <c r="BP31" s="100"/>
      <c r="BQ31" s="54"/>
    </row>
    <row r="32" spans="1:70" s="53" customFormat="1">
      <c r="A32" s="82">
        <v>2321</v>
      </c>
      <c r="B32" s="90" t="s">
        <v>194</v>
      </c>
      <c r="C32" s="62">
        <v>6</v>
      </c>
      <c r="D32" s="100"/>
      <c r="E32" s="100"/>
      <c r="F32" s="100"/>
      <c r="G32" s="100"/>
      <c r="H32" s="100"/>
      <c r="I32" s="100"/>
      <c r="J32" s="100"/>
      <c r="K32" s="100"/>
      <c r="L32" s="100"/>
      <c r="M32" s="100"/>
      <c r="N32" s="100"/>
      <c r="O32" s="100"/>
      <c r="P32" s="99"/>
      <c r="Q32" s="91"/>
      <c r="R32" s="100"/>
      <c r="S32" s="100"/>
      <c r="T32" s="100"/>
      <c r="U32" s="100"/>
      <c r="V32" s="100"/>
      <c r="W32" s="99"/>
      <c r="X32" s="12"/>
      <c r="Y32" s="100"/>
      <c r="Z32" s="100"/>
      <c r="AA32" s="100"/>
      <c r="AB32" s="100"/>
      <c r="AC32" s="100"/>
      <c r="AD32" s="100"/>
      <c r="AE32" s="100"/>
      <c r="AF32" s="100"/>
      <c r="AG32" s="70"/>
      <c r="AH32" s="18"/>
      <c r="AI32" s="18"/>
      <c r="AJ32" s="100"/>
      <c r="AK32" s="100"/>
      <c r="AL32" s="100"/>
      <c r="AM32" s="17"/>
      <c r="AN32" s="100"/>
      <c r="AO32" s="17"/>
      <c r="AP32" s="17"/>
      <c r="AQ32" s="17"/>
      <c r="AR32" s="17"/>
      <c r="AS32" s="17"/>
      <c r="AT32" s="54"/>
      <c r="AU32" s="12"/>
      <c r="AV32" s="100"/>
      <c r="AW32" s="100"/>
      <c r="AX32" s="100"/>
      <c r="AY32" s="100"/>
      <c r="AZ32" s="100"/>
      <c r="BA32" s="100"/>
      <c r="BB32" s="100"/>
      <c r="BC32" s="100"/>
      <c r="BD32" s="100"/>
      <c r="BE32" s="100"/>
      <c r="BF32" s="100"/>
      <c r="BG32" s="54"/>
      <c r="BH32" s="100"/>
      <c r="BI32" s="100"/>
      <c r="BJ32" s="100"/>
      <c r="BK32" s="100"/>
      <c r="BL32" s="100"/>
      <c r="BM32" s="100"/>
      <c r="BN32" s="100"/>
      <c r="BO32" s="100"/>
      <c r="BP32" s="100"/>
      <c r="BQ32" s="54"/>
    </row>
    <row r="33" spans="1:70" s="53" customFormat="1">
      <c r="A33" s="82">
        <v>2323</v>
      </c>
      <c r="B33" s="90" t="s">
        <v>195</v>
      </c>
      <c r="C33" s="62">
        <v>6</v>
      </c>
      <c r="D33" s="100"/>
      <c r="E33" s="100"/>
      <c r="F33" s="100"/>
      <c r="G33" s="100"/>
      <c r="H33" s="100"/>
      <c r="I33" s="100"/>
      <c r="J33" s="100"/>
      <c r="K33" s="100"/>
      <c r="L33" s="100"/>
      <c r="M33" s="100"/>
      <c r="N33" s="100"/>
      <c r="O33" s="100"/>
      <c r="P33" s="99"/>
      <c r="Q33" s="91"/>
      <c r="R33" s="100"/>
      <c r="S33" s="100"/>
      <c r="T33" s="100"/>
      <c r="U33" s="100"/>
      <c r="V33" s="100"/>
      <c r="W33" s="99"/>
      <c r="X33" s="12"/>
      <c r="Y33" s="100"/>
      <c r="Z33" s="100"/>
      <c r="AA33" s="100"/>
      <c r="AB33" s="100"/>
      <c r="AC33" s="100"/>
      <c r="AD33" s="100"/>
      <c r="AE33" s="100"/>
      <c r="AF33" s="100"/>
      <c r="AG33" s="70"/>
      <c r="AH33" s="18"/>
      <c r="AI33" s="18"/>
      <c r="AJ33" s="100"/>
      <c r="AK33" s="100"/>
      <c r="AL33" s="100"/>
      <c r="AM33" s="17"/>
      <c r="AN33" s="100"/>
      <c r="AO33" s="17"/>
      <c r="AP33" s="17"/>
      <c r="AQ33" s="17"/>
      <c r="AR33" s="17"/>
      <c r="AS33" s="17"/>
      <c r="AT33" s="54"/>
      <c r="AU33" s="12"/>
      <c r="AV33" s="100"/>
      <c r="AW33" s="100"/>
      <c r="AX33" s="100"/>
      <c r="AY33" s="100"/>
      <c r="AZ33" s="100"/>
      <c r="BA33" s="100"/>
      <c r="BB33" s="100"/>
      <c r="BC33" s="100"/>
      <c r="BD33" s="100"/>
      <c r="BE33" s="100"/>
      <c r="BF33" s="100"/>
      <c r="BG33" s="54"/>
      <c r="BH33" s="100"/>
      <c r="BI33" s="100"/>
      <c r="BJ33" s="100"/>
      <c r="BK33" s="100"/>
      <c r="BL33" s="100"/>
      <c r="BM33" s="100"/>
      <c r="BN33" s="100"/>
      <c r="BO33" s="100"/>
      <c r="BP33" s="100"/>
      <c r="BQ33" s="54"/>
    </row>
    <row r="34" spans="1:70" s="53" customFormat="1">
      <c r="A34" s="81">
        <v>2343</v>
      </c>
      <c r="B34" s="90" t="s">
        <v>196</v>
      </c>
      <c r="C34" s="62">
        <v>6</v>
      </c>
      <c r="D34" s="100"/>
      <c r="E34" s="100"/>
      <c r="F34" s="100"/>
      <c r="G34" s="100"/>
      <c r="H34" s="100"/>
      <c r="I34" s="100"/>
      <c r="J34" s="100"/>
      <c r="K34" s="100"/>
      <c r="L34" s="100"/>
      <c r="M34" s="100"/>
      <c r="N34" s="100"/>
      <c r="O34" s="100"/>
      <c r="P34" s="99"/>
      <c r="Q34" s="91"/>
      <c r="R34" s="100"/>
      <c r="S34" s="100"/>
      <c r="T34" s="100"/>
      <c r="U34" s="100"/>
      <c r="V34" s="100"/>
      <c r="W34" s="99"/>
      <c r="X34" s="12"/>
      <c r="Y34" s="100"/>
      <c r="Z34" s="100"/>
      <c r="AA34" s="100"/>
      <c r="AB34" s="100"/>
      <c r="AC34" s="100"/>
      <c r="AD34" s="100"/>
      <c r="AE34" s="100"/>
      <c r="AF34" s="100"/>
      <c r="AG34" s="70"/>
      <c r="AH34" s="18"/>
      <c r="AI34" s="18"/>
      <c r="AJ34" s="100"/>
      <c r="AK34" s="100"/>
      <c r="AL34" s="100"/>
      <c r="AM34" s="17"/>
      <c r="AN34" s="100"/>
      <c r="AO34" s="17"/>
      <c r="AP34" s="17"/>
      <c r="AQ34" s="17"/>
      <c r="AR34" s="17"/>
      <c r="AS34" s="17"/>
      <c r="AT34" s="54"/>
      <c r="AU34" s="12"/>
      <c r="AV34" s="100"/>
      <c r="AW34" s="100"/>
      <c r="AX34" s="100"/>
      <c r="AY34" s="100"/>
      <c r="AZ34" s="100"/>
      <c r="BA34" s="100"/>
      <c r="BB34" s="100"/>
      <c r="BC34" s="100"/>
      <c r="BD34" s="100"/>
      <c r="BE34" s="100"/>
      <c r="BF34" s="100"/>
      <c r="BG34" s="54"/>
      <c r="BH34" s="100"/>
      <c r="BI34" s="100"/>
      <c r="BJ34" s="100"/>
      <c r="BK34" s="100"/>
      <c r="BL34" s="100"/>
      <c r="BM34" s="100"/>
      <c r="BN34" s="100"/>
      <c r="BO34" s="100"/>
      <c r="BP34" s="100"/>
      <c r="BQ34" s="54"/>
    </row>
    <row r="35" spans="1:70" s="53" customFormat="1">
      <c r="A35" s="82">
        <v>2361</v>
      </c>
      <c r="B35" s="90" t="s">
        <v>197</v>
      </c>
      <c r="C35" s="62">
        <v>6</v>
      </c>
      <c r="D35" s="100"/>
      <c r="E35" s="100"/>
      <c r="F35" s="100"/>
      <c r="G35" s="100"/>
      <c r="H35" s="100"/>
      <c r="I35" s="100"/>
      <c r="J35" s="100"/>
      <c r="K35" s="100"/>
      <c r="L35" s="100"/>
      <c r="M35" s="100"/>
      <c r="N35" s="100"/>
      <c r="O35" s="100"/>
      <c r="P35" s="99"/>
      <c r="Q35" s="91"/>
      <c r="R35" s="100"/>
      <c r="S35" s="100"/>
      <c r="T35" s="100"/>
      <c r="U35" s="100"/>
      <c r="V35" s="100"/>
      <c r="W35" s="99"/>
      <c r="X35" s="12"/>
      <c r="Y35" s="100"/>
      <c r="Z35" s="100"/>
      <c r="AA35" s="100"/>
      <c r="AB35" s="100"/>
      <c r="AC35" s="100"/>
      <c r="AD35" s="100"/>
      <c r="AE35" s="100"/>
      <c r="AF35" s="100"/>
      <c r="AG35" s="70"/>
      <c r="AH35" s="18"/>
      <c r="AI35" s="18"/>
      <c r="AJ35" s="100"/>
      <c r="AK35" s="100"/>
      <c r="AL35" s="100"/>
      <c r="AM35" s="17"/>
      <c r="AN35" s="100"/>
      <c r="AO35" s="17"/>
      <c r="AP35" s="17"/>
      <c r="AQ35" s="17"/>
      <c r="AR35" s="17"/>
      <c r="AS35" s="17"/>
      <c r="AT35" s="54"/>
      <c r="AU35" s="12"/>
      <c r="AV35" s="100"/>
      <c r="AW35" s="100"/>
      <c r="AX35" s="100"/>
      <c r="AY35" s="100"/>
      <c r="AZ35" s="100"/>
      <c r="BA35" s="100"/>
      <c r="BB35" s="100"/>
      <c r="BC35" s="100"/>
      <c r="BD35" s="100"/>
      <c r="BE35" s="100"/>
      <c r="BF35" s="100"/>
      <c r="BG35" s="54"/>
      <c r="BH35" s="100"/>
      <c r="BI35" s="100"/>
      <c r="BJ35" s="100"/>
      <c r="BK35" s="100"/>
      <c r="BL35" s="100"/>
      <c r="BM35" s="100"/>
      <c r="BN35" s="100"/>
      <c r="BO35" s="100"/>
      <c r="BP35" s="100"/>
      <c r="BQ35" s="54"/>
    </row>
    <row r="36" spans="1:70" s="53" customFormat="1">
      <c r="A36" s="82">
        <v>2362</v>
      </c>
      <c r="B36" s="90" t="s">
        <v>198</v>
      </c>
      <c r="C36" s="62">
        <v>6</v>
      </c>
      <c r="D36" s="100"/>
      <c r="E36" s="100"/>
      <c r="F36" s="100"/>
      <c r="G36" s="100"/>
      <c r="H36" s="100"/>
      <c r="I36" s="100"/>
      <c r="J36" s="100"/>
      <c r="K36" s="100"/>
      <c r="L36" s="100"/>
      <c r="M36" s="100"/>
      <c r="N36" s="100"/>
      <c r="O36" s="100"/>
      <c r="P36" s="99"/>
      <c r="Q36" s="91"/>
      <c r="R36" s="100"/>
      <c r="S36" s="100"/>
      <c r="T36" s="100"/>
      <c r="U36" s="100"/>
      <c r="V36" s="100"/>
      <c r="W36" s="99"/>
      <c r="X36" s="12"/>
      <c r="Y36" s="100"/>
      <c r="Z36" s="100"/>
      <c r="AA36" s="100"/>
      <c r="AB36" s="100"/>
      <c r="AC36" s="100"/>
      <c r="AD36" s="100"/>
      <c r="AE36" s="100"/>
      <c r="AF36" s="100"/>
      <c r="AG36" s="70"/>
      <c r="AH36" s="18"/>
      <c r="AI36" s="18"/>
      <c r="AJ36" s="100"/>
      <c r="AK36" s="100"/>
      <c r="AL36" s="100"/>
      <c r="AM36" s="17"/>
      <c r="AN36" s="100"/>
      <c r="AO36" s="17"/>
      <c r="AP36" s="17"/>
      <c r="AQ36" s="17"/>
      <c r="AR36" s="17"/>
      <c r="AS36" s="17"/>
      <c r="AT36" s="54"/>
      <c r="AU36" s="12"/>
      <c r="AV36" s="100"/>
      <c r="AW36" s="100"/>
      <c r="AX36" s="100"/>
      <c r="AY36" s="100"/>
      <c r="AZ36" s="100"/>
      <c r="BA36" s="100"/>
      <c r="BB36" s="100"/>
      <c r="BC36" s="100"/>
      <c r="BD36" s="100"/>
      <c r="BE36" s="100"/>
      <c r="BF36" s="100"/>
      <c r="BG36" s="54"/>
      <c r="BH36" s="100"/>
      <c r="BI36" s="100"/>
      <c r="BJ36" s="100"/>
      <c r="BK36" s="100"/>
      <c r="BL36" s="100"/>
      <c r="BM36" s="100"/>
      <c r="BN36" s="100"/>
      <c r="BO36" s="100"/>
      <c r="BP36" s="100"/>
      <c r="BQ36" s="54"/>
    </row>
    <row r="37" spans="1:70" s="53" customFormat="1">
      <c r="A37" s="82">
        <v>2367</v>
      </c>
      <c r="B37" s="90" t="s">
        <v>199</v>
      </c>
      <c r="C37" s="62">
        <v>6</v>
      </c>
      <c r="D37" s="100"/>
      <c r="E37" s="100"/>
      <c r="F37" s="100"/>
      <c r="G37" s="100"/>
      <c r="H37" s="100"/>
      <c r="I37" s="100"/>
      <c r="J37" s="100"/>
      <c r="K37" s="100"/>
      <c r="L37" s="100"/>
      <c r="M37" s="100"/>
      <c r="N37" s="100"/>
      <c r="O37" s="100"/>
      <c r="P37" s="99"/>
      <c r="Q37" s="91"/>
      <c r="R37" s="100"/>
      <c r="S37" s="100"/>
      <c r="T37" s="100"/>
      <c r="U37" s="100"/>
      <c r="V37" s="100"/>
      <c r="W37" s="99"/>
      <c r="X37" s="12"/>
      <c r="Y37" s="100"/>
      <c r="Z37" s="100"/>
      <c r="AA37" s="100"/>
      <c r="AB37" s="100"/>
      <c r="AC37" s="100"/>
      <c r="AD37" s="100"/>
      <c r="AE37" s="100"/>
      <c r="AF37" s="100"/>
      <c r="AG37" s="70"/>
      <c r="AH37" s="18"/>
      <c r="AI37" s="18"/>
      <c r="AJ37" s="100"/>
      <c r="AK37" s="100"/>
      <c r="AL37" s="100"/>
      <c r="AM37" s="17"/>
      <c r="AN37" s="100"/>
      <c r="AO37" s="17"/>
      <c r="AP37" s="17"/>
      <c r="AQ37" s="17"/>
      <c r="AR37" s="17"/>
      <c r="AS37" s="17"/>
      <c r="AT37" s="54"/>
      <c r="AU37" s="12"/>
      <c r="AV37" s="100"/>
      <c r="AW37" s="100"/>
      <c r="AX37" s="100"/>
      <c r="AY37" s="100"/>
      <c r="AZ37" s="100"/>
      <c r="BA37" s="100"/>
      <c r="BB37" s="100"/>
      <c r="BC37" s="100"/>
      <c r="BD37" s="100"/>
      <c r="BE37" s="100"/>
      <c r="BF37" s="100"/>
      <c r="BG37" s="54"/>
      <c r="BH37" s="100"/>
      <c r="BI37" s="100"/>
      <c r="BJ37" s="100"/>
      <c r="BK37" s="100"/>
      <c r="BL37" s="100"/>
      <c r="BM37" s="100"/>
      <c r="BN37" s="100"/>
      <c r="BO37" s="100"/>
      <c r="BP37" s="100"/>
      <c r="BQ37" s="54"/>
    </row>
    <row r="38" spans="1:70" s="53" customFormat="1">
      <c r="A38" s="82">
        <v>2381</v>
      </c>
      <c r="B38" s="90" t="s">
        <v>200</v>
      </c>
      <c r="C38" s="62">
        <v>6</v>
      </c>
      <c r="D38" s="100"/>
      <c r="E38" s="100"/>
      <c r="F38" s="100"/>
      <c r="G38" s="100"/>
      <c r="H38" s="100"/>
      <c r="I38" s="100"/>
      <c r="J38" s="100"/>
      <c r="K38" s="100"/>
      <c r="L38" s="100"/>
      <c r="M38" s="100"/>
      <c r="N38" s="100"/>
      <c r="O38" s="100"/>
      <c r="P38" s="99"/>
      <c r="Q38" s="91"/>
      <c r="R38" s="100"/>
      <c r="S38" s="100"/>
      <c r="T38" s="100"/>
      <c r="U38" s="100"/>
      <c r="V38" s="100"/>
      <c r="W38" s="99"/>
      <c r="X38" s="12"/>
      <c r="Y38" s="100"/>
      <c r="Z38" s="100"/>
      <c r="AA38" s="100"/>
      <c r="AB38" s="100"/>
      <c r="AC38" s="100"/>
      <c r="AD38" s="100"/>
      <c r="AE38" s="100"/>
      <c r="AF38" s="100"/>
      <c r="AG38" s="70"/>
      <c r="AH38" s="18"/>
      <c r="AI38" s="18"/>
      <c r="AJ38" s="100"/>
      <c r="AK38" s="100"/>
      <c r="AL38" s="100"/>
      <c r="AM38" s="17"/>
      <c r="AN38" s="100"/>
      <c r="AO38" s="17"/>
      <c r="AP38" s="17"/>
      <c r="AQ38" s="17"/>
      <c r="AR38" s="17"/>
      <c r="AS38" s="17"/>
      <c r="AT38" s="54"/>
      <c r="AU38" s="12"/>
      <c r="AV38" s="100"/>
      <c r="AW38" s="100"/>
      <c r="AX38" s="100"/>
      <c r="AY38" s="100"/>
      <c r="AZ38" s="100"/>
      <c r="BA38" s="100"/>
      <c r="BB38" s="100"/>
      <c r="BC38" s="100"/>
      <c r="BD38" s="100"/>
      <c r="BE38" s="100"/>
      <c r="BF38" s="100"/>
      <c r="BG38" s="54"/>
      <c r="BH38" s="100"/>
      <c r="BI38" s="100"/>
      <c r="BJ38" s="100"/>
      <c r="BK38" s="100"/>
      <c r="BL38" s="100"/>
      <c r="BM38" s="100"/>
      <c r="BN38" s="100"/>
      <c r="BO38" s="100"/>
      <c r="BP38" s="100"/>
      <c r="BQ38" s="54"/>
    </row>
    <row r="39" spans="1:70" s="53" customFormat="1">
      <c r="A39" s="82">
        <v>2384</v>
      </c>
      <c r="B39" s="90" t="s">
        <v>201</v>
      </c>
      <c r="C39" s="62">
        <v>6</v>
      </c>
      <c r="D39" s="100"/>
      <c r="E39" s="100"/>
      <c r="F39" s="100"/>
      <c r="G39" s="100"/>
      <c r="H39" s="100"/>
      <c r="I39" s="100"/>
      <c r="J39" s="100"/>
      <c r="K39" s="100"/>
      <c r="L39" s="100"/>
      <c r="M39" s="100"/>
      <c r="N39" s="100"/>
      <c r="O39" s="100"/>
      <c r="P39" s="99"/>
      <c r="Q39" s="91"/>
      <c r="R39" s="100"/>
      <c r="S39" s="100"/>
      <c r="T39" s="100"/>
      <c r="U39" s="100"/>
      <c r="V39" s="100"/>
      <c r="W39" s="99"/>
      <c r="X39" s="12"/>
      <c r="Y39" s="100"/>
      <c r="Z39" s="100"/>
      <c r="AA39" s="100"/>
      <c r="AB39" s="100"/>
      <c r="AC39" s="100"/>
      <c r="AD39" s="100"/>
      <c r="AE39" s="100"/>
      <c r="AF39" s="100"/>
      <c r="AG39" s="70"/>
      <c r="AH39" s="18"/>
      <c r="AI39" s="18"/>
      <c r="AJ39" s="100"/>
      <c r="AK39" s="100"/>
      <c r="AL39" s="100"/>
      <c r="AM39" s="17"/>
      <c r="AN39" s="100"/>
      <c r="AO39" s="17"/>
      <c r="AP39" s="17"/>
      <c r="AQ39" s="17"/>
      <c r="AR39" s="17"/>
      <c r="AS39" s="17"/>
      <c r="AT39" s="54"/>
      <c r="AU39" s="12"/>
      <c r="AV39" s="100"/>
      <c r="AW39" s="100"/>
      <c r="AX39" s="100"/>
      <c r="AY39" s="100"/>
      <c r="AZ39" s="100"/>
      <c r="BA39" s="100"/>
      <c r="BB39" s="100"/>
      <c r="BC39" s="100"/>
      <c r="BD39" s="100"/>
      <c r="BE39" s="100"/>
      <c r="BF39" s="100"/>
      <c r="BG39" s="54"/>
      <c r="BH39" s="100"/>
      <c r="BI39" s="100"/>
      <c r="BJ39" s="100"/>
      <c r="BK39" s="100"/>
      <c r="BL39" s="100"/>
      <c r="BM39" s="100"/>
      <c r="BN39" s="100"/>
      <c r="BO39" s="100"/>
      <c r="BP39" s="100"/>
      <c r="BQ39" s="54"/>
    </row>
    <row r="40" spans="1:70" s="53" customFormat="1">
      <c r="A40" s="82">
        <v>2387</v>
      </c>
      <c r="B40" s="90" t="s">
        <v>202</v>
      </c>
      <c r="C40" s="62">
        <v>6</v>
      </c>
      <c r="D40" s="100"/>
      <c r="E40" s="100"/>
      <c r="F40" s="100"/>
      <c r="G40" s="100"/>
      <c r="H40" s="100"/>
      <c r="I40" s="100"/>
      <c r="J40" s="100"/>
      <c r="K40" s="100"/>
      <c r="L40" s="100"/>
      <c r="M40" s="100"/>
      <c r="N40" s="100"/>
      <c r="O40" s="100"/>
      <c r="P40" s="99"/>
      <c r="Q40" s="91"/>
      <c r="R40" s="100"/>
      <c r="S40" s="100"/>
      <c r="T40" s="100"/>
      <c r="U40" s="100"/>
      <c r="V40" s="100"/>
      <c r="W40" s="99"/>
      <c r="X40" s="12"/>
      <c r="Y40" s="100"/>
      <c r="Z40" s="100"/>
      <c r="AA40" s="100"/>
      <c r="AB40" s="100"/>
      <c r="AC40" s="100"/>
      <c r="AD40" s="100"/>
      <c r="AE40" s="100"/>
      <c r="AF40" s="100"/>
      <c r="AG40" s="70"/>
      <c r="AH40" s="18"/>
      <c r="AI40" s="18"/>
      <c r="AJ40" s="100"/>
      <c r="AK40" s="100"/>
      <c r="AL40" s="100"/>
      <c r="AM40" s="17"/>
      <c r="AN40" s="100"/>
      <c r="AO40" s="17"/>
      <c r="AP40" s="17"/>
      <c r="AQ40" s="17"/>
      <c r="AR40" s="17"/>
      <c r="AS40" s="17"/>
      <c r="AT40" s="54"/>
      <c r="AU40" s="12"/>
      <c r="AV40" s="100"/>
      <c r="AW40" s="100"/>
      <c r="AX40" s="100"/>
      <c r="AY40" s="100"/>
      <c r="AZ40" s="100"/>
      <c r="BA40" s="100"/>
      <c r="BB40" s="100"/>
      <c r="BC40" s="100"/>
      <c r="BD40" s="100"/>
      <c r="BE40" s="100"/>
      <c r="BF40" s="100"/>
      <c r="BG40" s="54"/>
      <c r="BH40" s="100"/>
      <c r="BI40" s="100"/>
      <c r="BJ40" s="100"/>
      <c r="BK40" s="100"/>
      <c r="BL40" s="100"/>
      <c r="BM40" s="100"/>
      <c r="BN40" s="100"/>
      <c r="BO40" s="100"/>
      <c r="BP40" s="100"/>
      <c r="BQ40" s="54"/>
    </row>
    <row r="41" spans="1:70" s="53" customFormat="1">
      <c r="A41" s="82">
        <v>2401</v>
      </c>
      <c r="B41" s="90" t="s">
        <v>203</v>
      </c>
      <c r="C41" s="62">
        <v>6</v>
      </c>
      <c r="D41" s="100"/>
      <c r="E41" s="100"/>
      <c r="F41" s="100"/>
      <c r="G41" s="100"/>
      <c r="H41" s="100"/>
      <c r="I41" s="100"/>
      <c r="J41" s="100"/>
      <c r="K41" s="100"/>
      <c r="L41" s="100"/>
      <c r="M41" s="100"/>
      <c r="N41" s="100"/>
      <c r="O41" s="100"/>
      <c r="P41" s="99"/>
      <c r="Q41" s="91"/>
      <c r="R41" s="100"/>
      <c r="S41" s="100"/>
      <c r="T41" s="100"/>
      <c r="U41" s="100"/>
      <c r="V41" s="100"/>
      <c r="W41" s="99"/>
      <c r="X41" s="12"/>
      <c r="Y41" s="100"/>
      <c r="Z41" s="100"/>
      <c r="AA41" s="100"/>
      <c r="AB41" s="100"/>
      <c r="AC41" s="100"/>
      <c r="AD41" s="100"/>
      <c r="AE41" s="100"/>
      <c r="AF41" s="100"/>
      <c r="AG41" s="70"/>
      <c r="AH41" s="18"/>
      <c r="AI41" s="18"/>
      <c r="AJ41" s="100"/>
      <c r="AK41" s="100"/>
      <c r="AL41" s="100"/>
      <c r="AM41" s="17"/>
      <c r="AN41" s="100"/>
      <c r="AO41" s="17"/>
      <c r="AP41" s="17"/>
      <c r="AQ41" s="17"/>
      <c r="AR41" s="17"/>
      <c r="AS41" s="17"/>
      <c r="AT41" s="54"/>
      <c r="AU41" s="12"/>
      <c r="AV41" s="100"/>
      <c r="AW41" s="100"/>
      <c r="AX41" s="100"/>
      <c r="AY41" s="100"/>
      <c r="AZ41" s="100"/>
      <c r="BA41" s="100"/>
      <c r="BB41" s="100"/>
      <c r="BC41" s="100"/>
      <c r="BD41" s="100"/>
      <c r="BE41" s="100"/>
      <c r="BF41" s="100"/>
      <c r="BG41" s="54"/>
      <c r="BH41" s="100"/>
      <c r="BI41" s="100"/>
      <c r="BJ41" s="100"/>
      <c r="BK41" s="100"/>
      <c r="BL41" s="100"/>
      <c r="BM41" s="100"/>
      <c r="BN41" s="100"/>
      <c r="BO41" s="100"/>
      <c r="BP41" s="100"/>
      <c r="BQ41" s="54"/>
    </row>
    <row r="42" spans="1:70" s="53" customFormat="1">
      <c r="A42" s="82">
        <v>2402</v>
      </c>
      <c r="B42" s="90" t="s">
        <v>204</v>
      </c>
      <c r="C42" s="62">
        <v>6</v>
      </c>
      <c r="D42" s="100"/>
      <c r="E42" s="100"/>
      <c r="F42" s="100"/>
      <c r="G42" s="100"/>
      <c r="H42" s="100"/>
      <c r="I42" s="100"/>
      <c r="J42" s="100"/>
      <c r="K42" s="100"/>
      <c r="L42" s="100"/>
      <c r="M42" s="100"/>
      <c r="N42" s="100"/>
      <c r="O42" s="100"/>
      <c r="P42" s="99"/>
      <c r="Q42" s="91"/>
      <c r="R42" s="100"/>
      <c r="S42" s="100"/>
      <c r="T42" s="100"/>
      <c r="U42" s="100"/>
      <c r="V42" s="100"/>
      <c r="W42" s="99"/>
      <c r="X42" s="12"/>
      <c r="Y42" s="100"/>
      <c r="Z42" s="100"/>
      <c r="AA42" s="100"/>
      <c r="AB42" s="100"/>
      <c r="AC42" s="100"/>
      <c r="AD42" s="100"/>
      <c r="AE42" s="100"/>
      <c r="AF42" s="100"/>
      <c r="AG42" s="70"/>
      <c r="AH42" s="18"/>
      <c r="AI42" s="18"/>
      <c r="AJ42" s="100"/>
      <c r="AK42" s="100"/>
      <c r="AL42" s="100"/>
      <c r="AM42" s="17"/>
      <c r="AN42" s="100"/>
      <c r="AO42" s="17"/>
      <c r="AP42" s="17"/>
      <c r="AQ42" s="17"/>
      <c r="AR42" s="17"/>
      <c r="AS42" s="17"/>
      <c r="AT42" s="54"/>
      <c r="AU42" s="12"/>
      <c r="AV42" s="100"/>
      <c r="AW42" s="100"/>
      <c r="AX42" s="100"/>
      <c r="AY42" s="100"/>
      <c r="AZ42" s="100"/>
      <c r="BA42" s="100"/>
      <c r="BB42" s="100"/>
      <c r="BC42" s="100"/>
      <c r="BD42" s="100"/>
      <c r="BE42" s="100"/>
      <c r="BF42" s="100"/>
      <c r="BG42" s="54"/>
      <c r="BH42" s="100"/>
      <c r="BI42" s="100"/>
      <c r="BJ42" s="100"/>
      <c r="BK42" s="100"/>
      <c r="BL42" s="100"/>
      <c r="BM42" s="100"/>
      <c r="BN42" s="100"/>
      <c r="BO42" s="100"/>
      <c r="BP42" s="100"/>
      <c r="BQ42" s="54"/>
    </row>
    <row r="43" spans="1:70" s="53" customFormat="1">
      <c r="A43" s="82">
        <v>2405</v>
      </c>
      <c r="B43" s="90" t="s">
        <v>205</v>
      </c>
      <c r="C43" s="62">
        <v>6</v>
      </c>
      <c r="D43" s="100"/>
      <c r="E43" s="100"/>
      <c r="F43" s="100"/>
      <c r="G43" s="100"/>
      <c r="H43" s="100"/>
      <c r="I43" s="100"/>
      <c r="J43" s="100"/>
      <c r="K43" s="100"/>
      <c r="L43" s="100"/>
      <c r="M43" s="100"/>
      <c r="N43" s="100"/>
      <c r="O43" s="100"/>
      <c r="P43" s="99"/>
      <c r="Q43" s="91"/>
      <c r="R43" s="100"/>
      <c r="S43" s="100"/>
      <c r="T43" s="100"/>
      <c r="U43" s="100"/>
      <c r="V43" s="100"/>
      <c r="W43" s="99"/>
      <c r="X43" s="12"/>
      <c r="Y43" s="100"/>
      <c r="Z43" s="100"/>
      <c r="AA43" s="100"/>
      <c r="AB43" s="100"/>
      <c r="AC43" s="100"/>
      <c r="AD43" s="100"/>
      <c r="AE43" s="100"/>
      <c r="AF43" s="100"/>
      <c r="AG43" s="70"/>
      <c r="AH43" s="18"/>
      <c r="AI43" s="18"/>
      <c r="AJ43" s="100"/>
      <c r="AK43" s="100"/>
      <c r="AL43" s="100"/>
      <c r="AM43" s="17"/>
      <c r="AN43" s="100"/>
      <c r="AO43" s="17"/>
      <c r="AP43" s="17"/>
      <c r="AQ43" s="17"/>
      <c r="AR43" s="17"/>
      <c r="AS43" s="17"/>
      <c r="AT43" s="54"/>
      <c r="AU43" s="12"/>
      <c r="AV43" s="100"/>
      <c r="AW43" s="100"/>
      <c r="AX43" s="100"/>
      <c r="AY43" s="100"/>
      <c r="AZ43" s="100"/>
      <c r="BA43" s="100"/>
      <c r="BB43" s="100"/>
      <c r="BC43" s="100"/>
      <c r="BD43" s="100"/>
      <c r="BE43" s="100"/>
      <c r="BF43" s="100"/>
      <c r="BG43" s="54"/>
      <c r="BH43" s="100"/>
      <c r="BI43" s="100"/>
      <c r="BJ43" s="100"/>
      <c r="BK43" s="100"/>
      <c r="BL43" s="100"/>
      <c r="BM43" s="100"/>
      <c r="BN43" s="100"/>
      <c r="BO43" s="100"/>
      <c r="BP43" s="100"/>
      <c r="BQ43" s="54"/>
    </row>
    <row r="44" spans="1:70" s="53" customFormat="1">
      <c r="A44" s="82">
        <v>2406</v>
      </c>
      <c r="B44" s="90" t="s">
        <v>206</v>
      </c>
      <c r="C44" s="62">
        <v>6</v>
      </c>
      <c r="D44" s="100"/>
      <c r="E44" s="100"/>
      <c r="F44" s="100"/>
      <c r="G44" s="100"/>
      <c r="H44" s="100"/>
      <c r="I44" s="100"/>
      <c r="J44" s="100"/>
      <c r="K44" s="100"/>
      <c r="L44" s="100"/>
      <c r="M44" s="100"/>
      <c r="N44" s="100"/>
      <c r="O44" s="100"/>
      <c r="P44" s="99"/>
      <c r="Q44" s="91"/>
      <c r="R44" s="100"/>
      <c r="S44" s="100"/>
      <c r="T44" s="100"/>
      <c r="U44" s="100"/>
      <c r="V44" s="100"/>
      <c r="W44" s="99"/>
      <c r="X44" s="12"/>
      <c r="Y44" s="100"/>
      <c r="Z44" s="100"/>
      <c r="AA44" s="100"/>
      <c r="AB44" s="100"/>
      <c r="AC44" s="100"/>
      <c r="AD44" s="100"/>
      <c r="AE44" s="100"/>
      <c r="AF44" s="100"/>
      <c r="AG44" s="70"/>
      <c r="AH44" s="18"/>
      <c r="AI44" s="18"/>
      <c r="AJ44" s="100"/>
      <c r="AK44" s="100"/>
      <c r="AL44" s="100"/>
      <c r="AM44" s="17"/>
      <c r="AN44" s="100"/>
      <c r="AO44" s="17"/>
      <c r="AP44" s="17"/>
      <c r="AQ44" s="17"/>
      <c r="AR44" s="17"/>
      <c r="AS44" s="17"/>
      <c r="AT44" s="54"/>
      <c r="AU44" s="12"/>
      <c r="AV44" s="100"/>
      <c r="AW44" s="100"/>
      <c r="AX44" s="100"/>
      <c r="AY44" s="100"/>
      <c r="AZ44" s="100"/>
      <c r="BA44" s="100"/>
      <c r="BB44" s="100"/>
      <c r="BC44" s="100"/>
      <c r="BD44" s="100"/>
      <c r="BE44" s="100"/>
      <c r="BF44" s="100"/>
      <c r="BG44" s="54"/>
      <c r="BH44" s="100"/>
      <c r="BI44" s="100"/>
      <c r="BJ44" s="100"/>
      <c r="BK44" s="100"/>
      <c r="BL44" s="100"/>
      <c r="BM44" s="100"/>
      <c r="BN44" s="100"/>
      <c r="BO44" s="100"/>
      <c r="BP44" s="100"/>
      <c r="BQ44" s="54"/>
    </row>
    <row r="45" spans="1:70" s="53" customFormat="1" ht="12">
      <c r="A45" s="82">
        <v>2408</v>
      </c>
      <c r="B45" s="90" t="s">
        <v>207</v>
      </c>
      <c r="C45" s="62">
        <v>6</v>
      </c>
      <c r="D45" s="100"/>
      <c r="E45" s="100">
        <v>1</v>
      </c>
      <c r="F45" s="100"/>
      <c r="G45" s="100"/>
      <c r="H45" s="100"/>
      <c r="I45" s="100">
        <v>1</v>
      </c>
      <c r="J45" s="100"/>
      <c r="K45" s="100"/>
      <c r="L45" s="100"/>
      <c r="M45" s="100">
        <v>1</v>
      </c>
      <c r="N45" s="100"/>
      <c r="O45" s="100"/>
      <c r="P45" s="99"/>
      <c r="Q45" s="91"/>
      <c r="R45" s="100"/>
      <c r="S45" s="100"/>
      <c r="T45" s="100"/>
      <c r="U45" s="100"/>
      <c r="V45" s="100"/>
      <c r="W45" s="99"/>
      <c r="X45" s="12"/>
      <c r="Y45" s="100">
        <v>1</v>
      </c>
      <c r="Z45" s="100"/>
      <c r="AA45" s="100"/>
      <c r="AB45" s="100">
        <v>1</v>
      </c>
      <c r="AC45" s="100"/>
      <c r="AD45" s="100"/>
      <c r="AE45" s="100">
        <v>1</v>
      </c>
      <c r="AF45" s="100"/>
      <c r="AG45" s="70"/>
      <c r="AH45" s="18">
        <v>1</v>
      </c>
      <c r="AI45" s="18"/>
      <c r="AJ45" s="100">
        <v>1</v>
      </c>
      <c r="AK45" s="100"/>
      <c r="AL45" s="100"/>
      <c r="AM45" s="17"/>
      <c r="AN45" s="100">
        <v>1</v>
      </c>
      <c r="AO45" s="17"/>
      <c r="AP45" s="17"/>
      <c r="AQ45" s="17">
        <v>1</v>
      </c>
      <c r="AR45" s="17"/>
      <c r="AS45" s="17">
        <v>1</v>
      </c>
      <c r="AT45" s="54"/>
      <c r="AU45" s="12"/>
      <c r="AV45" s="100"/>
      <c r="AW45" s="100">
        <v>1</v>
      </c>
      <c r="AX45" s="100">
        <v>1</v>
      </c>
      <c r="AY45" s="100"/>
      <c r="AZ45" s="100">
        <v>1</v>
      </c>
      <c r="BA45" s="100">
        <v>1</v>
      </c>
      <c r="BB45" s="100"/>
      <c r="BC45" s="100"/>
      <c r="BD45" s="100"/>
      <c r="BE45" s="100"/>
      <c r="BF45" s="100"/>
      <c r="BG45" s="54"/>
      <c r="BH45" s="100"/>
      <c r="BI45" s="100">
        <v>1</v>
      </c>
      <c r="BJ45" s="100">
        <v>1</v>
      </c>
      <c r="BK45" s="100"/>
      <c r="BL45" s="100"/>
      <c r="BM45" s="100"/>
      <c r="BN45" s="100">
        <v>1</v>
      </c>
      <c r="BO45" s="100"/>
      <c r="BP45" s="100"/>
      <c r="BQ45" s="54"/>
      <c r="BR45" s="53">
        <v>1</v>
      </c>
    </row>
    <row r="46" spans="1:70" s="53" customFormat="1" ht="12">
      <c r="A46" s="82">
        <v>2411</v>
      </c>
      <c r="B46" s="90" t="s">
        <v>208</v>
      </c>
      <c r="C46" s="62">
        <v>6</v>
      </c>
      <c r="D46" s="100">
        <v>1</v>
      </c>
      <c r="E46" s="100"/>
      <c r="F46" s="100"/>
      <c r="G46" s="100"/>
      <c r="H46" s="100">
        <v>1</v>
      </c>
      <c r="I46" s="100"/>
      <c r="J46" s="100"/>
      <c r="K46" s="100"/>
      <c r="L46" s="100">
        <v>1</v>
      </c>
      <c r="M46" s="100"/>
      <c r="N46" s="100"/>
      <c r="O46" s="100"/>
      <c r="P46" s="99"/>
      <c r="Q46" s="91"/>
      <c r="R46" s="100"/>
      <c r="S46" s="100"/>
      <c r="T46" s="100"/>
      <c r="U46" s="100"/>
      <c r="V46" s="100"/>
      <c r="W46" s="99"/>
      <c r="X46" s="12"/>
      <c r="Y46" s="100">
        <v>1</v>
      </c>
      <c r="Z46" s="100"/>
      <c r="AA46" s="100"/>
      <c r="AB46" s="100">
        <v>1</v>
      </c>
      <c r="AC46" s="100"/>
      <c r="AD46" s="100"/>
      <c r="AE46" s="100">
        <v>1</v>
      </c>
      <c r="AF46" s="100"/>
      <c r="AG46" s="70"/>
      <c r="AH46" s="18">
        <v>1</v>
      </c>
      <c r="AI46" s="18"/>
      <c r="AJ46" s="100"/>
      <c r="AK46" s="100">
        <v>1</v>
      </c>
      <c r="AL46" s="100"/>
      <c r="AM46" s="17"/>
      <c r="AN46" s="100">
        <v>1</v>
      </c>
      <c r="AO46" s="17"/>
      <c r="AP46" s="17">
        <v>1</v>
      </c>
      <c r="AQ46" s="17"/>
      <c r="AR46" s="17">
        <v>1</v>
      </c>
      <c r="AS46" s="17"/>
      <c r="AT46" s="54"/>
      <c r="AU46" s="12"/>
      <c r="AV46" s="100">
        <v>1</v>
      </c>
      <c r="AW46" s="100">
        <v>1</v>
      </c>
      <c r="AX46" s="100">
        <v>1</v>
      </c>
      <c r="AY46" s="100">
        <v>1</v>
      </c>
      <c r="AZ46" s="100"/>
      <c r="BA46" s="100"/>
      <c r="BB46" s="100"/>
      <c r="BC46" s="100"/>
      <c r="BD46" s="100"/>
      <c r="BE46" s="100"/>
      <c r="BF46" s="100"/>
      <c r="BG46" s="54"/>
      <c r="BH46" s="100">
        <v>1</v>
      </c>
      <c r="BI46" s="100">
        <v>1</v>
      </c>
      <c r="BJ46" s="100"/>
      <c r="BK46" s="100"/>
      <c r="BL46" s="100"/>
      <c r="BM46" s="100"/>
      <c r="BN46" s="100"/>
      <c r="BO46" s="100"/>
      <c r="BP46" s="100"/>
      <c r="BQ46" s="54"/>
      <c r="BR46" s="53">
        <v>1</v>
      </c>
    </row>
    <row r="47" spans="1:70" s="53" customFormat="1" ht="21.6">
      <c r="A47" s="82">
        <v>2412</v>
      </c>
      <c r="B47" s="90" t="s">
        <v>209</v>
      </c>
      <c r="C47" s="62">
        <v>6</v>
      </c>
      <c r="D47" s="100"/>
      <c r="E47" s="100"/>
      <c r="F47" s="100"/>
      <c r="G47" s="100"/>
      <c r="H47" s="100">
        <v>1</v>
      </c>
      <c r="I47" s="100"/>
      <c r="J47" s="100"/>
      <c r="K47" s="100"/>
      <c r="L47" s="100">
        <v>1</v>
      </c>
      <c r="M47" s="100"/>
      <c r="N47" s="100"/>
      <c r="O47" s="100"/>
      <c r="P47" s="91" t="s">
        <v>353</v>
      </c>
      <c r="Q47" s="91"/>
      <c r="R47" s="100"/>
      <c r="S47" s="100"/>
      <c r="T47" s="100"/>
      <c r="U47" s="100"/>
      <c r="V47" s="100"/>
      <c r="W47" s="99"/>
      <c r="X47" s="12"/>
      <c r="Y47" s="100"/>
      <c r="Z47" s="100">
        <v>1</v>
      </c>
      <c r="AA47" s="100"/>
      <c r="AB47" s="100">
        <v>1</v>
      </c>
      <c r="AC47" s="100"/>
      <c r="AD47" s="100"/>
      <c r="AE47" s="100">
        <v>1</v>
      </c>
      <c r="AF47" s="100"/>
      <c r="AG47" s="70"/>
      <c r="AH47" s="18"/>
      <c r="AI47" s="18">
        <v>1</v>
      </c>
      <c r="AJ47" s="100"/>
      <c r="AK47" s="100">
        <v>1</v>
      </c>
      <c r="AL47" s="100"/>
      <c r="AM47" s="17"/>
      <c r="AN47" s="100">
        <v>1</v>
      </c>
      <c r="AO47" s="17"/>
      <c r="AP47" s="17">
        <v>1</v>
      </c>
      <c r="AQ47" s="17"/>
      <c r="AR47" s="17"/>
      <c r="AS47" s="17">
        <v>1</v>
      </c>
      <c r="AT47" s="54"/>
      <c r="AU47" s="12"/>
      <c r="AV47" s="100"/>
      <c r="AW47" s="100"/>
      <c r="AX47" s="100"/>
      <c r="AY47" s="100">
        <v>1</v>
      </c>
      <c r="AZ47" s="100"/>
      <c r="BA47" s="100"/>
      <c r="BB47" s="100"/>
      <c r="BC47" s="100"/>
      <c r="BD47" s="100"/>
      <c r="BE47" s="100"/>
      <c r="BF47" s="100"/>
      <c r="BG47" s="54"/>
      <c r="BH47" s="100">
        <v>1</v>
      </c>
      <c r="BI47" s="100"/>
      <c r="BJ47" s="100">
        <v>1</v>
      </c>
      <c r="BK47" s="100"/>
      <c r="BL47" s="100"/>
      <c r="BM47" s="100"/>
      <c r="BN47" s="100"/>
      <c r="BO47" s="100">
        <v>1</v>
      </c>
      <c r="BP47" s="100"/>
      <c r="BQ47" s="54" t="s">
        <v>354</v>
      </c>
      <c r="BR47" s="53">
        <v>1</v>
      </c>
    </row>
    <row r="48" spans="1:70" s="53" customFormat="1">
      <c r="A48" s="82">
        <v>2423</v>
      </c>
      <c r="B48" s="90" t="s">
        <v>212</v>
      </c>
      <c r="C48" s="62">
        <v>6</v>
      </c>
      <c r="D48" s="100"/>
      <c r="E48" s="100"/>
      <c r="F48" s="100"/>
      <c r="G48" s="100"/>
      <c r="H48" s="100"/>
      <c r="I48" s="100"/>
      <c r="J48" s="100"/>
      <c r="K48" s="100"/>
      <c r="L48" s="100"/>
      <c r="M48" s="100"/>
      <c r="N48" s="100"/>
      <c r="O48" s="100"/>
      <c r="P48" s="99"/>
      <c r="Q48" s="91"/>
      <c r="R48" s="100"/>
      <c r="S48" s="100"/>
      <c r="T48" s="100"/>
      <c r="U48" s="100"/>
      <c r="V48" s="100"/>
      <c r="W48" s="99"/>
      <c r="X48" s="12"/>
      <c r="Y48" s="100"/>
      <c r="Z48" s="100"/>
      <c r="AA48" s="100"/>
      <c r="AB48" s="100"/>
      <c r="AC48" s="100"/>
      <c r="AD48" s="100"/>
      <c r="AE48" s="100"/>
      <c r="AF48" s="100"/>
      <c r="AG48" s="70"/>
      <c r="AH48" s="18"/>
      <c r="AI48" s="18"/>
      <c r="AJ48" s="100"/>
      <c r="AK48" s="100"/>
      <c r="AL48" s="100"/>
      <c r="AM48" s="17"/>
      <c r="AN48" s="100"/>
      <c r="AO48" s="17"/>
      <c r="AP48" s="17"/>
      <c r="AQ48" s="17"/>
      <c r="AR48" s="17"/>
      <c r="AS48" s="17"/>
      <c r="AT48" s="54"/>
      <c r="AU48" s="12"/>
      <c r="AV48" s="100"/>
      <c r="AW48" s="100"/>
      <c r="AX48" s="100"/>
      <c r="AY48" s="100"/>
      <c r="AZ48" s="100"/>
      <c r="BA48" s="100"/>
      <c r="BB48" s="100"/>
      <c r="BC48" s="100"/>
      <c r="BD48" s="100"/>
      <c r="BE48" s="100"/>
      <c r="BF48" s="100"/>
      <c r="BG48" s="54"/>
      <c r="BH48" s="100"/>
      <c r="BI48" s="100"/>
      <c r="BJ48" s="100"/>
      <c r="BK48" s="100"/>
      <c r="BL48" s="100"/>
      <c r="BM48" s="100"/>
      <c r="BN48" s="100"/>
      <c r="BO48" s="100"/>
      <c r="BP48" s="100"/>
      <c r="BQ48" s="54"/>
    </row>
    <row r="49" spans="1:70" s="53" customFormat="1">
      <c r="A49" s="82">
        <v>2424</v>
      </c>
      <c r="B49" s="90" t="s">
        <v>213</v>
      </c>
      <c r="C49" s="62">
        <v>6</v>
      </c>
      <c r="D49" s="100"/>
      <c r="E49" s="100"/>
      <c r="F49" s="100"/>
      <c r="G49" s="100"/>
      <c r="H49" s="100"/>
      <c r="I49" s="100"/>
      <c r="J49" s="100"/>
      <c r="K49" s="100"/>
      <c r="L49" s="100"/>
      <c r="M49" s="100"/>
      <c r="N49" s="100"/>
      <c r="O49" s="100"/>
      <c r="P49" s="99"/>
      <c r="Q49" s="91"/>
      <c r="R49" s="100"/>
      <c r="S49" s="100"/>
      <c r="T49" s="100"/>
      <c r="U49" s="100"/>
      <c r="V49" s="100"/>
      <c r="W49" s="99"/>
      <c r="X49" s="12"/>
      <c r="Y49" s="100"/>
      <c r="Z49" s="100"/>
      <c r="AA49" s="100"/>
      <c r="AB49" s="100"/>
      <c r="AC49" s="100"/>
      <c r="AD49" s="100"/>
      <c r="AE49" s="100"/>
      <c r="AF49" s="100"/>
      <c r="AG49" s="70"/>
      <c r="AH49" s="18"/>
      <c r="AI49" s="18"/>
      <c r="AJ49" s="100"/>
      <c r="AK49" s="100"/>
      <c r="AL49" s="100"/>
      <c r="AM49" s="17"/>
      <c r="AN49" s="100"/>
      <c r="AO49" s="17"/>
      <c r="AP49" s="17"/>
      <c r="AQ49" s="17"/>
      <c r="AR49" s="17"/>
      <c r="AS49" s="17"/>
      <c r="AT49" s="54"/>
      <c r="AU49" s="12"/>
      <c r="AV49" s="100"/>
      <c r="AW49" s="100"/>
      <c r="AX49" s="100"/>
      <c r="AY49" s="100"/>
      <c r="AZ49" s="100"/>
      <c r="BA49" s="100"/>
      <c r="BB49" s="100"/>
      <c r="BC49" s="100"/>
      <c r="BD49" s="100"/>
      <c r="BE49" s="100"/>
      <c r="BF49" s="100"/>
      <c r="BG49" s="54"/>
      <c r="BH49" s="100"/>
      <c r="BI49" s="100"/>
      <c r="BJ49" s="100"/>
      <c r="BK49" s="100"/>
      <c r="BL49" s="100"/>
      <c r="BM49" s="100"/>
      <c r="BN49" s="100"/>
      <c r="BO49" s="100"/>
      <c r="BP49" s="100"/>
      <c r="BQ49" s="54"/>
    </row>
    <row r="50" spans="1:70" s="53" customFormat="1">
      <c r="A50" s="82">
        <v>2425</v>
      </c>
      <c r="B50" s="90" t="s">
        <v>214</v>
      </c>
      <c r="C50" s="62">
        <v>6</v>
      </c>
      <c r="D50" s="100"/>
      <c r="E50" s="100"/>
      <c r="F50" s="100"/>
      <c r="G50" s="100"/>
      <c r="H50" s="100"/>
      <c r="I50" s="100"/>
      <c r="J50" s="100"/>
      <c r="K50" s="100"/>
      <c r="L50" s="100"/>
      <c r="M50" s="100"/>
      <c r="N50" s="100"/>
      <c r="O50" s="100"/>
      <c r="P50" s="99"/>
      <c r="Q50" s="91"/>
      <c r="R50" s="100"/>
      <c r="S50" s="100"/>
      <c r="T50" s="100"/>
      <c r="U50" s="100"/>
      <c r="V50" s="100"/>
      <c r="W50" s="99"/>
      <c r="X50" s="12"/>
      <c r="Y50" s="100"/>
      <c r="Z50" s="100"/>
      <c r="AA50" s="100"/>
      <c r="AB50" s="100"/>
      <c r="AC50" s="100"/>
      <c r="AD50" s="100"/>
      <c r="AE50" s="100"/>
      <c r="AF50" s="100"/>
      <c r="AG50" s="70"/>
      <c r="AH50" s="18"/>
      <c r="AI50" s="18"/>
      <c r="AJ50" s="100"/>
      <c r="AK50" s="100"/>
      <c r="AL50" s="100"/>
      <c r="AM50" s="17"/>
      <c r="AN50" s="100"/>
      <c r="AO50" s="17"/>
      <c r="AP50" s="17"/>
      <c r="AQ50" s="17"/>
      <c r="AR50" s="17"/>
      <c r="AS50" s="17"/>
      <c r="AT50" s="54"/>
      <c r="AU50" s="12"/>
      <c r="AV50" s="100"/>
      <c r="AW50" s="100"/>
      <c r="AX50" s="100"/>
      <c r="AY50" s="100"/>
      <c r="AZ50" s="100"/>
      <c r="BA50" s="100"/>
      <c r="BB50" s="100"/>
      <c r="BC50" s="100"/>
      <c r="BD50" s="100"/>
      <c r="BE50" s="100"/>
      <c r="BF50" s="100"/>
      <c r="BG50" s="54"/>
      <c r="BH50" s="100"/>
      <c r="BI50" s="100"/>
      <c r="BJ50" s="100"/>
      <c r="BK50" s="100"/>
      <c r="BL50" s="100"/>
      <c r="BM50" s="100"/>
      <c r="BN50" s="100"/>
      <c r="BO50" s="100"/>
      <c r="BP50" s="100"/>
      <c r="BQ50" s="54"/>
    </row>
    <row r="51" spans="1:70" s="53" customFormat="1" ht="13.2">
      <c r="A51" s="82">
        <v>2426</v>
      </c>
      <c r="B51" s="90" t="s">
        <v>215</v>
      </c>
      <c r="C51" s="62">
        <v>6</v>
      </c>
      <c r="D51" s="100"/>
      <c r="E51" s="100"/>
      <c r="F51" s="100"/>
      <c r="G51" s="100"/>
      <c r="H51" s="100"/>
      <c r="I51" s="100"/>
      <c r="J51" s="100"/>
      <c r="K51" s="100"/>
      <c r="L51" s="100"/>
      <c r="M51" s="100">
        <v>1</v>
      </c>
      <c r="N51" s="100"/>
      <c r="O51" s="100"/>
      <c r="P51" s="74" t="s">
        <v>355</v>
      </c>
      <c r="Q51" s="91"/>
      <c r="R51" s="100"/>
      <c r="S51" s="100"/>
      <c r="T51" s="100"/>
      <c r="U51" s="100"/>
      <c r="V51" s="100"/>
      <c r="W51" s="99"/>
      <c r="X51" s="12"/>
      <c r="Y51" s="100">
        <v>1</v>
      </c>
      <c r="Z51" s="100"/>
      <c r="AA51" s="100"/>
      <c r="AB51" s="100">
        <v>1</v>
      </c>
      <c r="AC51" s="100"/>
      <c r="AD51" s="100"/>
      <c r="AE51" s="100">
        <v>1</v>
      </c>
      <c r="AF51" s="100"/>
      <c r="AG51" s="70"/>
      <c r="AH51" s="18">
        <v>1</v>
      </c>
      <c r="AI51" s="18"/>
      <c r="AJ51" s="100"/>
      <c r="AK51" s="100">
        <v>1</v>
      </c>
      <c r="AL51" s="100"/>
      <c r="AM51" s="17"/>
      <c r="AN51" s="100">
        <v>1</v>
      </c>
      <c r="AO51" s="17"/>
      <c r="AP51" s="17"/>
      <c r="AQ51" s="17">
        <v>1</v>
      </c>
      <c r="AR51" s="17"/>
      <c r="AS51" s="17">
        <v>1</v>
      </c>
      <c r="AT51" s="54"/>
      <c r="AU51" s="12"/>
      <c r="AV51" s="100">
        <v>1</v>
      </c>
      <c r="AW51" s="100"/>
      <c r="AX51" s="100">
        <v>1</v>
      </c>
      <c r="AY51" s="100"/>
      <c r="AZ51" s="100"/>
      <c r="BA51" s="100"/>
      <c r="BB51" s="100"/>
      <c r="BC51" s="100"/>
      <c r="BD51" s="100"/>
      <c r="BE51" s="100">
        <v>1</v>
      </c>
      <c r="BF51" s="100"/>
      <c r="BG51" s="54"/>
      <c r="BH51" s="100"/>
      <c r="BI51" s="100">
        <v>1</v>
      </c>
      <c r="BJ51" s="100">
        <v>1</v>
      </c>
      <c r="BK51" s="100"/>
      <c r="BL51" s="100"/>
      <c r="BM51" s="100"/>
      <c r="BN51" s="100"/>
      <c r="BO51" s="100">
        <v>1</v>
      </c>
      <c r="BP51" s="100">
        <v>1</v>
      </c>
      <c r="BQ51" s="54"/>
      <c r="BR51" s="53">
        <v>1</v>
      </c>
    </row>
    <row r="52" spans="1:70" s="53" customFormat="1">
      <c r="A52" s="80">
        <v>2441</v>
      </c>
      <c r="B52" s="90" t="s">
        <v>216</v>
      </c>
      <c r="C52" s="90">
        <v>6</v>
      </c>
      <c r="D52" s="100"/>
      <c r="E52" s="100"/>
      <c r="F52" s="100"/>
      <c r="G52" s="100"/>
      <c r="H52" s="100"/>
      <c r="I52" s="100"/>
      <c r="J52" s="100"/>
      <c r="K52" s="100"/>
      <c r="L52" s="100"/>
      <c r="M52" s="100"/>
      <c r="N52" s="100"/>
      <c r="O52" s="100"/>
      <c r="P52" s="100"/>
      <c r="Q52" s="71"/>
      <c r="R52" s="100"/>
      <c r="S52" s="100"/>
      <c r="T52" s="100"/>
      <c r="U52" s="100"/>
      <c r="V52" s="100"/>
      <c r="W52" s="100"/>
      <c r="X52" s="12"/>
      <c r="Y52" s="100"/>
      <c r="Z52" s="100"/>
      <c r="AA52" s="100"/>
      <c r="AB52" s="100"/>
      <c r="AC52" s="100"/>
      <c r="AD52" s="100"/>
      <c r="AE52" s="100"/>
      <c r="AF52" s="100"/>
      <c r="AG52" s="70"/>
      <c r="AH52" s="18"/>
      <c r="AI52" s="18"/>
      <c r="AJ52" s="100"/>
      <c r="AK52" s="100"/>
      <c r="AL52" s="100"/>
      <c r="AM52" s="17"/>
      <c r="AN52" s="100"/>
      <c r="AO52" s="17"/>
      <c r="AP52" s="17"/>
      <c r="AQ52" s="17"/>
      <c r="AR52" s="17"/>
      <c r="AS52" s="17"/>
      <c r="AT52" s="65"/>
      <c r="AU52" s="12"/>
      <c r="AV52" s="100"/>
      <c r="AW52" s="100"/>
      <c r="AX52" s="100"/>
      <c r="AY52" s="100"/>
      <c r="AZ52" s="100"/>
      <c r="BA52" s="100"/>
      <c r="BB52" s="100"/>
      <c r="BC52" s="100"/>
      <c r="BD52" s="100"/>
      <c r="BE52" s="100"/>
      <c r="BF52" s="100"/>
      <c r="BG52" s="65"/>
      <c r="BH52" s="100"/>
      <c r="BI52" s="100"/>
      <c r="BJ52" s="100"/>
      <c r="BK52" s="100"/>
      <c r="BL52" s="100"/>
      <c r="BM52" s="100"/>
      <c r="BN52" s="100"/>
      <c r="BO52" s="100"/>
      <c r="BP52" s="100"/>
      <c r="BQ52" s="65"/>
    </row>
    <row r="53" spans="1:70" s="53" customFormat="1" ht="12">
      <c r="A53" s="82">
        <v>2442</v>
      </c>
      <c r="B53" s="90" t="s">
        <v>217</v>
      </c>
      <c r="C53" s="62">
        <v>6</v>
      </c>
      <c r="D53" s="100"/>
      <c r="E53" s="100"/>
      <c r="F53" s="100"/>
      <c r="G53" s="100"/>
      <c r="H53" s="100"/>
      <c r="I53" s="100"/>
      <c r="J53" s="100"/>
      <c r="K53" s="100"/>
      <c r="L53" s="100"/>
      <c r="M53" s="100">
        <v>1</v>
      </c>
      <c r="N53" s="100"/>
      <c r="O53" s="100"/>
      <c r="P53" s="99"/>
      <c r="Q53" s="91"/>
      <c r="R53" s="100"/>
      <c r="S53" s="100"/>
      <c r="T53" s="100"/>
      <c r="U53" s="100"/>
      <c r="V53" s="100"/>
      <c r="W53" s="99"/>
      <c r="X53" s="12"/>
      <c r="Y53" s="100">
        <v>1</v>
      </c>
      <c r="Z53" s="100"/>
      <c r="AA53" s="100"/>
      <c r="AB53" s="100">
        <v>1</v>
      </c>
      <c r="AC53" s="100"/>
      <c r="AD53" s="100"/>
      <c r="AE53" s="100">
        <v>1</v>
      </c>
      <c r="AF53" s="100"/>
      <c r="AG53" s="70"/>
      <c r="AH53" s="18">
        <v>1</v>
      </c>
      <c r="AI53" s="18"/>
      <c r="AJ53" s="100"/>
      <c r="AK53" s="100">
        <v>1</v>
      </c>
      <c r="AL53" s="100"/>
      <c r="AM53" s="17"/>
      <c r="AN53" s="100">
        <v>1</v>
      </c>
      <c r="AO53" s="17"/>
      <c r="AP53" s="17">
        <v>1</v>
      </c>
      <c r="AQ53" s="17"/>
      <c r="AR53" s="17"/>
      <c r="AS53" s="17">
        <v>1</v>
      </c>
      <c r="AT53" s="54"/>
      <c r="AU53" s="12"/>
      <c r="AV53" s="100"/>
      <c r="AW53" s="100">
        <v>1</v>
      </c>
      <c r="AX53" s="100"/>
      <c r="AY53" s="100"/>
      <c r="AZ53" s="100">
        <v>1</v>
      </c>
      <c r="BA53" s="100">
        <v>1</v>
      </c>
      <c r="BB53" s="100"/>
      <c r="BC53" s="100"/>
      <c r="BD53" s="100">
        <v>1</v>
      </c>
      <c r="BE53" s="100">
        <v>1</v>
      </c>
      <c r="BF53" s="100"/>
      <c r="BG53" s="54"/>
      <c r="BH53" s="100">
        <v>1</v>
      </c>
      <c r="BI53" s="100">
        <v>1</v>
      </c>
      <c r="BJ53" s="100">
        <v>1</v>
      </c>
      <c r="BK53" s="100">
        <v>1</v>
      </c>
      <c r="BL53" s="100"/>
      <c r="BM53" s="100">
        <v>1</v>
      </c>
      <c r="BN53" s="100">
        <v>1</v>
      </c>
      <c r="BO53" s="100"/>
      <c r="BP53" s="100">
        <v>1</v>
      </c>
      <c r="BQ53" s="54"/>
      <c r="BR53" s="53">
        <v>1</v>
      </c>
    </row>
    <row r="54" spans="1:70" s="53" customFormat="1">
      <c r="A54" s="83">
        <v>2443</v>
      </c>
      <c r="B54" s="68" t="s">
        <v>219</v>
      </c>
      <c r="C54" s="62">
        <v>6</v>
      </c>
      <c r="D54" s="100"/>
      <c r="E54" s="100"/>
      <c r="F54" s="100"/>
      <c r="G54" s="100"/>
      <c r="H54" s="100"/>
      <c r="I54" s="100"/>
      <c r="J54" s="100"/>
      <c r="K54" s="100"/>
      <c r="L54" s="100"/>
      <c r="M54" s="100"/>
      <c r="N54" s="100"/>
      <c r="O54" s="100"/>
      <c r="P54" s="99"/>
      <c r="Q54" s="91"/>
      <c r="R54" s="100"/>
      <c r="S54" s="100"/>
      <c r="T54" s="100"/>
      <c r="U54" s="100"/>
      <c r="V54" s="100"/>
      <c r="W54" s="99"/>
      <c r="X54" s="12"/>
      <c r="Y54" s="100"/>
      <c r="Z54" s="100"/>
      <c r="AA54" s="100"/>
      <c r="AB54" s="100"/>
      <c r="AC54" s="100"/>
      <c r="AD54" s="100"/>
      <c r="AE54" s="100"/>
      <c r="AF54" s="100"/>
      <c r="AG54" s="70"/>
      <c r="AH54" s="18"/>
      <c r="AI54" s="18"/>
      <c r="AJ54" s="100"/>
      <c r="AK54" s="100"/>
      <c r="AL54" s="100"/>
      <c r="AM54" s="17"/>
      <c r="AN54" s="100"/>
      <c r="AO54" s="17"/>
      <c r="AP54" s="17"/>
      <c r="AQ54" s="17"/>
      <c r="AR54" s="17"/>
      <c r="AS54" s="17"/>
      <c r="AT54" s="54"/>
      <c r="AU54" s="12"/>
      <c r="AV54" s="100"/>
      <c r="AW54" s="100"/>
      <c r="AX54" s="100"/>
      <c r="AY54" s="100"/>
      <c r="AZ54" s="100"/>
      <c r="BA54" s="100"/>
      <c r="BB54" s="100"/>
      <c r="BC54" s="100"/>
      <c r="BD54" s="100"/>
      <c r="BE54" s="100"/>
      <c r="BF54" s="100"/>
      <c r="BG54" s="54"/>
      <c r="BH54" s="100"/>
      <c r="BI54" s="100"/>
      <c r="BJ54" s="100"/>
      <c r="BK54" s="100"/>
      <c r="BL54" s="100"/>
      <c r="BM54" s="100"/>
      <c r="BN54" s="100"/>
      <c r="BO54" s="100"/>
      <c r="BP54" s="100"/>
      <c r="BQ54" s="54"/>
    </row>
    <row r="55" spans="1:70" s="53" customFormat="1">
      <c r="A55" s="82">
        <v>2445</v>
      </c>
      <c r="B55" s="90" t="s">
        <v>220</v>
      </c>
      <c r="C55" s="62">
        <v>6</v>
      </c>
      <c r="D55" s="100"/>
      <c r="E55" s="100"/>
      <c r="F55" s="100"/>
      <c r="G55" s="100"/>
      <c r="H55" s="100"/>
      <c r="I55" s="100"/>
      <c r="J55" s="100"/>
      <c r="K55" s="100"/>
      <c r="L55" s="100"/>
      <c r="M55" s="100"/>
      <c r="N55" s="100"/>
      <c r="O55" s="100"/>
      <c r="P55" s="99"/>
      <c r="Q55" s="91"/>
      <c r="R55" s="100"/>
      <c r="S55" s="100"/>
      <c r="T55" s="100"/>
      <c r="U55" s="100"/>
      <c r="V55" s="100"/>
      <c r="W55" s="99"/>
      <c r="X55" s="12"/>
      <c r="Y55" s="100"/>
      <c r="Z55" s="100"/>
      <c r="AA55" s="100"/>
      <c r="AB55" s="100"/>
      <c r="AC55" s="100"/>
      <c r="AD55" s="100"/>
      <c r="AE55" s="100"/>
      <c r="AF55" s="100"/>
      <c r="AG55" s="70"/>
      <c r="AH55" s="18"/>
      <c r="AI55" s="18"/>
      <c r="AJ55" s="100"/>
      <c r="AK55" s="100"/>
      <c r="AL55" s="100"/>
      <c r="AM55" s="17"/>
      <c r="AN55" s="100"/>
      <c r="AO55" s="17"/>
      <c r="AP55" s="17"/>
      <c r="AQ55" s="17"/>
      <c r="AR55" s="17"/>
      <c r="AS55" s="17"/>
      <c r="AT55" s="54"/>
      <c r="AU55" s="12"/>
      <c r="AV55" s="100"/>
      <c r="AW55" s="100"/>
      <c r="AX55" s="100"/>
      <c r="AY55" s="100"/>
      <c r="AZ55" s="100"/>
      <c r="BA55" s="100"/>
      <c r="BB55" s="100"/>
      <c r="BC55" s="100"/>
      <c r="BD55" s="100"/>
      <c r="BE55" s="100"/>
      <c r="BF55" s="100"/>
      <c r="BG55" s="54"/>
      <c r="BH55" s="100"/>
      <c r="BI55" s="100"/>
      <c r="BJ55" s="100"/>
      <c r="BK55" s="100"/>
      <c r="BL55" s="100"/>
      <c r="BM55" s="100"/>
      <c r="BN55" s="100"/>
      <c r="BO55" s="100"/>
      <c r="BP55" s="100"/>
      <c r="BQ55" s="54"/>
    </row>
    <row r="56" spans="1:70" s="53" customFormat="1">
      <c r="A56" s="82">
        <v>2446</v>
      </c>
      <c r="B56" s="90" t="s">
        <v>221</v>
      </c>
      <c r="C56" s="62">
        <v>6</v>
      </c>
      <c r="D56" s="100"/>
      <c r="E56" s="100"/>
      <c r="F56" s="100"/>
      <c r="G56" s="100"/>
      <c r="H56" s="100"/>
      <c r="I56" s="100"/>
      <c r="J56" s="100"/>
      <c r="K56" s="100"/>
      <c r="L56" s="100"/>
      <c r="M56" s="100"/>
      <c r="N56" s="100"/>
      <c r="O56" s="100"/>
      <c r="P56" s="99"/>
      <c r="Q56" s="91"/>
      <c r="R56" s="100"/>
      <c r="S56" s="100"/>
      <c r="T56" s="100"/>
      <c r="U56" s="100"/>
      <c r="V56" s="100"/>
      <c r="W56" s="99"/>
      <c r="X56" s="12"/>
      <c r="Y56" s="100"/>
      <c r="Z56" s="100"/>
      <c r="AA56" s="100"/>
      <c r="AB56" s="100"/>
      <c r="AC56" s="100"/>
      <c r="AD56" s="100"/>
      <c r="AE56" s="100"/>
      <c r="AF56" s="100"/>
      <c r="AG56" s="70"/>
      <c r="AH56" s="18"/>
      <c r="AI56" s="18"/>
      <c r="AJ56" s="100"/>
      <c r="AK56" s="100"/>
      <c r="AL56" s="100"/>
      <c r="AM56" s="17"/>
      <c r="AN56" s="100"/>
      <c r="AO56" s="17"/>
      <c r="AP56" s="17"/>
      <c r="AQ56" s="17"/>
      <c r="AR56" s="17"/>
      <c r="AS56" s="17"/>
      <c r="AT56" s="54"/>
      <c r="AU56" s="12"/>
      <c r="AV56" s="100"/>
      <c r="AW56" s="100"/>
      <c r="AX56" s="100"/>
      <c r="AY56" s="100"/>
      <c r="AZ56" s="100"/>
      <c r="BA56" s="100"/>
      <c r="BB56" s="100"/>
      <c r="BC56" s="100"/>
      <c r="BD56" s="100"/>
      <c r="BE56" s="100"/>
      <c r="BF56" s="100"/>
      <c r="BG56" s="54"/>
      <c r="BH56" s="100"/>
      <c r="BI56" s="100"/>
      <c r="BJ56" s="100"/>
      <c r="BK56" s="100"/>
      <c r="BL56" s="100"/>
      <c r="BM56" s="100"/>
      <c r="BN56" s="100"/>
      <c r="BO56" s="100"/>
      <c r="BP56" s="100"/>
      <c r="BQ56" s="54"/>
    </row>
    <row r="57" spans="1:70" s="53" customFormat="1">
      <c r="A57" s="82">
        <v>2450</v>
      </c>
      <c r="B57" s="90" t="s">
        <v>222</v>
      </c>
      <c r="C57" s="62">
        <v>6</v>
      </c>
      <c r="D57" s="100"/>
      <c r="E57" s="100"/>
      <c r="F57" s="100"/>
      <c r="G57" s="100"/>
      <c r="H57" s="100"/>
      <c r="I57" s="100"/>
      <c r="J57" s="100"/>
      <c r="K57" s="100"/>
      <c r="L57" s="100"/>
      <c r="M57" s="100"/>
      <c r="N57" s="100"/>
      <c r="O57" s="100"/>
      <c r="P57" s="99"/>
      <c r="Q57" s="91"/>
      <c r="R57" s="100"/>
      <c r="S57" s="100"/>
      <c r="T57" s="100"/>
      <c r="U57" s="100"/>
      <c r="V57" s="100"/>
      <c r="W57" s="99"/>
      <c r="X57" s="12"/>
      <c r="Y57" s="100"/>
      <c r="Z57" s="100"/>
      <c r="AA57" s="100"/>
      <c r="AB57" s="100"/>
      <c r="AC57" s="100"/>
      <c r="AD57" s="100"/>
      <c r="AE57" s="100"/>
      <c r="AF57" s="100"/>
      <c r="AG57" s="70"/>
      <c r="AH57" s="18"/>
      <c r="AI57" s="18"/>
      <c r="AJ57" s="100"/>
      <c r="AK57" s="100"/>
      <c r="AL57" s="100"/>
      <c r="AM57" s="17"/>
      <c r="AN57" s="100"/>
      <c r="AO57" s="17"/>
      <c r="AP57" s="17"/>
      <c r="AQ57" s="17"/>
      <c r="AR57" s="17"/>
      <c r="AS57" s="17"/>
      <c r="AT57" s="54"/>
      <c r="AU57" s="12"/>
      <c r="AV57" s="100"/>
      <c r="AW57" s="100"/>
      <c r="AX57" s="100"/>
      <c r="AY57" s="100"/>
      <c r="AZ57" s="100"/>
      <c r="BA57" s="100"/>
      <c r="BB57" s="100"/>
      <c r="BC57" s="100"/>
      <c r="BD57" s="100"/>
      <c r="BE57" s="100"/>
      <c r="BF57" s="100"/>
      <c r="BG57" s="54"/>
      <c r="BH57" s="100"/>
      <c r="BI57" s="100"/>
      <c r="BJ57" s="100"/>
      <c r="BK57" s="100"/>
      <c r="BL57" s="100"/>
      <c r="BM57" s="100"/>
      <c r="BN57" s="100"/>
      <c r="BO57" s="100"/>
      <c r="BP57" s="100"/>
      <c r="BQ57" s="54"/>
    </row>
    <row r="58" spans="1:70" s="38" customFormat="1" ht="20.399999999999999" hidden="1" customHeight="1">
      <c r="A58" s="28"/>
      <c r="B58" s="29"/>
      <c r="C58" s="29"/>
      <c r="D58" s="30"/>
      <c r="E58" s="30"/>
      <c r="F58" s="30"/>
      <c r="G58" s="30"/>
      <c r="H58" s="30"/>
      <c r="I58" s="30"/>
      <c r="J58" s="30"/>
      <c r="K58" s="29"/>
      <c r="L58" s="31"/>
      <c r="M58" s="29"/>
      <c r="N58" s="31"/>
      <c r="O58" s="36"/>
      <c r="P58" s="30"/>
      <c r="Q58" s="30"/>
      <c r="R58" s="30"/>
      <c r="S58" s="29"/>
      <c r="T58" s="31"/>
      <c r="U58" s="29"/>
      <c r="V58" s="31"/>
      <c r="W58" s="36"/>
      <c r="X58" s="45"/>
      <c r="Y58" s="30"/>
      <c r="Z58" s="30"/>
      <c r="AA58" s="30"/>
      <c r="AB58" s="29"/>
      <c r="AC58" s="30"/>
      <c r="AD58" s="30"/>
      <c r="AE58" s="30"/>
      <c r="AF58" s="30"/>
      <c r="AG58" s="30"/>
      <c r="AH58" s="30"/>
      <c r="AI58" s="30"/>
      <c r="AJ58" s="30"/>
      <c r="AK58" s="30"/>
      <c r="AL58" s="30"/>
      <c r="AM58" s="30"/>
      <c r="AN58" s="30"/>
      <c r="AO58" s="30"/>
      <c r="AP58" s="30"/>
      <c r="AQ58" s="30"/>
      <c r="AR58" s="30"/>
      <c r="AS58" s="30"/>
      <c r="AT58" s="30"/>
      <c r="AU58" s="45"/>
      <c r="AV58" s="30"/>
      <c r="AW58" s="30"/>
      <c r="AX58" s="30"/>
      <c r="AY58" s="30"/>
      <c r="AZ58" s="30"/>
      <c r="BA58" s="30"/>
      <c r="BB58" s="30"/>
      <c r="BC58" s="30"/>
      <c r="BD58" s="30"/>
      <c r="BE58" s="30"/>
      <c r="BF58" s="30"/>
      <c r="BG58" s="30"/>
      <c r="BH58" s="30"/>
      <c r="BI58" s="30"/>
      <c r="BJ58" s="30"/>
      <c r="BK58" s="30"/>
      <c r="BL58" s="30"/>
      <c r="BM58" s="30"/>
      <c r="BN58" s="30"/>
      <c r="BO58" s="30"/>
      <c r="BP58" s="30"/>
      <c r="BQ58" s="30"/>
      <c r="BR58" s="30"/>
    </row>
    <row r="59" spans="1:70" s="14" customFormat="1" ht="24.6" customHeight="1">
      <c r="A59" s="206" t="s">
        <v>169</v>
      </c>
      <c r="B59" s="207"/>
      <c r="C59" s="208"/>
      <c r="D59" s="42">
        <f t="shared" ref="D59:O59" si="0">SUM(D18:D57)</f>
        <v>3</v>
      </c>
      <c r="E59" s="42">
        <f t="shared" si="0"/>
        <v>1</v>
      </c>
      <c r="F59" s="42">
        <f t="shared" si="0"/>
        <v>0</v>
      </c>
      <c r="G59" s="42">
        <f t="shared" si="0"/>
        <v>0</v>
      </c>
      <c r="H59" s="42">
        <f t="shared" si="0"/>
        <v>7</v>
      </c>
      <c r="I59" s="42">
        <f t="shared" si="0"/>
        <v>1</v>
      </c>
      <c r="J59" s="42">
        <f t="shared" si="0"/>
        <v>0</v>
      </c>
      <c r="K59" s="42">
        <f t="shared" si="0"/>
        <v>0</v>
      </c>
      <c r="L59" s="42">
        <f t="shared" si="0"/>
        <v>7</v>
      </c>
      <c r="M59" s="42">
        <f t="shared" si="0"/>
        <v>3</v>
      </c>
      <c r="N59" s="42">
        <f t="shared" si="0"/>
        <v>2</v>
      </c>
      <c r="O59" s="42">
        <f t="shared" si="0"/>
        <v>1</v>
      </c>
      <c r="P59" s="43"/>
      <c r="Q59" s="43"/>
      <c r="R59" s="42">
        <f>SUM(R18:R57)</f>
        <v>0</v>
      </c>
      <c r="S59" s="42">
        <f>SUM(S18:S57)</f>
        <v>0</v>
      </c>
      <c r="T59" s="42">
        <f>SUM(T18:T57)</f>
        <v>2</v>
      </c>
      <c r="U59" s="42">
        <f>SUM(U18:U57)</f>
        <v>1</v>
      </c>
      <c r="V59" s="42">
        <f>SUM(V18:V57)</f>
        <v>1</v>
      </c>
      <c r="W59" s="44"/>
      <c r="X59" s="46"/>
      <c r="Y59" s="42">
        <f t="shared" ref="Y59:AS59" si="1">SUM(Y18:Y57)</f>
        <v>11</v>
      </c>
      <c r="Z59" s="42">
        <f t="shared" si="1"/>
        <v>2</v>
      </c>
      <c r="AA59" s="42">
        <f t="shared" si="1"/>
        <v>3</v>
      </c>
      <c r="AB59" s="42">
        <f t="shared" si="1"/>
        <v>9</v>
      </c>
      <c r="AC59" s="42">
        <f t="shared" si="1"/>
        <v>1</v>
      </c>
      <c r="AD59" s="42">
        <f t="shared" si="1"/>
        <v>2</v>
      </c>
      <c r="AE59" s="42">
        <f t="shared" si="1"/>
        <v>10</v>
      </c>
      <c r="AF59" s="42">
        <f t="shared" si="1"/>
        <v>1</v>
      </c>
      <c r="AG59" s="42">
        <f t="shared" si="1"/>
        <v>0</v>
      </c>
      <c r="AH59" s="42">
        <f t="shared" si="1"/>
        <v>8</v>
      </c>
      <c r="AI59" s="42">
        <f t="shared" si="1"/>
        <v>5</v>
      </c>
      <c r="AJ59" s="42">
        <f t="shared" si="1"/>
        <v>2</v>
      </c>
      <c r="AK59" s="42">
        <f t="shared" si="1"/>
        <v>9</v>
      </c>
      <c r="AL59" s="42">
        <f t="shared" si="1"/>
        <v>2</v>
      </c>
      <c r="AM59" s="42">
        <f t="shared" si="1"/>
        <v>4</v>
      </c>
      <c r="AN59" s="42">
        <f t="shared" si="1"/>
        <v>9</v>
      </c>
      <c r="AO59" s="42">
        <f t="shared" si="1"/>
        <v>0</v>
      </c>
      <c r="AP59" s="42">
        <f t="shared" si="1"/>
        <v>11</v>
      </c>
      <c r="AQ59" s="42">
        <f t="shared" si="1"/>
        <v>2</v>
      </c>
      <c r="AR59" s="42">
        <f t="shared" si="1"/>
        <v>5</v>
      </c>
      <c r="AS59" s="42">
        <f t="shared" si="1"/>
        <v>8</v>
      </c>
      <c r="AT59" s="44"/>
      <c r="AU59" s="46"/>
      <c r="AV59" s="42">
        <f t="shared" ref="AV59:BF59" si="2">SUM(AV18:AV57)</f>
        <v>5</v>
      </c>
      <c r="AW59" s="42">
        <f t="shared" si="2"/>
        <v>9</v>
      </c>
      <c r="AX59" s="42">
        <f t="shared" si="2"/>
        <v>9</v>
      </c>
      <c r="AY59" s="42">
        <f t="shared" si="2"/>
        <v>7</v>
      </c>
      <c r="AZ59" s="42">
        <f t="shared" si="2"/>
        <v>6</v>
      </c>
      <c r="BA59" s="42">
        <f t="shared" si="2"/>
        <v>6</v>
      </c>
      <c r="BB59" s="42">
        <f t="shared" si="2"/>
        <v>2</v>
      </c>
      <c r="BC59" s="42">
        <f t="shared" si="2"/>
        <v>0</v>
      </c>
      <c r="BD59" s="42">
        <f t="shared" si="2"/>
        <v>1</v>
      </c>
      <c r="BE59" s="42">
        <f t="shared" si="2"/>
        <v>5</v>
      </c>
      <c r="BF59" s="42">
        <f t="shared" si="2"/>
        <v>2</v>
      </c>
      <c r="BG59" s="43"/>
      <c r="BH59" s="42">
        <f t="shared" ref="BH59:BP59" si="3">SUM(BH18:BH57)</f>
        <v>9</v>
      </c>
      <c r="BI59" s="42">
        <f t="shared" si="3"/>
        <v>6</v>
      </c>
      <c r="BJ59" s="42">
        <f t="shared" si="3"/>
        <v>8</v>
      </c>
      <c r="BK59" s="42">
        <f t="shared" si="3"/>
        <v>3</v>
      </c>
      <c r="BL59" s="42">
        <f t="shared" si="3"/>
        <v>1</v>
      </c>
      <c r="BM59" s="42">
        <f t="shared" si="3"/>
        <v>4</v>
      </c>
      <c r="BN59" s="42">
        <f t="shared" si="3"/>
        <v>5</v>
      </c>
      <c r="BO59" s="42">
        <f t="shared" si="3"/>
        <v>5</v>
      </c>
      <c r="BP59" s="42">
        <f t="shared" si="3"/>
        <v>8</v>
      </c>
      <c r="BQ59" s="43"/>
    </row>
    <row r="60" spans="1:70">
      <c r="L60" s="15"/>
      <c r="M60" s="15"/>
      <c r="N60" s="15"/>
      <c r="O60" s="15"/>
    </row>
    <row r="61" spans="1:70">
      <c r="L61" s="15"/>
      <c r="M61" s="15"/>
      <c r="N61" s="15"/>
      <c r="O61" s="15"/>
    </row>
    <row r="62" spans="1:70" ht="22.8" customHeight="1">
      <c r="C62" s="85" t="s">
        <v>356</v>
      </c>
      <c r="D62" s="85">
        <f t="shared" ref="D62:AI62" si="4">COUNTIFS($C$18:$C$57,3,D$18:D$57,1)</f>
        <v>0</v>
      </c>
      <c r="E62" s="85">
        <f t="shared" si="4"/>
        <v>0</v>
      </c>
      <c r="F62" s="85">
        <f t="shared" si="4"/>
        <v>0</v>
      </c>
      <c r="G62" s="85">
        <f t="shared" si="4"/>
        <v>0</v>
      </c>
      <c r="H62" s="85">
        <f t="shared" si="4"/>
        <v>1</v>
      </c>
      <c r="I62" s="85">
        <f t="shared" si="4"/>
        <v>0</v>
      </c>
      <c r="J62" s="85">
        <f t="shared" si="4"/>
        <v>0</v>
      </c>
      <c r="K62" s="85">
        <f t="shared" si="4"/>
        <v>0</v>
      </c>
      <c r="L62" s="85">
        <f t="shared" si="4"/>
        <v>1</v>
      </c>
      <c r="M62" s="85">
        <f t="shared" si="4"/>
        <v>0</v>
      </c>
      <c r="N62" s="85">
        <f t="shared" si="4"/>
        <v>0</v>
      </c>
      <c r="O62" s="85">
        <f t="shared" si="4"/>
        <v>0</v>
      </c>
      <c r="P62" s="85">
        <f t="shared" si="4"/>
        <v>0</v>
      </c>
      <c r="Q62" s="85">
        <f t="shared" si="4"/>
        <v>0</v>
      </c>
      <c r="R62" s="85">
        <f t="shared" si="4"/>
        <v>0</v>
      </c>
      <c r="S62" s="85">
        <f t="shared" si="4"/>
        <v>0</v>
      </c>
      <c r="T62" s="85">
        <f t="shared" si="4"/>
        <v>0</v>
      </c>
      <c r="U62" s="85">
        <f t="shared" si="4"/>
        <v>0</v>
      </c>
      <c r="V62" s="85">
        <f t="shared" si="4"/>
        <v>0</v>
      </c>
      <c r="W62" s="85">
        <f t="shared" si="4"/>
        <v>0</v>
      </c>
      <c r="X62" s="85">
        <f t="shared" si="4"/>
        <v>0</v>
      </c>
      <c r="Y62" s="85">
        <f t="shared" si="4"/>
        <v>1</v>
      </c>
      <c r="Z62" s="85">
        <f t="shared" si="4"/>
        <v>0</v>
      </c>
      <c r="AA62" s="85">
        <f t="shared" si="4"/>
        <v>1</v>
      </c>
      <c r="AB62" s="85">
        <f t="shared" si="4"/>
        <v>0</v>
      </c>
      <c r="AC62" s="85">
        <f t="shared" si="4"/>
        <v>0</v>
      </c>
      <c r="AD62" s="85">
        <f t="shared" si="4"/>
        <v>1</v>
      </c>
      <c r="AE62" s="85">
        <f t="shared" si="4"/>
        <v>0</v>
      </c>
      <c r="AF62" s="85">
        <f t="shared" si="4"/>
        <v>0</v>
      </c>
      <c r="AG62" s="85">
        <f t="shared" si="4"/>
        <v>0</v>
      </c>
      <c r="AH62" s="85">
        <f t="shared" si="4"/>
        <v>1</v>
      </c>
      <c r="AI62" s="85">
        <f t="shared" si="4"/>
        <v>0</v>
      </c>
      <c r="AJ62" s="85">
        <f t="shared" ref="AJ62:BQ62" si="5">COUNTIFS($C$18:$C$57,3,AJ$18:AJ$57,1)</f>
        <v>1</v>
      </c>
      <c r="AK62" s="85">
        <f t="shared" si="5"/>
        <v>0</v>
      </c>
      <c r="AL62" s="85">
        <f t="shared" si="5"/>
        <v>0</v>
      </c>
      <c r="AM62" s="85">
        <f t="shared" si="5"/>
        <v>1</v>
      </c>
      <c r="AN62" s="85">
        <f t="shared" si="5"/>
        <v>0</v>
      </c>
      <c r="AO62" s="85">
        <f t="shared" si="5"/>
        <v>0</v>
      </c>
      <c r="AP62" s="85">
        <f t="shared" si="5"/>
        <v>1</v>
      </c>
      <c r="AQ62" s="85">
        <f t="shared" si="5"/>
        <v>0</v>
      </c>
      <c r="AR62" s="85">
        <f t="shared" si="5"/>
        <v>1</v>
      </c>
      <c r="AS62" s="85">
        <f t="shared" si="5"/>
        <v>0</v>
      </c>
      <c r="AT62" s="85">
        <f t="shared" si="5"/>
        <v>0</v>
      </c>
      <c r="AU62" s="85">
        <f t="shared" si="5"/>
        <v>0</v>
      </c>
      <c r="AV62" s="85">
        <f t="shared" si="5"/>
        <v>1</v>
      </c>
      <c r="AW62" s="85">
        <f t="shared" si="5"/>
        <v>1</v>
      </c>
      <c r="AX62" s="85">
        <f t="shared" si="5"/>
        <v>1</v>
      </c>
      <c r="AY62" s="85">
        <f t="shared" si="5"/>
        <v>1</v>
      </c>
      <c r="AZ62" s="85">
        <f t="shared" si="5"/>
        <v>1</v>
      </c>
      <c r="BA62" s="85">
        <f t="shared" si="5"/>
        <v>1</v>
      </c>
      <c r="BB62" s="85">
        <f t="shared" si="5"/>
        <v>1</v>
      </c>
      <c r="BC62" s="85">
        <f t="shared" si="5"/>
        <v>0</v>
      </c>
      <c r="BD62" s="85">
        <f t="shared" si="5"/>
        <v>0</v>
      </c>
      <c r="BE62" s="85">
        <f t="shared" si="5"/>
        <v>0</v>
      </c>
      <c r="BF62" s="85">
        <f t="shared" si="5"/>
        <v>1</v>
      </c>
      <c r="BG62" s="85">
        <f t="shared" si="5"/>
        <v>0</v>
      </c>
      <c r="BH62" s="85">
        <f t="shared" si="5"/>
        <v>0</v>
      </c>
      <c r="BI62" s="85">
        <f t="shared" si="5"/>
        <v>0</v>
      </c>
      <c r="BJ62" s="85">
        <f t="shared" si="5"/>
        <v>0</v>
      </c>
      <c r="BK62" s="85">
        <f t="shared" si="5"/>
        <v>0</v>
      </c>
      <c r="BL62" s="85">
        <f t="shared" si="5"/>
        <v>0</v>
      </c>
      <c r="BM62" s="85">
        <f t="shared" si="5"/>
        <v>1</v>
      </c>
      <c r="BN62" s="85">
        <f t="shared" si="5"/>
        <v>0</v>
      </c>
      <c r="BO62" s="85">
        <f t="shared" si="5"/>
        <v>0</v>
      </c>
      <c r="BP62" s="85">
        <f t="shared" si="5"/>
        <v>0</v>
      </c>
      <c r="BQ62" s="85">
        <f t="shared" si="5"/>
        <v>0</v>
      </c>
    </row>
    <row r="63" spans="1:70" ht="22.8" customHeight="1">
      <c r="C63" s="85" t="s">
        <v>357</v>
      </c>
      <c r="D63" s="85">
        <f t="shared" ref="D63:AI63" si="6">COUNTIFS($C$18:$C$57,4,D$18:D$57,1)</f>
        <v>1</v>
      </c>
      <c r="E63" s="85">
        <f t="shared" si="6"/>
        <v>0</v>
      </c>
      <c r="F63" s="85">
        <f t="shared" si="6"/>
        <v>0</v>
      </c>
      <c r="G63" s="85">
        <f t="shared" si="6"/>
        <v>0</v>
      </c>
      <c r="H63" s="85">
        <f t="shared" si="6"/>
        <v>1</v>
      </c>
      <c r="I63" s="85">
        <f t="shared" si="6"/>
        <v>0</v>
      </c>
      <c r="J63" s="85">
        <f t="shared" si="6"/>
        <v>0</v>
      </c>
      <c r="K63" s="85">
        <f t="shared" si="6"/>
        <v>0</v>
      </c>
      <c r="L63" s="85">
        <f t="shared" si="6"/>
        <v>1</v>
      </c>
      <c r="M63" s="85">
        <f t="shared" si="6"/>
        <v>0</v>
      </c>
      <c r="N63" s="85">
        <f t="shared" si="6"/>
        <v>0</v>
      </c>
      <c r="O63" s="85">
        <f t="shared" si="6"/>
        <v>0</v>
      </c>
      <c r="P63" s="85">
        <f t="shared" si="6"/>
        <v>0</v>
      </c>
      <c r="Q63" s="85">
        <f t="shared" si="6"/>
        <v>0</v>
      </c>
      <c r="R63" s="85">
        <f t="shared" si="6"/>
        <v>0</v>
      </c>
      <c r="S63" s="85">
        <f t="shared" si="6"/>
        <v>0</v>
      </c>
      <c r="T63" s="85">
        <f t="shared" si="6"/>
        <v>0</v>
      </c>
      <c r="U63" s="85">
        <f t="shared" si="6"/>
        <v>0</v>
      </c>
      <c r="V63" s="85">
        <f t="shared" si="6"/>
        <v>0</v>
      </c>
      <c r="W63" s="85">
        <f t="shared" si="6"/>
        <v>0</v>
      </c>
      <c r="X63" s="85">
        <f t="shared" si="6"/>
        <v>0</v>
      </c>
      <c r="Y63" s="85">
        <f t="shared" si="6"/>
        <v>1</v>
      </c>
      <c r="Z63" s="85">
        <f t="shared" si="6"/>
        <v>0</v>
      </c>
      <c r="AA63" s="85">
        <f t="shared" si="6"/>
        <v>0</v>
      </c>
      <c r="AB63" s="85">
        <f t="shared" si="6"/>
        <v>1</v>
      </c>
      <c r="AC63" s="85">
        <f t="shared" si="6"/>
        <v>0</v>
      </c>
      <c r="AD63" s="85">
        <f t="shared" si="6"/>
        <v>0</v>
      </c>
      <c r="AE63" s="85">
        <f t="shared" si="6"/>
        <v>1</v>
      </c>
      <c r="AF63" s="85">
        <f t="shared" si="6"/>
        <v>0</v>
      </c>
      <c r="AG63" s="85">
        <f t="shared" si="6"/>
        <v>0</v>
      </c>
      <c r="AH63" s="85">
        <f t="shared" si="6"/>
        <v>0</v>
      </c>
      <c r="AI63" s="85">
        <f t="shared" si="6"/>
        <v>1</v>
      </c>
      <c r="AJ63" s="85">
        <f t="shared" ref="AJ63:BQ63" si="7">COUNTIFS($C$18:$C$57,4,AJ$18:AJ$57,1)</f>
        <v>0</v>
      </c>
      <c r="AK63" s="85">
        <f t="shared" si="7"/>
        <v>1</v>
      </c>
      <c r="AL63" s="85">
        <f t="shared" si="7"/>
        <v>0</v>
      </c>
      <c r="AM63" s="85">
        <f t="shared" si="7"/>
        <v>0</v>
      </c>
      <c r="AN63" s="85">
        <f t="shared" si="7"/>
        <v>1</v>
      </c>
      <c r="AO63" s="85">
        <f t="shared" si="7"/>
        <v>0</v>
      </c>
      <c r="AP63" s="85">
        <f t="shared" si="7"/>
        <v>1</v>
      </c>
      <c r="AQ63" s="85">
        <f t="shared" si="7"/>
        <v>0</v>
      </c>
      <c r="AR63" s="85">
        <f t="shared" si="7"/>
        <v>0</v>
      </c>
      <c r="AS63" s="85">
        <f t="shared" si="7"/>
        <v>1</v>
      </c>
      <c r="AT63" s="85">
        <f t="shared" si="7"/>
        <v>0</v>
      </c>
      <c r="AU63" s="85">
        <f t="shared" si="7"/>
        <v>0</v>
      </c>
      <c r="AV63" s="85">
        <f t="shared" si="7"/>
        <v>0</v>
      </c>
      <c r="AW63" s="85">
        <f t="shared" si="7"/>
        <v>1</v>
      </c>
      <c r="AX63" s="85">
        <f t="shared" si="7"/>
        <v>1</v>
      </c>
      <c r="AY63" s="85">
        <f t="shared" si="7"/>
        <v>1</v>
      </c>
      <c r="AZ63" s="85">
        <f t="shared" si="7"/>
        <v>1</v>
      </c>
      <c r="BA63" s="85">
        <f t="shared" si="7"/>
        <v>1</v>
      </c>
      <c r="BB63" s="85">
        <f t="shared" si="7"/>
        <v>0</v>
      </c>
      <c r="BC63" s="85">
        <f t="shared" si="7"/>
        <v>0</v>
      </c>
      <c r="BD63" s="85">
        <f t="shared" si="7"/>
        <v>0</v>
      </c>
      <c r="BE63" s="85">
        <f t="shared" si="7"/>
        <v>1</v>
      </c>
      <c r="BF63" s="85">
        <f t="shared" si="7"/>
        <v>0</v>
      </c>
      <c r="BG63" s="85">
        <f t="shared" si="7"/>
        <v>0</v>
      </c>
      <c r="BH63" s="85">
        <f t="shared" si="7"/>
        <v>1</v>
      </c>
      <c r="BI63" s="85">
        <f t="shared" si="7"/>
        <v>0</v>
      </c>
      <c r="BJ63" s="85">
        <f t="shared" si="7"/>
        <v>0</v>
      </c>
      <c r="BK63" s="85">
        <f t="shared" si="7"/>
        <v>0</v>
      </c>
      <c r="BL63" s="85">
        <f t="shared" si="7"/>
        <v>0</v>
      </c>
      <c r="BM63" s="85">
        <f t="shared" si="7"/>
        <v>0</v>
      </c>
      <c r="BN63" s="85">
        <f t="shared" si="7"/>
        <v>0</v>
      </c>
      <c r="BO63" s="85">
        <f t="shared" si="7"/>
        <v>0</v>
      </c>
      <c r="BP63" s="85">
        <f t="shared" si="7"/>
        <v>1</v>
      </c>
      <c r="BQ63" s="85">
        <f t="shared" si="7"/>
        <v>0</v>
      </c>
    </row>
    <row r="64" spans="1:70" ht="22.8" customHeight="1">
      <c r="C64" s="85" t="s">
        <v>358</v>
      </c>
      <c r="D64" s="85">
        <f t="shared" ref="D64:AI64" si="8">COUNTIFS($C$18:$C$57,5,D$18:D$57,1)</f>
        <v>1</v>
      </c>
      <c r="E64" s="85">
        <f t="shared" si="8"/>
        <v>0</v>
      </c>
      <c r="F64" s="85">
        <f t="shared" si="8"/>
        <v>0</v>
      </c>
      <c r="G64" s="85">
        <f t="shared" si="8"/>
        <v>0</v>
      </c>
      <c r="H64" s="85">
        <f t="shared" si="8"/>
        <v>3</v>
      </c>
      <c r="I64" s="85">
        <f t="shared" si="8"/>
        <v>0</v>
      </c>
      <c r="J64" s="85">
        <f t="shared" si="8"/>
        <v>0</v>
      </c>
      <c r="K64" s="85">
        <f t="shared" si="8"/>
        <v>0</v>
      </c>
      <c r="L64" s="85">
        <f t="shared" si="8"/>
        <v>3</v>
      </c>
      <c r="M64" s="85">
        <f t="shared" si="8"/>
        <v>0</v>
      </c>
      <c r="N64" s="85">
        <f t="shared" si="8"/>
        <v>2</v>
      </c>
      <c r="O64" s="85">
        <f t="shared" si="8"/>
        <v>1</v>
      </c>
      <c r="P64" s="85">
        <f t="shared" si="8"/>
        <v>0</v>
      </c>
      <c r="Q64" s="85">
        <f t="shared" si="8"/>
        <v>0</v>
      </c>
      <c r="R64" s="85">
        <f t="shared" si="8"/>
        <v>0</v>
      </c>
      <c r="S64" s="85">
        <f t="shared" si="8"/>
        <v>0</v>
      </c>
      <c r="T64" s="85">
        <f t="shared" si="8"/>
        <v>2</v>
      </c>
      <c r="U64" s="85">
        <f t="shared" si="8"/>
        <v>1</v>
      </c>
      <c r="V64" s="85">
        <f t="shared" si="8"/>
        <v>1</v>
      </c>
      <c r="W64" s="85">
        <f t="shared" si="8"/>
        <v>0</v>
      </c>
      <c r="X64" s="85">
        <f t="shared" si="8"/>
        <v>0</v>
      </c>
      <c r="Y64" s="85">
        <f t="shared" si="8"/>
        <v>5</v>
      </c>
      <c r="Z64" s="85">
        <f t="shared" si="8"/>
        <v>1</v>
      </c>
      <c r="AA64" s="85">
        <f t="shared" si="8"/>
        <v>2</v>
      </c>
      <c r="AB64" s="85">
        <f t="shared" si="8"/>
        <v>3</v>
      </c>
      <c r="AC64" s="85">
        <f t="shared" si="8"/>
        <v>1</v>
      </c>
      <c r="AD64" s="85">
        <f t="shared" si="8"/>
        <v>1</v>
      </c>
      <c r="AE64" s="85">
        <f t="shared" si="8"/>
        <v>4</v>
      </c>
      <c r="AF64" s="85">
        <f t="shared" si="8"/>
        <v>1</v>
      </c>
      <c r="AG64" s="85">
        <f t="shared" si="8"/>
        <v>0</v>
      </c>
      <c r="AH64" s="85">
        <f t="shared" si="8"/>
        <v>3</v>
      </c>
      <c r="AI64" s="85">
        <f t="shared" si="8"/>
        <v>3</v>
      </c>
      <c r="AJ64" s="85">
        <f t="shared" ref="AJ64:BQ64" si="9">COUNTIFS($C$18:$C$57,5,AJ$18:AJ$57,1)</f>
        <v>0</v>
      </c>
      <c r="AK64" s="85">
        <f t="shared" si="9"/>
        <v>4</v>
      </c>
      <c r="AL64" s="85">
        <f t="shared" si="9"/>
        <v>2</v>
      </c>
      <c r="AM64" s="85">
        <f t="shared" si="9"/>
        <v>3</v>
      </c>
      <c r="AN64" s="85">
        <f t="shared" si="9"/>
        <v>3</v>
      </c>
      <c r="AO64" s="85">
        <f t="shared" si="9"/>
        <v>0</v>
      </c>
      <c r="AP64" s="85">
        <f t="shared" si="9"/>
        <v>6</v>
      </c>
      <c r="AQ64" s="85">
        <f t="shared" si="9"/>
        <v>0</v>
      </c>
      <c r="AR64" s="85">
        <f t="shared" si="9"/>
        <v>3</v>
      </c>
      <c r="AS64" s="85">
        <f t="shared" si="9"/>
        <v>3</v>
      </c>
      <c r="AT64" s="85">
        <f t="shared" si="9"/>
        <v>0</v>
      </c>
      <c r="AU64" s="85">
        <f t="shared" si="9"/>
        <v>0</v>
      </c>
      <c r="AV64" s="85">
        <f t="shared" si="9"/>
        <v>2</v>
      </c>
      <c r="AW64" s="85">
        <f t="shared" si="9"/>
        <v>4</v>
      </c>
      <c r="AX64" s="85">
        <f t="shared" si="9"/>
        <v>4</v>
      </c>
      <c r="AY64" s="85">
        <f t="shared" si="9"/>
        <v>3</v>
      </c>
      <c r="AZ64" s="85">
        <f t="shared" si="9"/>
        <v>2</v>
      </c>
      <c r="BA64" s="85">
        <f t="shared" si="9"/>
        <v>2</v>
      </c>
      <c r="BB64" s="85">
        <f t="shared" si="9"/>
        <v>1</v>
      </c>
      <c r="BC64" s="85">
        <f t="shared" si="9"/>
        <v>0</v>
      </c>
      <c r="BD64" s="85">
        <f t="shared" si="9"/>
        <v>0</v>
      </c>
      <c r="BE64" s="85">
        <f t="shared" si="9"/>
        <v>2</v>
      </c>
      <c r="BF64" s="85">
        <f t="shared" si="9"/>
        <v>1</v>
      </c>
      <c r="BG64" s="85">
        <f t="shared" si="9"/>
        <v>0</v>
      </c>
      <c r="BH64" s="85">
        <f t="shared" si="9"/>
        <v>5</v>
      </c>
      <c r="BI64" s="85">
        <f t="shared" si="9"/>
        <v>2</v>
      </c>
      <c r="BJ64" s="85">
        <f t="shared" si="9"/>
        <v>4</v>
      </c>
      <c r="BK64" s="85">
        <f t="shared" si="9"/>
        <v>2</v>
      </c>
      <c r="BL64" s="85">
        <f t="shared" si="9"/>
        <v>1</v>
      </c>
      <c r="BM64" s="85">
        <f t="shared" si="9"/>
        <v>2</v>
      </c>
      <c r="BN64" s="85">
        <f t="shared" si="9"/>
        <v>3</v>
      </c>
      <c r="BO64" s="85">
        <f t="shared" si="9"/>
        <v>3</v>
      </c>
      <c r="BP64" s="85">
        <f t="shared" si="9"/>
        <v>5</v>
      </c>
      <c r="BQ64" s="85">
        <f t="shared" si="9"/>
        <v>0</v>
      </c>
    </row>
    <row r="65" spans="3:69" ht="22.8" customHeight="1">
      <c r="C65" s="85" t="s">
        <v>360</v>
      </c>
      <c r="D65" s="85">
        <f t="shared" ref="D65:AI65" si="10">COUNTIFS($C$18:$C$57,6,D$18:D$57,1)</f>
        <v>1</v>
      </c>
      <c r="E65" s="85">
        <f t="shared" si="10"/>
        <v>1</v>
      </c>
      <c r="F65" s="85">
        <f t="shared" si="10"/>
        <v>0</v>
      </c>
      <c r="G65" s="85">
        <f t="shared" si="10"/>
        <v>0</v>
      </c>
      <c r="H65" s="85">
        <f t="shared" si="10"/>
        <v>2</v>
      </c>
      <c r="I65" s="85">
        <f t="shared" si="10"/>
        <v>1</v>
      </c>
      <c r="J65" s="85">
        <f t="shared" si="10"/>
        <v>0</v>
      </c>
      <c r="K65" s="85">
        <f t="shared" si="10"/>
        <v>0</v>
      </c>
      <c r="L65" s="85">
        <f t="shared" si="10"/>
        <v>2</v>
      </c>
      <c r="M65" s="85">
        <f t="shared" si="10"/>
        <v>3</v>
      </c>
      <c r="N65" s="85">
        <f t="shared" si="10"/>
        <v>0</v>
      </c>
      <c r="O65" s="85">
        <f t="shared" si="10"/>
        <v>0</v>
      </c>
      <c r="P65" s="85">
        <f t="shared" si="10"/>
        <v>0</v>
      </c>
      <c r="Q65" s="85">
        <f t="shared" si="10"/>
        <v>0</v>
      </c>
      <c r="R65" s="85">
        <f t="shared" si="10"/>
        <v>0</v>
      </c>
      <c r="S65" s="85">
        <f t="shared" si="10"/>
        <v>0</v>
      </c>
      <c r="T65" s="85">
        <f t="shared" si="10"/>
        <v>0</v>
      </c>
      <c r="U65" s="85">
        <f t="shared" si="10"/>
        <v>0</v>
      </c>
      <c r="V65" s="85">
        <f t="shared" si="10"/>
        <v>0</v>
      </c>
      <c r="W65" s="85">
        <f t="shared" si="10"/>
        <v>0</v>
      </c>
      <c r="X65" s="85">
        <f t="shared" si="10"/>
        <v>0</v>
      </c>
      <c r="Y65" s="85">
        <f t="shared" si="10"/>
        <v>4</v>
      </c>
      <c r="Z65" s="85">
        <f t="shared" si="10"/>
        <v>1</v>
      </c>
      <c r="AA65" s="85">
        <f t="shared" si="10"/>
        <v>0</v>
      </c>
      <c r="AB65" s="85">
        <f t="shared" si="10"/>
        <v>5</v>
      </c>
      <c r="AC65" s="85">
        <f t="shared" si="10"/>
        <v>0</v>
      </c>
      <c r="AD65" s="85">
        <f t="shared" si="10"/>
        <v>0</v>
      </c>
      <c r="AE65" s="85">
        <f t="shared" si="10"/>
        <v>5</v>
      </c>
      <c r="AF65" s="85">
        <f t="shared" si="10"/>
        <v>0</v>
      </c>
      <c r="AG65" s="85">
        <f t="shared" si="10"/>
        <v>0</v>
      </c>
      <c r="AH65" s="85">
        <f t="shared" si="10"/>
        <v>4</v>
      </c>
      <c r="AI65" s="85">
        <f t="shared" si="10"/>
        <v>1</v>
      </c>
      <c r="AJ65" s="85">
        <f t="shared" ref="AJ65:BQ65" si="11">COUNTIFS($C$18:$C$57,6,AJ$18:AJ$57,1)</f>
        <v>1</v>
      </c>
      <c r="AK65" s="85">
        <f t="shared" si="11"/>
        <v>4</v>
      </c>
      <c r="AL65" s="85">
        <f t="shared" si="11"/>
        <v>0</v>
      </c>
      <c r="AM65" s="85">
        <f t="shared" si="11"/>
        <v>0</v>
      </c>
      <c r="AN65" s="85">
        <f t="shared" si="11"/>
        <v>5</v>
      </c>
      <c r="AO65" s="85">
        <f t="shared" si="11"/>
        <v>0</v>
      </c>
      <c r="AP65" s="85">
        <f t="shared" si="11"/>
        <v>3</v>
      </c>
      <c r="AQ65" s="85">
        <f t="shared" si="11"/>
        <v>2</v>
      </c>
      <c r="AR65" s="85">
        <f t="shared" si="11"/>
        <v>1</v>
      </c>
      <c r="AS65" s="85">
        <f t="shared" si="11"/>
        <v>4</v>
      </c>
      <c r="AT65" s="85">
        <f t="shared" si="11"/>
        <v>0</v>
      </c>
      <c r="AU65" s="85">
        <f t="shared" si="11"/>
        <v>0</v>
      </c>
      <c r="AV65" s="85">
        <f t="shared" si="11"/>
        <v>2</v>
      </c>
      <c r="AW65" s="85">
        <f t="shared" si="11"/>
        <v>3</v>
      </c>
      <c r="AX65" s="85">
        <f t="shared" si="11"/>
        <v>3</v>
      </c>
      <c r="AY65" s="85">
        <f t="shared" si="11"/>
        <v>2</v>
      </c>
      <c r="AZ65" s="85">
        <f t="shared" si="11"/>
        <v>2</v>
      </c>
      <c r="BA65" s="85">
        <f t="shared" si="11"/>
        <v>2</v>
      </c>
      <c r="BB65" s="85">
        <f t="shared" si="11"/>
        <v>0</v>
      </c>
      <c r="BC65" s="85">
        <f t="shared" si="11"/>
        <v>0</v>
      </c>
      <c r="BD65" s="85">
        <f t="shared" si="11"/>
        <v>1</v>
      </c>
      <c r="BE65" s="85">
        <f t="shared" si="11"/>
        <v>2</v>
      </c>
      <c r="BF65" s="85">
        <f t="shared" si="11"/>
        <v>0</v>
      </c>
      <c r="BG65" s="85">
        <f t="shared" si="11"/>
        <v>0</v>
      </c>
      <c r="BH65" s="85">
        <f t="shared" si="11"/>
        <v>3</v>
      </c>
      <c r="BI65" s="85">
        <f t="shared" si="11"/>
        <v>4</v>
      </c>
      <c r="BJ65" s="85">
        <f t="shared" si="11"/>
        <v>4</v>
      </c>
      <c r="BK65" s="85">
        <f t="shared" si="11"/>
        <v>1</v>
      </c>
      <c r="BL65" s="85">
        <f t="shared" si="11"/>
        <v>0</v>
      </c>
      <c r="BM65" s="85">
        <f t="shared" si="11"/>
        <v>1</v>
      </c>
      <c r="BN65" s="85">
        <f t="shared" si="11"/>
        <v>2</v>
      </c>
      <c r="BO65" s="85">
        <f t="shared" si="11"/>
        <v>2</v>
      </c>
      <c r="BP65" s="85">
        <f t="shared" si="11"/>
        <v>2</v>
      </c>
      <c r="BQ65" s="85">
        <f t="shared" si="11"/>
        <v>0</v>
      </c>
    </row>
    <row r="66" spans="3:69">
      <c r="L66" s="15"/>
      <c r="M66" s="15"/>
      <c r="N66" s="15"/>
      <c r="O66" s="15"/>
    </row>
    <row r="67" spans="3:69">
      <c r="L67" s="15"/>
      <c r="M67" s="15"/>
      <c r="N67" s="15"/>
      <c r="O67" s="15"/>
    </row>
  </sheetData>
  <autoFilter ref="A17:BR57"/>
  <mergeCells count="78">
    <mergeCell ref="AU13:AU15"/>
    <mergeCell ref="X13:X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59:C59"/>
    <mergeCell ref="BK13:BK15"/>
    <mergeCell ref="BL13:BL15"/>
    <mergeCell ref="AY13:AY15"/>
    <mergeCell ref="AZ13:AZ15"/>
    <mergeCell ref="BA13:BA15"/>
    <mergeCell ref="BB13:BB15"/>
    <mergeCell ref="BC13:BC15"/>
    <mergeCell ref="AD13:AD15"/>
    <mergeCell ref="AN13:AN15"/>
    <mergeCell ref="AO13:AO15"/>
    <mergeCell ref="AP13:AP15"/>
    <mergeCell ref="AQ13:AQ15"/>
    <mergeCell ref="AF13:AF15"/>
    <mergeCell ref="BM13:BM15"/>
    <mergeCell ref="BN13:BN15"/>
    <mergeCell ref="BE13:BE15"/>
    <mergeCell ref="BF13:BF15"/>
    <mergeCell ref="BG13:BG15"/>
    <mergeCell ref="BH13:BH15"/>
    <mergeCell ref="BI13:BI15"/>
    <mergeCell ref="BJ13:BJ15"/>
    <mergeCell ref="AG13:AG15"/>
    <mergeCell ref="AH13:AH15"/>
    <mergeCell ref="AI13:AI15"/>
    <mergeCell ref="AJ13:AJ15"/>
    <mergeCell ref="AK13:AK15"/>
    <mergeCell ref="D13:P13"/>
    <mergeCell ref="Q13:Q15"/>
    <mergeCell ref="A12:A16"/>
    <mergeCell ref="B12:B16"/>
    <mergeCell ref="C12:C16"/>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7"/>
  <dataValidations count="4">
    <dataValidation imeMode="disabled" allowBlank="1" showInputMessage="1" showErrorMessage="1" sqref="A53:A57 BH53:BP57 R53:V57 Y53:AS57 A19:A20 A22:A51 R19:V20 Y19:AS20 AV19:BF20 BH19:BP20 Q18:W18 BH22:BP51 C19:O20 Y22:AS51 R22:V51 AV53:BF57 C22:O51 C53:O57 AV22:BF51"/>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58 WVJ58 WLN58 WBR58 VRV58 VHZ58 UYD58 UOH58 UEL58 TUP58 TKT58 TAX58 SRB58 SHF58 RXJ58 RNN58 RDR58 QTV58 QJZ58 QAD58 PQH58 PGL58 OWP58 OMT58 OCX58 NTB58 NJF58 MZJ58 MPN58 MFR58 LVV58 LLZ58 LCD58 KSH58 KIL58 JYP58 JOT58 JEX58 IVB58 ILF58 IBJ58 HRN58 HHR58 GXV58 GNZ58 GED58 FUH58 FKL58 FAP58 EQT58 EGX58 DXB58 DNF58 DDJ58 CTN58 CJR58 BZV58 BPZ58 BGD58 AWH58 AML58 ACP58 ST58 IX58 BC58 WWD58 WMH58 WCL58 VSP58 VIT58 UYX58 UPB58 UFF58 TVJ58 TLN58 TBR58 SRV58 SHZ58 RYD58 ROH58 REL58 QUP58 QKT58 QAX58 PRB58 PHF58 OXJ58 ONN58 ODR58 NTV58 NJZ58 NAD58 MQH58 MGL58 LWP58 LMT58 LCX58 KTB58 KJF58 JZJ58 JPN58 JFR58 IVV58 ILZ58 ICD58 HSH58 HIL58 GYP58 GOT58 GEX58 FVB58 FLF58 FBJ58 ERN58 EHR58 DXV58 DNZ58 DED58 CUH58 CKL58 CAP58 BQT58 BGX58 AXB58 ANF58 ADJ58 TN58 JR58 WWL58 WMP58 WCT58 VSX58 VJB58 UZF58 UPJ58 UFN58 TVR58 TLV58 TBZ58 SSD58 SIH58 RYL58 ROP58 RET58 QUX58 QLB58 QBF58 PRJ58 PHN58 OXR58 ONV58 ODZ58 NUD58 NKH58 NAL58 MQP58 MGT58 LWX58 LNB58 LDF58 KTJ58 KJN58 JZR58 JPV58 JFZ58 IWD58 IMH58 ICL58 HSP58 HIT58 GYX58 GPB58 GFF58 FVJ58 FLN58 FBR58 ERV58 EHZ58 DYD58 DOH58 DEL58 CUP58 CKT58 CAX58 BRB58 BHF58 AXJ58 ANN58 ADR58 TV58 JZ58 WWJ58 WMN58 WCR58 VSV58 VIZ58 UZD58 UPH58 UFL58 TVP58 TLT58 TBX58 SSB58 SIF58 RYJ58 RON58 RER58 QUV58 QKZ58 QBD58 PRH58 PHL58 OXP58 ONT58 ODX58 NUB58 NKF58 NAJ58 MQN58 MGR58 LWV58 LMZ58 LDD58 KTH58 KJL58 JZP58 JPT58 JFX58 IWB58 IMF58 ICJ58 HSN58 HIR58 GYV58 GOZ58 GFD58 FVH58 FLL58 FBP58 ERT58 EHX58 DYB58 DOF58 DEJ58 CUN58 CKR58 CAV58 BQZ58 BHD58 AXH58 ANL58 ADP58 TT58 JX58 WWH58 WML58 WCP58 VST58 VIX58 UZB58 UPF58 UFJ58 TVN58 TLR58 TBV58 SRZ58 SID58 RYH58 ROL58 REP58 QUT58 QKX58 QBB58 PRF58 PHJ58 OXN58 ONR58 ODV58 NTZ58 NKD58 NAH58 MQL58 MGP58 LWT58 LMX58 LDB58 KTF58 KJJ58 JZN58 JPR58 JFV58 IVZ58 IMD58 ICH58 HSL58 HIP58 GYT58 GOX58 GFB58 FVF58 FLJ58 FBN58 ERR58 EHV58 DXZ58 DOD58 DEH58 CUL58 CKP58 CAT58 BQX58 BHB58 AXF58 ANJ58 ADN58 TR58 JV58 WWF58 WMJ58 WCN58 VSR58 VIV58 UYZ58 UPD58 UFH58 TVL58 TLP58 TBT58 SRX58 SIB58 RYF58 ROJ58 REN58 QUR58 QKV58 QAZ58 PRD58 PHH58 OXL58 ONP58 ODT58 NTX58 NKB58 NAF58 MQJ58 MGN58 LWR58 LMV58 LCZ58 KTD58 KJH58 JZL58 JPP58 JFT58 IVX58 IMB58 ICF58 HSJ58 HIN58 GYR58 GOV58 GEZ58 FVD58 FLH58 FBL58 ERP58 EHT58 DXX58 DOB58 DEF58 CUJ58 CKN58 CAR58 BQV58 BGZ58 AXD58 ANH58 ADL58 TP58 JT58 WVX58 WMB58 WCF58 VSJ58 VIN58 UYR58 UOV58 UEZ58 TVD58 TLH58 TBL58 SRP58 SHT58 RXX58 ROB58 REF58 QUJ58 QKN58 QAR58 PQV58 PGZ58 OXD58 ONH58 ODL58 NTP58 NJT58 MZX58 MQB58 MGF58 LWJ58 LMN58 LCR58 KSV58 KIZ58 JZD58 JPH58 JFL58 IVP58 ILT58 IBX58 HSB58 HIF58 GYJ58 GON58 GER58 FUV58 FKZ58 FBD58 ERH58 EHL58 DXP58 DNT58 DDX58 CUB58 CKF58 CAJ58 BQN58 BGR58 AWV58 AMZ58 ADD58 TH58 JL58 WWB58 WMF58 WCJ58 VSN58 VIR58 UYV58 UOZ58 UFD58 TVH58 TLL58 TBP58 SRT58 SHX58 RYB58 ROF58 REJ58 QUN58 QKR58 QAV58 PQZ58 PHD58 OXH58 ONL58 ODP58 NTT58 NJX58 NAB58 MQF58 MGJ58 LWN58 LMR58 LCV58 KSZ58 KJD58 JZH58 JPL58 JFP58 IVT58 ILX58 ICB58 HSF58 HIJ58 GYN58 GOR58 GEV58 FUZ58 FLD58 FBH58 ERL58 EHP58 DXT58 DNX58 DEB58 CUF58 CKJ58 CAN58 BQR58 BGV58 AWZ58 AND58 ADH58 TL58 JP58 WVZ58 WMD58 WCH58 VSL58 VIP58 UYT58 UOX58 UFB58 TVF58 TLJ58 TBN58 SRR58 SHV58 RXZ58 ROD58 REH58 QUL58 QKP58 QAT58 PQX58 PHB58 OXF58 ONJ58 ODN58 NTR58 NJV58 MZZ58 MQD58 MGH58 LWL58 LMP58 LCT58 KSX58 KJB58 JZF58 JPJ58 JFN58 IVR58 ILV58 IBZ58 HSD58 HIH58 GYL58 GOP58 GET58 FUX58 FLB58 FBF58 ERJ58 EHN58 DXR58 DNV58 DDZ58 CUD58 CKH58 CAL58 BQP58 BGT58 AWX58 ANB58 ADF58 TJ58 JN58 BQ58:BR58 WVV58 WLZ58 WCD58 VSH58 VIL58 UYP58 UOT58 UEX58 TVB58 TLF58 TBJ58 SRN58 SHR58 RXV58 RNZ58 RED58 QUH58 QKL58 QAP58 PQT58 PGX58 OXB58 ONF58 ODJ58 NTN58 NJR58 MZV58 MPZ58 MGD58 LWH58 LML58 LCP58 KST58 KIX58 JZB58 JPF58 JFJ58 IVN58 ILR58 IBV58 HRZ58 HID58 GYH58 GOL58 GEP58 FUT58 FKX58 FBB58 ERF58 EHJ58 DXN58 DNR58 DDV58 CTZ58 CKD58 CAH58 BQL58 BGP58 AWT58 AMX58 ADB58 TF58 JJ58 BO58 WVT58 WLX58 WCB58 VSF58 VIJ58 UYN58 UOR58 UEV58 TUZ58 TLD58 TBH58 SRL58 SHP58 RXT58 RNX58 REB58 QUF58 QKJ58 QAN58 PQR58 PGV58 OWZ58 OND58 ODH58 NTL58 NJP58 MZT58 MPX58 MGB58 LWF58 LMJ58 LCN58 KSR58 KIV58 JYZ58 JPD58 JFH58 IVL58 ILP58 IBT58 HRX58 HIB58 GYF58 GOJ58 GEN58 FUR58 FKV58 FAZ58 ERD58 EHH58 DXL58 DNP58 DDT58 CTX58 CKB58 CAF58 BQJ58 BGN58 AWR58 AMV58 ACZ58 TD58 JH58 BM58 WVR58 WLV58 WBZ58 VSD58 VIH58 UYL58 UOP58 UET58 TUX58 TLB58 TBF58 SRJ58 SHN58 RXR58 RNV58 RDZ58 QUD58 QKH58 QAL58 PQP58 PGT58 OWX58 ONB58 ODF58 NTJ58 NJN58 MZR58 MPV58 MFZ58 LWD58 LMH58 LCL58 KSP58 KIT58 JYX58 JPB58 JFF58 IVJ58 ILN58 IBR58 HRV58 HHZ58 GYD58 GOH58 GEL58 FUP58 FKT58 FAX58 ERB58 EHF58 DXJ58 DNN58 DDR58 CTV58 CJZ58 CAD58 BQH58 BGL58 AWP58 AMT58 ACX58 TB58 JF58 BK58 WVP58 WLT58 WBX58 VSB58 VIF58 UYJ58 UON58 UER58 TUV58 TKZ58 TBD58 SRH58 SHL58 RXP58 RNT58 RDX58 QUB58 QKF58 QAJ58 PQN58 PGR58 OWV58 OMZ58 ODD58 NTH58 NJL58 MZP58 MPT58 MFX58 LWB58 LMF58 LCJ58 KSN58 KIR58 JYV58 JOZ58 JFD58 IVH58 ILL58 IBP58 HRT58 HHX58 GYB58 GOF58 GEJ58 FUN58 FKR58 FAV58 EQZ58 EHD58 DXH58 DNL58 DDP58 CTT58 CJX58 CAB58 BQF58 BGJ58 AWN58 AMR58 ACV58 SZ58 JD58 BI58 WVN58 WLR58 WBV58 VRZ58 VID58 UYH58 UOL58 UEP58 TUT58 TKX58 TBB58 SRF58 SHJ58 RXN58 RNR58 RDV58 QTZ58 QKD58 QAH58 PQL58 PGP58 OWT58 OMX58 ODB58 NTF58 NJJ58 MZN58 MPR58 MFV58 LVZ58 LMD58 LCH58 KSL58 KIP58 JYT58 JOX58 JFB58 IVF58 ILJ58 IBN58 HRR58 HHV58 GXZ58 GOD58 GEH58 FUL58 FKP58 FAT58 EQX58 EHB58 DXF58 DNJ58 DDN58 CTR58 CJV58 BZZ58 BQD58 BGH58 AWL58 AMP58 ACT58 SX58 JB58 BG58 WVL58 WLP58 WBT58 VRX58 VIB58 UYF58 UOJ58 UEN58 TUR58 TKV58 TAZ58 SRD58 SHH58 RXL58 RNP58 RDT58 QTX58 QKB58 QAF58 PQJ58 PGN58 OWR58 OMV58 OCZ58 NTD58 NJH58 MZL58 MPP58 MFT58 LVX58 LMB58 LCF58 KSJ58 KIN58 JYR58 JOV58 JEZ58 IVD58 ILH58 IBL58 HRP58 HHT58 GXX58 GOB58 GEF58 FUJ58 FKN58 FAR58 EQV58 EGZ58 DXD58 DNH58 DDL58 CTP58 CJT58 BZX58 BQB58 BGF58 AWJ58 AMN58 ACR58 SV58 IZ58 BE58 WWN58 WMR58 WCV58 VSZ58 VJD58 UZH58 UPL58 UFP58 TVT58 TLX58 TCB58 SSF58 SIJ58 RYN58 ROR58 REV58 QUZ58 QLD58 QBH58 PRL58 PHP58 OXT58 ONX58 OEB58 NUF58 NKJ58 NAN58 MQR58 MGV58 LWZ58 LND58 LDH58 KTL58 KJP58 JZT58 JPX58 JGB58 IWF58 IMJ58 ICN58 HSR58 HIV58 GYZ58 GPD58 GFH58 FVL58 FLP58 FBT58 ERX58 EIB58 DYF58 DOJ58 DEN58 CUR58 CKV58 CAZ58 BRD58 BHH58 AXL58 ANP58 ADT58 TX58 KB58 WVH58 WLL58 WBP58 VRT58 VHX58 UYB58 UOF58 UEJ58 TUN58 TKR58 TAV58 SQZ58 SHD58 RXH58 RNL58 RDP58 QTT58 QJX58 QAB58 PQF58 PGJ58 OWN58 OMR58 OCV58 NSZ58 NJD58 MZH58 MPL58 MFP58 LVT58 LLX58 LCB58 KSF58 KIJ58 JYN58 JOR58 JEV58 IUZ58 ILD58 IBH58 HRL58 HHP58 GXT58 GNX58 GEB58 FUF58 FKJ58 FAN58 EQR58 EGV58 DWZ58 DND58 DDH58 CTL58 CJP58 BZT58 BPX58 BGB58 AWF58 AMJ58 ACN58 SR58 BA58">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58:IT58 WTW58:WTX58 WKA58:WKB58 WAE58:WAF58 VQI58:VQJ58 VGM58:VGN58 UWQ58:UWR58 UMU58:UMV58 UCY58:UCZ58 TTC58:TTD58 TJG58:TJH58 SZK58:SZL58 SPO58:SPP58 SFS58:SFT58 RVW58:RVX58 RMA58:RMB58 RCE58:RCF58 QSI58:QSJ58 QIM58:QIN58 PYQ58:PYR58 POU58:POV58 PEY58:PEZ58 OVC58:OVD58 OLG58:OLH58 OBK58:OBL58 NRO58:NRP58 NHS58:NHT58 MXW58:MXX58 MOA58:MOB58 MEE58:MEF58 LUI58:LUJ58 LKM58:LKN58 LAQ58:LAR58 KQU58:KQV58 KGY58:KGZ58 JXC58:JXD58 JNG58:JNH58 JDK58:JDL58 ITO58:ITP58 IJS58:IJT58 HZW58:HZX58 HQA58:HQB58 HGE58:HGF58 GWI58:GWJ58 GMM58:GMN58 GCQ58:GCR58 FSU58:FSV58 FIY58:FIZ58 EZC58:EZD58 EPG58:EPH58 EFK58:EFL58 DVO58:DVP58 DLS58:DLT58 DBW58:DBX58 CSA58:CSB58 CIE58:CIF58 BYI58:BYJ58 BOM58:BON58 BEQ58:BER58 AUU58:AUV58 AKY58:AKZ58 ABC58:ABD58 RG58:RH58 HK58:HL58 WTK58:WTN58 WJO58:WJR58 VZS58:VZV58 VPW58:VPZ58 VGA58:VGD58 UWE58:UWH58 UMI58:UML58 UCM58:UCP58 TSQ58:TST58 TIU58:TIX58 SYY58:SZB58 SPC58:SPF58 SFG58:SFJ58 RVK58:RVN58 RLO58:RLR58 RBS58:RBV58 QRW58:QRZ58 QIA58:QID58 PYE58:PYH58 POI58:POL58 PEM58:PEP58 OUQ58:OUT58 OKU58:OKX58 OAY58:OBB58 NRC58:NRF58 NHG58:NHJ58 MXK58:MXN58 MNO58:MNR58 MDS58:MDV58 LTW58:LTZ58 LKA58:LKD58 LAE58:LAH58 KQI58:KQL58 KGM58:KGP58 JWQ58:JWT58 JMU58:JMX58 JCY58:JDB58 ITC58:ITF58 IJG58:IJJ58 HZK58:HZN58 HPO58:HPR58 HFS58:HFV58 GVW58:GVZ58 GMA58:GMD58 GCE58:GCH58 FSI58:FSL58 FIM58:FIP58 EYQ58:EYT58 EOU58:EOX58 EEY58:EFB58 DVC58:DVF58 DLG58:DLJ58 DBK58:DBN58 CRO58:CRR58 CHS58:CHV58 BXW58:BXZ58 BOA58:BOD58 BEE58:BEH58 AUI58:AUL58 AKM58:AKP58 AAQ58:AAT58 QU58:QX58 GY58:HB58 WTP58:WTQ58 WJT58:WJU58 VZX58:VZY58 VQB58:VQC58 VGF58:VGG58 UWJ58:UWK58 UMN58:UMO58 UCR58:UCS58 TSV58:TSW58 TIZ58:TJA58 SZD58:SZE58 SPH58:SPI58 SFL58:SFM58 RVP58:RVQ58 RLT58:RLU58 RBX58:RBY58 QSB58:QSC58 QIF58:QIG58 PYJ58:PYK58 PON58:POO58 PER58:PES58 OUV58:OUW58 OKZ58:OLA58 OBD58:OBE58 NRH58:NRI58 NHL58:NHM58 MXP58:MXQ58 MNT58:MNU58 MDX58:MDY58 LUB58:LUC58 LKF58:LKG58 LAJ58:LAK58 KQN58:KQO58 KGR58:KGS58 JWV58:JWW58 JMZ58:JNA58 JDD58:JDE58 ITH58:ITI58 IJL58:IJM58 HZP58:HZQ58 HPT58:HPU58 HFX58:HFY58 GWB58:GWC58 GMF58:GMG58 GCJ58:GCK58 FSN58:FSO58 FIR58:FIS58 EYV58:EYW58 EOZ58:EPA58 EFD58:EFE58 DVH58:DVI58 DLL58:DLM58 DBP58:DBQ58 CRT58:CRU58 CHX58:CHY58 BYB58:BYC58 BOF58:BOG58 BEJ58:BEK58 AUN58:AUO58 AKR58:AKS58 AAV58:AAW58 QZ58:RA58 HD58:HE58 WUE58:WUH58 WKI58:WKL58 WAM58:WAP58 VQQ58:VQT58 VGU58:VGX58 UWY58:UXB58 UNC58:UNF58 UDG58:UDJ58 TTK58:TTN58 TJO58:TJR58 SZS58:SZV58 SPW58:SPZ58 SGA58:SGD58 RWE58:RWH58 RMI58:RML58 RCM58:RCP58 QSQ58:QST58 QIU58:QIX58 PYY58:PZB58 PPC58:PPF58 PFG58:PFJ58 OVK58:OVN58 OLO58:OLR58 OBS58:OBV58 NRW58:NRZ58 NIA58:NID58 MYE58:MYH58 MOI58:MOL58 MEM58:MEP58 LUQ58:LUT58 LKU58:LKX58 LAY58:LBB58 KRC58:KRF58 KHG58:KHJ58 JXK58:JXN58 JNO58:JNR58 JDS58:JDV58 ITW58:ITZ58 IKA58:IKD58 IAE58:IAH58 HQI58:HQL58 HGM58:HGP58 GWQ58:GWT58 GMU58:GMX58 GCY58:GDB58 FTC58:FTF58 FJG58:FJJ58 EZK58:EZN58 EPO58:EPR58 EFS58:EFV58 DVW58:DVZ58 DMA58:DMD58 DCE58:DCH58 CSI58:CSL58 CIM58:CIP58 BYQ58:BYT58 BOU58:BOX58 BEY58:BFB58 AVC58:AVF58 ALG58:ALJ58 ABK58:ABN58 RO58:RR58 HS58:HV58 X58:AA58 WUJ58:WUL58 WKN58:WKP58 WAR58:WAT58 VQV58:VQX58 VGZ58:VHB58 UXD58:UXF58 UNH58:UNJ58 UDL58:UDN58 TTP58:TTR58 TJT58:TJV58 SZX58:SZZ58 SQB58:SQD58 SGF58:SGH58 RWJ58:RWL58 RMN58:RMP58 RCR58:RCT58 QSV58:QSX58 QIZ58:QJB58 PZD58:PZF58 PPH58:PPJ58 PFL58:PFN58 OVP58:OVR58 OLT58:OLV58 OBX58:OBZ58 NSB58:NSD58 NIF58:NIH58 MYJ58:MYL58 MON58:MOP58 MER58:MET58 LUV58:LUX58 LKZ58:LLB58 LBD58:LBF58 KRH58:KRJ58 KHL58:KHN58 JXP58:JXR58 JNT58:JNV58 JDX58:JDZ58 IUB58:IUD58 IKF58:IKH58 IAJ58:IAL58 HQN58:HQP58 HGR58:HGT58 GWV58:GWX58 GMZ58:GNB58 GDD58:GDF58 FTH58:FTJ58 FJL58:FJN58 EZP58:EZR58 EPT58:EPV58 EFX58:EFZ58 DWB58:DWD58 DMF58:DMH58 DCJ58:DCL58 CSN58:CSP58 CIR58:CIT58 BYV58:BYX58 BOZ58:BPB58 BFD58:BFF58 AVH58:AVJ58 ALL58:ALN58 ABP58:ABR58 RT58:RV58 HX58:HZ58 AC58:AE58 WUN58:WVF58 WKR58:WLJ58 WAV58:WBN58 VQZ58:VRR58 VHD58:VHV58 UXH58:UXZ58 UNL58:UOD58 UDP58:UEH58 TTT58:TUL58 TJX58:TKP58 TAB58:TAT58 SQF58:SQX58 SGJ58:SHB58 RWN58:RXF58 RMR58:RNJ58 RCV58:RDN58 QSZ58:QTR58 QJD58:QJV58 PZH58:PZZ58 PPL58:PQD58 PFP58:PGH58 OVT58:OWL58 OLX58:OMP58 OCB58:OCT58 NSF58:NSX58 NIJ58:NJB58 MYN58:MZF58 MOR58:MPJ58 MEV58:MFN58 LUZ58:LVR58 LLD58:LLV58 LBH58:LBZ58 KRL58:KSD58 KHP58:KIH58 JXT58:JYL58 JNX58:JOP58 JEB58:JET58 IUF58:IUX58 IKJ58:ILB58 IAN58:IBF58 HQR58:HRJ58 HGV58:HHN58 GWZ58:GXR58 GND58:GNV58 GDH58:GDZ58 FTL58:FUD58 FJP58:FKH58 EZT58:FAL58 EPX58:EQP58 EGB58:EGT58 DWF58:DWX58 DMJ58:DNB58 DCN58:DDF58 CSR58:CTJ58 CIV58:CJN58 BYZ58:BZR58 BPD58:BPV58 BFH58:BFZ58 AVL58:AWD58 ALP58:AMH58 ABT58:ACL58 RX58:SP58 AG58:AY58 HQ58 WTU58 WJY58 WAC58 VQG58 VGK58 UWO58 UMS58 UCW58 TTA58 TJE58 SZI58 SPM58 SFQ58 RVU58 RLY58 RCC58 QSG58 QIK58 PYO58 POS58 PEW58 OVA58 OLE58 OBI58 NRM58 NHQ58 MXU58 MNY58 MEC58 LUG58 LKK58 LAO58 KQS58 KGW58 JXA58 JNE58 JDI58 ITM58 IJQ58 HZU58 HPY58 HGC58 GWG58 GMK58 GCO58 FSS58 FIW58 EZA58 EPE58 EFI58 DVM58 DLQ58 DBU58 CRY58 CIC58 BYG58 BOK58 BEO58 AUS58 AKW58 ABA58 RE58 HI58 WUC58 WKG58 WAK58 VQO58 VGS58 UWW58 UNA58 UDE58 TTI58 TJM58 SZQ58 SPU58 SFY58 RWC58 RMG58 RCK58 QSO58 QIS58 PYW58 PPA58 PFE58 OVI58 OLM58 OBQ58 NRU58 NHY58 MYC58 MOG58 MEK58 LUO58 LKS58 LAW58 KRA58 KHE58 JXI58 JNM58 JDQ58 ITU58 IJY58 IAC58 HQG58 HGK58 GWO58 GMS58 GCW58 FTA58 FJE58 EZI58 EPM58 EFQ58 DVU58 DLY58 DCC58 CSG58 CIK58 BYO58 BOS58 BEW58 AVA58 ALE58 ABI58 RM58 V58 HO58 WTS58 WJW58 WAA58 VQE58 VGI58 UWM58 UMQ58 UCU58 TSY58 TJC58 SZG58 SPK58 SFO58 RVS58 RLW58 RCA58 QSE58 QII58 PYM58 POQ58 PEU58 OUY58 OLC58 OBG58 NRK58 NHO58 MXS58 MNW58 MEA58 LUE58 LKI58 LAM58 KQQ58 KGU58 JWY58 JNC58 JDG58 ITK58 IJO58 HZS58 HPW58 HGA58 GWE58 GMI58 GCM58 FSQ58 FIU58 EYY58 EPC58 EFG58 DVK58 DLO58 DBS58 CRW58 CIA58 BYE58 BOI58 BEM58 AUQ58 AKU58 AAY58 RC58 HG58 D17:O17 WUA58 WKE58 WAI58 VQM58 VGQ58 UWU58 UMY58 UDC58 TTG58 TJK58 SZO58 SPS58 SFW58 RWA58 RME58 RCI58 QSM58 QIQ58 PYU58 POY58 PFC58 OVG58 OLK58 OBO58 NRS58 NHW58 MYA58 MOE58 MEI58 LUM58 LKQ58 LAU58 KQY58 KHC58 JXG58 JNK58 JDO58 ITS58 IJW58 IAA58 HQE58 HGI58 GWM58 GMQ58 GCU58 FSY58 FJC58 EZG58 EPK58 EFO58 DVS58 DLW58 DCA58 CSE58 CII58 BYM58 BOQ58 BEU58 AUY58 ALC58 ABG58 RK58 T58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58:Q58 D58:G58 I58:J58 N58 L58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58 HW58 RS58 ABO58 ALK58 AVG58 BFC58 BOY58 BYU58 CIQ58 CSM58 DCI58 DME58 DWA58 EFW58 EPS58 EZO58 FJK58 FTG58 GDC58 GMY58 GWU58 HGQ58 HQM58 IAI58 IKE58 IUA58 JDW58 JNS58 JXO58 KHK58 KRG58 LBC58 LKY58 LUU58 MEQ58 MOM58 MYI58 NIE58 NSA58 OBW58 OLS58 OVO58 PFK58 PPG58 PZC58 QIY58 QSU58 RCQ58 RMM58 RWI58 SGE58 SQA58 SZW58 TJS58 TTO58 UDK58 UNG58 UXC58 VGY58 VQU58 WAQ58 WKM58 WUI58 HF58 RB58 AAX58 AKT58 AUP58 BEL58 BOH58 BYD58 CHZ58 CRV58 DBR58 DLN58 DVJ58 EFF58 EPB58 EYX58 FIT58 FSP58 GCL58 GMH58 GWD58 HFZ58 HPV58 HZR58 IJN58 ITJ58 JDF58 JNB58 JWX58 KGT58 KQP58 LAL58 LKH58 LUD58 MDZ58 MNV58 MXR58 NHN58 NRJ58 OBF58 OLB58 OUX58 PET58 POP58 PYL58 QIH58 QSD58 RBZ58 RLV58 RVR58 SFN58 SPJ58 SZF58 TJB58 TSX58 UCT58 UMP58 UWL58 VGH58 VQD58 VZZ58 WJV58 WTR58 U58 HP58 RL58 ABH58 ALD58 AUZ58 BEV58 BOR58 BYN58 CIJ58 CSF58 DCB58 DLX58 DVT58 EFP58 EPL58 EZH58 FJD58 FSZ58 GCV58 GMR58 GWN58 HGJ58 HQF58 IAB58 IJX58 ITT58 JDP58 JNL58 JXH58 KHD58 KQZ58 LAV58 LKR58 LUN58 MEJ58 MOF58 MYB58 NHX58 NRT58 OBP58 OLL58 OVH58 PFD58 POZ58 PYV58 QIR58 QSN58 RCJ58 RMF58 RWB58 SFX58 SPT58 SZP58 TJL58 TTH58 UDD58 UMZ58 UWV58 VGR58 VQN58 WAJ58 WKF58 WUB58 HC58 QY58 AAU58 AKQ58 AUM58 BEI58 BOE58 BYA58 CHW58 CRS58 DBO58 DLK58 DVG58 EFC58 EOY58 EYU58 FIQ58 FSM58 GCI58 GME58 GWA58 HFW58 HPS58 HZO58 IJK58 ITG58 JDC58 JMY58 JWU58 KGQ58 KQM58 LAI58 LKE58 LUA58 MDW58 MNS58 MXO58 NHK58 NRG58 OBC58 OKY58 OUU58 PEQ58 POM58 PYI58 QIE58 QSA58 RBW58 RLS58 RVO58 SFK58 SPG58 SZC58 TIY58 TSU58 UCQ58 UMM58 UWI58 VGE58 VQA58 VZW58 WJS58 WTO58 HH58 RD58 AAZ58 AKV58 AUR58 BEN58 BOJ58 BYF58 CIB58 CRX58 DBT58 DLP58 DVL58 EFH58 EPD58 EYZ58 FIV58 FSR58 GCN58 GMJ58 GWF58 HGB58 HPX58 HZT58 IJP58 ITL58 JDH58 JND58 JWZ58 KGV58 KQR58 LAN58 LKJ58 LUF58 MEB58 MNX58 MXT58 NHP58 NRL58 OBH58 OLD58 OUZ58 PEV58 POR58 PYN58 QIJ58 QSF58 RCB58 RLX58 RVT58 SFP58 SPL58 SZH58 TJD58 TSZ58 UCV58 UMR58 UWN58 VGJ58 VQF58 WAB58 WJX58 WTT58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58:C58 BS58:GX58 KD58:QT58 TZ58:AAP58 ADV58:AKL58 ANR58:AUH58 AXN58:BED58 BHJ58:BNZ58 BRF58:BXV58 CBB58:CHR58 CKX58:CRN58 CUT58:DBJ58 DEP58:DLF58 DOL58:DVB58 DYH58:EEX58 EID58:EOT58 ERZ58:EYP58 FBV58:FIL58 FLR58:FSH58 FVN58:GCD58 GFJ58:GLZ58 GPF58:GVV58 GZB58:HFR58 HIX58:HPN58 HST58:HZJ58 ICP58:IJF58 IML58:ITB58 IWH58:JCX58 JGD58:JMT58 JPZ58:JWP58 JZV58:KGL58 KJR58:KQH58 KTN58:LAD58 LDJ58:LJZ58 LNF58:LTV58 LXB58:MDR58 MGX58:MNN58 MQT58:MXJ58 NAP58:NHF58 NKL58:NRB58 NUH58:OAX58 OED58:OKT58 ONZ58:OUP58 OXV58:PEL58 PHR58:POH58 PRN58:PYD58 QBJ58:QHZ58 QLF58:QRV58 QVB58:RBR58 REX58:RLN58 ROT58:RVJ58 RYP58:SFF58 SIL58:SPB58 SSH58:SYX58 TCD58:TIT58 TLZ58:TSP58 TVV58:UCL58 UFR58:UMH58 UPN58:UWD58 UZJ58:VFZ58 VJF58:VPV58 VTB58:VZR58 WCX58:WJN58 WMT58:WTJ58 WWP58:XFD58 AZ58 IU58 SQ58 ACM58 AMI58 AWE58 BGA58 BPW58 BZS58 CJO58 CTK58 DDG58 DNC58 DWY58 EGU58 EQQ58 FAM58 FKI58 FUE58 GEA58 GNW58 GXS58 HHO58 HRK58 IBG58 ILC58 IUY58 JEU58 JOQ58 JYM58 KII58 KSE58 LCA58 LLW58 LVS58 MFO58 MPK58 MZG58 NJC58 NSY58 OCU58 OMQ58 OWM58 PGI58 PQE58 QAA58 QJW58 QTS58 RDO58 RNK58 RXG58 SHC58 SQY58 TAU58 TKQ58 TUM58 UEI58 UOE58 UYA58 VHW58 VRS58 WBO58 WLK58 WVG58 AF58 IA58 RW58 ABS58 ALO58 AVK58 BFG58 BPC58 BYY58 CIU58 CSQ58 DCM58 DMI58 DWE58 EGA58 EPW58 EZS58 FJO58 FTK58 GDG58 GNC58 GWY58 HGU58 HQQ58 IAM58 IKI58 IUE58 JEA58 JNW58 JXS58 KHO58 KRK58 LBG58 LLC58 LUY58 MEU58 MOQ58 MYM58 NII58 NSE58 OCA58 OLW58 OVS58 PFO58 PPK58 PZG58 QJC58 QSY58 RCU58 RMQ58 RWM58 SGI58 SQE58 TAA58 TJW58 TTS58 UDO58 UNK58 UXG58 VHC58 VQY58 WAU58 WKQ58 WUM58 R58:S58 HM58:HN58 RI58:RJ58 ABE58:ABF58 ALA58:ALB58 AUW58:AUX58 BES58:BET58 BOO58:BOP58 BYK58:BYL58 CIG58:CIH58 CSC58:CSD58 DBY58:DBZ58 DLU58:DLV58 DVQ58:DVR58 EFM58:EFN58 EPI58:EPJ58 EZE58:EZF58 FJA58:FJB58 FSW58:FSX58 GCS58:GCT58 GMO58:GMP58 GWK58:GWL58 HGG58:HGH58 HQC58:HQD58 HZY58:HZZ58 IJU58:IJV58 ITQ58:ITR58 JDM58:JDN58 JNI58:JNJ58 JXE58:JXF58 KHA58:KHB58 KQW58:KQX58 LAS58:LAT58 LKO58:LKP58 LUK58:LUL58 MEG58:MEH58 MOC58:MOD58 MXY58:MXZ58 NHU58:NHV58 NRQ58:NRR58 OBM58:OBN58 OLI58:OLJ58 OVE58:OVF58 PFA58:PFB58 POW58:POX58 PYS58:PYT58 QIO58:QIP58 QSK58:QSL58 RCG58:RCH58 RMC58:RMD58 RVY58:RVZ58 SFU58:SFV58 SPQ58:SPR58 SZM58:SZN58 TJI58:TJJ58 TTE58:TTF58 UDA58:UDB58 UMW58:UMX58 UWS58:UWT58 VGO58:VGP58 VQK58:VQL58 WAG58:WAH58 WKC58:WKD58 WTY58:WTZ58 HJ58 RF58 ABB58 AKX58 AUT58 BEP58 BOL58 BYH58 CID58 CRZ58 DBV58 DLR58 DVN58 EFJ58 EPF58 EZB58 FIX58 FST58 GCP58 GML58 GWH58 HGD58 HPZ58 HZV58 IJR58 ITN58 JDJ58 JNF58 JXB58 KGX58 KQT58 LAP58 LKL58 LUH58 MED58 MNZ58 MXV58 NHR58 NRN58 OBJ58 OLF58 OVB58 PEX58 POT58 PYP58 QIL58 QSH58 RCD58 RLZ58 RVV58 SFR58 SPN58 SZJ58 TJF58 TTB58 UCX58 UMT58 UWP58 VGL58 VQH58 WAD58 WJZ58 WTV58 HR58 RN58 ABJ58 ALF58 AVB58 BEX58 BOT58 BYP58 CIL58 CSH58 DCD58 DLZ58 DVV58 EFR58 EPN58 EZJ58 FJF58 FTB58 GCX58 GMT58 GWP58 HGL58 HQH58 IAD58 IJZ58 ITV58 JDR58 JNN58 JXJ58 KHF58 KRB58 LAX58 LKT58 LUP58 MEL58 MOH58 MYD58 NHZ58 NRV58 OBR58 OLN58 OVJ58 PFF58 PPB58 PYX58 QIT58 QSP58 RCL58 RMH58 RWD58 SFZ58 SPV58 SZR58 TJN58 TTJ58 UDF58 UNB58 UWX58 VGT58 VQP58 WAL58 WKH58 WUD58 Q53:Q57 W53:W58 AT53:AT57 BG53:BG57 O58 W19:W20 AT19:AT20 BG19:BG20 BQ19:BQ20 BQ22:BQ51 Q19:Q20 AT22:AT51 W22:W51 Q22:Q51 BQ53:BQ57 BG22:BG51 K58 H58 M58"/>
  </dataValidations>
  <hyperlinks>
    <hyperlink ref="P22" r:id="rId1"/>
    <hyperlink ref="P23" r:id="rId2"/>
    <hyperlink ref="P24" r:id="rId3"/>
    <hyperlink ref="P25" r:id="rId4"/>
    <hyperlink ref="P51" r:id="rId5"/>
  </hyperlinks>
  <pageMargins left="0.39370078740157483" right="0.31496062992125984" top="0.38" bottom="0.39370078740157483" header="0.31496062992125984" footer="0.2"/>
  <pageSetup paperSize="9" scale="60" orientation="landscape" r:id="rId6"/>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2018-05-02T08:22:11Z</dcterms:modified>
</cp:coreProperties>
</file>