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'!$A$17:$BR$51</definedName>
    <definedName name="_xlnm.Print_Area" localSheetId="0">'調査票Ａ、Ｂ '!$D$1:$CX$51</definedName>
    <definedName name="_xlnm.Print_Area" localSheetId="1">'調査票Ｃ、Ｄ、Ｅ '!$A$1:$BQ$61</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59" i="6" l="1"/>
  <c r="BP59" i="6"/>
  <c r="BO59" i="6"/>
  <c r="BN59" i="6"/>
  <c r="BM59" i="6"/>
  <c r="BL59" i="6"/>
  <c r="BK59" i="6"/>
  <c r="BJ59" i="6"/>
  <c r="BI59" i="6"/>
  <c r="BH59" i="6"/>
  <c r="BG59" i="6"/>
  <c r="BF59" i="6"/>
  <c r="BE59" i="6"/>
  <c r="BD59" i="6"/>
  <c r="BC59" i="6"/>
  <c r="BB59" i="6"/>
  <c r="BA59" i="6"/>
  <c r="AZ59" i="6"/>
  <c r="AY59" i="6"/>
  <c r="AX59" i="6"/>
  <c r="AW59" i="6"/>
  <c r="AV59" i="6"/>
  <c r="AU59" i="6"/>
  <c r="AT59" i="6"/>
  <c r="AS59" i="6"/>
  <c r="AR59" i="6"/>
  <c r="AQ59" i="6"/>
  <c r="AP59" i="6"/>
  <c r="AO59" i="6"/>
  <c r="AN59" i="6"/>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I59" i="6"/>
  <c r="H59" i="6"/>
  <c r="G59" i="6"/>
  <c r="F59" i="6"/>
  <c r="E59" i="6"/>
  <c r="D59" i="6"/>
  <c r="BQ58" i="6"/>
  <c r="BP58" i="6"/>
  <c r="BO58" i="6"/>
  <c r="BN58" i="6"/>
  <c r="BM58" i="6"/>
  <c r="BL58" i="6"/>
  <c r="BK58" i="6"/>
  <c r="BJ58" i="6"/>
  <c r="BI58" i="6"/>
  <c r="BH58" i="6"/>
  <c r="BG58" i="6"/>
  <c r="BF58" i="6"/>
  <c r="BE58" i="6"/>
  <c r="BD58" i="6"/>
  <c r="BC58" i="6"/>
  <c r="BB58" i="6"/>
  <c r="BA58" i="6"/>
  <c r="AZ58" i="6"/>
  <c r="AY58" i="6"/>
  <c r="AX58" i="6"/>
  <c r="AW58" i="6"/>
  <c r="AV58" i="6"/>
  <c r="AU58" i="6"/>
  <c r="AT58" i="6"/>
  <c r="AS58" i="6"/>
  <c r="AR58" i="6"/>
  <c r="AQ58" i="6"/>
  <c r="AP58" i="6"/>
  <c r="AO58" i="6"/>
  <c r="AN58" i="6"/>
  <c r="AM58" i="6"/>
  <c r="AL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BQ57" i="6"/>
  <c r="BP57" i="6"/>
  <c r="BO57" i="6"/>
  <c r="BN57" i="6"/>
  <c r="BM57" i="6"/>
  <c r="BL57" i="6"/>
  <c r="BK57" i="6"/>
  <c r="BJ57" i="6"/>
  <c r="BI57" i="6"/>
  <c r="BH57" i="6"/>
  <c r="BG57" i="6"/>
  <c r="BF57" i="6"/>
  <c r="BE57" i="6"/>
  <c r="BD57" i="6"/>
  <c r="BC57" i="6"/>
  <c r="BB57" i="6"/>
  <c r="BA57" i="6"/>
  <c r="AZ57" i="6"/>
  <c r="AY57" i="6"/>
  <c r="AX57" i="6"/>
  <c r="AW57" i="6"/>
  <c r="AV57" i="6"/>
  <c r="AU57" i="6"/>
  <c r="AT57" i="6"/>
  <c r="AS57" i="6"/>
  <c r="AR57" i="6"/>
  <c r="AQ57" i="6"/>
  <c r="AP57"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I56" i="6"/>
  <c r="H56" i="6"/>
  <c r="G56" i="6"/>
  <c r="F56" i="6"/>
  <c r="E56" i="6"/>
  <c r="D56" i="6"/>
  <c r="BP53" i="6"/>
  <c r="BO53" i="6"/>
  <c r="BN53" i="6"/>
  <c r="BM53" i="6"/>
  <c r="BL53" i="6"/>
  <c r="BK53" i="6"/>
  <c r="BJ53" i="6"/>
  <c r="BI53" i="6"/>
  <c r="BH53" i="6"/>
  <c r="BF53" i="6"/>
  <c r="BE53" i="6"/>
  <c r="BD53" i="6"/>
  <c r="BC53" i="6"/>
  <c r="BB53" i="6"/>
  <c r="BA53" i="6"/>
  <c r="AZ53" i="6"/>
  <c r="AY53" i="6"/>
  <c r="AX53" i="6"/>
  <c r="AW53" i="6"/>
  <c r="AV53" i="6"/>
  <c r="AS53" i="6"/>
  <c r="AR53" i="6"/>
  <c r="AQ53" i="6"/>
  <c r="AP53" i="6"/>
  <c r="AO53" i="6"/>
  <c r="AN53" i="6"/>
  <c r="AL53" i="6"/>
  <c r="AK53" i="6"/>
  <c r="AJ53" i="6"/>
  <c r="AI53" i="6"/>
  <c r="AH53" i="6"/>
  <c r="AG53" i="6"/>
  <c r="AF53" i="6"/>
  <c r="AE53" i="6"/>
  <c r="AD53" i="6"/>
  <c r="AC53" i="6"/>
  <c r="AB53" i="6"/>
  <c r="AA53" i="6"/>
  <c r="Z53" i="6"/>
  <c r="Y53" i="6"/>
  <c r="V53" i="6"/>
  <c r="U53" i="6"/>
  <c r="T53" i="6"/>
  <c r="S53" i="6"/>
  <c r="R53" i="6"/>
  <c r="O53" i="6"/>
  <c r="N53" i="6"/>
  <c r="M53" i="6"/>
  <c r="L53" i="6"/>
  <c r="K53" i="6"/>
  <c r="J53" i="6"/>
  <c r="I53" i="6"/>
  <c r="H53" i="6"/>
  <c r="G53" i="6"/>
  <c r="F53" i="6"/>
  <c r="E53" i="6"/>
  <c r="D53" i="6"/>
  <c r="CX50" i="5"/>
  <c r="CW50" i="5"/>
  <c r="CV50" i="5"/>
  <c r="CU50" i="5"/>
  <c r="CT50" i="5"/>
  <c r="CS50" i="5"/>
  <c r="CR50" i="5"/>
  <c r="CQ50" i="5"/>
  <c r="CP50" i="5"/>
  <c r="CO50" i="5"/>
  <c r="CN50" i="5"/>
  <c r="CM50" i="5"/>
  <c r="CL50" i="5"/>
  <c r="CK50" i="5"/>
  <c r="CJ50" i="5"/>
  <c r="CI50" i="5"/>
  <c r="CH50" i="5"/>
  <c r="CG50" i="5"/>
  <c r="CF50" i="5"/>
  <c r="CE50" i="5"/>
  <c r="CD50" i="5"/>
  <c r="CC50" i="5"/>
  <c r="CB50" i="5"/>
  <c r="CA50" i="5"/>
  <c r="BZ50" i="5"/>
  <c r="BY50" i="5"/>
  <c r="BX50" i="5"/>
  <c r="BW50" i="5"/>
  <c r="BV50" i="5"/>
  <c r="BU50" i="5"/>
  <c r="BT50" i="5"/>
  <c r="BS50" i="5"/>
  <c r="BR50" i="5"/>
  <c r="BQ50" i="5"/>
  <c r="BP50" i="5"/>
  <c r="BO50" i="5"/>
  <c r="BN50" i="5"/>
  <c r="BM50" i="5"/>
  <c r="BL50" i="5"/>
  <c r="BK50" i="5"/>
  <c r="BJ50" i="5"/>
  <c r="BI50" i="5"/>
  <c r="BH50" i="5"/>
  <c r="BG50" i="5"/>
  <c r="BF50" i="5"/>
  <c r="BE50" i="5"/>
  <c r="BD50" i="5"/>
  <c r="BC50" i="5"/>
  <c r="BB50" i="5"/>
  <c r="BA50" i="5"/>
  <c r="AZ50" i="5"/>
  <c r="AY50" i="5"/>
  <c r="AX50"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CX49" i="5"/>
  <c r="CW49" i="5"/>
  <c r="CV49" i="5"/>
  <c r="CU49" i="5"/>
  <c r="CT49" i="5"/>
  <c r="CS49" i="5"/>
  <c r="CR49" i="5"/>
  <c r="CQ49" i="5"/>
  <c r="CP49" i="5"/>
  <c r="CO49" i="5"/>
  <c r="CN49" i="5"/>
  <c r="CM49" i="5"/>
  <c r="CL49" i="5"/>
  <c r="CK49" i="5"/>
  <c r="CJ49" i="5"/>
  <c r="CI49" i="5"/>
  <c r="CH49" i="5"/>
  <c r="CG49" i="5"/>
  <c r="CF49" i="5"/>
  <c r="CE49" i="5"/>
  <c r="CD49" i="5"/>
  <c r="CC49" i="5"/>
  <c r="CB49" i="5"/>
  <c r="CA49" i="5"/>
  <c r="BZ49" i="5"/>
  <c r="BY49" i="5"/>
  <c r="BX49" i="5"/>
  <c r="BW49" i="5"/>
  <c r="BV49" i="5"/>
  <c r="BU49" i="5"/>
  <c r="BT49" i="5"/>
  <c r="BS49" i="5"/>
  <c r="BR49" i="5"/>
  <c r="BQ49" i="5"/>
  <c r="BP49" i="5"/>
  <c r="BO49" i="5"/>
  <c r="BN49" i="5"/>
  <c r="BM49" i="5"/>
  <c r="BL49" i="5"/>
  <c r="BK49" i="5"/>
  <c r="BJ49" i="5"/>
  <c r="BI49" i="5"/>
  <c r="BH49" i="5"/>
  <c r="BG49" i="5"/>
  <c r="BF49" i="5"/>
  <c r="BE49" i="5"/>
  <c r="BD49" i="5"/>
  <c r="BC49" i="5"/>
  <c r="BB49" i="5"/>
  <c r="BA49" i="5"/>
  <c r="AZ49" i="5"/>
  <c r="AY49" i="5"/>
  <c r="AX49"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CX48" i="5"/>
  <c r="CW48" i="5"/>
  <c r="CV48" i="5"/>
  <c r="CU48" i="5"/>
  <c r="CT48" i="5"/>
  <c r="CS48" i="5"/>
  <c r="CR48" i="5"/>
  <c r="CQ48" i="5"/>
  <c r="CP48" i="5"/>
  <c r="CO48" i="5"/>
  <c r="CN48" i="5"/>
  <c r="CM48" i="5"/>
  <c r="CL48" i="5"/>
  <c r="CK48" i="5"/>
  <c r="CJ48" i="5"/>
  <c r="CI48" i="5"/>
  <c r="CH48" i="5"/>
  <c r="CG48" i="5"/>
  <c r="CF48" i="5"/>
  <c r="CE48" i="5"/>
  <c r="CD48" i="5"/>
  <c r="CC48" i="5"/>
  <c r="CB48" i="5"/>
  <c r="CA48" i="5"/>
  <c r="BZ48" i="5"/>
  <c r="BY48" i="5"/>
  <c r="BX48" i="5"/>
  <c r="BW48" i="5"/>
  <c r="BV48" i="5"/>
  <c r="BU48" i="5"/>
  <c r="BT48" i="5"/>
  <c r="BS48" i="5"/>
  <c r="BR48" i="5"/>
  <c r="BQ48" i="5"/>
  <c r="BP48" i="5"/>
  <c r="BO48" i="5"/>
  <c r="BN48" i="5"/>
  <c r="BM48" i="5"/>
  <c r="BL48" i="5"/>
  <c r="BK48" i="5"/>
  <c r="BJ48" i="5"/>
  <c r="BI48" i="5"/>
  <c r="BH48" i="5"/>
  <c r="BG48" i="5"/>
  <c r="BF48" i="5"/>
  <c r="BE48" i="5"/>
  <c r="BD48" i="5"/>
  <c r="BC48" i="5"/>
  <c r="BB48" i="5"/>
  <c r="BA48" i="5"/>
  <c r="AZ48" i="5"/>
  <c r="AY48" i="5"/>
  <c r="AX48" i="5"/>
  <c r="AW48" i="5"/>
  <c r="AV48" i="5"/>
  <c r="AU48" i="5"/>
  <c r="AT48" i="5"/>
  <c r="AS48" i="5"/>
  <c r="AR48" i="5"/>
  <c r="AQ48" i="5"/>
  <c r="AP48" i="5"/>
  <c r="AO48" i="5"/>
  <c r="AN48" i="5"/>
  <c r="AM48"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CX47" i="5"/>
  <c r="CW47" i="5"/>
  <c r="CV47" i="5"/>
  <c r="CU47" i="5"/>
  <c r="CT47" i="5"/>
  <c r="CS47" i="5"/>
  <c r="CR47" i="5"/>
  <c r="CQ47" i="5"/>
  <c r="CP47" i="5"/>
  <c r="CO47" i="5"/>
  <c r="CN47" i="5"/>
  <c r="CM47" i="5"/>
  <c r="CL47" i="5"/>
  <c r="CK47" i="5"/>
  <c r="CJ47" i="5"/>
  <c r="CI47" i="5"/>
  <c r="CH47" i="5"/>
  <c r="CG47" i="5"/>
  <c r="CF47" i="5"/>
  <c r="CE47" i="5"/>
  <c r="CD47" i="5"/>
  <c r="CC47" i="5"/>
  <c r="CB47" i="5"/>
  <c r="CA47" i="5"/>
  <c r="BZ47" i="5"/>
  <c r="BY47" i="5"/>
  <c r="BX47" i="5"/>
  <c r="BW47" i="5"/>
  <c r="BV47" i="5"/>
  <c r="BU47" i="5"/>
  <c r="BT47" i="5"/>
  <c r="BS47" i="5"/>
  <c r="BR47" i="5"/>
  <c r="BQ47" i="5"/>
  <c r="BP47" i="5"/>
  <c r="BO47" i="5"/>
  <c r="BN47" i="5"/>
  <c r="BM47" i="5"/>
  <c r="BL47" i="5"/>
  <c r="BK47" i="5"/>
  <c r="BJ47" i="5"/>
  <c r="BI47" i="5"/>
  <c r="BH47" i="5"/>
  <c r="BG47" i="5"/>
  <c r="BF47" i="5"/>
  <c r="BE47" i="5"/>
  <c r="BD47" i="5"/>
  <c r="BC47" i="5"/>
  <c r="BB47" i="5"/>
  <c r="BA47" i="5"/>
  <c r="AZ47" i="5"/>
  <c r="AY47" i="5"/>
  <c r="AX47"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R47" i="5"/>
  <c r="Q47" i="5"/>
  <c r="P47" i="5"/>
  <c r="O47" i="5"/>
  <c r="N47" i="5"/>
  <c r="M47" i="5"/>
  <c r="L47" i="5"/>
  <c r="K47" i="5"/>
  <c r="J47" i="5"/>
  <c r="I47" i="5"/>
  <c r="CX44" i="5"/>
  <c r="CW44" i="5"/>
  <c r="CU44" i="5"/>
  <c r="CT44" i="5"/>
  <c r="CS44" i="5"/>
  <c r="CR44" i="5"/>
  <c r="CQ44" i="5"/>
  <c r="CP44" i="5"/>
  <c r="CO44" i="5"/>
  <c r="CN44" i="5"/>
  <c r="CM44" i="5"/>
  <c r="CL44" i="5"/>
  <c r="CK44" i="5"/>
  <c r="CJ44" i="5"/>
  <c r="CH44" i="5"/>
  <c r="CG44" i="5"/>
  <c r="CF44" i="5"/>
  <c r="CE44" i="5"/>
  <c r="CD44" i="5"/>
  <c r="CC44" i="5"/>
  <c r="CB44" i="5"/>
  <c r="CA44" i="5"/>
  <c r="BY44" i="5"/>
  <c r="BX44" i="5"/>
  <c r="BW44" i="5"/>
  <c r="BV44" i="5"/>
  <c r="BU44" i="5"/>
  <c r="BS44" i="5"/>
  <c r="BR44" i="5"/>
  <c r="BQ44" i="5"/>
  <c r="BN44" i="5"/>
  <c r="BM44" i="5"/>
  <c r="BL44" i="5"/>
  <c r="BK44" i="5"/>
  <c r="BJ44" i="5"/>
  <c r="BI44" i="5"/>
  <c r="BH44" i="5"/>
  <c r="BG44" i="5"/>
  <c r="BF44" i="5"/>
  <c r="BE44" i="5"/>
  <c r="BD44" i="5"/>
  <c r="BC44" i="5"/>
  <c r="BB44" i="5"/>
  <c r="BA44" i="5"/>
  <c r="AZ44" i="5"/>
  <c r="AY44" i="5"/>
  <c r="AX44" i="5"/>
  <c r="AW44" i="5"/>
  <c r="AV44" i="5"/>
  <c r="AU44" i="5"/>
  <c r="AT44" i="5"/>
  <c r="AS44" i="5"/>
  <c r="AR44" i="5"/>
  <c r="AQ44" i="5"/>
  <c r="AP44" i="5"/>
  <c r="AO44" i="5"/>
  <c r="AN44" i="5"/>
  <c r="AM44" i="5"/>
  <c r="AL44" i="5"/>
  <c r="AK44" i="5"/>
  <c r="AJ44" i="5"/>
  <c r="AI44" i="5"/>
  <c r="AH44" i="5"/>
  <c r="AG44" i="5"/>
  <c r="AF44" i="5"/>
  <c r="AD44" i="5"/>
  <c r="AC44" i="5"/>
  <c r="AB44" i="5"/>
  <c r="Z44" i="5"/>
  <c r="Y44" i="5"/>
  <c r="X44" i="5"/>
  <c r="V44" i="5"/>
  <c r="U44" i="5"/>
  <c r="T44" i="5"/>
  <c r="S44" i="5"/>
  <c r="Q44" i="5"/>
  <c r="P44" i="5"/>
  <c r="O44" i="5"/>
  <c r="M44" i="5"/>
  <c r="K44" i="5"/>
  <c r="I44"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59" i="6"/>
  <c r="AM53" i="6"/>
</calcChain>
</file>

<file path=xl/sharedStrings.xml><?xml version="1.0" encoding="utf-8"?>
<sst xmlns="http://schemas.openxmlformats.org/spreadsheetml/2006/main" count="554" uniqueCount="353">
  <si>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</si>
  <si>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</si>
  <si>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</si>
  <si>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</si>
  <si>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</si>
  <si>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</si>
  <si>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</si>
  <si>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</si>
  <si>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</si>
  <si>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</si>
  <si>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</si>
  <si>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</si>
  <si>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</si>
  <si>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</si>
  <si>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</si>
  <si>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</si>
  <si>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</si>
  <si>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</si>
  <si>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</si>
  <si>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</si>
  <si>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</si>
  <si>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</si>
  <si>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</si>
  <si>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</si>
  <si>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</si>
  <si>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</si>
  <si>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</si>
  <si>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</si>
  <si>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</si>
  <si>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</si>
  <si>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</si>
  <si>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</si>
  <si>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</si>
  <si>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</si>
  <si>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</si>
  <si>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</si>
  <si>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</si>
  <si>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</si>
  <si>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</si>
  <si>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</si>
  <si>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</si>
  <si>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</si>
  <si>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</si>
  <si>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</si>
  <si>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</si>
  <si>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</si>
  <si>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</si>
  <si>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</si>
  <si>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</si>
  <si>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</si>
  <si>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</si>
  <si>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</si>
  <si>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</si>
  <si>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</si>
  <si>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</si>
  <si>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</si>
  <si>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</si>
  <si>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</si>
  <si>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</si>
  <si>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</si>
  <si>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</si>
  <si>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</si>
  <si>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</si>
  <si>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</si>
  <si>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</si>
  <si>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</si>
  <si>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</si>
  <si>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</si>
  <si>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</si>
  <si>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</si>
  <si>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</si>
  <si>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</si>
  <si>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</si>
  <si>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</si>
  <si>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</si>
  <si>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</si>
  <si>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</si>
  <si>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</si>
  <si>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</si>
  <si>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</si>
  <si>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</si>
  <si>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</si>
  <si>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</si>
  <si>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</si>
  <si>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</si>
  <si>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</si>
  <si>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</si>
  <si>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</si>
  <si>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</si>
  <si>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</si>
  <si>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</si>
  <si>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</si>
  <si>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</si>
  <si>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</si>
  <si>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</si>
  <si>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</si>
  <si>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</si>
  <si>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</si>
  <si>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</si>
  <si>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</si>
  <si>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</si>
  <si>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</si>
  <si>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</si>
  <si>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</si>
  <si>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</si>
  <si>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</si>
  <si>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</si>
  <si>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</si>
  <si>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</si>
  <si>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</si>
  <si>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</si>
  <si>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</si>
  <si>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</si>
  <si>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</si>
  <si>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</si>
  <si>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</si>
  <si>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</si>
  <si>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</si>
  <si>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</si>
  <si>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</si>
  <si>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</si>
  <si>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</si>
  <si>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</si>
  <si>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</si>
  <si>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</si>
  <si>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</si>
  <si>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</si>
  <si>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</si>
  <si>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</si>
  <si>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</si>
  <si>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</si>
  <si>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</si>
  <si>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</si>
  <si>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</si>
  <si>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</si>
  <si>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</si>
  <si>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</si>
  <si>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</si>
  <si>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</si>
  <si>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</si>
  <si>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</si>
  <si>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</si>
  <si>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</si>
  <si>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</si>
  <si>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</si>
  <si>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</si>
  <si>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</si>
  <si>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</si>
  <si>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</si>
  <si>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</si>
  <si>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</si>
  <si>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</si>
  <si>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</si>
  <si>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</si>
  <si>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</si>
  <si>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</si>
  <si>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</si>
  <si>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</si>
  <si>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</si>
  <si>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</si>
  <si>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</si>
  <si>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</si>
  <si>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</si>
  <si>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</si>
  <si>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</si>
  <si>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</si>
  <si>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</si>
  <si>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</si>
  <si>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</si>
  <si>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</si>
  <si>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</si>
  <si>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石巻市</t>
    <rPh sb="0" eb="3">
      <t>イシノマキシ</t>
    </rPh>
    <phoneticPr fontId="1"/>
  </si>
  <si>
    <t>行政運営の効率化･住民サービスの向上等</t>
    <rPh sb="0" eb="2">
      <t>ギョウセイ</t>
    </rPh>
    <rPh sb="2" eb="4">
      <t>ウンエイ</t>
    </rPh>
    <rPh sb="5" eb="8">
      <t>コウリツカ</t>
    </rPh>
    <rPh sb="9" eb="11">
      <t>ジュウミン</t>
    </rPh>
    <rPh sb="16" eb="18">
      <t>コウジョウ</t>
    </rPh>
    <rPh sb="18" eb="19">
      <t>トウ</t>
    </rPh>
    <phoneticPr fontId="1"/>
  </si>
  <si>
    <t>塩竈市</t>
    <rPh sb="0" eb="3">
      <t>シオガマシ</t>
    </rPh>
    <phoneticPr fontId="1"/>
  </si>
  <si>
    <t>行政活動の成果向上</t>
    <rPh sb="0" eb="2">
      <t>ギョウセイ</t>
    </rPh>
    <rPh sb="2" eb="4">
      <t>カツドウ</t>
    </rPh>
    <rPh sb="5" eb="7">
      <t>セイカ</t>
    </rPh>
    <rPh sb="7" eb="9">
      <t>コウジョウ</t>
    </rPh>
    <phoneticPr fontId="1"/>
  </si>
  <si>
    <t>気仙沼市</t>
  </si>
  <si>
    <t>白石市</t>
    <rPh sb="0" eb="3">
      <t>シロイシシ</t>
    </rPh>
    <phoneticPr fontId="1"/>
  </si>
  <si>
    <t>平成17年度から平成25年度まで実施し、行政評価に関する取り組みが一定程度周知されたことから廃止としたもの。なお、現在においても概ね3年毎に行財政改革推進計画（集中改革プラン）を策定し、限られた財源の重点的・効率的な配分に努め、継続的な行財政改革に取り組んでいる。</t>
    <rPh sb="0" eb="2">
      <t>ヘイセイ</t>
    </rPh>
    <rPh sb="4" eb="6">
      <t>ネンド</t>
    </rPh>
    <rPh sb="8" eb="10">
      <t>ヘイセイ</t>
    </rPh>
    <rPh sb="12" eb="14">
      <t>ネンド</t>
    </rPh>
    <rPh sb="16" eb="18">
      <t>ジッシ</t>
    </rPh>
    <rPh sb="20" eb="22">
      <t>ギョウセイ</t>
    </rPh>
    <rPh sb="22" eb="24">
      <t>ヒョウカ</t>
    </rPh>
    <rPh sb="25" eb="26">
      <t>カン</t>
    </rPh>
    <rPh sb="28" eb="29">
      <t>ト</t>
    </rPh>
    <rPh sb="30" eb="31">
      <t>ク</t>
    </rPh>
    <rPh sb="33" eb="35">
      <t>イッテイ</t>
    </rPh>
    <rPh sb="35" eb="37">
      <t>テイド</t>
    </rPh>
    <rPh sb="37" eb="39">
      <t>シュウチ</t>
    </rPh>
    <rPh sb="46" eb="48">
      <t>ハイシ</t>
    </rPh>
    <rPh sb="57" eb="59">
      <t>ゲンザイ</t>
    </rPh>
    <rPh sb="64" eb="65">
      <t>オオム</t>
    </rPh>
    <rPh sb="114" eb="117">
      <t>ケイゾクテキ</t>
    </rPh>
    <rPh sb="118" eb="121">
      <t>ギョウザイセイ</t>
    </rPh>
    <rPh sb="121" eb="123">
      <t>カイカク</t>
    </rPh>
    <rPh sb="124" eb="125">
      <t>ト</t>
    </rPh>
    <rPh sb="126" eb="127">
      <t>ク</t>
    </rPh>
    <phoneticPr fontId="1"/>
  </si>
  <si>
    <t>名取市</t>
    <rPh sb="0" eb="3">
      <t>ナトリシ</t>
    </rPh>
    <phoneticPr fontId="1"/>
  </si>
  <si>
    <t>名取市行政評価システム実施基本方針</t>
    <rPh sb="0" eb="3">
      <t>ナトリシ</t>
    </rPh>
    <rPh sb="3" eb="5">
      <t>ギョウセイ</t>
    </rPh>
    <rPh sb="5" eb="7">
      <t>ヒョウカ</t>
    </rPh>
    <rPh sb="11" eb="13">
      <t>ジッシ</t>
    </rPh>
    <rPh sb="13" eb="15">
      <t>キホン</t>
    </rPh>
    <rPh sb="15" eb="17">
      <t>ホウシン</t>
    </rPh>
    <phoneticPr fontId="1"/>
  </si>
  <si>
    <t>震災の影響により外部評価の導入に至っていない。</t>
    <rPh sb="0" eb="2">
      <t>シンサイ</t>
    </rPh>
    <rPh sb="3" eb="5">
      <t>エイキョウ</t>
    </rPh>
    <rPh sb="8" eb="10">
      <t>ガイブ</t>
    </rPh>
    <rPh sb="10" eb="12">
      <t>ヒョウカ</t>
    </rPh>
    <rPh sb="13" eb="15">
      <t>ドウニュウ</t>
    </rPh>
    <rPh sb="16" eb="17">
      <t>イタ</t>
    </rPh>
    <phoneticPr fontId="1"/>
  </si>
  <si>
    <t>環境変化等</t>
    <rPh sb="0" eb="2">
      <t>カンキョウ</t>
    </rPh>
    <rPh sb="2" eb="4">
      <t>ヘンカ</t>
    </rPh>
    <rPh sb="4" eb="5">
      <t>ナド</t>
    </rPh>
    <phoneticPr fontId="1"/>
  </si>
  <si>
    <t>角田市</t>
    <rPh sb="0" eb="3">
      <t>カクダシ</t>
    </rPh>
    <phoneticPr fontId="1"/>
  </si>
  <si>
    <t>行財政改革及び長期総合計画において外部評価を行っており重複しているため</t>
    <rPh sb="0" eb="3">
      <t>ギョウザイセイ</t>
    </rPh>
    <rPh sb="3" eb="5">
      <t>カイカク</t>
    </rPh>
    <rPh sb="5" eb="6">
      <t>オヨ</t>
    </rPh>
    <rPh sb="7" eb="9">
      <t>チョウキ</t>
    </rPh>
    <rPh sb="9" eb="11">
      <t>ソウゴウ</t>
    </rPh>
    <rPh sb="11" eb="13">
      <t>ケイカク</t>
    </rPh>
    <rPh sb="17" eb="19">
      <t>ガイブ</t>
    </rPh>
    <rPh sb="19" eb="21">
      <t>ヒョウカ</t>
    </rPh>
    <rPh sb="22" eb="23">
      <t>オコナ</t>
    </rPh>
    <rPh sb="27" eb="29">
      <t>チョウフク</t>
    </rPh>
    <phoneticPr fontId="1"/>
  </si>
  <si>
    <t>多賀城市</t>
    <rPh sb="0" eb="4">
      <t>タガジョウシ</t>
    </rPh>
    <phoneticPr fontId="1"/>
  </si>
  <si>
    <t>体制等が整っていないため。</t>
    <rPh sb="0" eb="2">
      <t>タイセイ</t>
    </rPh>
    <rPh sb="2" eb="3">
      <t>トウ</t>
    </rPh>
    <rPh sb="4" eb="5">
      <t>トトノ</t>
    </rPh>
    <phoneticPr fontId="1"/>
  </si>
  <si>
    <t>岩沼市</t>
    <rPh sb="0" eb="3">
      <t>イワヌマシ</t>
    </rPh>
    <phoneticPr fontId="1"/>
  </si>
  <si>
    <t>東日本大震災が発災し、復興業務に優先的に取り組んでいるため、現在外部評価は休止状態である。</t>
    <rPh sb="0" eb="1">
      <t>ヒガシ</t>
    </rPh>
    <rPh sb="1" eb="3">
      <t>ニホン</t>
    </rPh>
    <rPh sb="3" eb="6">
      <t>ダイシンサイ</t>
    </rPh>
    <rPh sb="7" eb="8">
      <t>ハツ</t>
    </rPh>
    <rPh sb="8" eb="9">
      <t>ワザワ</t>
    </rPh>
    <rPh sb="11" eb="13">
      <t>フッコウ</t>
    </rPh>
    <rPh sb="13" eb="15">
      <t>ギョウム</t>
    </rPh>
    <rPh sb="16" eb="19">
      <t>ユウセンテキ</t>
    </rPh>
    <rPh sb="20" eb="21">
      <t>ト</t>
    </rPh>
    <rPh sb="22" eb="23">
      <t>ク</t>
    </rPh>
    <rPh sb="30" eb="32">
      <t>ゲンザイ</t>
    </rPh>
    <rPh sb="32" eb="34">
      <t>ガイブ</t>
    </rPh>
    <rPh sb="34" eb="36">
      <t>ヒョウカ</t>
    </rPh>
    <rPh sb="37" eb="39">
      <t>キュウシ</t>
    </rPh>
    <rPh sb="39" eb="41">
      <t>ジョウタイ</t>
    </rPh>
    <phoneticPr fontId="1"/>
  </si>
  <si>
    <t>平成26年度より新しい総合計画が開始され、評価対象や手段を模索している段階であるため。</t>
    <rPh sb="0" eb="2">
      <t>ヘイセイ</t>
    </rPh>
    <rPh sb="4" eb="6">
      <t>ネンド</t>
    </rPh>
    <rPh sb="8" eb="9">
      <t>シン</t>
    </rPh>
    <rPh sb="11" eb="13">
      <t>ソウゴウ</t>
    </rPh>
    <rPh sb="13" eb="15">
      <t>ケイカク</t>
    </rPh>
    <rPh sb="16" eb="18">
      <t>カイシ</t>
    </rPh>
    <rPh sb="21" eb="23">
      <t>ヒョウカ</t>
    </rPh>
    <rPh sb="23" eb="25">
      <t>タイショウ</t>
    </rPh>
    <rPh sb="26" eb="28">
      <t>シュダン</t>
    </rPh>
    <rPh sb="29" eb="31">
      <t>モサク</t>
    </rPh>
    <rPh sb="35" eb="37">
      <t>ダンカイ</t>
    </rPh>
    <phoneticPr fontId="1"/>
  </si>
  <si>
    <t>登米市</t>
    <rPh sb="0" eb="2">
      <t>トメ</t>
    </rPh>
    <rPh sb="2" eb="3">
      <t>シ</t>
    </rPh>
    <phoneticPr fontId="1"/>
  </si>
  <si>
    <t>年度ごとに「行政評価システム推進
計画」を定めて実施している。</t>
  </si>
  <si>
    <t>栗原市</t>
    <rPh sb="0" eb="3">
      <t>クリハラシ</t>
    </rPh>
    <phoneticPr fontId="1"/>
  </si>
  <si>
    <t>東松島市</t>
    <rPh sb="0" eb="4">
      <t>ヒガシマツシマシ</t>
    </rPh>
    <phoneticPr fontId="1"/>
  </si>
  <si>
    <t>大崎市</t>
    <rPh sb="0" eb="3">
      <t>オオサキシ</t>
    </rPh>
    <phoneticPr fontId="1"/>
  </si>
  <si>
    <t>行政改革推進委員</t>
    <rPh sb="0" eb="2">
      <t>ギョウセイ</t>
    </rPh>
    <rPh sb="2" eb="4">
      <t>カイカク</t>
    </rPh>
    <rPh sb="4" eb="6">
      <t>スイシン</t>
    </rPh>
    <rPh sb="6" eb="8">
      <t>イイン</t>
    </rPh>
    <phoneticPr fontId="1"/>
  </si>
  <si>
    <t>蔵王町</t>
    <rPh sb="0" eb="2">
      <t>ザオウ</t>
    </rPh>
    <rPh sb="2" eb="3">
      <t>マチ</t>
    </rPh>
    <phoneticPr fontId="1"/>
  </si>
  <si>
    <t>七ヶ宿町</t>
    <rPh sb="0" eb="4">
      <t>シチカシュクマチ</t>
    </rPh>
    <phoneticPr fontId="1"/>
  </si>
  <si>
    <t>外部からの評価を募集したが応募がなかったため。</t>
    <rPh sb="0" eb="2">
      <t>ガイブ</t>
    </rPh>
    <rPh sb="5" eb="7">
      <t>ヒョウカ</t>
    </rPh>
    <rPh sb="8" eb="10">
      <t>ボシュウ</t>
    </rPh>
    <rPh sb="13" eb="15">
      <t>オウボ</t>
    </rPh>
    <phoneticPr fontId="1"/>
  </si>
  <si>
    <t>大河原町</t>
    <rPh sb="0" eb="4">
      <t>オオガワラマチ</t>
    </rPh>
    <phoneticPr fontId="1"/>
  </si>
  <si>
    <t>担当課が統廃合されたことにより廃止。新たな行財政改革大綱を基に、体制を再検討することとなった。</t>
    <rPh sb="0" eb="3">
      <t>タントウカ</t>
    </rPh>
    <rPh sb="4" eb="7">
      <t>トウハイゴウ</t>
    </rPh>
    <rPh sb="15" eb="17">
      <t>ハイシ</t>
    </rPh>
    <rPh sb="18" eb="19">
      <t>アラ</t>
    </rPh>
    <rPh sb="21" eb="24">
      <t>ギョウザイセイ</t>
    </rPh>
    <rPh sb="24" eb="26">
      <t>カイカク</t>
    </rPh>
    <rPh sb="26" eb="28">
      <t>タイコウ</t>
    </rPh>
    <rPh sb="29" eb="30">
      <t>モト</t>
    </rPh>
    <rPh sb="32" eb="34">
      <t>タイセイ</t>
    </rPh>
    <rPh sb="35" eb="38">
      <t>サイケントウ</t>
    </rPh>
    <phoneticPr fontId="1"/>
  </si>
  <si>
    <t>村田町</t>
    <rPh sb="0" eb="3">
      <t>ムラタマチ</t>
    </rPh>
    <phoneticPr fontId="1"/>
  </si>
  <si>
    <t>未定</t>
    <rPh sb="0" eb="2">
      <t>ミテイ</t>
    </rPh>
    <phoneticPr fontId="1"/>
  </si>
  <si>
    <t>柴田町</t>
    <rPh sb="0" eb="3">
      <t>シバタマチ</t>
    </rPh>
    <phoneticPr fontId="1"/>
  </si>
  <si>
    <t>川崎町</t>
    <rPh sb="0" eb="2">
      <t>カワサキ</t>
    </rPh>
    <rPh sb="2" eb="3">
      <t>マチ</t>
    </rPh>
    <phoneticPr fontId="3"/>
  </si>
  <si>
    <t>丸森町</t>
    <rPh sb="0" eb="2">
      <t>マ</t>
    </rPh>
    <rPh sb="2" eb="3">
      <t>マチ</t>
    </rPh>
    <phoneticPr fontId="1"/>
  </si>
  <si>
    <t>導入当初検討されてはいたが、導入には至っていないため</t>
    <rPh sb="0" eb="2">
      <t>ドウニュウ</t>
    </rPh>
    <rPh sb="2" eb="4">
      <t>トウショ</t>
    </rPh>
    <rPh sb="4" eb="6">
      <t>ケントウ</t>
    </rPh>
    <rPh sb="14" eb="16">
      <t>ドウニュウ</t>
    </rPh>
    <rPh sb="18" eb="19">
      <t>イタ</t>
    </rPh>
    <phoneticPr fontId="1"/>
  </si>
  <si>
    <t>亘理町</t>
    <rPh sb="0" eb="3">
      <t>ワタリチョウ</t>
    </rPh>
    <phoneticPr fontId="1"/>
  </si>
  <si>
    <t>山元町</t>
    <rPh sb="0" eb="3">
      <t>ヤマモトチョウ</t>
    </rPh>
    <phoneticPr fontId="1"/>
  </si>
  <si>
    <t>松島町</t>
    <rPh sb="0" eb="3">
      <t>マツシママチ</t>
    </rPh>
    <phoneticPr fontId="1"/>
  </si>
  <si>
    <t>七ヶ浜町</t>
    <rPh sb="0" eb="3">
      <t>シチガハマ</t>
    </rPh>
    <rPh sb="3" eb="4">
      <t>マチ</t>
    </rPh>
    <phoneticPr fontId="1"/>
  </si>
  <si>
    <t>利府町</t>
    <rPh sb="0" eb="3">
      <t>リフチョウ</t>
    </rPh>
    <phoneticPr fontId="1"/>
  </si>
  <si>
    <t>大和町</t>
    <rPh sb="0" eb="3">
      <t>タイワチョウ</t>
    </rPh>
    <phoneticPr fontId="1"/>
  </si>
  <si>
    <t>大郷町</t>
    <rPh sb="0" eb="3">
      <t>オ</t>
    </rPh>
    <phoneticPr fontId="1"/>
  </si>
  <si>
    <t>富谷町</t>
    <rPh sb="0" eb="3">
      <t>トミヤマチ</t>
    </rPh>
    <phoneticPr fontId="1"/>
  </si>
  <si>
    <t>大衡村</t>
    <rPh sb="0" eb="3">
      <t>オオヒラムラ</t>
    </rPh>
    <phoneticPr fontId="1"/>
  </si>
  <si>
    <t>色麻町</t>
    <rPh sb="0" eb="3">
      <t>シカマチョウ</t>
    </rPh>
    <phoneticPr fontId="1"/>
  </si>
  <si>
    <t>評価手法、基準が外部評価を想定していない。</t>
    <rPh sb="0" eb="2">
      <t>ヒョウカ</t>
    </rPh>
    <rPh sb="2" eb="4">
      <t>シュホウ</t>
    </rPh>
    <rPh sb="5" eb="7">
      <t>キジュン</t>
    </rPh>
    <rPh sb="8" eb="10">
      <t>ガイブ</t>
    </rPh>
    <rPh sb="10" eb="12">
      <t>ヒョウカ</t>
    </rPh>
    <rPh sb="13" eb="15">
      <t>ソウテイ</t>
    </rPh>
    <phoneticPr fontId="1"/>
  </si>
  <si>
    <t>各委員会の所管事務調査で評価結果の説明を行う。</t>
    <rPh sb="0" eb="1">
      <t>カク</t>
    </rPh>
    <rPh sb="1" eb="4">
      <t>イインカイ</t>
    </rPh>
    <rPh sb="5" eb="7">
      <t>ショカン</t>
    </rPh>
    <rPh sb="7" eb="9">
      <t>ジム</t>
    </rPh>
    <rPh sb="9" eb="11">
      <t>チョウサ</t>
    </rPh>
    <rPh sb="12" eb="14">
      <t>ヒョウカ</t>
    </rPh>
    <rPh sb="14" eb="16">
      <t>ケッカ</t>
    </rPh>
    <rPh sb="17" eb="19">
      <t>セツメイ</t>
    </rPh>
    <rPh sb="20" eb="21">
      <t>オコナ</t>
    </rPh>
    <phoneticPr fontId="1"/>
  </si>
  <si>
    <t>加美町</t>
    <rPh sb="0" eb="3">
      <t>カミマチ</t>
    </rPh>
    <phoneticPr fontId="1"/>
  </si>
  <si>
    <t>税理士</t>
    <rPh sb="0" eb="3">
      <t>ゼイリシ</t>
    </rPh>
    <phoneticPr fontId="1"/>
  </si>
  <si>
    <t>常任委員会で評価結果を説明</t>
    <rPh sb="0" eb="2">
      <t>ジョウニン</t>
    </rPh>
    <rPh sb="2" eb="5">
      <t>イインカイ</t>
    </rPh>
    <rPh sb="6" eb="8">
      <t>ヒョウカ</t>
    </rPh>
    <rPh sb="8" eb="10">
      <t>ケッカ</t>
    </rPh>
    <rPh sb="11" eb="13">
      <t>セツメイ</t>
    </rPh>
    <phoneticPr fontId="1"/>
  </si>
  <si>
    <t>涌谷町</t>
    <rPh sb="0" eb="3">
      <t>ワクヤチョウ</t>
    </rPh>
    <phoneticPr fontId="1"/>
  </si>
  <si>
    <t>美里町</t>
    <rPh sb="0" eb="3">
      <t>ミサトマチ</t>
    </rPh>
    <phoneticPr fontId="1"/>
  </si>
  <si>
    <t>女川町</t>
    <rPh sb="0" eb="3">
      <t>オナガワチョウ</t>
    </rPh>
    <phoneticPr fontId="1"/>
  </si>
  <si>
    <t>復興事業を優先しているため</t>
    <rPh sb="0" eb="2">
      <t>フッコウ</t>
    </rPh>
    <rPh sb="2" eb="4">
      <t>ジギョウ</t>
    </rPh>
    <rPh sb="5" eb="7">
      <t>ユウセン</t>
    </rPh>
    <phoneticPr fontId="1"/>
  </si>
  <si>
    <t>南三陸町</t>
    <rPh sb="0" eb="4">
      <t>ミナミサンリクチョウ</t>
    </rPh>
    <phoneticPr fontId="1"/>
  </si>
  <si>
    <t>大震災で状況が一変したため。
検討自体を行っていない。</t>
  </si>
  <si>
    <t>http://www.city.shiogama.miyagi.jp/seisaku/shise/shise/kyote/index.html</t>
    <phoneticPr fontId="1"/>
  </si>
  <si>
    <t>（施策評価）http://www.city.tagajo.miyagi.jp/shise/shisaku/sogo/hokokusho/index.html
（事務事業評価）https://www.city.tagajo.miyagi.jp/kikaku/shise/gyosehyoka/kekka/h27.html</t>
  </si>
  <si>
    <t>内部的な評価なので、公表の必要がないと考えているため。</t>
    <rPh sb="0" eb="2">
      <t>ナイブ</t>
    </rPh>
    <rPh sb="2" eb="3">
      <t>テキ</t>
    </rPh>
    <rPh sb="4" eb="6">
      <t>ヒョウカ</t>
    </rPh>
    <rPh sb="10" eb="12">
      <t>コウヒョウ</t>
    </rPh>
    <rPh sb="13" eb="15">
      <t>ヒツヨウ</t>
    </rPh>
    <rPh sb="19" eb="20">
      <t>カンガ</t>
    </rPh>
    <phoneticPr fontId="1"/>
  </si>
  <si>
    <t>http://www.city.tome.miyagi.jp/kikaku/gyouseihyoukagaibuhyouka.html</t>
  </si>
  <si>
    <t>内部評価と外部評価の一致率の
向上から市民感覚の乖離が防が
れている。</t>
    <rPh sb="0" eb="2">
      <t>ナイブ</t>
    </rPh>
    <rPh sb="2" eb="4">
      <t>ヒョウカ</t>
    </rPh>
    <rPh sb="5" eb="7">
      <t>ガイブ</t>
    </rPh>
    <rPh sb="7" eb="8">
      <t>ヒョウ</t>
    </rPh>
    <rPh sb="8" eb="9">
      <t>カ</t>
    </rPh>
    <rPh sb="10" eb="12">
      <t>イッチ</t>
    </rPh>
    <rPh sb="12" eb="13">
      <t>リツ</t>
    </rPh>
    <rPh sb="15" eb="17">
      <t>コウジョウ</t>
    </rPh>
    <rPh sb="19" eb="21">
      <t>シミン</t>
    </rPh>
    <rPh sb="21" eb="23">
      <t>カンカク</t>
    </rPh>
    <rPh sb="24" eb="26">
      <t>カイリ</t>
    </rPh>
    <rPh sb="27" eb="28">
      <t>フセ</t>
    </rPh>
    <phoneticPr fontId="1"/>
  </si>
  <si>
    <t>http://www.city.osaki.miyagi.jp/index.cfm/10,324,31,117,html</t>
  </si>
  <si>
    <t>http://www.town.marumori.miyagi.jp/kikakuzaisei/kikaku-info.html</t>
  </si>
  <si>
    <t>http://www.town.kami.miyagi.jp/index.cfm/6,52,16,html</t>
  </si>
  <si>
    <t xml:space="preserve">http://www.town.misato.miyagi.jp/13jyoho/fuzoku/2016-0805-1633-32.html </t>
  </si>
  <si>
    <t>事務事業評価については、平成２９年度から評価を実施し、公表する予定である。</t>
    <rPh sb="0" eb="2">
      <t>ジム</t>
    </rPh>
    <rPh sb="2" eb="4">
      <t>ジギョウ</t>
    </rPh>
    <rPh sb="4" eb="6">
      <t>ヒョウカ</t>
    </rPh>
    <rPh sb="12" eb="14">
      <t>ヘイセイ</t>
    </rPh>
    <rPh sb="16" eb="18">
      <t>ネンド</t>
    </rPh>
    <rPh sb="20" eb="22">
      <t>ヒョウカ</t>
    </rPh>
    <rPh sb="23" eb="25">
      <t>ジッシ</t>
    </rPh>
    <rPh sb="27" eb="29">
      <t>コウヒョウ</t>
    </rPh>
    <rPh sb="31" eb="33">
      <t>ヨテイ</t>
    </rPh>
    <phoneticPr fontId="1"/>
  </si>
  <si>
    <t>美里町</t>
  </si>
  <si>
    <t>川崎町</t>
  </si>
  <si>
    <t>石巻市</t>
  </si>
  <si>
    <t>塩竈市</t>
  </si>
  <si>
    <t>白石市</t>
  </si>
  <si>
    <t>名取市</t>
  </si>
  <si>
    <t>角田市</t>
  </si>
  <si>
    <t>多賀城市</t>
  </si>
  <si>
    <t>岩沼市</t>
  </si>
  <si>
    <t>登米市</t>
  </si>
  <si>
    <t>栗原市</t>
  </si>
  <si>
    <t>東松島市</t>
  </si>
  <si>
    <t>大崎市</t>
  </si>
  <si>
    <t>蔵王町</t>
  </si>
  <si>
    <t>七ヶ宿町</t>
  </si>
  <si>
    <t>大河原町</t>
  </si>
  <si>
    <t>村田町</t>
  </si>
  <si>
    <t>柴田町</t>
  </si>
  <si>
    <t>丸森町</t>
  </si>
  <si>
    <t>亘理町</t>
  </si>
  <si>
    <t>山元町</t>
  </si>
  <si>
    <t>松島町</t>
  </si>
  <si>
    <t>七ヶ浜町</t>
  </si>
  <si>
    <t>利府町</t>
  </si>
  <si>
    <t>大和町</t>
  </si>
  <si>
    <t>大郷町</t>
  </si>
  <si>
    <t>富谷町</t>
  </si>
  <si>
    <t>大衡村</t>
  </si>
  <si>
    <t>色麻町</t>
  </si>
  <si>
    <t>加美町</t>
  </si>
  <si>
    <t>涌谷町</t>
  </si>
  <si>
    <t>女川町</t>
  </si>
  <si>
    <t>南三陸町</t>
  </si>
  <si>
    <t>042021</t>
  </si>
  <si>
    <t>042030</t>
  </si>
  <si>
    <t>042056</t>
  </si>
  <si>
    <t>042064</t>
  </si>
  <si>
    <t>042072</t>
  </si>
  <si>
    <t>042081</t>
  </si>
  <si>
    <t>042099</t>
  </si>
  <si>
    <t>042111</t>
  </si>
  <si>
    <t>042129</t>
  </si>
  <si>
    <t>042137</t>
  </si>
  <si>
    <t>042145</t>
  </si>
  <si>
    <t>042153</t>
  </si>
  <si>
    <t>042161</t>
  </si>
  <si>
    <t>043010</t>
  </si>
  <si>
    <t>043028</t>
  </si>
  <si>
    <t>043214</t>
  </si>
  <si>
    <t>043222</t>
  </si>
  <si>
    <t>043231</t>
  </si>
  <si>
    <t>043249</t>
  </si>
  <si>
    <t>043419</t>
  </si>
  <si>
    <t>043613</t>
  </si>
  <si>
    <t>043621</t>
  </si>
  <si>
    <t>044016</t>
  </si>
  <si>
    <t>044041</t>
  </si>
  <si>
    <t>044067</t>
  </si>
  <si>
    <t>044211</t>
  </si>
  <si>
    <t>044229</t>
  </si>
  <si>
    <t>044245</t>
  </si>
  <si>
    <t>044440</t>
  </si>
  <si>
    <t>044458</t>
  </si>
  <si>
    <t>045012</t>
  </si>
  <si>
    <t>045055</t>
  </si>
  <si>
    <t>045811</t>
  </si>
  <si>
    <t>046060</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</si>
  <si>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</si>
  <si>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</si>
  <si>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</si>
  <si>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震災前までの情報はＨＰ上で公開されているが，以降は更新していない</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</si>
  <si>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</si>
  <si>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</si>
  <si>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</si>
  <si>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</si>
  <si>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</si>
  <si>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</si>
  <si>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</si>
  <si>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</si>
  <si>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</si>
  <si>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</si>
  <si>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</si>
  <si>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</si>
  <si>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</si>
  <si>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</si>
  <si>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</si>
  <si>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</si>
  <si>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</si>
  <si>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
比較</t>
    <rPh sb="0" eb="2">
      <t>ヒョウカ</t>
    </rPh>
    <rPh sb="2" eb="4">
      <t>シヒョウ</t>
    </rPh>
    <rPh sb="6" eb="8">
      <t>ヒカク</t>
    </rPh>
    <phoneticPr fontId="25"/>
  </si>
  <si>
    <t>達成状況の
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</si>
  <si>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</si>
  <si>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</si>
  <si>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</si>
  <si>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</si>
  <si>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</si>
  <si>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</si>
  <si>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</si>
  <si>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</si>
  <si>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</si>
  <si>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</si>
  <si>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</si>
  <si>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</si>
  <si>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</si>
  <si>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</si>
  <si>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</si>
  <si>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</si>
  <si>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</si>
  <si>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</si>
  <si>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</si>
  <si>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</si>
  <si>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</si>
  <si>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</si>
  <si>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</si>
  <si>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</si>
  <si>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自治体規模が小さく、体制が取れない</t>
    <rPh sb="0" eb="3">
      <t>ジチタイ</t>
    </rPh>
    <rPh sb="3" eb="5">
      <t>キボ</t>
    </rPh>
    <rPh sb="6" eb="7">
      <t>チイ</t>
    </rPh>
    <rPh sb="10" eb="12">
      <t>タイセイ</t>
    </rPh>
    <rPh sb="13" eb="14">
      <t>ト</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</si>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</sst>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rgb="FF0000FF"/>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1">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206">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xf>
    <xf numFmtId="176" fontId="23" fillId="0" borderId="2" xfId="5"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9" borderId="2" xfId="1" applyNumberFormat="1" applyFont="1" applyFill="1" applyBorder="1" applyAlignment="1" applyProtection="1">
      <alignment horizontal="center" vertical="center" wrapText="1"/>
    </xf>
    <xf numFmtId="176" fontId="4" fillId="9"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6"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6"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1" xfId="0" applyFont="1" applyFill="1" applyBorder="1" applyAlignment="1" applyProtection="1">
      <alignment horizontal="center" vertical="center"/>
    </xf>
    <xf numFmtId="0" fontId="26" fillId="8"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49" fontId="26" fillId="10"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49" fontId="26" fillId="10" borderId="5" xfId="0" applyNumberFormat="1" applyFont="1" applyFill="1" applyBorder="1" applyAlignment="1" applyProtection="1">
      <alignment horizontal="center" vertical="center"/>
    </xf>
    <xf numFmtId="49" fontId="26" fillId="10" borderId="1" xfId="0" applyNumberFormat="1" applyFont="1" applyFill="1" applyBorder="1" applyAlignment="1" applyProtection="1">
      <alignment horizontal="center" vertical="center"/>
    </xf>
    <xf numFmtId="49" fontId="26" fillId="10"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7" fillId="10" borderId="1" xfId="0" applyFont="1" applyFill="1" applyBorder="1" applyAlignment="1">
      <alignment horizontal="center" vertical="center"/>
    </xf>
    <xf numFmtId="0" fontId="27" fillId="10" borderId="10" xfId="0" applyFont="1" applyFill="1" applyBorder="1" applyAlignment="1">
      <alignment horizontal="center" vertical="center"/>
    </xf>
    <xf numFmtId="49" fontId="28" fillId="10" borderId="5" xfId="0" applyNumberFormat="1" applyFont="1" applyFill="1" applyBorder="1" applyAlignment="1" applyProtection="1">
      <alignment horizontal="center" vertical="center" wrapText="1"/>
    </xf>
    <xf numFmtId="49" fontId="28" fillId="10"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6" xfId="0" applyNumberFormat="1"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shiogama.miyagi.jp/seisaku/shise/shise/kyot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1"/>
  <sheetViews>
    <sheetView tabSelected="1" view="pageBreakPreview" zoomScale="80" zoomScaleNormal="70" zoomScaleSheetLayoutView="80" workbookViewId="0">
      <pane xSplit="5" ySplit="8" topLeftCell="H9" activePane="bottomRight" state="frozen"/>
      <selection pane="topRight" activeCell="C1" sqref="C1"/>
      <selection pane="bottomLeft" activeCell="A19" sqref="A19"/>
      <selection pane="bottom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9.21875" style="15" customWidth="1"/>
    <col min="9" max="16" width="5.77734375" style="15" customWidth="1"/>
    <col min="17" max="17" width="7.21875" style="15" bestFit="1" customWidth="1"/>
    <col min="18" max="18" width="25" style="15" customWidth="1"/>
    <col min="19" max="19" width="5.77734375" style="15" customWidth="1"/>
    <col min="20" max="20" width="9.33203125" style="15" bestFit="1" customWidth="1"/>
    <col min="21"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3.4414062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8"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3" width="5.77734375" style="15" customWidth="1"/>
    <col min="74" max="74" width="5.21875" style="15" bestFit="1" customWidth="1"/>
    <col min="75" max="75" width="7.21875" style="15" bestFit="1" customWidth="1"/>
    <col min="76" max="77" width="5.77734375" style="15" customWidth="1"/>
    <col min="78" max="78" width="25" style="15" customWidth="1"/>
    <col min="79" max="86" width="5.77734375" style="15" customWidth="1"/>
    <col min="87" max="87" width="25" style="15" customWidth="1"/>
    <col min="88" max="88" width="7.21875" style="15" bestFit="1" customWidth="1"/>
    <col min="89" max="89" width="9.33203125" style="15" bestFit="1" customWidth="1"/>
    <col min="90" max="94" width="5.77734375" style="15" customWidth="1"/>
    <col min="95" max="95" width="7.33203125" style="15" customWidth="1"/>
    <col min="96" max="96" width="6.77734375" style="15" bestFit="1" customWidth="1"/>
    <col min="97" max="99" width="5.77734375" style="15" customWidth="1"/>
    <col min="100" max="100" width="25.109375" style="15" customWidth="1"/>
    <col min="101" max="101" width="5.77734375" style="15" customWidth="1"/>
    <col min="102" max="102" width="10.6640625" style="15" customWidth="1"/>
    <col min="103" max="16384" width="5.77734375" style="15"/>
  </cols>
  <sheetData>
    <row r="1" spans="1:102" s="2" customFormat="1" ht="30" customHeight="1">
      <c r="A1" s="47"/>
      <c r="B1" s="47"/>
      <c r="C1" s="47"/>
      <c r="D1" s="107" t="s">
        <v>352</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c r="A2" s="113"/>
      <c r="B2" s="114"/>
      <c r="C2" s="114"/>
      <c r="D2" s="114"/>
      <c r="E2" s="114"/>
      <c r="F2" s="114"/>
      <c r="G2" s="114"/>
      <c r="H2" s="115"/>
      <c r="I2" s="116" t="s">
        <v>313</v>
      </c>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8"/>
      <c r="BP2" s="106"/>
      <c r="BQ2" s="116" t="s">
        <v>314</v>
      </c>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8"/>
    </row>
    <row r="3" spans="1:102" s="13" customFormat="1" ht="51" customHeight="1">
      <c r="A3" s="81" t="s">
        <v>122</v>
      </c>
      <c r="B3" s="81"/>
      <c r="C3" s="81"/>
      <c r="D3" s="149" t="s">
        <v>122</v>
      </c>
      <c r="E3" s="149" t="s">
        <v>114</v>
      </c>
      <c r="F3" s="81"/>
      <c r="G3" s="81"/>
      <c r="H3" s="149" t="s">
        <v>115</v>
      </c>
      <c r="I3" s="119" t="s">
        <v>315</v>
      </c>
      <c r="J3" s="120"/>
      <c r="K3" s="120"/>
      <c r="L3" s="120"/>
      <c r="M3" s="120"/>
      <c r="N3" s="120"/>
      <c r="O3" s="120"/>
      <c r="P3" s="120"/>
      <c r="Q3" s="120"/>
      <c r="R3" s="121"/>
      <c r="S3" s="122" t="s">
        <v>316</v>
      </c>
      <c r="T3" s="122"/>
      <c r="U3" s="122"/>
      <c r="V3" s="122"/>
      <c r="W3" s="122"/>
      <c r="X3" s="122" t="s">
        <v>317</v>
      </c>
      <c r="Y3" s="122"/>
      <c r="Z3" s="122"/>
      <c r="AA3" s="122"/>
      <c r="AB3" s="131" t="s">
        <v>318</v>
      </c>
      <c r="AC3" s="132"/>
      <c r="AD3" s="132"/>
      <c r="AE3" s="133"/>
      <c r="AF3" s="123" t="s">
        <v>319</v>
      </c>
      <c r="AG3" s="124"/>
      <c r="AH3" s="123" t="s">
        <v>320</v>
      </c>
      <c r="AI3" s="124"/>
      <c r="AJ3" s="131" t="s">
        <v>321</v>
      </c>
      <c r="AK3" s="132"/>
      <c r="AL3" s="132"/>
      <c r="AM3" s="132"/>
      <c r="AN3" s="132"/>
      <c r="AO3" s="132"/>
      <c r="AP3" s="132"/>
      <c r="AQ3" s="132"/>
      <c r="AR3" s="125" t="s">
        <v>322</v>
      </c>
      <c r="AS3" s="126"/>
      <c r="AT3" s="126" t="s">
        <v>323</v>
      </c>
      <c r="AU3" s="126"/>
      <c r="AV3" s="126"/>
      <c r="AW3" s="131" t="s">
        <v>324</v>
      </c>
      <c r="AX3" s="137"/>
      <c r="AY3" s="137"/>
      <c r="AZ3" s="138"/>
      <c r="BA3" s="139" t="s">
        <v>325</v>
      </c>
      <c r="BB3" s="140"/>
      <c r="BC3" s="139" t="s">
        <v>326</v>
      </c>
      <c r="BD3" s="140"/>
      <c r="BE3" s="122" t="s">
        <v>327</v>
      </c>
      <c r="BF3" s="122"/>
      <c r="BG3" s="122"/>
      <c r="BH3" s="122"/>
      <c r="BI3" s="122"/>
      <c r="BJ3" s="122"/>
      <c r="BK3" s="122"/>
      <c r="BL3" s="122"/>
      <c r="BM3" s="122"/>
      <c r="BN3" s="122"/>
      <c r="BO3" s="122"/>
      <c r="BP3" s="102"/>
      <c r="BQ3" s="129" t="s">
        <v>328</v>
      </c>
      <c r="BR3" s="130"/>
      <c r="BS3" s="130"/>
      <c r="BT3" s="130"/>
      <c r="BU3" s="129" t="s">
        <v>329</v>
      </c>
      <c r="BV3" s="130"/>
      <c r="BW3" s="130"/>
      <c r="BX3" s="130"/>
      <c r="BY3" s="130"/>
      <c r="BZ3" s="130"/>
      <c r="CA3" s="129" t="s">
        <v>330</v>
      </c>
      <c r="CB3" s="129"/>
      <c r="CC3" s="129"/>
      <c r="CD3" s="129"/>
      <c r="CE3" s="129"/>
      <c r="CF3" s="129"/>
      <c r="CG3" s="129"/>
      <c r="CH3" s="129"/>
      <c r="CI3" s="129"/>
      <c r="CJ3" s="134" t="s">
        <v>331</v>
      </c>
      <c r="CK3" s="135"/>
      <c r="CL3" s="134" t="s">
        <v>332</v>
      </c>
      <c r="CM3" s="135"/>
      <c r="CN3" s="136"/>
      <c r="CO3" s="125" t="s">
        <v>333</v>
      </c>
      <c r="CP3" s="126"/>
      <c r="CQ3" s="126"/>
      <c r="CR3" s="119" t="s">
        <v>334</v>
      </c>
      <c r="CS3" s="120"/>
      <c r="CT3" s="120"/>
      <c r="CU3" s="120"/>
      <c r="CV3" s="127"/>
      <c r="CW3" s="128" t="s">
        <v>335</v>
      </c>
      <c r="CX3" s="129"/>
    </row>
    <row r="4" spans="1:102" s="2" customFormat="1" ht="13.8" customHeight="1">
      <c r="A4" s="141"/>
      <c r="B4" s="81"/>
      <c r="C4" s="81"/>
      <c r="D4" s="150"/>
      <c r="E4" s="150"/>
      <c r="F4" s="78"/>
      <c r="G4" s="78"/>
      <c r="H4" s="150"/>
      <c r="I4" s="142" t="s">
        <v>131</v>
      </c>
      <c r="J4" s="143"/>
      <c r="K4" s="143"/>
      <c r="L4" s="143"/>
      <c r="M4" s="143"/>
      <c r="N4" s="143"/>
      <c r="O4" s="143"/>
      <c r="P4" s="143"/>
      <c r="Q4" s="144"/>
      <c r="R4" s="145" t="s">
        <v>123</v>
      </c>
      <c r="S4" s="141" t="s">
        <v>1</v>
      </c>
      <c r="T4" s="141" t="s">
        <v>2</v>
      </c>
      <c r="U4" s="148" t="s">
        <v>3</v>
      </c>
      <c r="V4" s="148" t="s">
        <v>4</v>
      </c>
      <c r="W4" s="148" t="s">
        <v>5</v>
      </c>
      <c r="X4" s="141" t="s">
        <v>1</v>
      </c>
      <c r="Y4" s="141" t="s">
        <v>2</v>
      </c>
      <c r="Z4" s="148" t="s">
        <v>3</v>
      </c>
      <c r="AA4" s="148" t="s">
        <v>4</v>
      </c>
      <c r="AB4" s="157" t="s">
        <v>65</v>
      </c>
      <c r="AC4" s="157" t="s">
        <v>66</v>
      </c>
      <c r="AD4" s="157" t="s">
        <v>119</v>
      </c>
      <c r="AE4" s="158"/>
      <c r="AF4" s="157" t="s">
        <v>65</v>
      </c>
      <c r="AG4" s="157" t="s">
        <v>66</v>
      </c>
      <c r="AH4" s="157" t="s">
        <v>65</v>
      </c>
      <c r="AI4" s="161" t="s">
        <v>66</v>
      </c>
      <c r="AJ4" s="141" t="s">
        <v>7</v>
      </c>
      <c r="AK4" s="156"/>
      <c r="AL4" s="141" t="s">
        <v>105</v>
      </c>
      <c r="AM4" s="156"/>
      <c r="AN4" s="141" t="s">
        <v>140</v>
      </c>
      <c r="AO4" s="156"/>
      <c r="AP4" s="156"/>
      <c r="AQ4" s="156"/>
      <c r="AR4" s="141" t="s">
        <v>1</v>
      </c>
      <c r="AS4" s="148" t="s">
        <v>57</v>
      </c>
      <c r="AT4" s="141" t="s">
        <v>1</v>
      </c>
      <c r="AU4" s="141" t="s">
        <v>2</v>
      </c>
      <c r="AV4" s="148" t="s">
        <v>3</v>
      </c>
      <c r="AW4" s="141" t="s">
        <v>1</v>
      </c>
      <c r="AX4" s="141" t="s">
        <v>2</v>
      </c>
      <c r="AY4" s="148" t="s">
        <v>3</v>
      </c>
      <c r="AZ4" s="148" t="s">
        <v>4</v>
      </c>
      <c r="BA4" s="141" t="s">
        <v>1</v>
      </c>
      <c r="BB4" s="148" t="s">
        <v>2</v>
      </c>
      <c r="BC4" s="157" t="s">
        <v>1</v>
      </c>
      <c r="BD4" s="165" t="s">
        <v>2</v>
      </c>
      <c r="BE4" s="141" t="s">
        <v>1</v>
      </c>
      <c r="BF4" s="141" t="s">
        <v>2</v>
      </c>
      <c r="BG4" s="148" t="s">
        <v>3</v>
      </c>
      <c r="BH4" s="148" t="s">
        <v>4</v>
      </c>
      <c r="BI4" s="148" t="s">
        <v>5</v>
      </c>
      <c r="BJ4" s="141" t="s">
        <v>6</v>
      </c>
      <c r="BK4" s="148" t="s">
        <v>9</v>
      </c>
      <c r="BL4" s="148" t="s">
        <v>10</v>
      </c>
      <c r="BM4" s="148" t="s">
        <v>11</v>
      </c>
      <c r="BN4" s="148" t="s">
        <v>73</v>
      </c>
      <c r="BO4" s="148" t="s">
        <v>74</v>
      </c>
      <c r="BP4" s="171"/>
      <c r="BQ4" s="142" t="s">
        <v>131</v>
      </c>
      <c r="BR4" s="143"/>
      <c r="BS4" s="143"/>
      <c r="BT4" s="149" t="s">
        <v>132</v>
      </c>
      <c r="BU4" s="141" t="s">
        <v>1</v>
      </c>
      <c r="BV4" s="141" t="s">
        <v>2</v>
      </c>
      <c r="BW4" s="148" t="s">
        <v>3</v>
      </c>
      <c r="BX4" s="148" t="s">
        <v>4</v>
      </c>
      <c r="BY4" s="148" t="s">
        <v>5</v>
      </c>
      <c r="BZ4" s="148" t="s">
        <v>154</v>
      </c>
      <c r="CA4" s="157" t="s">
        <v>1</v>
      </c>
      <c r="CB4" s="157" t="s">
        <v>2</v>
      </c>
      <c r="CC4" s="172" t="s">
        <v>3</v>
      </c>
      <c r="CD4" s="173" t="s">
        <v>4</v>
      </c>
      <c r="CE4" s="173" t="s">
        <v>5</v>
      </c>
      <c r="CF4" s="168" t="s">
        <v>125</v>
      </c>
      <c r="CG4" s="157" t="s">
        <v>157</v>
      </c>
      <c r="CH4" s="157" t="s">
        <v>158</v>
      </c>
      <c r="CI4" s="172" t="s">
        <v>159</v>
      </c>
      <c r="CJ4" s="157" t="s">
        <v>1</v>
      </c>
      <c r="CK4" s="165" t="s">
        <v>2</v>
      </c>
      <c r="CL4" s="157" t="s">
        <v>1</v>
      </c>
      <c r="CM4" s="165" t="s">
        <v>2</v>
      </c>
      <c r="CN4" s="172" t="s">
        <v>3</v>
      </c>
      <c r="CO4" s="157" t="s">
        <v>1</v>
      </c>
      <c r="CP4" s="165" t="s">
        <v>2</v>
      </c>
      <c r="CQ4" s="172" t="s">
        <v>3</v>
      </c>
      <c r="CR4" s="157" t="s">
        <v>1</v>
      </c>
      <c r="CS4" s="157" t="s">
        <v>2</v>
      </c>
      <c r="CT4" s="172" t="s">
        <v>3</v>
      </c>
      <c r="CU4" s="173" t="s">
        <v>4</v>
      </c>
      <c r="CV4" s="173" t="s">
        <v>5</v>
      </c>
      <c r="CW4" s="157" t="s">
        <v>1</v>
      </c>
      <c r="CX4" s="165" t="s">
        <v>2</v>
      </c>
    </row>
    <row r="5" spans="1:102" s="2" customFormat="1" ht="13.8" customHeight="1">
      <c r="A5" s="141"/>
      <c r="B5" s="81"/>
      <c r="C5" s="81"/>
      <c r="D5" s="150"/>
      <c r="E5" s="150"/>
      <c r="F5" s="79"/>
      <c r="G5" s="79"/>
      <c r="H5" s="150"/>
      <c r="I5" s="174" t="s">
        <v>65</v>
      </c>
      <c r="J5" s="175"/>
      <c r="K5" s="174" t="s">
        <v>66</v>
      </c>
      <c r="L5" s="175"/>
      <c r="M5" s="174" t="s">
        <v>119</v>
      </c>
      <c r="N5" s="175"/>
      <c r="O5" s="149" t="s">
        <v>120</v>
      </c>
      <c r="P5" s="149" t="s">
        <v>124</v>
      </c>
      <c r="Q5" s="149" t="s">
        <v>125</v>
      </c>
      <c r="R5" s="146"/>
      <c r="S5" s="141"/>
      <c r="T5" s="141"/>
      <c r="U5" s="148"/>
      <c r="V5" s="148"/>
      <c r="W5" s="148"/>
      <c r="X5" s="141"/>
      <c r="Y5" s="141"/>
      <c r="Z5" s="148"/>
      <c r="AA5" s="148"/>
      <c r="AB5" s="157"/>
      <c r="AC5" s="157"/>
      <c r="AD5" s="157"/>
      <c r="AE5" s="159"/>
      <c r="AF5" s="157"/>
      <c r="AG5" s="157"/>
      <c r="AH5" s="157"/>
      <c r="AI5" s="161"/>
      <c r="AJ5" s="162" t="s">
        <v>65</v>
      </c>
      <c r="AK5" s="162" t="s">
        <v>150</v>
      </c>
      <c r="AL5" s="162" t="s">
        <v>66</v>
      </c>
      <c r="AM5" s="162" t="s">
        <v>151</v>
      </c>
      <c r="AN5" s="162" t="s">
        <v>119</v>
      </c>
      <c r="AO5" s="162" t="s">
        <v>152</v>
      </c>
      <c r="AP5" s="162" t="s">
        <v>120</v>
      </c>
      <c r="AQ5" s="162" t="s">
        <v>153</v>
      </c>
      <c r="AR5" s="141"/>
      <c r="AS5" s="148"/>
      <c r="AT5" s="141"/>
      <c r="AU5" s="141"/>
      <c r="AV5" s="148"/>
      <c r="AW5" s="141"/>
      <c r="AX5" s="141"/>
      <c r="AY5" s="148"/>
      <c r="AZ5" s="148"/>
      <c r="BA5" s="141"/>
      <c r="BB5" s="148"/>
      <c r="BC5" s="157"/>
      <c r="BD5" s="165"/>
      <c r="BE5" s="141"/>
      <c r="BF5" s="141"/>
      <c r="BG5" s="148"/>
      <c r="BH5" s="148"/>
      <c r="BI5" s="148"/>
      <c r="BJ5" s="141"/>
      <c r="BK5" s="148"/>
      <c r="BL5" s="148"/>
      <c r="BM5" s="148"/>
      <c r="BN5" s="148"/>
      <c r="BO5" s="148"/>
      <c r="BP5" s="171"/>
      <c r="BQ5" s="166" t="s">
        <v>1</v>
      </c>
      <c r="BR5" s="166" t="s">
        <v>3</v>
      </c>
      <c r="BS5" s="166" t="s">
        <v>4</v>
      </c>
      <c r="BT5" s="163"/>
      <c r="BU5" s="141"/>
      <c r="BV5" s="141"/>
      <c r="BW5" s="148"/>
      <c r="BX5" s="148"/>
      <c r="BY5" s="148"/>
      <c r="BZ5" s="148"/>
      <c r="CA5" s="157"/>
      <c r="CB5" s="157"/>
      <c r="CC5" s="172"/>
      <c r="CD5" s="173"/>
      <c r="CE5" s="173"/>
      <c r="CF5" s="169"/>
      <c r="CG5" s="157"/>
      <c r="CH5" s="157"/>
      <c r="CI5" s="172"/>
      <c r="CJ5" s="157"/>
      <c r="CK5" s="165"/>
      <c r="CL5" s="157"/>
      <c r="CM5" s="165"/>
      <c r="CN5" s="172"/>
      <c r="CO5" s="157"/>
      <c r="CP5" s="165"/>
      <c r="CQ5" s="172"/>
      <c r="CR5" s="157"/>
      <c r="CS5" s="157"/>
      <c r="CT5" s="172"/>
      <c r="CU5" s="173"/>
      <c r="CV5" s="173"/>
      <c r="CW5" s="157"/>
      <c r="CX5" s="165"/>
    </row>
    <row r="6" spans="1:102" s="2" customFormat="1" ht="25.95" customHeight="1">
      <c r="A6" s="141"/>
      <c r="B6" s="81"/>
      <c r="C6" s="81"/>
      <c r="D6" s="150"/>
      <c r="E6" s="150"/>
      <c r="F6" s="80"/>
      <c r="G6" s="80"/>
      <c r="H6" s="150"/>
      <c r="I6" s="176"/>
      <c r="J6" s="177"/>
      <c r="K6" s="176"/>
      <c r="L6" s="177"/>
      <c r="M6" s="176"/>
      <c r="N6" s="177"/>
      <c r="O6" s="164"/>
      <c r="P6" s="164"/>
      <c r="Q6" s="164"/>
      <c r="R6" s="147"/>
      <c r="S6" s="141"/>
      <c r="T6" s="141"/>
      <c r="U6" s="148"/>
      <c r="V6" s="148"/>
      <c r="W6" s="148"/>
      <c r="X6" s="141"/>
      <c r="Y6" s="141"/>
      <c r="Z6" s="148"/>
      <c r="AA6" s="148"/>
      <c r="AB6" s="157"/>
      <c r="AC6" s="157"/>
      <c r="AD6" s="157"/>
      <c r="AE6" s="160"/>
      <c r="AF6" s="157"/>
      <c r="AG6" s="157"/>
      <c r="AH6" s="157"/>
      <c r="AI6" s="161"/>
      <c r="AJ6" s="162"/>
      <c r="AK6" s="162"/>
      <c r="AL6" s="162"/>
      <c r="AM6" s="162"/>
      <c r="AN6" s="162"/>
      <c r="AO6" s="162"/>
      <c r="AP6" s="162"/>
      <c r="AQ6" s="162"/>
      <c r="AR6" s="141"/>
      <c r="AS6" s="148"/>
      <c r="AT6" s="141"/>
      <c r="AU6" s="141"/>
      <c r="AV6" s="148"/>
      <c r="AW6" s="141"/>
      <c r="AX6" s="141"/>
      <c r="AY6" s="148"/>
      <c r="AZ6" s="148"/>
      <c r="BA6" s="141"/>
      <c r="BB6" s="148"/>
      <c r="BC6" s="157"/>
      <c r="BD6" s="165"/>
      <c r="BE6" s="141"/>
      <c r="BF6" s="141"/>
      <c r="BG6" s="148"/>
      <c r="BH6" s="148"/>
      <c r="BI6" s="148"/>
      <c r="BJ6" s="141"/>
      <c r="BK6" s="148"/>
      <c r="BL6" s="148"/>
      <c r="BM6" s="148"/>
      <c r="BN6" s="148"/>
      <c r="BO6" s="148"/>
      <c r="BP6" s="171"/>
      <c r="BQ6" s="167"/>
      <c r="BR6" s="167"/>
      <c r="BS6" s="167"/>
      <c r="BT6" s="164"/>
      <c r="BU6" s="141"/>
      <c r="BV6" s="141"/>
      <c r="BW6" s="148"/>
      <c r="BX6" s="148"/>
      <c r="BY6" s="148"/>
      <c r="BZ6" s="148"/>
      <c r="CA6" s="157"/>
      <c r="CB6" s="157"/>
      <c r="CC6" s="172"/>
      <c r="CD6" s="173"/>
      <c r="CE6" s="173"/>
      <c r="CF6" s="170"/>
      <c r="CG6" s="157"/>
      <c r="CH6" s="157"/>
      <c r="CI6" s="172"/>
      <c r="CJ6" s="157"/>
      <c r="CK6" s="165"/>
      <c r="CL6" s="157"/>
      <c r="CM6" s="165"/>
      <c r="CN6" s="172"/>
      <c r="CO6" s="157"/>
      <c r="CP6" s="165"/>
      <c r="CQ6" s="172"/>
      <c r="CR6" s="157"/>
      <c r="CS6" s="157"/>
      <c r="CT6" s="172"/>
      <c r="CU6" s="173"/>
      <c r="CV6" s="173"/>
      <c r="CW6" s="157"/>
      <c r="CX6" s="165"/>
    </row>
    <row r="7" spans="1:102" s="105" customFormat="1" ht="81" customHeight="1">
      <c r="A7" s="72"/>
      <c r="B7" s="72" t="s">
        <v>304</v>
      </c>
      <c r="C7" s="72" t="s">
        <v>305</v>
      </c>
      <c r="D7" s="150"/>
      <c r="E7" s="150"/>
      <c r="F7" s="104" t="s">
        <v>306</v>
      </c>
      <c r="G7" s="104" t="s">
        <v>306</v>
      </c>
      <c r="H7" s="150"/>
      <c r="I7" s="152" t="s">
        <v>13</v>
      </c>
      <c r="J7" s="152" t="s">
        <v>98</v>
      </c>
      <c r="K7" s="152" t="s">
        <v>14</v>
      </c>
      <c r="L7" s="154" t="s">
        <v>16</v>
      </c>
      <c r="M7" s="154" t="s">
        <v>107</v>
      </c>
      <c r="N7" s="154" t="s">
        <v>16</v>
      </c>
      <c r="O7" s="154" t="s">
        <v>108</v>
      </c>
      <c r="P7" s="154" t="s">
        <v>15</v>
      </c>
      <c r="Q7" s="182" t="s">
        <v>58</v>
      </c>
      <c r="R7" s="183" t="s">
        <v>126</v>
      </c>
      <c r="S7" s="154" t="s">
        <v>30</v>
      </c>
      <c r="T7" s="182" t="s">
        <v>351</v>
      </c>
      <c r="U7" s="154" t="s">
        <v>31</v>
      </c>
      <c r="V7" s="154" t="s">
        <v>32</v>
      </c>
      <c r="W7" s="154" t="s">
        <v>8</v>
      </c>
      <c r="X7" s="152" t="s">
        <v>17</v>
      </c>
      <c r="Y7" s="152" t="s">
        <v>18</v>
      </c>
      <c r="Z7" s="154" t="s">
        <v>19</v>
      </c>
      <c r="AA7" s="154" t="s">
        <v>20</v>
      </c>
      <c r="AB7" s="152" t="s">
        <v>99</v>
      </c>
      <c r="AC7" s="152" t="s">
        <v>100</v>
      </c>
      <c r="AD7" s="152" t="s">
        <v>101</v>
      </c>
      <c r="AE7" s="152" t="s">
        <v>149</v>
      </c>
      <c r="AF7" s="152" t="s">
        <v>102</v>
      </c>
      <c r="AG7" s="152" t="s">
        <v>109</v>
      </c>
      <c r="AH7" s="154" t="s">
        <v>103</v>
      </c>
      <c r="AI7" s="184" t="s">
        <v>104</v>
      </c>
      <c r="AJ7" s="152" t="s">
        <v>141</v>
      </c>
      <c r="AK7" s="152" t="s">
        <v>142</v>
      </c>
      <c r="AL7" s="152" t="s">
        <v>143</v>
      </c>
      <c r="AM7" s="152" t="s">
        <v>144</v>
      </c>
      <c r="AN7" s="152" t="s">
        <v>145</v>
      </c>
      <c r="AO7" s="152" t="s">
        <v>146</v>
      </c>
      <c r="AP7" s="152" t="s">
        <v>147</v>
      </c>
      <c r="AQ7" s="152" t="s">
        <v>148</v>
      </c>
      <c r="AR7" s="154" t="s">
        <v>59</v>
      </c>
      <c r="AS7" s="154" t="s">
        <v>60</v>
      </c>
      <c r="AT7" s="154" t="s">
        <v>67</v>
      </c>
      <c r="AU7" s="154" t="s">
        <v>68</v>
      </c>
      <c r="AV7" s="154" t="s">
        <v>69</v>
      </c>
      <c r="AW7" s="154" t="s">
        <v>127</v>
      </c>
      <c r="AX7" s="154" t="s">
        <v>128</v>
      </c>
      <c r="AY7" s="154" t="s">
        <v>129</v>
      </c>
      <c r="AZ7" s="154" t="s">
        <v>130</v>
      </c>
      <c r="BA7" s="154" t="s">
        <v>155</v>
      </c>
      <c r="BB7" s="154" t="s">
        <v>156</v>
      </c>
      <c r="BC7" s="152" t="s">
        <v>61</v>
      </c>
      <c r="BD7" s="182" t="s">
        <v>62</v>
      </c>
      <c r="BE7" s="185" t="s">
        <v>75</v>
      </c>
      <c r="BF7" s="185" t="s">
        <v>76</v>
      </c>
      <c r="BG7" s="185" t="s">
        <v>77</v>
      </c>
      <c r="BH7" s="185" t="s">
        <v>78</v>
      </c>
      <c r="BI7" s="180" t="s">
        <v>79</v>
      </c>
      <c r="BJ7" s="185" t="s">
        <v>80</v>
      </c>
      <c r="BK7" s="180" t="s">
        <v>81</v>
      </c>
      <c r="BL7" s="185" t="s">
        <v>82</v>
      </c>
      <c r="BM7" s="185" t="s">
        <v>83</v>
      </c>
      <c r="BN7" s="185" t="s">
        <v>84</v>
      </c>
      <c r="BO7" s="185" t="s">
        <v>85</v>
      </c>
      <c r="BP7" s="187"/>
      <c r="BQ7" s="185" t="s">
        <v>121</v>
      </c>
      <c r="BR7" s="185" t="s">
        <v>23</v>
      </c>
      <c r="BS7" s="185" t="s">
        <v>58</v>
      </c>
      <c r="BT7" s="185" t="s">
        <v>126</v>
      </c>
      <c r="BU7" s="154" t="s">
        <v>133</v>
      </c>
      <c r="BV7" s="154" t="s">
        <v>134</v>
      </c>
      <c r="BW7" s="154" t="s">
        <v>135</v>
      </c>
      <c r="BX7" s="154" t="s">
        <v>136</v>
      </c>
      <c r="BY7" s="154" t="s">
        <v>40</v>
      </c>
      <c r="BZ7" s="154" t="s">
        <v>8</v>
      </c>
      <c r="CA7" s="152" t="s">
        <v>160</v>
      </c>
      <c r="CB7" s="152" t="s">
        <v>161</v>
      </c>
      <c r="CC7" s="154" t="s">
        <v>162</v>
      </c>
      <c r="CD7" s="152" t="s">
        <v>163</v>
      </c>
      <c r="CE7" s="152" t="s">
        <v>164</v>
      </c>
      <c r="CF7" s="152" t="s">
        <v>165</v>
      </c>
      <c r="CG7" s="152" t="s">
        <v>106</v>
      </c>
      <c r="CH7" s="152" t="s">
        <v>166</v>
      </c>
      <c r="CI7" s="154" t="s">
        <v>8</v>
      </c>
      <c r="CJ7" s="181" t="s">
        <v>63</v>
      </c>
      <c r="CK7" s="182" t="s">
        <v>64</v>
      </c>
      <c r="CL7" s="152" t="s">
        <v>70</v>
      </c>
      <c r="CM7" s="154" t="s">
        <v>71</v>
      </c>
      <c r="CN7" s="185" t="s">
        <v>72</v>
      </c>
      <c r="CO7" s="152" t="s">
        <v>70</v>
      </c>
      <c r="CP7" s="154" t="s">
        <v>71</v>
      </c>
      <c r="CQ7" s="185" t="s">
        <v>72</v>
      </c>
      <c r="CR7" s="152" t="s">
        <v>110</v>
      </c>
      <c r="CS7" s="152" t="s">
        <v>111</v>
      </c>
      <c r="CT7" s="154" t="s">
        <v>112</v>
      </c>
      <c r="CU7" s="152" t="s">
        <v>113</v>
      </c>
      <c r="CV7" s="152" t="s">
        <v>8</v>
      </c>
      <c r="CW7" s="152" t="s">
        <v>21</v>
      </c>
      <c r="CX7" s="154" t="s">
        <v>22</v>
      </c>
    </row>
    <row r="8" spans="1:102" s="112" customFormat="1">
      <c r="A8" s="111"/>
      <c r="B8" s="111"/>
      <c r="C8" s="111"/>
      <c r="D8" s="151"/>
      <c r="E8" s="151"/>
      <c r="F8" s="111"/>
      <c r="G8" s="111"/>
      <c r="H8" s="151"/>
      <c r="I8" s="153"/>
      <c r="J8" s="153"/>
      <c r="K8" s="153"/>
      <c r="L8" s="155"/>
      <c r="M8" s="155"/>
      <c r="N8" s="155"/>
      <c r="O8" s="155"/>
      <c r="P8" s="155"/>
      <c r="Q8" s="182"/>
      <c r="R8" s="147"/>
      <c r="S8" s="155"/>
      <c r="T8" s="182"/>
      <c r="U8" s="155"/>
      <c r="V8" s="155"/>
      <c r="W8" s="155"/>
      <c r="X8" s="153"/>
      <c r="Y8" s="153"/>
      <c r="Z8" s="155"/>
      <c r="AA8" s="155"/>
      <c r="AB8" s="153"/>
      <c r="AC8" s="153"/>
      <c r="AD8" s="153"/>
      <c r="AE8" s="153"/>
      <c r="AF8" s="153"/>
      <c r="AG8" s="153"/>
      <c r="AH8" s="155"/>
      <c r="AI8" s="184"/>
      <c r="AJ8" s="153"/>
      <c r="AK8" s="153"/>
      <c r="AL8" s="153"/>
      <c r="AM8" s="153"/>
      <c r="AN8" s="153"/>
      <c r="AO8" s="153"/>
      <c r="AP8" s="153"/>
      <c r="AQ8" s="153"/>
      <c r="AR8" s="155"/>
      <c r="AS8" s="155"/>
      <c r="AT8" s="155"/>
      <c r="AU8" s="155"/>
      <c r="AV8" s="155"/>
      <c r="AW8" s="155"/>
      <c r="AX8" s="155"/>
      <c r="AY8" s="155"/>
      <c r="AZ8" s="155"/>
      <c r="BA8" s="155"/>
      <c r="BB8" s="155"/>
      <c r="BC8" s="153"/>
      <c r="BD8" s="182"/>
      <c r="BE8" s="186"/>
      <c r="BF8" s="186"/>
      <c r="BG8" s="186"/>
      <c r="BH8" s="186"/>
      <c r="BI8" s="180"/>
      <c r="BJ8" s="186"/>
      <c r="BK8" s="180"/>
      <c r="BL8" s="186"/>
      <c r="BM8" s="186"/>
      <c r="BN8" s="186"/>
      <c r="BO8" s="186"/>
      <c r="BP8" s="187"/>
      <c r="BQ8" s="186"/>
      <c r="BR8" s="186"/>
      <c r="BS8" s="186"/>
      <c r="BT8" s="186"/>
      <c r="BU8" s="155"/>
      <c r="BV8" s="155"/>
      <c r="BW8" s="155"/>
      <c r="BX8" s="155"/>
      <c r="BY8" s="155"/>
      <c r="BZ8" s="155"/>
      <c r="CA8" s="153"/>
      <c r="CB8" s="153"/>
      <c r="CC8" s="155"/>
      <c r="CD8" s="153"/>
      <c r="CE8" s="153"/>
      <c r="CF8" s="153"/>
      <c r="CG8" s="153"/>
      <c r="CH8" s="153"/>
      <c r="CI8" s="155"/>
      <c r="CJ8" s="181"/>
      <c r="CK8" s="182"/>
      <c r="CL8" s="153"/>
      <c r="CM8" s="155"/>
      <c r="CN8" s="186"/>
      <c r="CO8" s="153"/>
      <c r="CP8" s="155"/>
      <c r="CQ8" s="186"/>
      <c r="CR8" s="153"/>
      <c r="CS8" s="153"/>
      <c r="CT8" s="155"/>
      <c r="CU8" s="153"/>
      <c r="CV8" s="153"/>
      <c r="CW8" s="153"/>
      <c r="CX8" s="155"/>
    </row>
    <row r="9" spans="1:102" s="54" customFormat="1" ht="62.4" customHeight="1">
      <c r="A9" s="68">
        <v>42021</v>
      </c>
      <c r="B9" s="68" t="s">
        <v>270</v>
      </c>
      <c r="C9" s="68">
        <f t="shared" ref="C9:C15" si="0">INT(B9/10)</f>
        <v>4202</v>
      </c>
      <c r="D9" s="74">
        <v>4202</v>
      </c>
      <c r="E9" s="64" t="s">
        <v>171</v>
      </c>
      <c r="F9" s="64" t="s">
        <v>239</v>
      </c>
      <c r="G9" s="51">
        <f t="shared" ref="G9:G14" si="1">IF(E9=F9,0,1)</f>
        <v>0</v>
      </c>
      <c r="H9" s="66">
        <v>5</v>
      </c>
      <c r="I9" s="17">
        <v>1</v>
      </c>
      <c r="J9" s="17">
        <v>19</v>
      </c>
      <c r="K9" s="17"/>
      <c r="L9" s="17"/>
      <c r="M9" s="15"/>
      <c r="N9" s="96"/>
      <c r="O9" s="96"/>
      <c r="P9" s="96"/>
      <c r="Q9" s="96"/>
      <c r="R9" s="59"/>
      <c r="S9" s="96"/>
      <c r="T9" s="96"/>
      <c r="U9" s="96"/>
      <c r="V9" s="96"/>
      <c r="W9" s="57"/>
      <c r="X9" s="17"/>
      <c r="Y9" s="17"/>
      <c r="Z9" s="96">
        <v>1</v>
      </c>
      <c r="AA9" s="57"/>
      <c r="AB9" s="101"/>
      <c r="AC9" s="99">
        <v>1</v>
      </c>
      <c r="AD9" s="99"/>
      <c r="AE9" s="57"/>
      <c r="AF9" s="101"/>
      <c r="AG9" s="101">
        <v>1</v>
      </c>
      <c r="AH9" s="101">
        <v>1</v>
      </c>
      <c r="AI9" s="100"/>
      <c r="AJ9" s="101"/>
      <c r="AK9" s="101"/>
      <c r="AL9" s="101"/>
      <c r="AM9" s="101"/>
      <c r="AN9" s="98">
        <v>1</v>
      </c>
      <c r="AO9" s="101">
        <v>1</v>
      </c>
      <c r="AP9" s="101"/>
      <c r="AQ9" s="101"/>
      <c r="AR9" s="96">
        <v>1</v>
      </c>
      <c r="AS9" s="96"/>
      <c r="AT9" s="96">
        <v>1</v>
      </c>
      <c r="AU9" s="96">
        <v>1</v>
      </c>
      <c r="AV9" s="96"/>
      <c r="AW9" s="96"/>
      <c r="AX9" s="96"/>
      <c r="AY9" s="96"/>
      <c r="AZ9" s="96">
        <v>1</v>
      </c>
      <c r="BA9" s="96"/>
      <c r="BB9" s="96">
        <v>1</v>
      </c>
      <c r="BC9" s="96"/>
      <c r="BD9" s="96">
        <v>1</v>
      </c>
      <c r="BE9" s="96">
        <v>1</v>
      </c>
      <c r="BF9" s="96">
        <v>1</v>
      </c>
      <c r="BG9" s="96">
        <v>1</v>
      </c>
      <c r="BH9" s="96">
        <v>1</v>
      </c>
      <c r="BI9" s="96">
        <v>1</v>
      </c>
      <c r="BJ9" s="96"/>
      <c r="BK9" s="96"/>
      <c r="BL9" s="96">
        <v>1</v>
      </c>
      <c r="BM9" s="96"/>
      <c r="BN9" s="96"/>
      <c r="BO9" s="95"/>
      <c r="BP9" s="65"/>
      <c r="BQ9" s="96">
        <v>1</v>
      </c>
      <c r="BR9" s="96"/>
      <c r="BS9" s="96"/>
      <c r="BT9" s="85"/>
      <c r="BU9" s="96">
        <v>1</v>
      </c>
      <c r="BV9" s="96">
        <v>1</v>
      </c>
      <c r="BW9" s="96"/>
      <c r="BX9" s="96"/>
      <c r="BY9" s="96">
        <v>1</v>
      </c>
      <c r="BZ9" s="95" t="s">
        <v>172</v>
      </c>
      <c r="CA9" s="96">
        <v>1</v>
      </c>
      <c r="CB9" s="96"/>
      <c r="CC9" s="96">
        <v>1</v>
      </c>
      <c r="CD9" s="96">
        <v>1</v>
      </c>
      <c r="CE9" s="96"/>
      <c r="CF9" s="96"/>
      <c r="CG9" s="96">
        <v>1</v>
      </c>
      <c r="CH9" s="96">
        <v>1</v>
      </c>
      <c r="CI9" s="95"/>
      <c r="CJ9" s="96"/>
      <c r="CK9" s="96">
        <v>1</v>
      </c>
      <c r="CL9" s="96">
        <v>1</v>
      </c>
      <c r="CM9" s="96"/>
      <c r="CN9" s="96"/>
      <c r="CO9" s="96">
        <v>1</v>
      </c>
      <c r="CP9" s="96"/>
      <c r="CQ9" s="96"/>
      <c r="CR9" s="96"/>
      <c r="CS9" s="96"/>
      <c r="CT9" s="96">
        <v>1</v>
      </c>
      <c r="CU9" s="96"/>
      <c r="CV9" s="95"/>
      <c r="CW9" s="17">
        <v>1</v>
      </c>
      <c r="CX9" s="96"/>
    </row>
    <row r="10" spans="1:102" s="54" customFormat="1" ht="62.4" customHeight="1">
      <c r="A10" s="69">
        <v>42030</v>
      </c>
      <c r="B10" s="69" t="s">
        <v>271</v>
      </c>
      <c r="C10" s="68">
        <f t="shared" si="0"/>
        <v>4203</v>
      </c>
      <c r="D10" s="74">
        <v>4203</v>
      </c>
      <c r="E10" s="64" t="s">
        <v>173</v>
      </c>
      <c r="F10" s="64" t="s">
        <v>240</v>
      </c>
      <c r="G10" s="51">
        <f t="shared" si="1"/>
        <v>0</v>
      </c>
      <c r="H10" s="66">
        <v>5</v>
      </c>
      <c r="I10" s="17">
        <v>1</v>
      </c>
      <c r="J10" s="17">
        <v>16</v>
      </c>
      <c r="K10" s="17"/>
      <c r="L10" s="17"/>
      <c r="M10" s="96"/>
      <c r="N10" s="96"/>
      <c r="O10" s="96"/>
      <c r="P10" s="96"/>
      <c r="Q10" s="96"/>
      <c r="R10" s="59"/>
      <c r="S10" s="96"/>
      <c r="T10" s="96"/>
      <c r="U10" s="96"/>
      <c r="V10" s="96"/>
      <c r="W10" s="57"/>
      <c r="X10" s="17"/>
      <c r="Y10" s="17"/>
      <c r="Z10" s="96">
        <v>1</v>
      </c>
      <c r="AA10" s="57"/>
      <c r="AB10" s="101"/>
      <c r="AC10" s="99">
        <v>1</v>
      </c>
      <c r="AD10" s="99"/>
      <c r="AE10" s="57"/>
      <c r="AF10" s="101">
        <v>1</v>
      </c>
      <c r="AG10" s="101"/>
      <c r="AH10" s="101">
        <v>1</v>
      </c>
      <c r="AI10" s="100"/>
      <c r="AJ10" s="101">
        <v>1</v>
      </c>
      <c r="AK10" s="101"/>
      <c r="AL10" s="101">
        <v>1</v>
      </c>
      <c r="AM10" s="101"/>
      <c r="AN10" s="101">
        <v>1</v>
      </c>
      <c r="AO10" s="101"/>
      <c r="AP10" s="101"/>
      <c r="AQ10" s="101"/>
      <c r="AR10" s="96">
        <v>1</v>
      </c>
      <c r="AS10" s="96"/>
      <c r="AT10" s="96"/>
      <c r="AU10" s="96"/>
      <c r="AV10" s="96">
        <v>1</v>
      </c>
      <c r="AW10" s="96"/>
      <c r="AX10" s="96"/>
      <c r="AY10" s="96"/>
      <c r="AZ10" s="96">
        <v>1</v>
      </c>
      <c r="BA10" s="96"/>
      <c r="BB10" s="96">
        <v>1</v>
      </c>
      <c r="BC10" s="96">
        <v>1</v>
      </c>
      <c r="BD10" s="96"/>
      <c r="BE10" s="96">
        <v>1</v>
      </c>
      <c r="BF10" s="96">
        <v>1</v>
      </c>
      <c r="BG10" s="96">
        <v>1</v>
      </c>
      <c r="BH10" s="96">
        <v>1</v>
      </c>
      <c r="BI10" s="96">
        <v>1</v>
      </c>
      <c r="BJ10" s="96"/>
      <c r="BK10" s="96"/>
      <c r="BL10" s="96">
        <v>1</v>
      </c>
      <c r="BM10" s="96"/>
      <c r="BN10" s="96"/>
      <c r="BO10" s="95"/>
      <c r="BP10" s="65"/>
      <c r="BQ10" s="96">
        <v>1</v>
      </c>
      <c r="BR10" s="96"/>
      <c r="BS10" s="96"/>
      <c r="BT10" s="85"/>
      <c r="BU10" s="96">
        <v>1</v>
      </c>
      <c r="BV10" s="96"/>
      <c r="BW10" s="96"/>
      <c r="BX10" s="96"/>
      <c r="BY10" s="96"/>
      <c r="BZ10" s="95" t="s">
        <v>174</v>
      </c>
      <c r="CA10" s="96">
        <v>1</v>
      </c>
      <c r="CB10" s="96"/>
      <c r="CC10" s="96">
        <v>1</v>
      </c>
      <c r="CD10" s="96"/>
      <c r="CE10" s="96"/>
      <c r="CF10" s="96"/>
      <c r="CG10" s="96">
        <v>1</v>
      </c>
      <c r="CH10" s="96"/>
      <c r="CI10" s="95"/>
      <c r="CJ10" s="96"/>
      <c r="CK10" s="96">
        <v>1</v>
      </c>
      <c r="CL10" s="96"/>
      <c r="CM10" s="96">
        <v>1</v>
      </c>
      <c r="CN10" s="96"/>
      <c r="CO10" s="96"/>
      <c r="CP10" s="96">
        <v>1</v>
      </c>
      <c r="CQ10" s="96"/>
      <c r="CR10" s="96"/>
      <c r="CS10" s="96">
        <v>1</v>
      </c>
      <c r="CT10" s="96"/>
      <c r="CU10" s="96"/>
      <c r="CV10" s="95"/>
      <c r="CW10" s="17"/>
      <c r="CX10" s="96">
        <v>1</v>
      </c>
    </row>
    <row r="11" spans="1:102" s="54" customFormat="1" ht="62.4" customHeight="1">
      <c r="A11" s="68">
        <v>42056</v>
      </c>
      <c r="B11" s="68" t="s">
        <v>272</v>
      </c>
      <c r="C11" s="68">
        <f t="shared" si="0"/>
        <v>4205</v>
      </c>
      <c r="D11" s="74">
        <v>4205</v>
      </c>
      <c r="E11" s="51" t="s">
        <v>175</v>
      </c>
      <c r="F11" s="51" t="s">
        <v>175</v>
      </c>
      <c r="G11" s="51">
        <f t="shared" si="1"/>
        <v>0</v>
      </c>
      <c r="H11" s="58">
        <v>5</v>
      </c>
      <c r="I11" s="56"/>
      <c r="J11" s="56"/>
      <c r="K11" s="56"/>
      <c r="L11" s="56"/>
      <c r="M11" s="95"/>
      <c r="N11" s="95"/>
      <c r="O11" s="95">
        <v>1</v>
      </c>
      <c r="P11" s="95"/>
      <c r="Q11" s="95"/>
      <c r="R11" s="59"/>
      <c r="S11" s="95"/>
      <c r="T11" s="95"/>
      <c r="U11" s="95"/>
      <c r="V11" s="95"/>
      <c r="W11" s="57"/>
      <c r="X11" s="56"/>
      <c r="Y11" s="56"/>
      <c r="Z11" s="95"/>
      <c r="AA11" s="57"/>
      <c r="AB11" s="98"/>
      <c r="AC11" s="18"/>
      <c r="AD11" s="18"/>
      <c r="AE11" s="57"/>
      <c r="AF11" s="98"/>
      <c r="AG11" s="98"/>
      <c r="AH11" s="98"/>
      <c r="AI11" s="60"/>
      <c r="AJ11" s="98"/>
      <c r="AK11" s="98"/>
      <c r="AL11" s="98"/>
      <c r="AM11" s="98"/>
      <c r="AN11" s="98"/>
      <c r="AO11" s="98"/>
      <c r="AP11" s="98"/>
      <c r="AQ11" s="98"/>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61"/>
      <c r="BQ11" s="95"/>
      <c r="BR11" s="95"/>
      <c r="BS11" s="95"/>
      <c r="BT11" s="8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56"/>
      <c r="CX11" s="95"/>
    </row>
    <row r="12" spans="1:102" s="54" customFormat="1" ht="62.4" customHeight="1">
      <c r="A12" s="68">
        <v>42064</v>
      </c>
      <c r="B12" s="68" t="s">
        <v>273</v>
      </c>
      <c r="C12" s="68">
        <f t="shared" si="0"/>
        <v>4206</v>
      </c>
      <c r="D12" s="74">
        <v>4206</v>
      </c>
      <c r="E12" s="51" t="s">
        <v>176</v>
      </c>
      <c r="F12" s="51" t="s">
        <v>241</v>
      </c>
      <c r="G12" s="51">
        <f t="shared" si="1"/>
        <v>0</v>
      </c>
      <c r="H12" s="58">
        <v>5</v>
      </c>
      <c r="I12" s="56"/>
      <c r="J12" s="56"/>
      <c r="K12" s="56"/>
      <c r="L12" s="56"/>
      <c r="M12" s="95"/>
      <c r="N12" s="95"/>
      <c r="O12" s="95"/>
      <c r="P12" s="95"/>
      <c r="Q12" s="95">
        <v>1</v>
      </c>
      <c r="R12" s="59" t="s">
        <v>177</v>
      </c>
      <c r="S12" s="95"/>
      <c r="T12" s="95"/>
      <c r="U12" s="95"/>
      <c r="V12" s="95"/>
      <c r="W12" s="57"/>
      <c r="X12" s="56"/>
      <c r="Y12" s="56"/>
      <c r="Z12" s="95"/>
      <c r="AA12" s="57"/>
      <c r="AB12" s="98"/>
      <c r="AC12" s="18"/>
      <c r="AD12" s="18"/>
      <c r="AE12" s="57"/>
      <c r="AF12" s="98"/>
      <c r="AG12" s="98"/>
      <c r="AH12" s="98"/>
      <c r="AI12" s="60"/>
      <c r="AJ12" s="98"/>
      <c r="AK12" s="98"/>
      <c r="AL12" s="98"/>
      <c r="AM12" s="98"/>
      <c r="AN12" s="98"/>
      <c r="AO12" s="98"/>
      <c r="AP12" s="98"/>
      <c r="AQ12" s="98"/>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61"/>
      <c r="BQ12" s="95"/>
      <c r="BR12" s="95"/>
      <c r="BS12" s="95"/>
      <c r="BT12" s="8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56"/>
      <c r="CX12" s="95"/>
    </row>
    <row r="13" spans="1:102" s="54" customFormat="1" ht="62.4" customHeight="1">
      <c r="A13" s="68">
        <v>42072</v>
      </c>
      <c r="B13" s="68" t="s">
        <v>274</v>
      </c>
      <c r="C13" s="68">
        <f t="shared" si="0"/>
        <v>4207</v>
      </c>
      <c r="D13" s="74">
        <v>4207</v>
      </c>
      <c r="E13" s="51" t="s">
        <v>178</v>
      </c>
      <c r="F13" s="51" t="s">
        <v>242</v>
      </c>
      <c r="G13" s="51">
        <f t="shared" si="1"/>
        <v>0</v>
      </c>
      <c r="H13" s="58">
        <v>5</v>
      </c>
      <c r="I13" s="56">
        <v>1</v>
      </c>
      <c r="J13" s="56">
        <v>21</v>
      </c>
      <c r="K13" s="56"/>
      <c r="L13" s="56"/>
      <c r="M13" s="95"/>
      <c r="N13" s="95"/>
      <c r="O13" s="95"/>
      <c r="P13" s="95"/>
      <c r="Q13" s="95"/>
      <c r="R13" s="59"/>
      <c r="S13" s="95"/>
      <c r="T13" s="95"/>
      <c r="U13" s="95"/>
      <c r="V13" s="95"/>
      <c r="W13" s="57"/>
      <c r="X13" s="56"/>
      <c r="Y13" s="56"/>
      <c r="Z13" s="95"/>
      <c r="AA13" s="57" t="s">
        <v>179</v>
      </c>
      <c r="AB13" s="98">
        <v>1</v>
      </c>
      <c r="AC13" s="18"/>
      <c r="AD13" s="18"/>
      <c r="AE13" s="57" t="s">
        <v>180</v>
      </c>
      <c r="AF13" s="98"/>
      <c r="AG13" s="98">
        <v>1</v>
      </c>
      <c r="AH13" s="98"/>
      <c r="AI13" s="60"/>
      <c r="AJ13" s="98"/>
      <c r="AK13" s="98"/>
      <c r="AL13" s="98"/>
      <c r="AM13" s="98"/>
      <c r="AN13" s="98">
        <v>1</v>
      </c>
      <c r="AO13" s="98"/>
      <c r="AP13" s="98"/>
      <c r="AQ13" s="98"/>
      <c r="AR13" s="95">
        <v>1</v>
      </c>
      <c r="AS13" s="95"/>
      <c r="AT13" s="95"/>
      <c r="AU13" s="95"/>
      <c r="AV13" s="95">
        <v>1</v>
      </c>
      <c r="AW13" s="95"/>
      <c r="AX13" s="95"/>
      <c r="AY13" s="95"/>
      <c r="AZ13" s="95">
        <v>1</v>
      </c>
      <c r="BA13" s="95"/>
      <c r="BB13" s="95">
        <v>1</v>
      </c>
      <c r="BC13" s="95"/>
      <c r="BD13" s="95">
        <v>1</v>
      </c>
      <c r="BE13" s="95">
        <v>1</v>
      </c>
      <c r="BF13" s="95">
        <v>1</v>
      </c>
      <c r="BG13" s="95">
        <v>1</v>
      </c>
      <c r="BH13" s="95">
        <v>1</v>
      </c>
      <c r="BI13" s="95">
        <v>1</v>
      </c>
      <c r="BJ13" s="95">
        <v>1</v>
      </c>
      <c r="BK13" s="95"/>
      <c r="BL13" s="95">
        <v>1</v>
      </c>
      <c r="BM13" s="95"/>
      <c r="BN13" s="95"/>
      <c r="BO13" s="95" t="s">
        <v>181</v>
      </c>
      <c r="BP13" s="61"/>
      <c r="BQ13" s="95"/>
      <c r="BR13" s="95">
        <v>1</v>
      </c>
      <c r="BS13" s="95"/>
      <c r="BT13" s="8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v>1</v>
      </c>
      <c r="CV13" s="95"/>
      <c r="CW13" s="56"/>
      <c r="CX13" s="95">
        <v>1</v>
      </c>
    </row>
    <row r="14" spans="1:102" s="54" customFormat="1" ht="62.4" customHeight="1">
      <c r="A14" s="68">
        <v>42081</v>
      </c>
      <c r="B14" s="68" t="s">
        <v>275</v>
      </c>
      <c r="C14" s="68">
        <f t="shared" si="0"/>
        <v>4208</v>
      </c>
      <c r="D14" s="74">
        <v>4208</v>
      </c>
      <c r="E14" s="51" t="s">
        <v>182</v>
      </c>
      <c r="F14" s="51" t="s">
        <v>243</v>
      </c>
      <c r="G14" s="51">
        <f t="shared" si="1"/>
        <v>0</v>
      </c>
      <c r="H14" s="58">
        <v>5</v>
      </c>
      <c r="I14" s="56">
        <v>1</v>
      </c>
      <c r="J14" s="56">
        <v>15</v>
      </c>
      <c r="K14" s="56"/>
      <c r="L14" s="56"/>
      <c r="M14" s="95"/>
      <c r="N14" s="95"/>
      <c r="O14" s="95"/>
      <c r="P14" s="95"/>
      <c r="Q14" s="95"/>
      <c r="R14" s="59"/>
      <c r="S14" s="95"/>
      <c r="T14" s="95"/>
      <c r="U14" s="95"/>
      <c r="V14" s="95"/>
      <c r="W14" s="57"/>
      <c r="X14" s="56"/>
      <c r="Y14" s="56"/>
      <c r="Z14" s="95">
        <v>1</v>
      </c>
      <c r="AA14" s="57"/>
      <c r="AB14" s="98">
        <v>1</v>
      </c>
      <c r="AC14" s="18"/>
      <c r="AD14" s="18"/>
      <c r="AE14" s="57" t="s">
        <v>183</v>
      </c>
      <c r="AF14" s="98">
        <v>1</v>
      </c>
      <c r="AG14" s="98"/>
      <c r="AH14" s="98"/>
      <c r="AI14" s="60"/>
      <c r="AJ14" s="98"/>
      <c r="AK14" s="98">
        <v>1</v>
      </c>
      <c r="AL14" s="98"/>
      <c r="AM14" s="98">
        <v>1</v>
      </c>
      <c r="AN14" s="98"/>
      <c r="AO14" s="98"/>
      <c r="AP14" s="98">
        <v>1</v>
      </c>
      <c r="AQ14" s="98">
        <v>1</v>
      </c>
      <c r="AR14" s="95">
        <v>1</v>
      </c>
      <c r="AS14" s="95"/>
      <c r="AT14" s="95">
        <v>1</v>
      </c>
      <c r="AU14" s="95">
        <v>1</v>
      </c>
      <c r="AV14" s="95"/>
      <c r="AW14" s="95">
        <v>1</v>
      </c>
      <c r="AX14" s="95"/>
      <c r="AY14" s="95"/>
      <c r="AZ14" s="95"/>
      <c r="BA14" s="95"/>
      <c r="BB14" s="95">
        <v>1</v>
      </c>
      <c r="BC14" s="95">
        <v>1</v>
      </c>
      <c r="BD14" s="95"/>
      <c r="BE14" s="95">
        <v>1</v>
      </c>
      <c r="BF14" s="95">
        <v>1</v>
      </c>
      <c r="BG14" s="95">
        <v>1</v>
      </c>
      <c r="BH14" s="95">
        <v>1</v>
      </c>
      <c r="BI14" s="95">
        <v>1</v>
      </c>
      <c r="BJ14" s="95"/>
      <c r="BK14" s="95"/>
      <c r="BL14" s="95">
        <v>1</v>
      </c>
      <c r="BM14" s="95"/>
      <c r="BN14" s="95"/>
      <c r="BO14" s="95"/>
      <c r="BP14" s="61"/>
      <c r="BQ14" s="95"/>
      <c r="BR14" s="95">
        <v>1</v>
      </c>
      <c r="BS14" s="95"/>
      <c r="BT14" s="8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v>1</v>
      </c>
      <c r="CV14" s="95"/>
      <c r="CW14" s="56">
        <v>1</v>
      </c>
      <c r="CX14" s="95"/>
    </row>
    <row r="15" spans="1:102" s="54" customFormat="1" ht="62.4" customHeight="1">
      <c r="A15" s="68">
        <v>42099</v>
      </c>
      <c r="B15" s="68" t="s">
        <v>276</v>
      </c>
      <c r="C15" s="68">
        <f t="shared" si="0"/>
        <v>4209</v>
      </c>
      <c r="D15" s="74">
        <v>4209</v>
      </c>
      <c r="E15" s="51" t="s">
        <v>184</v>
      </c>
      <c r="F15" s="51" t="s">
        <v>244</v>
      </c>
      <c r="G15" s="51">
        <f t="shared" ref="G15:G42" si="2">IF(E15=F15,0,1)</f>
        <v>0</v>
      </c>
      <c r="H15" s="58">
        <v>5</v>
      </c>
      <c r="I15" s="56">
        <v>1</v>
      </c>
      <c r="J15" s="56">
        <v>18</v>
      </c>
      <c r="K15" s="56"/>
      <c r="L15" s="56"/>
      <c r="M15" s="95"/>
      <c r="N15" s="95"/>
      <c r="O15" s="95"/>
      <c r="P15" s="95"/>
      <c r="Q15" s="95"/>
      <c r="R15" s="59"/>
      <c r="S15" s="95"/>
      <c r="T15" s="95"/>
      <c r="U15" s="95"/>
      <c r="V15" s="95"/>
      <c r="W15" s="57"/>
      <c r="X15" s="56"/>
      <c r="Y15" s="56"/>
      <c r="Z15" s="95">
        <v>1</v>
      </c>
      <c r="AA15" s="57"/>
      <c r="AB15" s="98">
        <v>1</v>
      </c>
      <c r="AC15" s="18"/>
      <c r="AD15" s="18"/>
      <c r="AE15" s="57" t="s">
        <v>185</v>
      </c>
      <c r="AF15" s="98">
        <v>1</v>
      </c>
      <c r="AG15" s="98"/>
      <c r="AH15" s="98"/>
      <c r="AI15" s="60"/>
      <c r="AJ15" s="98"/>
      <c r="AK15" s="98"/>
      <c r="AL15" s="98">
        <v>1</v>
      </c>
      <c r="AM15" s="98"/>
      <c r="AN15" s="98"/>
      <c r="AO15" s="98"/>
      <c r="AP15" s="98">
        <v>1</v>
      </c>
      <c r="AQ15" s="98">
        <v>1</v>
      </c>
      <c r="AR15" s="95">
        <v>1</v>
      </c>
      <c r="AS15" s="95"/>
      <c r="AT15" s="95">
        <v>1</v>
      </c>
      <c r="AU15" s="95">
        <v>1</v>
      </c>
      <c r="AV15" s="95"/>
      <c r="AW15" s="95"/>
      <c r="AX15" s="95"/>
      <c r="AY15" s="95"/>
      <c r="AZ15" s="95">
        <v>1</v>
      </c>
      <c r="BA15" s="95"/>
      <c r="BB15" s="95">
        <v>1</v>
      </c>
      <c r="BC15" s="95"/>
      <c r="BD15" s="95">
        <v>1</v>
      </c>
      <c r="BE15" s="95">
        <v>1</v>
      </c>
      <c r="BF15" s="95">
        <v>1</v>
      </c>
      <c r="BG15" s="95">
        <v>1</v>
      </c>
      <c r="BH15" s="95">
        <v>1</v>
      </c>
      <c r="BI15" s="95">
        <v>1</v>
      </c>
      <c r="BJ15" s="95"/>
      <c r="BK15" s="95"/>
      <c r="BL15" s="95"/>
      <c r="BM15" s="95"/>
      <c r="BN15" s="95"/>
      <c r="BO15" s="95"/>
      <c r="BP15" s="61"/>
      <c r="BQ15" s="95"/>
      <c r="BR15" s="95">
        <v>1</v>
      </c>
      <c r="BS15" s="95"/>
      <c r="BT15" s="8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v>1</v>
      </c>
      <c r="CT15" s="95"/>
      <c r="CU15" s="95"/>
      <c r="CV15" s="95"/>
      <c r="CW15" s="56">
        <v>1</v>
      </c>
      <c r="CX15" s="95"/>
    </row>
    <row r="16" spans="1:102" s="54" customFormat="1" ht="62.4" customHeight="1">
      <c r="A16" s="68">
        <v>42111</v>
      </c>
      <c r="B16" s="68" t="s">
        <v>277</v>
      </c>
      <c r="C16" s="68">
        <f t="shared" ref="C16:C42" si="3">INT(B16/10)</f>
        <v>4211</v>
      </c>
      <c r="D16" s="74">
        <v>4211</v>
      </c>
      <c r="E16" s="51" t="s">
        <v>186</v>
      </c>
      <c r="F16" s="51" t="s">
        <v>245</v>
      </c>
      <c r="G16" s="51">
        <f t="shared" si="2"/>
        <v>0</v>
      </c>
      <c r="H16" s="58">
        <v>5</v>
      </c>
      <c r="I16" s="56">
        <v>1</v>
      </c>
      <c r="J16" s="56">
        <v>17</v>
      </c>
      <c r="K16" s="56"/>
      <c r="L16" s="56"/>
      <c r="M16" s="95"/>
      <c r="N16" s="95"/>
      <c r="O16" s="95"/>
      <c r="P16" s="95"/>
      <c r="Q16" s="95"/>
      <c r="R16" s="59"/>
      <c r="S16" s="95"/>
      <c r="T16" s="95"/>
      <c r="U16" s="95"/>
      <c r="V16" s="95"/>
      <c r="W16" s="57"/>
      <c r="X16" s="56">
        <v>1</v>
      </c>
      <c r="Y16" s="56"/>
      <c r="Z16" s="95">
        <v>1</v>
      </c>
      <c r="AA16" s="57"/>
      <c r="AB16" s="98">
        <v>1</v>
      </c>
      <c r="AC16" s="18"/>
      <c r="AD16" s="18"/>
      <c r="AE16" s="57" t="s">
        <v>187</v>
      </c>
      <c r="AF16" s="98"/>
      <c r="AG16" s="98">
        <v>1</v>
      </c>
      <c r="AH16" s="98"/>
      <c r="AI16" s="60"/>
      <c r="AJ16" s="98"/>
      <c r="AK16" s="98"/>
      <c r="AL16" s="98"/>
      <c r="AM16" s="98"/>
      <c r="AN16" s="98">
        <v>1</v>
      </c>
      <c r="AO16" s="98">
        <v>1</v>
      </c>
      <c r="AP16" s="98"/>
      <c r="AQ16" s="98"/>
      <c r="AR16" s="95">
        <v>1</v>
      </c>
      <c r="AS16" s="95"/>
      <c r="AT16" s="95"/>
      <c r="AU16" s="95"/>
      <c r="AV16" s="95">
        <v>1</v>
      </c>
      <c r="AW16" s="95">
        <v>1</v>
      </c>
      <c r="AX16" s="95"/>
      <c r="AY16" s="95"/>
      <c r="AZ16" s="95"/>
      <c r="BA16" s="95"/>
      <c r="BB16" s="95">
        <v>1</v>
      </c>
      <c r="BC16" s="95">
        <v>1</v>
      </c>
      <c r="BD16" s="95"/>
      <c r="BE16" s="95">
        <v>1</v>
      </c>
      <c r="BF16" s="95">
        <v>1</v>
      </c>
      <c r="BG16" s="95">
        <v>1</v>
      </c>
      <c r="BH16" s="95">
        <v>1</v>
      </c>
      <c r="BI16" s="95">
        <v>1</v>
      </c>
      <c r="BJ16" s="95"/>
      <c r="BK16" s="95"/>
      <c r="BL16" s="95">
        <v>1</v>
      </c>
      <c r="BM16" s="95"/>
      <c r="BN16" s="95"/>
      <c r="BO16" s="95"/>
      <c r="BP16" s="61"/>
      <c r="BQ16" s="95"/>
      <c r="BR16" s="95"/>
      <c r="BS16" s="95">
        <v>1</v>
      </c>
      <c r="BT16" s="85" t="s">
        <v>188</v>
      </c>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v>1</v>
      </c>
      <c r="CV16" s="95"/>
      <c r="CW16" s="56"/>
      <c r="CX16" s="95">
        <v>1</v>
      </c>
    </row>
    <row r="17" spans="1:102" s="54" customFormat="1" ht="62.4" customHeight="1">
      <c r="A17" s="68">
        <v>42149</v>
      </c>
      <c r="B17" s="68" t="s">
        <v>278</v>
      </c>
      <c r="C17" s="68">
        <f t="shared" si="3"/>
        <v>4212</v>
      </c>
      <c r="D17" s="74">
        <v>4212</v>
      </c>
      <c r="E17" s="51" t="s">
        <v>189</v>
      </c>
      <c r="F17" s="51" t="s">
        <v>246</v>
      </c>
      <c r="G17" s="51">
        <f t="shared" si="2"/>
        <v>0</v>
      </c>
      <c r="H17" s="58">
        <v>5</v>
      </c>
      <c r="I17" s="56">
        <v>1</v>
      </c>
      <c r="J17" s="56">
        <v>19</v>
      </c>
      <c r="K17" s="56"/>
      <c r="L17" s="56"/>
      <c r="M17" s="95"/>
      <c r="N17" s="95"/>
      <c r="O17" s="95"/>
      <c r="P17" s="95"/>
      <c r="Q17" s="95"/>
      <c r="R17" s="59"/>
      <c r="S17" s="95"/>
      <c r="T17" s="95"/>
      <c r="U17" s="95"/>
      <c r="V17" s="95"/>
      <c r="W17" s="57"/>
      <c r="X17" s="56"/>
      <c r="Y17" s="56"/>
      <c r="Z17" s="95"/>
      <c r="AA17" s="57" t="s">
        <v>190</v>
      </c>
      <c r="AB17" s="98"/>
      <c r="AC17" s="18">
        <v>1</v>
      </c>
      <c r="AD17" s="18"/>
      <c r="AE17" s="57"/>
      <c r="AF17" s="98">
        <v>1</v>
      </c>
      <c r="AG17" s="98"/>
      <c r="AH17" s="98">
        <v>1</v>
      </c>
      <c r="AI17" s="60"/>
      <c r="AJ17" s="98"/>
      <c r="AK17" s="98"/>
      <c r="AL17" s="98"/>
      <c r="AM17" s="98"/>
      <c r="AN17" s="98"/>
      <c r="AO17" s="98"/>
      <c r="AP17" s="98">
        <v>1</v>
      </c>
      <c r="AQ17" s="98"/>
      <c r="AR17" s="95">
        <v>1</v>
      </c>
      <c r="AS17" s="95"/>
      <c r="AT17" s="95">
        <v>1</v>
      </c>
      <c r="AU17" s="95"/>
      <c r="AV17" s="95"/>
      <c r="AW17" s="95"/>
      <c r="AX17" s="95"/>
      <c r="AY17" s="95"/>
      <c r="AZ17" s="95">
        <v>1</v>
      </c>
      <c r="BA17" s="95"/>
      <c r="BB17" s="95">
        <v>1</v>
      </c>
      <c r="BC17" s="95"/>
      <c r="BD17" s="95">
        <v>1</v>
      </c>
      <c r="BE17" s="95">
        <v>1</v>
      </c>
      <c r="BF17" s="95">
        <v>1</v>
      </c>
      <c r="BG17" s="95">
        <v>1</v>
      </c>
      <c r="BH17" s="95"/>
      <c r="BI17" s="95">
        <v>1</v>
      </c>
      <c r="BJ17" s="95"/>
      <c r="BK17" s="95"/>
      <c r="BL17" s="95">
        <v>1</v>
      </c>
      <c r="BM17" s="95">
        <v>1</v>
      </c>
      <c r="BN17" s="95"/>
      <c r="BO17" s="95"/>
      <c r="BP17" s="61"/>
      <c r="BQ17" s="95">
        <v>1</v>
      </c>
      <c r="BR17" s="95"/>
      <c r="BS17" s="95"/>
      <c r="BT17" s="85"/>
      <c r="BU17" s="95">
        <v>1</v>
      </c>
      <c r="BV17" s="95"/>
      <c r="BW17" s="95"/>
      <c r="BX17" s="95"/>
      <c r="BY17" s="95">
        <v>1</v>
      </c>
      <c r="BZ17" s="95"/>
      <c r="CA17" s="95">
        <v>1</v>
      </c>
      <c r="CB17" s="95"/>
      <c r="CC17" s="95">
        <v>1</v>
      </c>
      <c r="CD17" s="95"/>
      <c r="CE17" s="95"/>
      <c r="CF17" s="95"/>
      <c r="CG17" s="95">
        <v>1</v>
      </c>
      <c r="CH17" s="95">
        <v>1</v>
      </c>
      <c r="CI17" s="95"/>
      <c r="CJ17" s="95"/>
      <c r="CK17" s="95">
        <v>1</v>
      </c>
      <c r="CL17" s="95"/>
      <c r="CM17" s="95">
        <v>1</v>
      </c>
      <c r="CN17" s="95"/>
      <c r="CO17" s="95"/>
      <c r="CP17" s="95">
        <v>1</v>
      </c>
      <c r="CQ17" s="95"/>
      <c r="CR17" s="95"/>
      <c r="CS17" s="95"/>
      <c r="CT17" s="95">
        <v>1</v>
      </c>
      <c r="CU17" s="95"/>
      <c r="CV17" s="95"/>
      <c r="CW17" s="56"/>
      <c r="CX17" s="95">
        <v>1</v>
      </c>
    </row>
    <row r="18" spans="1:102" s="54" customFormat="1" ht="62.4" customHeight="1">
      <c r="A18" s="68">
        <v>42137</v>
      </c>
      <c r="B18" s="68" t="s">
        <v>279</v>
      </c>
      <c r="C18" s="68">
        <f t="shared" si="3"/>
        <v>4213</v>
      </c>
      <c r="D18" s="74">
        <v>4213</v>
      </c>
      <c r="E18" s="51" t="s">
        <v>191</v>
      </c>
      <c r="F18" s="51" t="s">
        <v>247</v>
      </c>
      <c r="G18" s="51">
        <f t="shared" si="2"/>
        <v>0</v>
      </c>
      <c r="H18" s="58">
        <v>5</v>
      </c>
      <c r="I18" s="56"/>
      <c r="J18" s="56"/>
      <c r="K18" s="56"/>
      <c r="L18" s="56"/>
      <c r="M18" s="95"/>
      <c r="N18" s="95"/>
      <c r="O18" s="95">
        <v>1</v>
      </c>
      <c r="P18" s="95"/>
      <c r="Q18" s="95"/>
      <c r="R18" s="59"/>
      <c r="S18" s="95"/>
      <c r="T18" s="95"/>
      <c r="U18" s="95"/>
      <c r="V18" s="95"/>
      <c r="W18" s="57"/>
      <c r="X18" s="56"/>
      <c r="Y18" s="56"/>
      <c r="Z18" s="95"/>
      <c r="AA18" s="57"/>
      <c r="AB18" s="98"/>
      <c r="AC18" s="18"/>
      <c r="AD18" s="18"/>
      <c r="AE18" s="57"/>
      <c r="AF18" s="98"/>
      <c r="AG18" s="98"/>
      <c r="AH18" s="98"/>
      <c r="AI18" s="60"/>
      <c r="AJ18" s="98"/>
      <c r="AK18" s="98"/>
      <c r="AL18" s="98"/>
      <c r="AM18" s="98"/>
      <c r="AN18" s="98"/>
      <c r="AO18" s="98"/>
      <c r="AP18" s="98"/>
      <c r="AQ18" s="98"/>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61"/>
      <c r="BQ18" s="95"/>
      <c r="BR18" s="95"/>
      <c r="BS18" s="95"/>
      <c r="BT18" s="8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56"/>
      <c r="CX18" s="95"/>
    </row>
    <row r="19" spans="1:102" s="54" customFormat="1" ht="62.4" customHeight="1">
      <c r="A19" s="68">
        <v>42145</v>
      </c>
      <c r="B19" s="68" t="s">
        <v>280</v>
      </c>
      <c r="C19" s="68">
        <f t="shared" si="3"/>
        <v>4214</v>
      </c>
      <c r="D19" s="74">
        <v>4214</v>
      </c>
      <c r="E19" s="51" t="s">
        <v>192</v>
      </c>
      <c r="F19" s="51" t="s">
        <v>248</v>
      </c>
      <c r="G19" s="51">
        <f t="shared" si="2"/>
        <v>0</v>
      </c>
      <c r="H19" s="58">
        <v>5</v>
      </c>
      <c r="I19" s="56"/>
      <c r="J19" s="56"/>
      <c r="K19" s="56">
        <v>1</v>
      </c>
      <c r="L19" s="56">
        <v>30</v>
      </c>
      <c r="M19" s="95"/>
      <c r="N19" s="95"/>
      <c r="O19" s="95"/>
      <c r="P19" s="95"/>
      <c r="Q19" s="95"/>
      <c r="R19" s="59"/>
      <c r="S19" s="95"/>
      <c r="T19" s="95"/>
      <c r="U19" s="95"/>
      <c r="V19" s="95"/>
      <c r="W19" s="57"/>
      <c r="X19" s="56"/>
      <c r="Y19" s="56"/>
      <c r="Z19" s="95"/>
      <c r="AA19" s="57"/>
      <c r="AB19" s="98"/>
      <c r="AC19" s="18"/>
      <c r="AD19" s="18"/>
      <c r="AE19" s="57"/>
      <c r="AF19" s="98"/>
      <c r="AG19" s="98"/>
      <c r="AH19" s="98"/>
      <c r="AI19" s="60"/>
      <c r="AJ19" s="98"/>
      <c r="AK19" s="98"/>
      <c r="AL19" s="98"/>
      <c r="AM19" s="98"/>
      <c r="AN19" s="98"/>
      <c r="AO19" s="98"/>
      <c r="AP19" s="98"/>
      <c r="AQ19" s="98"/>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61"/>
      <c r="BQ19" s="95"/>
      <c r="BR19" s="95"/>
      <c r="BS19" s="95"/>
      <c r="BT19" s="8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56"/>
      <c r="CX19" s="95"/>
    </row>
    <row r="20" spans="1:102" s="54" customFormat="1" ht="62.4" customHeight="1">
      <c r="A20" s="68">
        <v>42153</v>
      </c>
      <c r="B20" s="68" t="s">
        <v>281</v>
      </c>
      <c r="C20" s="68">
        <f t="shared" si="3"/>
        <v>4215</v>
      </c>
      <c r="D20" s="74">
        <v>4215</v>
      </c>
      <c r="E20" s="51" t="s">
        <v>193</v>
      </c>
      <c r="F20" s="51" t="s">
        <v>249</v>
      </c>
      <c r="G20" s="51">
        <f t="shared" si="2"/>
        <v>0</v>
      </c>
      <c r="H20" s="58">
        <v>5</v>
      </c>
      <c r="I20" s="56">
        <v>1</v>
      </c>
      <c r="J20" s="56">
        <v>20</v>
      </c>
      <c r="K20" s="56"/>
      <c r="L20" s="56"/>
      <c r="M20" s="95"/>
      <c r="N20" s="95"/>
      <c r="O20" s="95"/>
      <c r="P20" s="95"/>
      <c r="Q20" s="95"/>
      <c r="R20" s="59"/>
      <c r="S20" s="95"/>
      <c r="T20" s="95"/>
      <c r="U20" s="95"/>
      <c r="V20" s="95"/>
      <c r="W20" s="57"/>
      <c r="X20" s="56"/>
      <c r="Y20" s="56"/>
      <c r="Z20" s="95">
        <v>1</v>
      </c>
      <c r="AA20" s="57"/>
      <c r="AB20" s="98"/>
      <c r="AC20" s="18">
        <v>1</v>
      </c>
      <c r="AD20" s="18"/>
      <c r="AE20" s="57"/>
      <c r="AF20" s="98">
        <v>1</v>
      </c>
      <c r="AG20" s="98"/>
      <c r="AH20" s="98">
        <v>1</v>
      </c>
      <c r="AI20" s="60"/>
      <c r="AJ20" s="98"/>
      <c r="AK20" s="98"/>
      <c r="AL20" s="98"/>
      <c r="AM20" s="98"/>
      <c r="AN20" s="98">
        <v>1</v>
      </c>
      <c r="AO20" s="98">
        <v>1</v>
      </c>
      <c r="AP20" s="98"/>
      <c r="AQ20" s="98"/>
      <c r="AR20" s="95">
        <v>1</v>
      </c>
      <c r="AS20" s="95"/>
      <c r="AT20" s="95">
        <v>1</v>
      </c>
      <c r="AU20" s="95"/>
      <c r="AV20" s="95"/>
      <c r="AW20" s="95"/>
      <c r="AX20" s="95"/>
      <c r="AY20" s="95"/>
      <c r="AZ20" s="95">
        <v>1</v>
      </c>
      <c r="BA20" s="95"/>
      <c r="BB20" s="95">
        <v>1</v>
      </c>
      <c r="BC20" s="95">
        <v>1</v>
      </c>
      <c r="BD20" s="95"/>
      <c r="BE20" s="95">
        <v>1</v>
      </c>
      <c r="BF20" s="95">
        <v>1</v>
      </c>
      <c r="BG20" s="95">
        <v>1</v>
      </c>
      <c r="BH20" s="95">
        <v>1</v>
      </c>
      <c r="BI20" s="95">
        <v>1</v>
      </c>
      <c r="BJ20" s="95"/>
      <c r="BK20" s="95"/>
      <c r="BL20" s="95">
        <v>1</v>
      </c>
      <c r="BM20" s="95">
        <v>1</v>
      </c>
      <c r="BN20" s="95"/>
      <c r="BO20" s="95"/>
      <c r="BP20" s="61"/>
      <c r="BQ20" s="95">
        <v>1</v>
      </c>
      <c r="BR20" s="95"/>
      <c r="BS20" s="95"/>
      <c r="BT20" s="85"/>
      <c r="BU20" s="95"/>
      <c r="BV20" s="95"/>
      <c r="BW20" s="95"/>
      <c r="BX20" s="95"/>
      <c r="BY20" s="95">
        <v>1</v>
      </c>
      <c r="BZ20" s="95"/>
      <c r="CA20" s="95"/>
      <c r="CB20" s="95"/>
      <c r="CC20" s="95"/>
      <c r="CD20" s="95"/>
      <c r="CE20" s="95"/>
      <c r="CF20" s="95"/>
      <c r="CG20" s="95">
        <v>1</v>
      </c>
      <c r="CH20" s="95"/>
      <c r="CI20" s="95" t="s">
        <v>194</v>
      </c>
      <c r="CJ20" s="95"/>
      <c r="CK20" s="95">
        <v>1</v>
      </c>
      <c r="CL20" s="95"/>
      <c r="CM20" s="95">
        <v>1</v>
      </c>
      <c r="CN20" s="95"/>
      <c r="CO20" s="95"/>
      <c r="CP20" s="95"/>
      <c r="CQ20" s="95">
        <v>1</v>
      </c>
      <c r="CR20" s="95"/>
      <c r="CS20" s="95">
        <v>1</v>
      </c>
      <c r="CT20" s="95"/>
      <c r="CU20" s="95"/>
      <c r="CV20" s="95"/>
      <c r="CW20" s="56">
        <v>1</v>
      </c>
      <c r="CX20" s="95"/>
    </row>
    <row r="21" spans="1:102" s="54" customFormat="1" ht="62.4" customHeight="1">
      <c r="A21" s="68">
        <v>43010</v>
      </c>
      <c r="B21" s="68" t="s">
        <v>282</v>
      </c>
      <c r="C21" s="68">
        <f t="shared" si="3"/>
        <v>4216</v>
      </c>
      <c r="D21" s="74">
        <v>4216</v>
      </c>
      <c r="E21" s="51" t="s">
        <v>195</v>
      </c>
      <c r="F21" s="51" t="s">
        <v>250</v>
      </c>
      <c r="G21" s="51">
        <f t="shared" si="2"/>
        <v>0</v>
      </c>
      <c r="H21" s="58">
        <v>6</v>
      </c>
      <c r="I21" s="56">
        <v>1</v>
      </c>
      <c r="J21" s="56">
        <v>12</v>
      </c>
      <c r="K21" s="56"/>
      <c r="L21" s="56"/>
      <c r="M21" s="95"/>
      <c r="N21" s="95"/>
      <c r="O21" s="95"/>
      <c r="P21" s="95"/>
      <c r="Q21" s="95"/>
      <c r="R21" s="59"/>
      <c r="S21" s="95"/>
      <c r="T21" s="95"/>
      <c r="U21" s="95"/>
      <c r="V21" s="95"/>
      <c r="W21" s="57"/>
      <c r="X21" s="56"/>
      <c r="Y21" s="56"/>
      <c r="Z21" s="95">
        <v>1</v>
      </c>
      <c r="AA21" s="57"/>
      <c r="AB21" s="98"/>
      <c r="AC21" s="18">
        <v>1</v>
      </c>
      <c r="AD21" s="18"/>
      <c r="AE21" s="57"/>
      <c r="AF21" s="98"/>
      <c r="AG21" s="98">
        <v>1</v>
      </c>
      <c r="AH21" s="98">
        <v>1</v>
      </c>
      <c r="AI21" s="60"/>
      <c r="AJ21" s="98"/>
      <c r="AK21" s="98"/>
      <c r="AL21" s="98"/>
      <c r="AM21" s="98"/>
      <c r="AN21" s="98"/>
      <c r="AO21" s="98"/>
      <c r="AP21" s="98">
        <v>1</v>
      </c>
      <c r="AQ21" s="98">
        <v>1</v>
      </c>
      <c r="AR21" s="95"/>
      <c r="AS21" s="95">
        <v>1</v>
      </c>
      <c r="AT21" s="95"/>
      <c r="AU21" s="95"/>
      <c r="AV21" s="95"/>
      <c r="AW21" s="95"/>
      <c r="AX21" s="95"/>
      <c r="AY21" s="95"/>
      <c r="AZ21" s="95"/>
      <c r="BA21" s="95"/>
      <c r="BB21" s="95"/>
      <c r="BC21" s="95"/>
      <c r="BD21" s="95"/>
      <c r="BE21" s="95">
        <v>1</v>
      </c>
      <c r="BF21" s="95">
        <v>1</v>
      </c>
      <c r="BG21" s="95">
        <v>1</v>
      </c>
      <c r="BH21" s="95">
        <v>1</v>
      </c>
      <c r="BI21" s="95">
        <v>1</v>
      </c>
      <c r="BJ21" s="95">
        <v>1</v>
      </c>
      <c r="BK21" s="95"/>
      <c r="BL21" s="95">
        <v>1</v>
      </c>
      <c r="BM21" s="95">
        <v>1</v>
      </c>
      <c r="BN21" s="95"/>
      <c r="BO21" s="95"/>
      <c r="BP21" s="61"/>
      <c r="BQ21" s="95">
        <v>1</v>
      </c>
      <c r="BR21" s="95"/>
      <c r="BS21" s="95"/>
      <c r="BT21" s="85"/>
      <c r="BU21" s="95">
        <v>1</v>
      </c>
      <c r="BV21" s="95"/>
      <c r="BW21" s="95"/>
      <c r="BX21" s="95"/>
      <c r="BY21" s="95">
        <v>1</v>
      </c>
      <c r="BZ21" s="95"/>
      <c r="CA21" s="95"/>
      <c r="CB21" s="95"/>
      <c r="CC21" s="95">
        <v>1</v>
      </c>
      <c r="CD21" s="95"/>
      <c r="CE21" s="95"/>
      <c r="CF21" s="95"/>
      <c r="CG21" s="95">
        <v>1</v>
      </c>
      <c r="CH21" s="95"/>
      <c r="CI21" s="95"/>
      <c r="CJ21" s="95">
        <v>1</v>
      </c>
      <c r="CK21" s="95"/>
      <c r="CL21" s="95">
        <v>1</v>
      </c>
      <c r="CM21" s="95"/>
      <c r="CN21" s="95"/>
      <c r="CO21" s="95">
        <v>1</v>
      </c>
      <c r="CP21" s="95"/>
      <c r="CQ21" s="95"/>
      <c r="CR21" s="95"/>
      <c r="CS21" s="95"/>
      <c r="CT21" s="95">
        <v>1</v>
      </c>
      <c r="CU21" s="95"/>
      <c r="CV21" s="95"/>
      <c r="CW21" s="56"/>
      <c r="CX21" s="95">
        <v>1</v>
      </c>
    </row>
    <row r="22" spans="1:102" s="54" customFormat="1" ht="62.4" customHeight="1">
      <c r="A22" s="68">
        <v>43028</v>
      </c>
      <c r="B22" s="68" t="s">
        <v>283</v>
      </c>
      <c r="C22" s="68">
        <f t="shared" si="3"/>
        <v>4301</v>
      </c>
      <c r="D22" s="74">
        <v>4301</v>
      </c>
      <c r="E22" s="51" t="s">
        <v>196</v>
      </c>
      <c r="F22" s="51" t="s">
        <v>251</v>
      </c>
      <c r="G22" s="51">
        <f t="shared" si="2"/>
        <v>0</v>
      </c>
      <c r="H22" s="58">
        <v>6</v>
      </c>
      <c r="I22" s="56">
        <v>1</v>
      </c>
      <c r="J22" s="56">
        <v>16</v>
      </c>
      <c r="K22" s="56"/>
      <c r="L22" s="56"/>
      <c r="M22" s="95"/>
      <c r="N22" s="95"/>
      <c r="O22" s="95"/>
      <c r="P22" s="95"/>
      <c r="Q22" s="95"/>
      <c r="R22" s="59"/>
      <c r="S22" s="95"/>
      <c r="T22" s="95"/>
      <c r="U22" s="95"/>
      <c r="V22" s="95"/>
      <c r="W22" s="57"/>
      <c r="X22" s="56"/>
      <c r="Y22" s="56"/>
      <c r="Z22" s="95">
        <v>1</v>
      </c>
      <c r="AA22" s="57"/>
      <c r="AB22" s="98">
        <v>1</v>
      </c>
      <c r="AC22" s="18"/>
      <c r="AD22" s="18"/>
      <c r="AE22" s="57" t="s">
        <v>197</v>
      </c>
      <c r="AF22" s="98"/>
      <c r="AG22" s="98">
        <v>1</v>
      </c>
      <c r="AH22" s="98"/>
      <c r="AI22" s="60"/>
      <c r="AJ22" s="98">
        <v>1</v>
      </c>
      <c r="AK22" s="98"/>
      <c r="AL22" s="98">
        <v>1</v>
      </c>
      <c r="AM22" s="98"/>
      <c r="AN22" s="98">
        <v>1</v>
      </c>
      <c r="AO22" s="98"/>
      <c r="AP22" s="98"/>
      <c r="AQ22" s="98"/>
      <c r="AR22" s="95">
        <v>1</v>
      </c>
      <c r="AS22" s="95"/>
      <c r="AT22" s="95">
        <v>1</v>
      </c>
      <c r="AU22" s="95">
        <v>1</v>
      </c>
      <c r="AV22" s="95"/>
      <c r="AW22" s="95"/>
      <c r="AX22" s="95">
        <v>1</v>
      </c>
      <c r="AY22" s="95"/>
      <c r="AZ22" s="95"/>
      <c r="BA22" s="95"/>
      <c r="BB22" s="95">
        <v>1</v>
      </c>
      <c r="BC22" s="95">
        <v>1</v>
      </c>
      <c r="BD22" s="95"/>
      <c r="BE22" s="95">
        <v>1</v>
      </c>
      <c r="BF22" s="95">
        <v>1</v>
      </c>
      <c r="BG22" s="95">
        <v>1</v>
      </c>
      <c r="BH22" s="95">
        <v>1</v>
      </c>
      <c r="BI22" s="95">
        <v>1</v>
      </c>
      <c r="BJ22" s="95">
        <v>1</v>
      </c>
      <c r="BK22" s="95"/>
      <c r="BL22" s="95"/>
      <c r="BM22" s="95"/>
      <c r="BN22" s="95"/>
      <c r="BO22" s="95"/>
      <c r="BP22" s="61"/>
      <c r="BQ22" s="95"/>
      <c r="BR22" s="95">
        <v>1</v>
      </c>
      <c r="BS22" s="95"/>
      <c r="BT22" s="8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v>1</v>
      </c>
      <c r="CV22" s="95"/>
      <c r="CW22" s="56"/>
      <c r="CX22" s="95">
        <v>1</v>
      </c>
    </row>
    <row r="23" spans="1:102" s="54" customFormat="1" ht="62.4" customHeight="1">
      <c r="A23" s="68">
        <v>43214</v>
      </c>
      <c r="B23" s="68" t="s">
        <v>284</v>
      </c>
      <c r="C23" s="68">
        <f t="shared" si="3"/>
        <v>4302</v>
      </c>
      <c r="D23" s="74">
        <v>4302</v>
      </c>
      <c r="E23" s="51" t="s">
        <v>198</v>
      </c>
      <c r="F23" s="51" t="s">
        <v>252</v>
      </c>
      <c r="G23" s="51">
        <f t="shared" si="2"/>
        <v>0</v>
      </c>
      <c r="H23" s="58">
        <v>6</v>
      </c>
      <c r="I23" s="56"/>
      <c r="J23" s="56"/>
      <c r="K23" s="56"/>
      <c r="L23" s="56"/>
      <c r="M23" s="95"/>
      <c r="N23" s="95"/>
      <c r="O23" s="95"/>
      <c r="P23" s="95"/>
      <c r="Q23" s="95">
        <v>1</v>
      </c>
      <c r="R23" s="59" t="s">
        <v>199</v>
      </c>
      <c r="S23" s="95"/>
      <c r="T23" s="95"/>
      <c r="U23" s="95"/>
      <c r="V23" s="95"/>
      <c r="W23" s="57"/>
      <c r="X23" s="56"/>
      <c r="Y23" s="56"/>
      <c r="Z23" s="95"/>
      <c r="AA23" s="57"/>
      <c r="AB23" s="98"/>
      <c r="AC23" s="18"/>
      <c r="AD23" s="18"/>
      <c r="AE23" s="57"/>
      <c r="AF23" s="98"/>
      <c r="AG23" s="98"/>
      <c r="AH23" s="98"/>
      <c r="AI23" s="60"/>
      <c r="AJ23" s="98"/>
      <c r="AK23" s="98"/>
      <c r="AL23" s="98"/>
      <c r="AM23" s="98"/>
      <c r="AN23" s="98"/>
      <c r="AO23" s="98"/>
      <c r="AP23" s="98"/>
      <c r="AQ23" s="98"/>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61"/>
      <c r="BQ23" s="95"/>
      <c r="BR23" s="95"/>
      <c r="BS23" s="95"/>
      <c r="BT23" s="8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56"/>
      <c r="CX23" s="95"/>
    </row>
    <row r="24" spans="1:102" s="54" customFormat="1" ht="62.4" customHeight="1">
      <c r="A24" s="68">
        <v>43222</v>
      </c>
      <c r="B24" s="68" t="s">
        <v>285</v>
      </c>
      <c r="C24" s="68">
        <f t="shared" si="3"/>
        <v>4321</v>
      </c>
      <c r="D24" s="74">
        <v>4321</v>
      </c>
      <c r="E24" s="51" t="s">
        <v>200</v>
      </c>
      <c r="F24" s="51" t="s">
        <v>253</v>
      </c>
      <c r="G24" s="51">
        <f t="shared" si="2"/>
        <v>0</v>
      </c>
      <c r="H24" s="58">
        <v>6</v>
      </c>
      <c r="I24" s="56"/>
      <c r="J24" s="56"/>
      <c r="K24" s="56">
        <v>1</v>
      </c>
      <c r="L24" s="56" t="s">
        <v>201</v>
      </c>
      <c r="M24" s="95"/>
      <c r="N24" s="95"/>
      <c r="O24" s="95"/>
      <c r="P24" s="95"/>
      <c r="Q24" s="95"/>
      <c r="R24" s="59"/>
      <c r="S24" s="95"/>
      <c r="T24" s="95"/>
      <c r="U24" s="95"/>
      <c r="V24" s="95"/>
      <c r="W24" s="57"/>
      <c r="X24" s="56"/>
      <c r="Y24" s="56"/>
      <c r="Z24" s="95"/>
      <c r="AA24" s="57"/>
      <c r="AB24" s="98"/>
      <c r="AC24" s="18"/>
      <c r="AD24" s="18"/>
      <c r="AE24" s="57"/>
      <c r="AF24" s="98"/>
      <c r="AG24" s="98"/>
      <c r="AH24" s="98"/>
      <c r="AI24" s="60"/>
      <c r="AJ24" s="98"/>
      <c r="AK24" s="98"/>
      <c r="AL24" s="98"/>
      <c r="AM24" s="98"/>
      <c r="AN24" s="98"/>
      <c r="AO24" s="98"/>
      <c r="AP24" s="98"/>
      <c r="AQ24" s="98"/>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61"/>
      <c r="BQ24" s="95"/>
      <c r="BR24" s="95"/>
      <c r="BS24" s="95"/>
      <c r="BT24" s="8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56"/>
      <c r="CX24" s="95"/>
    </row>
    <row r="25" spans="1:102" s="54" customFormat="1" ht="62.4" customHeight="1">
      <c r="A25" s="68">
        <v>43231</v>
      </c>
      <c r="B25" s="68" t="s">
        <v>286</v>
      </c>
      <c r="C25" s="68">
        <f t="shared" si="3"/>
        <v>4322</v>
      </c>
      <c r="D25" s="74">
        <v>4322</v>
      </c>
      <c r="E25" s="51" t="s">
        <v>202</v>
      </c>
      <c r="F25" s="51" t="s">
        <v>254</v>
      </c>
      <c r="G25" s="51">
        <f t="shared" si="2"/>
        <v>0</v>
      </c>
      <c r="H25" s="58">
        <v>6</v>
      </c>
      <c r="I25" s="56"/>
      <c r="J25" s="56"/>
      <c r="K25" s="56"/>
      <c r="L25" s="56"/>
      <c r="M25" s="95"/>
      <c r="N25" s="95"/>
      <c r="O25" s="95">
        <v>1</v>
      </c>
      <c r="P25" s="95"/>
      <c r="Q25" s="95"/>
      <c r="R25" s="59"/>
      <c r="S25" s="95"/>
      <c r="T25" s="95"/>
      <c r="U25" s="95"/>
      <c r="V25" s="95"/>
      <c r="W25" s="57"/>
      <c r="X25" s="56"/>
      <c r="Y25" s="56"/>
      <c r="Z25" s="95"/>
      <c r="AA25" s="57"/>
      <c r="AB25" s="98"/>
      <c r="AC25" s="18"/>
      <c r="AD25" s="18"/>
      <c r="AE25" s="57"/>
      <c r="AF25" s="98"/>
      <c r="AG25" s="98"/>
      <c r="AH25" s="98"/>
      <c r="AI25" s="60"/>
      <c r="AJ25" s="98"/>
      <c r="AK25" s="98"/>
      <c r="AL25" s="98"/>
      <c r="AM25" s="98"/>
      <c r="AN25" s="98"/>
      <c r="AO25" s="98"/>
      <c r="AP25" s="98"/>
      <c r="AQ25" s="98"/>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61"/>
      <c r="BQ25" s="95"/>
      <c r="BR25" s="95"/>
      <c r="BS25" s="95"/>
      <c r="BT25" s="8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56"/>
      <c r="CX25" s="95"/>
    </row>
    <row r="26" spans="1:102" s="54" customFormat="1" ht="62.4" customHeight="1">
      <c r="A26" s="68">
        <v>43249</v>
      </c>
      <c r="B26" s="68" t="s">
        <v>287</v>
      </c>
      <c r="C26" s="68">
        <f t="shared" si="3"/>
        <v>4323</v>
      </c>
      <c r="D26" s="74">
        <v>4323</v>
      </c>
      <c r="E26" s="51" t="s">
        <v>203</v>
      </c>
      <c r="F26" s="51" t="s">
        <v>238</v>
      </c>
      <c r="G26" s="51">
        <f t="shared" si="2"/>
        <v>0</v>
      </c>
      <c r="H26" s="58">
        <v>6</v>
      </c>
      <c r="I26" s="56"/>
      <c r="J26" s="56"/>
      <c r="K26" s="56"/>
      <c r="L26" s="56"/>
      <c r="M26" s="95"/>
      <c r="N26" s="95"/>
      <c r="O26" s="95">
        <v>1</v>
      </c>
      <c r="P26" s="95"/>
      <c r="Q26" s="95"/>
      <c r="R26" s="59"/>
      <c r="S26" s="95"/>
      <c r="T26" s="95"/>
      <c r="U26" s="95"/>
      <c r="V26" s="95"/>
      <c r="W26" s="57"/>
      <c r="X26" s="56"/>
      <c r="Y26" s="56"/>
      <c r="Z26" s="95"/>
      <c r="AA26" s="57"/>
      <c r="AB26" s="98"/>
      <c r="AC26" s="18"/>
      <c r="AD26" s="18"/>
      <c r="AE26" s="57"/>
      <c r="AF26" s="98"/>
      <c r="AG26" s="98"/>
      <c r="AH26" s="98"/>
      <c r="AI26" s="60"/>
      <c r="AJ26" s="98"/>
      <c r="AK26" s="98"/>
      <c r="AL26" s="98"/>
      <c r="AM26" s="98"/>
      <c r="AN26" s="98"/>
      <c r="AO26" s="98"/>
      <c r="AP26" s="98"/>
      <c r="AQ26" s="98"/>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61"/>
      <c r="BQ26" s="95"/>
      <c r="BR26" s="95"/>
      <c r="BS26" s="95"/>
      <c r="BT26" s="8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56"/>
      <c r="CX26" s="95"/>
    </row>
    <row r="27" spans="1:102" s="54" customFormat="1" ht="62.4" customHeight="1">
      <c r="A27" s="68">
        <v>43419</v>
      </c>
      <c r="B27" s="68" t="s">
        <v>288</v>
      </c>
      <c r="C27" s="68">
        <f t="shared" si="3"/>
        <v>4324</v>
      </c>
      <c r="D27" s="74">
        <v>4324</v>
      </c>
      <c r="E27" s="51" t="s">
        <v>204</v>
      </c>
      <c r="F27" s="51" t="s">
        <v>255</v>
      </c>
      <c r="G27" s="51">
        <f t="shared" si="2"/>
        <v>0</v>
      </c>
      <c r="H27" s="58">
        <v>6</v>
      </c>
      <c r="I27" s="56">
        <v>1</v>
      </c>
      <c r="J27" s="56">
        <v>17</v>
      </c>
      <c r="K27" s="56"/>
      <c r="L27" s="56"/>
      <c r="M27" s="95"/>
      <c r="N27" s="95"/>
      <c r="O27" s="95"/>
      <c r="P27" s="95"/>
      <c r="Q27" s="95"/>
      <c r="R27" s="59"/>
      <c r="S27" s="95"/>
      <c r="T27" s="95"/>
      <c r="U27" s="95"/>
      <c r="V27" s="95"/>
      <c r="W27" s="57"/>
      <c r="X27" s="56"/>
      <c r="Y27" s="56"/>
      <c r="Z27" s="95">
        <v>1</v>
      </c>
      <c r="AA27" s="57"/>
      <c r="AB27" s="98">
        <v>1</v>
      </c>
      <c r="AC27" s="18"/>
      <c r="AD27" s="18"/>
      <c r="AE27" s="57" t="s">
        <v>205</v>
      </c>
      <c r="AF27" s="98"/>
      <c r="AG27" s="98">
        <v>1</v>
      </c>
      <c r="AH27" s="98"/>
      <c r="AI27" s="60"/>
      <c r="AJ27" s="98">
        <v>1</v>
      </c>
      <c r="AK27" s="98"/>
      <c r="AL27" s="98">
        <v>1</v>
      </c>
      <c r="AM27" s="98"/>
      <c r="AN27" s="98"/>
      <c r="AO27" s="98"/>
      <c r="AP27" s="98">
        <v>1</v>
      </c>
      <c r="AQ27" s="98"/>
      <c r="AR27" s="95">
        <v>1</v>
      </c>
      <c r="AS27" s="95"/>
      <c r="AT27" s="95">
        <v>1</v>
      </c>
      <c r="AU27" s="95"/>
      <c r="AV27" s="95"/>
      <c r="AW27" s="95"/>
      <c r="AX27" s="95">
        <v>1</v>
      </c>
      <c r="AY27" s="95"/>
      <c r="AZ27" s="95"/>
      <c r="BA27" s="95"/>
      <c r="BB27" s="95">
        <v>1</v>
      </c>
      <c r="BC27" s="95"/>
      <c r="BD27" s="95">
        <v>1</v>
      </c>
      <c r="BE27" s="95">
        <v>1</v>
      </c>
      <c r="BF27" s="95">
        <v>1</v>
      </c>
      <c r="BG27" s="95">
        <v>1</v>
      </c>
      <c r="BH27" s="95"/>
      <c r="BI27" s="95">
        <v>1</v>
      </c>
      <c r="BJ27" s="95">
        <v>1</v>
      </c>
      <c r="BK27" s="95"/>
      <c r="BL27" s="95">
        <v>1</v>
      </c>
      <c r="BM27" s="95"/>
      <c r="BN27" s="95"/>
      <c r="BO27" s="95"/>
      <c r="BP27" s="61"/>
      <c r="BQ27" s="95"/>
      <c r="BR27" s="95">
        <v>1</v>
      </c>
      <c r="BS27" s="95"/>
      <c r="BT27" s="8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v>1</v>
      </c>
      <c r="CU27" s="95"/>
      <c r="CV27" s="95"/>
      <c r="CW27" s="56"/>
      <c r="CX27" s="95">
        <v>1</v>
      </c>
    </row>
    <row r="28" spans="1:102" s="54" customFormat="1" ht="62.4" customHeight="1">
      <c r="A28" s="68">
        <v>43613</v>
      </c>
      <c r="B28" s="68" t="s">
        <v>289</v>
      </c>
      <c r="C28" s="68">
        <f t="shared" si="3"/>
        <v>4341</v>
      </c>
      <c r="D28" s="74">
        <v>4341</v>
      </c>
      <c r="E28" s="51" t="s">
        <v>206</v>
      </c>
      <c r="F28" s="51" t="s">
        <v>256</v>
      </c>
      <c r="G28" s="51">
        <f t="shared" si="2"/>
        <v>0</v>
      </c>
      <c r="H28" s="58">
        <v>6</v>
      </c>
      <c r="I28" s="56">
        <v>1</v>
      </c>
      <c r="J28" s="56">
        <v>19</v>
      </c>
      <c r="K28" s="56"/>
      <c r="L28" s="56"/>
      <c r="M28" s="95"/>
      <c r="N28" s="95"/>
      <c r="O28" s="95"/>
      <c r="P28" s="95"/>
      <c r="Q28" s="95"/>
      <c r="R28" s="59"/>
      <c r="S28" s="95"/>
      <c r="T28" s="95"/>
      <c r="U28" s="95"/>
      <c r="V28" s="95"/>
      <c r="W28" s="57"/>
      <c r="X28" s="56"/>
      <c r="Y28" s="56"/>
      <c r="Z28" s="95">
        <v>1</v>
      </c>
      <c r="AA28" s="57"/>
      <c r="AB28" s="98"/>
      <c r="AC28" s="18">
        <v>1</v>
      </c>
      <c r="AD28" s="18"/>
      <c r="AE28" s="57"/>
      <c r="AF28" s="98"/>
      <c r="AG28" s="98">
        <v>1</v>
      </c>
      <c r="AH28" s="98">
        <v>1</v>
      </c>
      <c r="AI28" s="60"/>
      <c r="AJ28" s="98"/>
      <c r="AK28" s="98"/>
      <c r="AL28" s="98"/>
      <c r="AM28" s="98"/>
      <c r="AN28" s="98"/>
      <c r="AO28" s="98"/>
      <c r="AP28" s="98">
        <v>1</v>
      </c>
      <c r="AQ28" s="98">
        <v>1</v>
      </c>
      <c r="AR28" s="95">
        <v>1</v>
      </c>
      <c r="AS28" s="95"/>
      <c r="AT28" s="95">
        <v>1</v>
      </c>
      <c r="AU28" s="95"/>
      <c r="AV28" s="95"/>
      <c r="AW28" s="95">
        <v>1</v>
      </c>
      <c r="AX28" s="95"/>
      <c r="AY28" s="95"/>
      <c r="AZ28" s="95"/>
      <c r="BA28" s="95"/>
      <c r="BB28" s="95">
        <v>1</v>
      </c>
      <c r="BC28" s="95">
        <v>1</v>
      </c>
      <c r="BD28" s="95"/>
      <c r="BE28" s="95">
        <v>1</v>
      </c>
      <c r="BF28" s="95">
        <v>1</v>
      </c>
      <c r="BG28" s="95">
        <v>1</v>
      </c>
      <c r="BH28" s="95">
        <v>1</v>
      </c>
      <c r="BI28" s="95">
        <v>1</v>
      </c>
      <c r="BJ28" s="95">
        <v>1</v>
      </c>
      <c r="BK28" s="95"/>
      <c r="BL28" s="95">
        <v>1</v>
      </c>
      <c r="BM28" s="95">
        <v>1</v>
      </c>
      <c r="BN28" s="95">
        <v>1</v>
      </c>
      <c r="BO28" s="95"/>
      <c r="BP28" s="61"/>
      <c r="BQ28" s="95">
        <v>1</v>
      </c>
      <c r="BR28" s="95"/>
      <c r="BS28" s="95"/>
      <c r="BT28" s="85"/>
      <c r="BU28" s="95">
        <v>1</v>
      </c>
      <c r="BV28" s="95"/>
      <c r="BW28" s="95">
        <v>1</v>
      </c>
      <c r="BX28" s="95">
        <v>1</v>
      </c>
      <c r="BY28" s="95">
        <v>1</v>
      </c>
      <c r="BZ28" s="95"/>
      <c r="CA28" s="95"/>
      <c r="CB28" s="95"/>
      <c r="CC28" s="95"/>
      <c r="CD28" s="95"/>
      <c r="CE28" s="95"/>
      <c r="CF28" s="95"/>
      <c r="CG28" s="95">
        <v>1</v>
      </c>
      <c r="CH28" s="95"/>
      <c r="CI28" s="95"/>
      <c r="CJ28" s="95"/>
      <c r="CK28" s="95">
        <v>1</v>
      </c>
      <c r="CL28" s="95"/>
      <c r="CM28" s="95">
        <v>1</v>
      </c>
      <c r="CN28" s="95"/>
      <c r="CO28" s="95"/>
      <c r="CP28" s="95">
        <v>1</v>
      </c>
      <c r="CQ28" s="95"/>
      <c r="CR28" s="95"/>
      <c r="CS28" s="95"/>
      <c r="CT28" s="95"/>
      <c r="CU28" s="95">
        <v>1</v>
      </c>
      <c r="CV28" s="95"/>
      <c r="CW28" s="56">
        <v>1</v>
      </c>
      <c r="CX28" s="95"/>
    </row>
    <row r="29" spans="1:102" s="54" customFormat="1" ht="62.4" customHeight="1">
      <c r="A29" s="68">
        <v>43621</v>
      </c>
      <c r="B29" s="68" t="s">
        <v>290</v>
      </c>
      <c r="C29" s="68">
        <f t="shared" si="3"/>
        <v>4361</v>
      </c>
      <c r="D29" s="74">
        <v>4361</v>
      </c>
      <c r="E29" s="51" t="s">
        <v>207</v>
      </c>
      <c r="F29" s="51" t="s">
        <v>257</v>
      </c>
      <c r="G29" s="51">
        <f t="shared" si="2"/>
        <v>0</v>
      </c>
      <c r="H29" s="58">
        <v>6</v>
      </c>
      <c r="I29" s="56"/>
      <c r="J29" s="56"/>
      <c r="K29" s="56"/>
      <c r="L29" s="56"/>
      <c r="M29" s="95"/>
      <c r="N29" s="95"/>
      <c r="O29" s="95">
        <v>1</v>
      </c>
      <c r="P29" s="95"/>
      <c r="Q29" s="95"/>
      <c r="R29" s="59"/>
      <c r="S29" s="95"/>
      <c r="T29" s="95"/>
      <c r="U29" s="95"/>
      <c r="V29" s="95"/>
      <c r="W29" s="57"/>
      <c r="X29" s="56"/>
      <c r="Y29" s="56"/>
      <c r="Z29" s="95"/>
      <c r="AA29" s="57"/>
      <c r="AB29" s="98"/>
      <c r="AC29" s="18"/>
      <c r="AD29" s="18"/>
      <c r="AE29" s="57"/>
      <c r="AF29" s="98"/>
      <c r="AG29" s="98"/>
      <c r="AH29" s="98"/>
      <c r="AI29" s="60"/>
      <c r="AJ29" s="98"/>
      <c r="AK29" s="98"/>
      <c r="AL29" s="98"/>
      <c r="AM29" s="98"/>
      <c r="AN29" s="98"/>
      <c r="AO29" s="98"/>
      <c r="AP29" s="98"/>
      <c r="AQ29" s="98"/>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61"/>
      <c r="BQ29" s="95"/>
      <c r="BR29" s="95"/>
      <c r="BS29" s="95"/>
      <c r="BT29" s="8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56"/>
      <c r="CX29" s="95"/>
    </row>
    <row r="30" spans="1:102" s="54" customFormat="1" ht="62.4" customHeight="1">
      <c r="A30" s="68">
        <v>44016</v>
      </c>
      <c r="B30" s="68" t="s">
        <v>291</v>
      </c>
      <c r="C30" s="68">
        <f t="shared" si="3"/>
        <v>4362</v>
      </c>
      <c r="D30" s="74">
        <v>4362</v>
      </c>
      <c r="E30" s="51" t="s">
        <v>208</v>
      </c>
      <c r="F30" s="51" t="s">
        <v>258</v>
      </c>
      <c r="G30" s="51">
        <f t="shared" si="2"/>
        <v>0</v>
      </c>
      <c r="H30" s="58">
        <v>6</v>
      </c>
      <c r="I30" s="56"/>
      <c r="J30" s="56"/>
      <c r="K30" s="56">
        <v>1</v>
      </c>
      <c r="L30" s="56">
        <v>30</v>
      </c>
      <c r="M30" s="95"/>
      <c r="N30" s="95"/>
      <c r="O30" s="95"/>
      <c r="P30" s="95"/>
      <c r="Q30" s="95"/>
      <c r="R30" s="59"/>
      <c r="S30" s="95"/>
      <c r="T30" s="95"/>
      <c r="U30" s="95"/>
      <c r="V30" s="95"/>
      <c r="W30" s="57"/>
      <c r="X30" s="56"/>
      <c r="Y30" s="56"/>
      <c r="Z30" s="95"/>
      <c r="AA30" s="57"/>
      <c r="AB30" s="98"/>
      <c r="AC30" s="18"/>
      <c r="AD30" s="18"/>
      <c r="AE30" s="57"/>
      <c r="AF30" s="98"/>
      <c r="AG30" s="98"/>
      <c r="AH30" s="98"/>
      <c r="AI30" s="60"/>
      <c r="AJ30" s="98"/>
      <c r="AK30" s="98"/>
      <c r="AL30" s="98"/>
      <c r="AM30" s="98"/>
      <c r="AN30" s="98"/>
      <c r="AO30" s="98"/>
      <c r="AP30" s="98"/>
      <c r="AQ30" s="98"/>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61"/>
      <c r="BQ30" s="95"/>
      <c r="BR30" s="95"/>
      <c r="BS30" s="95"/>
      <c r="BT30" s="8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56"/>
      <c r="CX30" s="95"/>
    </row>
    <row r="31" spans="1:102" s="54" customFormat="1" ht="62.4" customHeight="1">
      <c r="A31" s="68">
        <v>44041</v>
      </c>
      <c r="B31" s="68" t="s">
        <v>292</v>
      </c>
      <c r="C31" s="68">
        <f t="shared" si="3"/>
        <v>4401</v>
      </c>
      <c r="D31" s="74">
        <v>4401</v>
      </c>
      <c r="E31" s="51" t="s">
        <v>209</v>
      </c>
      <c r="F31" s="51" t="s">
        <v>259</v>
      </c>
      <c r="G31" s="51">
        <f t="shared" si="2"/>
        <v>0</v>
      </c>
      <c r="H31" s="58">
        <v>6</v>
      </c>
      <c r="I31" s="56"/>
      <c r="J31" s="56"/>
      <c r="K31" s="56"/>
      <c r="L31" s="56"/>
      <c r="M31" s="95"/>
      <c r="N31" s="95"/>
      <c r="O31" s="95">
        <v>1</v>
      </c>
      <c r="P31" s="95"/>
      <c r="Q31" s="95"/>
      <c r="R31" s="59"/>
      <c r="S31" s="95"/>
      <c r="T31" s="95"/>
      <c r="U31" s="95"/>
      <c r="V31" s="95"/>
      <c r="W31" s="57"/>
      <c r="X31" s="56"/>
      <c r="Y31" s="56"/>
      <c r="Z31" s="95"/>
      <c r="AA31" s="57"/>
      <c r="AB31" s="98"/>
      <c r="AC31" s="18"/>
      <c r="AD31" s="18"/>
      <c r="AE31" s="57"/>
      <c r="AF31" s="98"/>
      <c r="AG31" s="98"/>
      <c r="AH31" s="98"/>
      <c r="AI31" s="60"/>
      <c r="AJ31" s="98"/>
      <c r="AK31" s="98"/>
      <c r="AL31" s="98"/>
      <c r="AM31" s="98"/>
      <c r="AN31" s="98"/>
      <c r="AO31" s="98"/>
      <c r="AP31" s="98"/>
      <c r="AQ31" s="98"/>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61"/>
      <c r="BQ31" s="95"/>
      <c r="BR31" s="95"/>
      <c r="BS31" s="95"/>
      <c r="BT31" s="8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56"/>
      <c r="CX31" s="95"/>
    </row>
    <row r="32" spans="1:102" s="54" customFormat="1" ht="62.4" customHeight="1">
      <c r="A32" s="68">
        <v>44067</v>
      </c>
      <c r="B32" s="68" t="s">
        <v>293</v>
      </c>
      <c r="C32" s="68">
        <f t="shared" si="3"/>
        <v>4404</v>
      </c>
      <c r="D32" s="74">
        <v>4404</v>
      </c>
      <c r="E32" s="51" t="s">
        <v>210</v>
      </c>
      <c r="F32" s="51" t="s">
        <v>260</v>
      </c>
      <c r="G32" s="51">
        <f t="shared" si="2"/>
        <v>0</v>
      </c>
      <c r="H32" s="58">
        <v>6</v>
      </c>
      <c r="I32" s="56"/>
      <c r="J32" s="56"/>
      <c r="K32" s="56">
        <v>1</v>
      </c>
      <c r="L32" s="56" t="s">
        <v>201</v>
      </c>
      <c r="M32" s="95"/>
      <c r="N32" s="95"/>
      <c r="O32" s="95"/>
      <c r="P32" s="95"/>
      <c r="Q32" s="95"/>
      <c r="R32" s="59"/>
      <c r="S32" s="95"/>
      <c r="T32" s="95"/>
      <c r="U32" s="95"/>
      <c r="V32" s="95"/>
      <c r="W32" s="57"/>
      <c r="X32" s="56"/>
      <c r="Y32" s="56"/>
      <c r="Z32" s="95"/>
      <c r="AA32" s="57"/>
      <c r="AB32" s="98"/>
      <c r="AC32" s="18"/>
      <c r="AD32" s="18"/>
      <c r="AE32" s="57"/>
      <c r="AF32" s="98"/>
      <c r="AG32" s="98"/>
      <c r="AH32" s="98"/>
      <c r="AI32" s="60"/>
      <c r="AJ32" s="98"/>
      <c r="AK32" s="98"/>
      <c r="AL32" s="98"/>
      <c r="AM32" s="98"/>
      <c r="AN32" s="98"/>
      <c r="AO32" s="98"/>
      <c r="AP32" s="98"/>
      <c r="AQ32" s="98"/>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61"/>
      <c r="BQ32" s="95"/>
      <c r="BR32" s="95"/>
      <c r="BS32" s="95"/>
      <c r="BT32" s="8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56"/>
      <c r="CX32" s="95"/>
    </row>
    <row r="33" spans="1:102" s="54" customFormat="1" ht="62.4" customHeight="1">
      <c r="A33" s="68">
        <v>44211</v>
      </c>
      <c r="B33" s="68" t="s">
        <v>294</v>
      </c>
      <c r="C33" s="68">
        <f t="shared" si="3"/>
        <v>4406</v>
      </c>
      <c r="D33" s="74">
        <v>4406</v>
      </c>
      <c r="E33" s="51" t="s">
        <v>211</v>
      </c>
      <c r="F33" s="51" t="s">
        <v>261</v>
      </c>
      <c r="G33" s="51">
        <f t="shared" si="2"/>
        <v>0</v>
      </c>
      <c r="H33" s="58">
        <v>6</v>
      </c>
      <c r="I33" s="56"/>
      <c r="J33" s="56"/>
      <c r="K33" s="56"/>
      <c r="L33" s="56"/>
      <c r="M33" s="95"/>
      <c r="N33" s="95"/>
      <c r="O33" s="95"/>
      <c r="P33" s="95"/>
      <c r="Q33" s="95">
        <v>1</v>
      </c>
      <c r="R33" s="59"/>
      <c r="S33" s="95"/>
      <c r="T33" s="95"/>
      <c r="U33" s="95"/>
      <c r="V33" s="95"/>
      <c r="W33" s="57"/>
      <c r="X33" s="56"/>
      <c r="Y33" s="56"/>
      <c r="Z33" s="95"/>
      <c r="AA33" s="57"/>
      <c r="AB33" s="98"/>
      <c r="AC33" s="18"/>
      <c r="AD33" s="18"/>
      <c r="AE33" s="57"/>
      <c r="AF33" s="98"/>
      <c r="AG33" s="98"/>
      <c r="AH33" s="98"/>
      <c r="AI33" s="60"/>
      <c r="AJ33" s="98"/>
      <c r="AK33" s="98"/>
      <c r="AL33" s="98"/>
      <c r="AM33" s="98"/>
      <c r="AN33" s="98"/>
      <c r="AO33" s="98"/>
      <c r="AP33" s="98"/>
      <c r="AQ33" s="98"/>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61"/>
      <c r="BQ33" s="95"/>
      <c r="BR33" s="95"/>
      <c r="BS33" s="95"/>
      <c r="BT33" s="8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56"/>
      <c r="CX33" s="95"/>
    </row>
    <row r="34" spans="1:102" s="54" customFormat="1" ht="62.4" customHeight="1">
      <c r="A34" s="68">
        <v>44229</v>
      </c>
      <c r="B34" s="68" t="s">
        <v>295</v>
      </c>
      <c r="C34" s="68">
        <f t="shared" si="3"/>
        <v>4421</v>
      </c>
      <c r="D34" s="74">
        <v>4421</v>
      </c>
      <c r="E34" s="51" t="s">
        <v>212</v>
      </c>
      <c r="F34" s="51" t="s">
        <v>262</v>
      </c>
      <c r="G34" s="51">
        <f t="shared" si="2"/>
        <v>0</v>
      </c>
      <c r="H34" s="58">
        <v>6</v>
      </c>
      <c r="I34" s="56"/>
      <c r="J34" s="56"/>
      <c r="K34" s="56"/>
      <c r="L34" s="56"/>
      <c r="M34" s="95"/>
      <c r="N34" s="95"/>
      <c r="O34" s="95">
        <v>1</v>
      </c>
      <c r="P34" s="95"/>
      <c r="Q34" s="95"/>
      <c r="R34" s="59"/>
      <c r="S34" s="95"/>
      <c r="T34" s="95"/>
      <c r="U34" s="95"/>
      <c r="V34" s="95"/>
      <c r="W34" s="57"/>
      <c r="X34" s="56"/>
      <c r="Y34" s="56"/>
      <c r="Z34" s="95"/>
      <c r="AA34" s="57"/>
      <c r="AB34" s="98"/>
      <c r="AC34" s="18"/>
      <c r="AD34" s="18"/>
      <c r="AE34" s="57"/>
      <c r="AF34" s="98"/>
      <c r="AG34" s="98"/>
      <c r="AH34" s="98"/>
      <c r="AI34" s="60"/>
      <c r="AJ34" s="98"/>
      <c r="AK34" s="98"/>
      <c r="AL34" s="98"/>
      <c r="AM34" s="98"/>
      <c r="AN34" s="98"/>
      <c r="AO34" s="98"/>
      <c r="AP34" s="98"/>
      <c r="AQ34" s="98"/>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61"/>
      <c r="BQ34" s="95"/>
      <c r="BR34" s="95"/>
      <c r="BS34" s="95"/>
      <c r="BT34" s="8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56"/>
      <c r="CX34" s="95"/>
    </row>
    <row r="35" spans="1:102" s="54" customFormat="1" ht="62.4" customHeight="1">
      <c r="A35" s="68">
        <v>44237</v>
      </c>
      <c r="B35" s="68" t="s">
        <v>296</v>
      </c>
      <c r="C35" s="68">
        <f t="shared" si="3"/>
        <v>4422</v>
      </c>
      <c r="D35" s="74">
        <v>4422</v>
      </c>
      <c r="E35" s="51" t="s">
        <v>213</v>
      </c>
      <c r="F35" s="51" t="s">
        <v>263</v>
      </c>
      <c r="G35" s="51">
        <f t="shared" si="2"/>
        <v>0</v>
      </c>
      <c r="H35" s="58">
        <v>6</v>
      </c>
      <c r="I35" s="56"/>
      <c r="J35" s="56"/>
      <c r="K35" s="56">
        <v>1</v>
      </c>
      <c r="L35" s="56" t="s">
        <v>201</v>
      </c>
      <c r="M35" s="95"/>
      <c r="N35" s="95"/>
      <c r="O35" s="95"/>
      <c r="P35" s="95"/>
      <c r="Q35" s="95"/>
      <c r="R35" s="59"/>
      <c r="S35" s="95"/>
      <c r="T35" s="95"/>
      <c r="U35" s="95"/>
      <c r="V35" s="95"/>
      <c r="W35" s="57"/>
      <c r="X35" s="56"/>
      <c r="Y35" s="56"/>
      <c r="Z35" s="95"/>
      <c r="AA35" s="57"/>
      <c r="AB35" s="98"/>
      <c r="AC35" s="18"/>
      <c r="AD35" s="18"/>
      <c r="AE35" s="57"/>
      <c r="AF35" s="98"/>
      <c r="AG35" s="98"/>
      <c r="AH35" s="98"/>
      <c r="AI35" s="60"/>
      <c r="AJ35" s="98"/>
      <c r="AK35" s="98"/>
      <c r="AL35" s="98"/>
      <c r="AM35" s="98"/>
      <c r="AN35" s="98"/>
      <c r="AO35" s="98"/>
      <c r="AP35" s="98"/>
      <c r="AQ35" s="98"/>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61"/>
      <c r="BQ35" s="95"/>
      <c r="BR35" s="95"/>
      <c r="BS35" s="95"/>
      <c r="BT35" s="8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56"/>
      <c r="CX35" s="95"/>
    </row>
    <row r="36" spans="1:102" s="54" customFormat="1" ht="62.4" customHeight="1">
      <c r="A36" s="68">
        <v>44245</v>
      </c>
      <c r="B36" s="68" t="s">
        <v>297</v>
      </c>
      <c r="C36" s="68">
        <f t="shared" si="3"/>
        <v>4424</v>
      </c>
      <c r="D36" s="74">
        <v>4424</v>
      </c>
      <c r="E36" s="51" t="s">
        <v>214</v>
      </c>
      <c r="F36" s="51" t="s">
        <v>264</v>
      </c>
      <c r="G36" s="51">
        <f t="shared" si="2"/>
        <v>0</v>
      </c>
      <c r="H36" s="58">
        <v>6</v>
      </c>
      <c r="I36" s="56"/>
      <c r="J36" s="56"/>
      <c r="K36" s="56"/>
      <c r="L36" s="56"/>
      <c r="M36" s="95"/>
      <c r="N36" s="95"/>
      <c r="O36" s="95">
        <v>1</v>
      </c>
      <c r="P36" s="95"/>
      <c r="Q36" s="95"/>
      <c r="R36" s="59"/>
      <c r="S36" s="95"/>
      <c r="T36" s="95"/>
      <c r="U36" s="95"/>
      <c r="V36" s="95"/>
      <c r="W36" s="57"/>
      <c r="X36" s="56"/>
      <c r="Y36" s="56"/>
      <c r="Z36" s="95"/>
      <c r="AA36" s="57"/>
      <c r="AB36" s="98"/>
      <c r="AC36" s="18"/>
      <c r="AD36" s="18"/>
      <c r="AE36" s="57"/>
      <c r="AF36" s="98"/>
      <c r="AG36" s="98"/>
      <c r="AH36" s="98"/>
      <c r="AI36" s="60"/>
      <c r="AJ36" s="98"/>
      <c r="AK36" s="98"/>
      <c r="AL36" s="98"/>
      <c r="AM36" s="98"/>
      <c r="AN36" s="98"/>
      <c r="AO36" s="98"/>
      <c r="AP36" s="98"/>
      <c r="AQ36" s="98"/>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61"/>
      <c r="BQ36" s="95"/>
      <c r="BR36" s="95"/>
      <c r="BS36" s="95"/>
      <c r="BT36" s="8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56"/>
      <c r="CX36" s="95"/>
    </row>
    <row r="37" spans="1:102" s="54" customFormat="1" ht="62.4" customHeight="1">
      <c r="A37" s="68">
        <v>44440</v>
      </c>
      <c r="B37" s="68" t="s">
        <v>298</v>
      </c>
      <c r="C37" s="68">
        <f t="shared" si="3"/>
        <v>4444</v>
      </c>
      <c r="D37" s="74">
        <v>4444</v>
      </c>
      <c r="E37" s="51" t="s">
        <v>215</v>
      </c>
      <c r="F37" s="51" t="s">
        <v>265</v>
      </c>
      <c r="G37" s="51">
        <f t="shared" si="2"/>
        <v>0</v>
      </c>
      <c r="H37" s="58">
        <v>6</v>
      </c>
      <c r="I37" s="56">
        <v>1</v>
      </c>
      <c r="J37" s="56">
        <v>18</v>
      </c>
      <c r="K37" s="56"/>
      <c r="L37" s="56"/>
      <c r="M37" s="95"/>
      <c r="N37" s="95"/>
      <c r="O37" s="95"/>
      <c r="P37" s="95"/>
      <c r="Q37" s="95"/>
      <c r="R37" s="59"/>
      <c r="S37" s="95"/>
      <c r="T37" s="95"/>
      <c r="U37" s="95"/>
      <c r="V37" s="95"/>
      <c r="W37" s="57"/>
      <c r="X37" s="56"/>
      <c r="Y37" s="56"/>
      <c r="Z37" s="95">
        <v>1</v>
      </c>
      <c r="AA37" s="57"/>
      <c r="AB37" s="98">
        <v>1</v>
      </c>
      <c r="AC37" s="18"/>
      <c r="AD37" s="18"/>
      <c r="AE37" s="57" t="s">
        <v>216</v>
      </c>
      <c r="AF37" s="98"/>
      <c r="AG37" s="98">
        <v>1</v>
      </c>
      <c r="AH37" s="98"/>
      <c r="AI37" s="60"/>
      <c r="AJ37" s="98">
        <v>1</v>
      </c>
      <c r="AK37" s="98"/>
      <c r="AL37" s="98">
        <v>1</v>
      </c>
      <c r="AM37" s="98"/>
      <c r="AN37" s="98">
        <v>1</v>
      </c>
      <c r="AO37" s="98">
        <v>1</v>
      </c>
      <c r="AP37" s="98"/>
      <c r="AQ37" s="98"/>
      <c r="AR37" s="95">
        <v>1</v>
      </c>
      <c r="AS37" s="95"/>
      <c r="AT37" s="95">
        <v>1</v>
      </c>
      <c r="AU37" s="95">
        <v>1</v>
      </c>
      <c r="AV37" s="95"/>
      <c r="AW37" s="95"/>
      <c r="AX37" s="95"/>
      <c r="AY37" s="95">
        <v>1</v>
      </c>
      <c r="AZ37" s="95"/>
      <c r="BA37" s="95"/>
      <c r="BB37" s="95">
        <v>1</v>
      </c>
      <c r="BC37" s="95"/>
      <c r="BD37" s="95">
        <v>1</v>
      </c>
      <c r="BE37" s="95">
        <v>1</v>
      </c>
      <c r="BF37" s="95">
        <v>1</v>
      </c>
      <c r="BG37" s="95">
        <v>1</v>
      </c>
      <c r="BH37" s="95">
        <v>1</v>
      </c>
      <c r="BI37" s="95">
        <v>1</v>
      </c>
      <c r="BJ37" s="95">
        <v>1</v>
      </c>
      <c r="BK37" s="95"/>
      <c r="BL37" s="95">
        <v>1</v>
      </c>
      <c r="BM37" s="95"/>
      <c r="BN37" s="95"/>
      <c r="BO37" s="95"/>
      <c r="BP37" s="61"/>
      <c r="BQ37" s="95"/>
      <c r="BR37" s="95">
        <v>1</v>
      </c>
      <c r="BS37" s="95"/>
      <c r="BT37" s="8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t="s">
        <v>217</v>
      </c>
      <c r="CW37" s="56"/>
      <c r="CX37" s="95">
        <v>1</v>
      </c>
    </row>
    <row r="38" spans="1:102" s="54" customFormat="1" ht="62.4" customHeight="1">
      <c r="A38" s="68">
        <v>44458</v>
      </c>
      <c r="B38" s="68" t="s">
        <v>299</v>
      </c>
      <c r="C38" s="68">
        <f t="shared" si="3"/>
        <v>4445</v>
      </c>
      <c r="D38" s="74">
        <v>4445</v>
      </c>
      <c r="E38" s="51" t="s">
        <v>218</v>
      </c>
      <c r="F38" s="51" t="s">
        <v>266</v>
      </c>
      <c r="G38" s="51">
        <f t="shared" si="2"/>
        <v>0</v>
      </c>
      <c r="H38" s="58">
        <v>6</v>
      </c>
      <c r="I38" s="56">
        <v>1</v>
      </c>
      <c r="J38" s="56">
        <v>25</v>
      </c>
      <c r="K38" s="56"/>
      <c r="L38" s="56"/>
      <c r="M38" s="95"/>
      <c r="N38" s="95"/>
      <c r="O38" s="95"/>
      <c r="P38" s="95"/>
      <c r="Q38" s="95"/>
      <c r="R38" s="59"/>
      <c r="S38" s="95"/>
      <c r="T38" s="95"/>
      <c r="U38" s="95"/>
      <c r="V38" s="95"/>
      <c r="W38" s="57"/>
      <c r="X38" s="56"/>
      <c r="Y38" s="56"/>
      <c r="Z38" s="95">
        <v>1</v>
      </c>
      <c r="AA38" s="57"/>
      <c r="AB38" s="98"/>
      <c r="AC38" s="18">
        <v>1</v>
      </c>
      <c r="AD38" s="18"/>
      <c r="AE38" s="57"/>
      <c r="AF38" s="98"/>
      <c r="AG38" s="98">
        <v>1</v>
      </c>
      <c r="AH38" s="98">
        <v>1</v>
      </c>
      <c r="AI38" s="60"/>
      <c r="AJ38" s="98"/>
      <c r="AK38" s="98"/>
      <c r="AL38" s="98"/>
      <c r="AM38" s="98"/>
      <c r="AN38" s="98">
        <v>1</v>
      </c>
      <c r="AO38" s="98">
        <v>1</v>
      </c>
      <c r="AP38" s="98"/>
      <c r="AQ38" s="98"/>
      <c r="AR38" s="95">
        <v>1</v>
      </c>
      <c r="AS38" s="95"/>
      <c r="AT38" s="95">
        <v>1</v>
      </c>
      <c r="AU38" s="95">
        <v>1</v>
      </c>
      <c r="AV38" s="95"/>
      <c r="AW38" s="95"/>
      <c r="AX38" s="95"/>
      <c r="AY38" s="95">
        <v>1</v>
      </c>
      <c r="AZ38" s="95"/>
      <c r="BA38" s="95"/>
      <c r="BB38" s="95">
        <v>1</v>
      </c>
      <c r="BC38" s="95">
        <v>1</v>
      </c>
      <c r="BD38" s="95"/>
      <c r="BE38" s="95">
        <v>1</v>
      </c>
      <c r="BF38" s="95">
        <v>1</v>
      </c>
      <c r="BG38" s="95">
        <v>1</v>
      </c>
      <c r="BH38" s="95">
        <v>1</v>
      </c>
      <c r="BI38" s="95">
        <v>1</v>
      </c>
      <c r="BJ38" s="95"/>
      <c r="BK38" s="95"/>
      <c r="BL38" s="95"/>
      <c r="BM38" s="95"/>
      <c r="BN38" s="95"/>
      <c r="BO38" s="95"/>
      <c r="BP38" s="61"/>
      <c r="BQ38" s="95">
        <v>1</v>
      </c>
      <c r="BR38" s="95"/>
      <c r="BS38" s="95"/>
      <c r="BT38" s="85"/>
      <c r="BU38" s="95">
        <v>1</v>
      </c>
      <c r="BV38" s="95"/>
      <c r="BW38" s="95"/>
      <c r="BX38" s="95"/>
      <c r="BY38" s="95"/>
      <c r="BZ38" s="95"/>
      <c r="CA38" s="95">
        <v>1</v>
      </c>
      <c r="CB38" s="95"/>
      <c r="CC38" s="95"/>
      <c r="CD38" s="95"/>
      <c r="CE38" s="95"/>
      <c r="CF38" s="95"/>
      <c r="CG38" s="95">
        <v>1</v>
      </c>
      <c r="CH38" s="95"/>
      <c r="CI38" s="95" t="s">
        <v>219</v>
      </c>
      <c r="CJ38" s="95"/>
      <c r="CK38" s="95">
        <v>1</v>
      </c>
      <c r="CL38" s="95"/>
      <c r="CM38" s="95">
        <v>1</v>
      </c>
      <c r="CN38" s="95"/>
      <c r="CO38" s="95"/>
      <c r="CP38" s="95">
        <v>1</v>
      </c>
      <c r="CQ38" s="95"/>
      <c r="CR38" s="95"/>
      <c r="CS38" s="95"/>
      <c r="CT38" s="95"/>
      <c r="CU38" s="95"/>
      <c r="CV38" s="95" t="s">
        <v>220</v>
      </c>
      <c r="CW38" s="56"/>
      <c r="CX38" s="95">
        <v>1</v>
      </c>
    </row>
    <row r="39" spans="1:102" s="54" customFormat="1" ht="62.4" customHeight="1">
      <c r="A39" s="68">
        <v>45012</v>
      </c>
      <c r="B39" s="68" t="s">
        <v>300</v>
      </c>
      <c r="C39" s="68">
        <f t="shared" si="3"/>
        <v>4501</v>
      </c>
      <c r="D39" s="74">
        <v>4501</v>
      </c>
      <c r="E39" s="51" t="s">
        <v>221</v>
      </c>
      <c r="F39" s="51" t="s">
        <v>267</v>
      </c>
      <c r="G39" s="51">
        <f t="shared" si="2"/>
        <v>0</v>
      </c>
      <c r="H39" s="58">
        <v>6</v>
      </c>
      <c r="I39" s="56"/>
      <c r="J39" s="56"/>
      <c r="K39" s="56">
        <v>1</v>
      </c>
      <c r="L39" s="56" t="s">
        <v>201</v>
      </c>
      <c r="M39" s="95"/>
      <c r="N39" s="95"/>
      <c r="O39" s="95"/>
      <c r="P39" s="95"/>
      <c r="Q39" s="95"/>
      <c r="R39" s="59"/>
      <c r="S39" s="95"/>
      <c r="T39" s="95"/>
      <c r="U39" s="95"/>
      <c r="V39" s="95"/>
      <c r="W39" s="57"/>
      <c r="X39" s="56"/>
      <c r="Y39" s="56"/>
      <c r="Z39" s="95"/>
      <c r="AA39" s="57"/>
      <c r="AB39" s="98"/>
      <c r="AC39" s="18"/>
      <c r="AD39" s="18"/>
      <c r="AE39" s="57"/>
      <c r="AF39" s="98"/>
      <c r="AG39" s="98"/>
      <c r="AH39" s="98"/>
      <c r="AI39" s="60"/>
      <c r="AJ39" s="98"/>
      <c r="AK39" s="98"/>
      <c r="AL39" s="98"/>
      <c r="AM39" s="98"/>
      <c r="AN39" s="98"/>
      <c r="AO39" s="98"/>
      <c r="AP39" s="98"/>
      <c r="AQ39" s="98"/>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61"/>
      <c r="BQ39" s="95"/>
      <c r="BR39" s="95"/>
      <c r="BS39" s="95"/>
      <c r="BT39" s="8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56"/>
      <c r="CX39" s="95"/>
    </row>
    <row r="40" spans="1:102" s="54" customFormat="1" ht="62.4" customHeight="1">
      <c r="A40" s="68">
        <v>45055</v>
      </c>
      <c r="B40" s="68" t="s">
        <v>301</v>
      </c>
      <c r="C40" s="68">
        <f t="shared" si="3"/>
        <v>4505</v>
      </c>
      <c r="D40" s="74">
        <v>4505</v>
      </c>
      <c r="E40" s="51" t="s">
        <v>222</v>
      </c>
      <c r="F40" s="51" t="s">
        <v>237</v>
      </c>
      <c r="G40" s="51">
        <f t="shared" si="2"/>
        <v>0</v>
      </c>
      <c r="H40" s="58">
        <v>6</v>
      </c>
      <c r="I40" s="56">
        <v>1</v>
      </c>
      <c r="J40" s="56">
        <v>20</v>
      </c>
      <c r="K40" s="56"/>
      <c r="L40" s="56"/>
      <c r="M40" s="95"/>
      <c r="N40" s="95"/>
      <c r="O40" s="95"/>
      <c r="P40" s="95"/>
      <c r="Q40" s="95"/>
      <c r="R40" s="59"/>
      <c r="S40" s="95"/>
      <c r="T40" s="95"/>
      <c r="U40" s="95"/>
      <c r="V40" s="95"/>
      <c r="W40" s="57"/>
      <c r="X40" s="56">
        <v>1</v>
      </c>
      <c r="Y40" s="56"/>
      <c r="Z40" s="95"/>
      <c r="AA40" s="57"/>
      <c r="AB40" s="98"/>
      <c r="AC40" s="18">
        <v>1</v>
      </c>
      <c r="AD40" s="18"/>
      <c r="AE40" s="57"/>
      <c r="AF40" s="98"/>
      <c r="AG40" s="98">
        <v>1</v>
      </c>
      <c r="AH40" s="98">
        <v>1</v>
      </c>
      <c r="AI40" s="60"/>
      <c r="AJ40" s="98"/>
      <c r="AK40" s="98"/>
      <c r="AL40" s="98">
        <v>1</v>
      </c>
      <c r="AM40" s="98"/>
      <c r="AN40" s="98"/>
      <c r="AO40" s="98"/>
      <c r="AP40" s="98">
        <v>1</v>
      </c>
      <c r="AQ40" s="98"/>
      <c r="AR40" s="95">
        <v>1</v>
      </c>
      <c r="AS40" s="95"/>
      <c r="AT40" s="95">
        <v>1</v>
      </c>
      <c r="AU40" s="95"/>
      <c r="AV40" s="95"/>
      <c r="AW40" s="95"/>
      <c r="AX40" s="95"/>
      <c r="AY40" s="95"/>
      <c r="AZ40" s="95">
        <v>1</v>
      </c>
      <c r="BA40" s="95"/>
      <c r="BB40" s="95">
        <v>1</v>
      </c>
      <c r="BC40" s="95"/>
      <c r="BD40" s="95">
        <v>1</v>
      </c>
      <c r="BE40" s="95">
        <v>1</v>
      </c>
      <c r="BF40" s="95">
        <v>1</v>
      </c>
      <c r="BG40" s="95">
        <v>1</v>
      </c>
      <c r="BH40" s="95"/>
      <c r="BI40" s="95">
        <v>1</v>
      </c>
      <c r="BJ40" s="95">
        <v>1</v>
      </c>
      <c r="BK40" s="95"/>
      <c r="BL40" s="95">
        <v>1</v>
      </c>
      <c r="BM40" s="95"/>
      <c r="BN40" s="95"/>
      <c r="BO40" s="95"/>
      <c r="BP40" s="61"/>
      <c r="BQ40" s="95">
        <v>1</v>
      </c>
      <c r="BR40" s="95"/>
      <c r="BS40" s="95"/>
      <c r="BT40" s="85"/>
      <c r="BU40" s="95">
        <v>1</v>
      </c>
      <c r="BV40" s="95">
        <v>1</v>
      </c>
      <c r="BW40" s="95"/>
      <c r="BX40" s="95"/>
      <c r="BY40" s="95">
        <v>1</v>
      </c>
      <c r="BZ40" s="95"/>
      <c r="CA40" s="95"/>
      <c r="CB40" s="95"/>
      <c r="CC40" s="95">
        <v>1</v>
      </c>
      <c r="CD40" s="95"/>
      <c r="CE40" s="95"/>
      <c r="CF40" s="95"/>
      <c r="CG40" s="95"/>
      <c r="CH40" s="95"/>
      <c r="CI40" s="95"/>
      <c r="CJ40" s="95"/>
      <c r="CK40" s="95">
        <v>1</v>
      </c>
      <c r="CL40" s="95">
        <v>1</v>
      </c>
      <c r="CM40" s="95"/>
      <c r="CN40" s="95"/>
      <c r="CO40" s="95">
        <v>1</v>
      </c>
      <c r="CP40" s="95"/>
      <c r="CQ40" s="95"/>
      <c r="CR40" s="95"/>
      <c r="CS40" s="95"/>
      <c r="CT40" s="95"/>
      <c r="CU40" s="95">
        <v>1</v>
      </c>
      <c r="CV40" s="95"/>
      <c r="CW40" s="56">
        <v>1</v>
      </c>
      <c r="CX40" s="95"/>
    </row>
    <row r="41" spans="1:102" s="54" customFormat="1" ht="62.4" customHeight="1">
      <c r="A41" s="68">
        <v>45811</v>
      </c>
      <c r="B41" s="68" t="s">
        <v>302</v>
      </c>
      <c r="C41" s="68">
        <f t="shared" si="3"/>
        <v>4581</v>
      </c>
      <c r="D41" s="74">
        <v>4581</v>
      </c>
      <c r="E41" s="51" t="s">
        <v>223</v>
      </c>
      <c r="F41" s="51" t="s">
        <v>268</v>
      </c>
      <c r="G41" s="51">
        <f t="shared" si="2"/>
        <v>0</v>
      </c>
      <c r="H41" s="58">
        <v>6</v>
      </c>
      <c r="I41" s="56"/>
      <c r="J41" s="56"/>
      <c r="K41" s="56"/>
      <c r="L41" s="56"/>
      <c r="M41" s="95"/>
      <c r="N41" s="95"/>
      <c r="O41" s="95"/>
      <c r="P41" s="95">
        <v>1</v>
      </c>
      <c r="Q41" s="95"/>
      <c r="R41" s="59"/>
      <c r="S41" s="95"/>
      <c r="T41" s="95"/>
      <c r="U41" s="95"/>
      <c r="V41" s="95"/>
      <c r="W41" s="57" t="s">
        <v>224</v>
      </c>
      <c r="X41" s="56"/>
      <c r="Y41" s="56"/>
      <c r="Z41" s="95"/>
      <c r="AA41" s="57"/>
      <c r="AB41" s="98"/>
      <c r="AC41" s="18"/>
      <c r="AD41" s="18"/>
      <c r="AE41" s="57"/>
      <c r="AF41" s="98"/>
      <c r="AG41" s="98"/>
      <c r="AH41" s="98"/>
      <c r="AI41" s="60"/>
      <c r="AJ41" s="98"/>
      <c r="AK41" s="98"/>
      <c r="AL41" s="98"/>
      <c r="AM41" s="98"/>
      <c r="AN41" s="98"/>
      <c r="AO41" s="98"/>
      <c r="AP41" s="98"/>
      <c r="AQ41" s="98"/>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61"/>
      <c r="BQ41" s="95"/>
      <c r="BR41" s="95"/>
      <c r="BS41" s="95"/>
      <c r="BT41" s="8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56"/>
      <c r="CX41" s="95"/>
    </row>
    <row r="42" spans="1:102" s="54" customFormat="1" ht="62.4" customHeight="1">
      <c r="A42" s="68">
        <v>46060</v>
      </c>
      <c r="B42" s="68" t="s">
        <v>303</v>
      </c>
      <c r="C42" s="68">
        <f t="shared" si="3"/>
        <v>4606</v>
      </c>
      <c r="D42" s="74">
        <v>4606</v>
      </c>
      <c r="E42" s="51" t="s">
        <v>225</v>
      </c>
      <c r="F42" s="51" t="s">
        <v>269</v>
      </c>
      <c r="G42" s="51">
        <f t="shared" si="2"/>
        <v>0</v>
      </c>
      <c r="H42" s="58">
        <v>6</v>
      </c>
      <c r="I42" s="56"/>
      <c r="J42" s="56"/>
      <c r="K42" s="56"/>
      <c r="L42" s="56"/>
      <c r="M42" s="95"/>
      <c r="N42" s="95"/>
      <c r="O42" s="95"/>
      <c r="P42" s="95">
        <v>1</v>
      </c>
      <c r="Q42" s="95"/>
      <c r="R42" s="59"/>
      <c r="S42" s="95"/>
      <c r="T42" s="95"/>
      <c r="U42" s="95"/>
      <c r="V42" s="95"/>
      <c r="W42" s="57" t="s">
        <v>226</v>
      </c>
      <c r="X42" s="56"/>
      <c r="Y42" s="56"/>
      <c r="Z42" s="95"/>
      <c r="AA42" s="57"/>
      <c r="AB42" s="98"/>
      <c r="AC42" s="18"/>
      <c r="AD42" s="18"/>
      <c r="AE42" s="57"/>
      <c r="AF42" s="98"/>
      <c r="AG42" s="98"/>
      <c r="AH42" s="98"/>
      <c r="AI42" s="60"/>
      <c r="AJ42" s="98"/>
      <c r="AK42" s="98"/>
      <c r="AL42" s="98"/>
      <c r="AM42" s="98"/>
      <c r="AN42" s="98"/>
      <c r="AO42" s="98"/>
      <c r="AP42" s="98"/>
      <c r="AQ42" s="98"/>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61"/>
      <c r="BQ42" s="95"/>
      <c r="BR42" s="95"/>
      <c r="BS42" s="95"/>
      <c r="BT42" s="8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56"/>
      <c r="CX42" s="95"/>
    </row>
    <row r="43" spans="1:102" s="38" customFormat="1" ht="1.8" customHeight="1">
      <c r="A43" s="28"/>
      <c r="B43" s="71"/>
      <c r="C43" s="68"/>
      <c r="D43" s="73"/>
      <c r="E43" s="29"/>
      <c r="F43" s="29"/>
      <c r="G43" s="76"/>
      <c r="H43" s="29"/>
      <c r="I43" s="30"/>
      <c r="J43" s="30"/>
      <c r="K43" s="30"/>
      <c r="L43" s="30"/>
      <c r="M43" s="30"/>
      <c r="N43" s="30"/>
      <c r="O43" s="30"/>
      <c r="P43" s="29"/>
      <c r="Q43" s="31"/>
      <c r="R43" s="29"/>
      <c r="S43" s="31"/>
      <c r="T43" s="36"/>
      <c r="U43" s="30"/>
      <c r="V43" s="30"/>
      <c r="W43" s="30"/>
      <c r="X43" s="29"/>
      <c r="Y43" s="31"/>
      <c r="Z43" s="29"/>
      <c r="AA43" s="31"/>
      <c r="AB43" s="36"/>
      <c r="AC43" s="45"/>
      <c r="AD43" s="30"/>
      <c r="AE43" s="30"/>
      <c r="AF43" s="30"/>
      <c r="AG43" s="29"/>
      <c r="AH43" s="30"/>
      <c r="AI43" s="30"/>
      <c r="AJ43" s="30"/>
      <c r="AK43" s="30"/>
      <c r="AL43" s="30"/>
      <c r="AM43" s="30"/>
      <c r="AN43" s="30"/>
      <c r="AO43" s="30"/>
      <c r="AP43" s="30"/>
      <c r="AQ43" s="30"/>
      <c r="AR43" s="30"/>
      <c r="AS43" s="30"/>
      <c r="AT43" s="30"/>
      <c r="AU43" s="30"/>
      <c r="AV43" s="30"/>
      <c r="AW43" s="90"/>
      <c r="AX43" s="90"/>
      <c r="AY43" s="90"/>
      <c r="AZ43" s="91"/>
      <c r="BA43" s="30"/>
      <c r="BB43" s="30"/>
      <c r="BC43" s="30"/>
      <c r="BD43" s="30"/>
      <c r="BE43" s="30"/>
      <c r="BF43" s="30"/>
      <c r="BG43" s="30"/>
      <c r="BH43" s="30"/>
      <c r="BI43" s="30"/>
      <c r="BJ43" s="30"/>
      <c r="BK43" s="30"/>
      <c r="BL43" s="30"/>
      <c r="BM43" s="30"/>
      <c r="BN43" s="30"/>
      <c r="BO43" s="30"/>
      <c r="BP43" s="30"/>
      <c r="BQ43" s="30"/>
      <c r="BR43" s="30"/>
      <c r="BS43" s="30"/>
      <c r="BT43" s="30"/>
      <c r="BU43" s="30"/>
      <c r="BV43" s="45"/>
      <c r="BW43" s="30"/>
      <c r="BX43" s="30"/>
      <c r="BY43" s="30"/>
      <c r="BZ43" s="30"/>
      <c r="CA43" s="30"/>
      <c r="CB43" s="30"/>
      <c r="CC43" s="30"/>
      <c r="CD43" s="30"/>
      <c r="CE43" s="30"/>
      <c r="CF43" s="30"/>
      <c r="CG43" s="30"/>
      <c r="CH43" s="30"/>
      <c r="CI43" s="30"/>
      <c r="CJ43" s="30"/>
      <c r="CK43" s="30"/>
      <c r="CL43" s="30"/>
      <c r="CM43" s="29"/>
      <c r="CN43" s="29"/>
      <c r="CO43" s="29"/>
      <c r="CP43" s="29"/>
      <c r="CQ43" s="29"/>
      <c r="CR43" s="29"/>
      <c r="CS43" s="37"/>
      <c r="CT43" s="37"/>
      <c r="CU43" s="37"/>
      <c r="CV43" s="37"/>
      <c r="CW43" s="37"/>
    </row>
    <row r="44" spans="1:102" s="12" customFormat="1" ht="34.200000000000003" customHeight="1">
      <c r="A44" s="178" t="s">
        <v>168</v>
      </c>
      <c r="B44" s="179"/>
      <c r="C44" s="179"/>
      <c r="D44" s="179"/>
      <c r="E44" s="143"/>
      <c r="F44" s="143"/>
      <c r="G44" s="143"/>
      <c r="H44" s="144"/>
      <c r="I44" s="17">
        <f>SUM(I9:I42)</f>
        <v>15</v>
      </c>
      <c r="J44" s="17"/>
      <c r="K44" s="17">
        <f>SUM(K9:K42)</f>
        <v>6</v>
      </c>
      <c r="L44" s="17"/>
      <c r="M44" s="17">
        <f>SUM(M9:M42)</f>
        <v>0</v>
      </c>
      <c r="N44" s="17"/>
      <c r="O44" s="17">
        <f>SUM(O9:O42)</f>
        <v>8</v>
      </c>
      <c r="P44" s="17">
        <f>SUM(P9:P42)</f>
        <v>2</v>
      </c>
      <c r="Q44" s="17">
        <f>SUM(Q9:Q42)</f>
        <v>3</v>
      </c>
      <c r="R44" s="41"/>
      <c r="S44" s="17">
        <f>SUM(S9:S42)</f>
        <v>0</v>
      </c>
      <c r="T44" s="17">
        <f>SUM(T9:T42)</f>
        <v>0</v>
      </c>
      <c r="U44" s="17">
        <f>SUM(U9:U42)</f>
        <v>0</v>
      </c>
      <c r="V44" s="17">
        <f>SUM(V9:V42)</f>
        <v>0</v>
      </c>
      <c r="W44" s="41"/>
      <c r="X44" s="17">
        <f>SUM(X9:X42)</f>
        <v>2</v>
      </c>
      <c r="Y44" s="17">
        <f>SUM(Y9:Y42)</f>
        <v>0</v>
      </c>
      <c r="Z44" s="17">
        <f>SUM(Z9:Z42)</f>
        <v>12</v>
      </c>
      <c r="AA44" s="41"/>
      <c r="AB44" s="17">
        <f>SUM(AB9:AB42)</f>
        <v>7</v>
      </c>
      <c r="AC44" s="17">
        <f>SUM(AC9:AC42)</f>
        <v>8</v>
      </c>
      <c r="AD44" s="17">
        <f>SUM(AD9:AD42)</f>
        <v>0</v>
      </c>
      <c r="AE44" s="41"/>
      <c r="AF44" s="17">
        <f t="shared" ref="AF44:BN44" si="4">SUM(AF9:AF42)</f>
        <v>5</v>
      </c>
      <c r="AG44" s="17">
        <f t="shared" si="4"/>
        <v>10</v>
      </c>
      <c r="AH44" s="17">
        <f t="shared" si="4"/>
        <v>8</v>
      </c>
      <c r="AI44" s="17">
        <f t="shared" si="4"/>
        <v>0</v>
      </c>
      <c r="AJ44" s="17">
        <f t="shared" si="4"/>
        <v>4</v>
      </c>
      <c r="AK44" s="17">
        <f t="shared" si="4"/>
        <v>1</v>
      </c>
      <c r="AL44" s="17">
        <f t="shared" si="4"/>
        <v>6</v>
      </c>
      <c r="AM44" s="17">
        <f t="shared" si="4"/>
        <v>1</v>
      </c>
      <c r="AN44" s="17">
        <f t="shared" si="4"/>
        <v>8</v>
      </c>
      <c r="AO44" s="17">
        <f t="shared" si="4"/>
        <v>5</v>
      </c>
      <c r="AP44" s="17">
        <f t="shared" si="4"/>
        <v>7</v>
      </c>
      <c r="AQ44" s="17">
        <f t="shared" si="4"/>
        <v>4</v>
      </c>
      <c r="AR44" s="17">
        <f t="shared" si="4"/>
        <v>14</v>
      </c>
      <c r="AS44" s="17">
        <f t="shared" si="4"/>
        <v>1</v>
      </c>
      <c r="AT44" s="17">
        <f t="shared" si="4"/>
        <v>11</v>
      </c>
      <c r="AU44" s="17">
        <f t="shared" si="4"/>
        <v>6</v>
      </c>
      <c r="AV44" s="17">
        <f t="shared" si="4"/>
        <v>3</v>
      </c>
      <c r="AW44" s="17">
        <f t="shared" si="4"/>
        <v>3</v>
      </c>
      <c r="AX44" s="17">
        <f t="shared" si="4"/>
        <v>2</v>
      </c>
      <c r="AY44" s="17">
        <f t="shared" si="4"/>
        <v>2</v>
      </c>
      <c r="AZ44" s="17">
        <f t="shared" si="4"/>
        <v>7</v>
      </c>
      <c r="BA44" s="17">
        <f t="shared" si="4"/>
        <v>0</v>
      </c>
      <c r="BB44" s="17">
        <f t="shared" si="4"/>
        <v>14</v>
      </c>
      <c r="BC44" s="17">
        <f t="shared" si="4"/>
        <v>7</v>
      </c>
      <c r="BD44" s="17">
        <f t="shared" si="4"/>
        <v>7</v>
      </c>
      <c r="BE44" s="17">
        <f t="shared" si="4"/>
        <v>15</v>
      </c>
      <c r="BF44" s="17">
        <f t="shared" si="4"/>
        <v>15</v>
      </c>
      <c r="BG44" s="17">
        <f t="shared" si="4"/>
        <v>15</v>
      </c>
      <c r="BH44" s="17">
        <f t="shared" si="4"/>
        <v>12</v>
      </c>
      <c r="BI44" s="17">
        <f t="shared" si="4"/>
        <v>15</v>
      </c>
      <c r="BJ44" s="17">
        <f t="shared" si="4"/>
        <v>7</v>
      </c>
      <c r="BK44" s="17">
        <f t="shared" si="4"/>
        <v>0</v>
      </c>
      <c r="BL44" s="17">
        <f t="shared" si="4"/>
        <v>12</v>
      </c>
      <c r="BM44" s="17">
        <f t="shared" si="4"/>
        <v>4</v>
      </c>
      <c r="BN44" s="17">
        <f t="shared" si="4"/>
        <v>1</v>
      </c>
      <c r="BO44" s="41"/>
      <c r="BP44" s="17"/>
      <c r="BQ44" s="17">
        <f>SUM(BQ9:BQ42)</f>
        <v>8</v>
      </c>
      <c r="BR44" s="17">
        <f>SUM(BR9:BR42)</f>
        <v>6</v>
      </c>
      <c r="BS44" s="17">
        <f>SUM(BS9:BS42)</f>
        <v>1</v>
      </c>
      <c r="BT44" s="41"/>
      <c r="BU44" s="17">
        <f>SUM(BU9:BU42)</f>
        <v>7</v>
      </c>
      <c r="BV44" s="17">
        <f>SUM(BV9:BV42)</f>
        <v>2</v>
      </c>
      <c r="BW44" s="17">
        <f>SUM(BW9:BW42)</f>
        <v>1</v>
      </c>
      <c r="BX44" s="17">
        <f>SUM(BX9:BX42)</f>
        <v>1</v>
      </c>
      <c r="BY44" s="17">
        <f>SUM(BY9:BY42)</f>
        <v>6</v>
      </c>
      <c r="BZ44" s="41"/>
      <c r="CA44" s="17">
        <f t="shared" ref="CA44:CH44" si="5">SUM(CA9:CA42)</f>
        <v>4</v>
      </c>
      <c r="CB44" s="17">
        <f t="shared" si="5"/>
        <v>0</v>
      </c>
      <c r="CC44" s="17">
        <f t="shared" si="5"/>
        <v>5</v>
      </c>
      <c r="CD44" s="17">
        <f t="shared" si="5"/>
        <v>1</v>
      </c>
      <c r="CE44" s="17">
        <f t="shared" si="5"/>
        <v>0</v>
      </c>
      <c r="CF44" s="17">
        <f t="shared" si="5"/>
        <v>0</v>
      </c>
      <c r="CG44" s="17">
        <f t="shared" si="5"/>
        <v>7</v>
      </c>
      <c r="CH44" s="17">
        <f t="shared" si="5"/>
        <v>2</v>
      </c>
      <c r="CI44" s="41"/>
      <c r="CJ44" s="17">
        <f t="shared" ref="CJ44:CU44" si="6">SUM(CJ9:CJ42)</f>
        <v>1</v>
      </c>
      <c r="CK44" s="17">
        <f t="shared" si="6"/>
        <v>7</v>
      </c>
      <c r="CL44" s="17">
        <f t="shared" si="6"/>
        <v>3</v>
      </c>
      <c r="CM44" s="17">
        <f t="shared" si="6"/>
        <v>5</v>
      </c>
      <c r="CN44" s="17">
        <f t="shared" si="6"/>
        <v>0</v>
      </c>
      <c r="CO44" s="17">
        <f t="shared" si="6"/>
        <v>3</v>
      </c>
      <c r="CP44" s="17">
        <f t="shared" si="6"/>
        <v>4</v>
      </c>
      <c r="CQ44" s="17">
        <f t="shared" si="6"/>
        <v>1</v>
      </c>
      <c r="CR44" s="17">
        <f t="shared" si="6"/>
        <v>0</v>
      </c>
      <c r="CS44" s="17">
        <f t="shared" si="6"/>
        <v>3</v>
      </c>
      <c r="CT44" s="17">
        <f t="shared" si="6"/>
        <v>4</v>
      </c>
      <c r="CU44" s="39">
        <f t="shared" si="6"/>
        <v>6</v>
      </c>
      <c r="CV44" s="41"/>
      <c r="CW44" s="17">
        <f>SUM(CW9:CW42)</f>
        <v>6</v>
      </c>
      <c r="CX44" s="40">
        <f>SUM(CX9:CX42)</f>
        <v>9</v>
      </c>
    </row>
    <row r="45" spans="1:102" ht="50.4" customHeight="1">
      <c r="AW45" s="15"/>
      <c r="AX45" s="15"/>
      <c r="AY45" s="15"/>
      <c r="AZ45" s="15"/>
    </row>
    <row r="46" spans="1:102" ht="34.799999999999997" customHeight="1">
      <c r="AW46" s="15"/>
      <c r="AX46" s="15"/>
      <c r="AY46" s="15"/>
      <c r="AZ46" s="15"/>
    </row>
    <row r="47" spans="1:102" ht="24" customHeight="1">
      <c r="E47" s="77" t="s">
        <v>308</v>
      </c>
      <c r="F47" s="77"/>
      <c r="G47" s="77"/>
      <c r="H47" s="77"/>
      <c r="I47" s="97">
        <f t="shared" ref="I47:AN47" si="7">COUNTIFS($H$9:$H$42,3,I$9:I$42,1)</f>
        <v>0</v>
      </c>
      <c r="J47" s="97">
        <f t="shared" si="7"/>
        <v>0</v>
      </c>
      <c r="K47" s="97">
        <f t="shared" si="7"/>
        <v>0</v>
      </c>
      <c r="L47" s="97">
        <f t="shared" si="7"/>
        <v>0</v>
      </c>
      <c r="M47" s="97">
        <f t="shared" si="7"/>
        <v>0</v>
      </c>
      <c r="N47" s="97">
        <f t="shared" si="7"/>
        <v>0</v>
      </c>
      <c r="O47" s="97">
        <f t="shared" si="7"/>
        <v>0</v>
      </c>
      <c r="P47" s="97">
        <f t="shared" si="7"/>
        <v>0</v>
      </c>
      <c r="Q47" s="97">
        <f t="shared" si="7"/>
        <v>0</v>
      </c>
      <c r="R47" s="97">
        <f t="shared" si="7"/>
        <v>0</v>
      </c>
      <c r="S47" s="97">
        <f t="shared" si="7"/>
        <v>0</v>
      </c>
      <c r="T47" s="97">
        <f t="shared" si="7"/>
        <v>0</v>
      </c>
      <c r="U47" s="97">
        <f t="shared" si="7"/>
        <v>0</v>
      </c>
      <c r="V47" s="97">
        <f t="shared" si="7"/>
        <v>0</v>
      </c>
      <c r="W47" s="97">
        <f t="shared" si="7"/>
        <v>0</v>
      </c>
      <c r="X47" s="97">
        <f t="shared" si="7"/>
        <v>0</v>
      </c>
      <c r="Y47" s="97">
        <f t="shared" si="7"/>
        <v>0</v>
      </c>
      <c r="Z47" s="97">
        <f t="shared" si="7"/>
        <v>0</v>
      </c>
      <c r="AA47" s="97">
        <f t="shared" si="7"/>
        <v>0</v>
      </c>
      <c r="AB47" s="97">
        <f t="shared" si="7"/>
        <v>0</v>
      </c>
      <c r="AC47" s="97">
        <f t="shared" si="7"/>
        <v>0</v>
      </c>
      <c r="AD47" s="97">
        <f t="shared" si="7"/>
        <v>0</v>
      </c>
      <c r="AE47" s="97">
        <f t="shared" si="7"/>
        <v>0</v>
      </c>
      <c r="AF47" s="97">
        <f t="shared" si="7"/>
        <v>0</v>
      </c>
      <c r="AG47" s="97">
        <f t="shared" si="7"/>
        <v>0</v>
      </c>
      <c r="AH47" s="97">
        <f t="shared" si="7"/>
        <v>0</v>
      </c>
      <c r="AI47" s="97">
        <f t="shared" si="7"/>
        <v>0</v>
      </c>
      <c r="AJ47" s="97">
        <f t="shared" si="7"/>
        <v>0</v>
      </c>
      <c r="AK47" s="97">
        <f t="shared" si="7"/>
        <v>0</v>
      </c>
      <c r="AL47" s="97">
        <f t="shared" si="7"/>
        <v>0</v>
      </c>
      <c r="AM47" s="97">
        <f t="shared" si="7"/>
        <v>0</v>
      </c>
      <c r="AN47" s="97">
        <f t="shared" si="7"/>
        <v>0</v>
      </c>
      <c r="AO47" s="97">
        <f t="shared" ref="AO47:BS47" si="8">COUNTIFS($H$9:$H$42,3,AO$9:AO$42,1)</f>
        <v>0</v>
      </c>
      <c r="AP47" s="97">
        <f t="shared" si="8"/>
        <v>0</v>
      </c>
      <c r="AQ47" s="97">
        <f t="shared" si="8"/>
        <v>0</v>
      </c>
      <c r="AR47" s="97">
        <f t="shared" si="8"/>
        <v>0</v>
      </c>
      <c r="AS47" s="97">
        <f t="shared" si="8"/>
        <v>0</v>
      </c>
      <c r="AT47" s="97">
        <f t="shared" si="8"/>
        <v>0</v>
      </c>
      <c r="AU47" s="97">
        <f t="shared" si="8"/>
        <v>0</v>
      </c>
      <c r="AV47" s="97">
        <f t="shared" si="8"/>
        <v>0</v>
      </c>
      <c r="AW47" s="97">
        <f t="shared" si="8"/>
        <v>0</v>
      </c>
      <c r="AX47" s="97">
        <f t="shared" si="8"/>
        <v>0</v>
      </c>
      <c r="AY47" s="97">
        <f t="shared" si="8"/>
        <v>0</v>
      </c>
      <c r="AZ47" s="97">
        <f t="shared" si="8"/>
        <v>0</v>
      </c>
      <c r="BA47" s="97">
        <f t="shared" si="8"/>
        <v>0</v>
      </c>
      <c r="BB47" s="97">
        <f t="shared" si="8"/>
        <v>0</v>
      </c>
      <c r="BC47" s="97">
        <f t="shared" si="8"/>
        <v>0</v>
      </c>
      <c r="BD47" s="97">
        <f t="shared" si="8"/>
        <v>0</v>
      </c>
      <c r="BE47" s="97">
        <f t="shared" si="8"/>
        <v>0</v>
      </c>
      <c r="BF47" s="97">
        <f t="shared" si="8"/>
        <v>0</v>
      </c>
      <c r="BG47" s="97">
        <f t="shared" si="8"/>
        <v>0</v>
      </c>
      <c r="BH47" s="97">
        <f t="shared" si="8"/>
        <v>0</v>
      </c>
      <c r="BI47" s="97">
        <f t="shared" si="8"/>
        <v>0</v>
      </c>
      <c r="BJ47" s="97">
        <f t="shared" si="8"/>
        <v>0</v>
      </c>
      <c r="BK47" s="97">
        <f t="shared" si="8"/>
        <v>0</v>
      </c>
      <c r="BL47" s="97">
        <f t="shared" si="8"/>
        <v>0</v>
      </c>
      <c r="BM47" s="97">
        <f t="shared" si="8"/>
        <v>0</v>
      </c>
      <c r="BN47" s="97">
        <f t="shared" si="8"/>
        <v>0</v>
      </c>
      <c r="BO47" s="97">
        <f t="shared" si="8"/>
        <v>0</v>
      </c>
      <c r="BP47" s="97">
        <f t="shared" si="8"/>
        <v>0</v>
      </c>
      <c r="BQ47" s="97">
        <f t="shared" si="8"/>
        <v>0</v>
      </c>
      <c r="BR47" s="97">
        <f t="shared" si="8"/>
        <v>0</v>
      </c>
      <c r="BS47" s="97">
        <f t="shared" si="8"/>
        <v>0</v>
      </c>
      <c r="BT47" s="97">
        <f t="shared" ref="BT47:CX47" si="9">COUNTIFS($H$9:$H$42,3,BT$9:BT$42,1)</f>
        <v>0</v>
      </c>
      <c r="BU47" s="97">
        <f t="shared" si="9"/>
        <v>0</v>
      </c>
      <c r="BV47" s="97">
        <f t="shared" si="9"/>
        <v>0</v>
      </c>
      <c r="BW47" s="97">
        <f t="shared" si="9"/>
        <v>0</v>
      </c>
      <c r="BX47" s="97">
        <f t="shared" si="9"/>
        <v>0</v>
      </c>
      <c r="BY47" s="97">
        <f t="shared" si="9"/>
        <v>0</v>
      </c>
      <c r="BZ47" s="97">
        <f t="shared" si="9"/>
        <v>0</v>
      </c>
      <c r="CA47" s="97">
        <f t="shared" si="9"/>
        <v>0</v>
      </c>
      <c r="CB47" s="97">
        <f t="shared" si="9"/>
        <v>0</v>
      </c>
      <c r="CC47" s="97">
        <f t="shared" si="9"/>
        <v>0</v>
      </c>
      <c r="CD47" s="97">
        <f t="shared" si="9"/>
        <v>0</v>
      </c>
      <c r="CE47" s="97">
        <f t="shared" si="9"/>
        <v>0</v>
      </c>
      <c r="CF47" s="97">
        <f t="shared" si="9"/>
        <v>0</v>
      </c>
      <c r="CG47" s="97">
        <f t="shared" si="9"/>
        <v>0</v>
      </c>
      <c r="CH47" s="97">
        <f t="shared" si="9"/>
        <v>0</v>
      </c>
      <c r="CI47" s="97">
        <f t="shared" si="9"/>
        <v>0</v>
      </c>
      <c r="CJ47" s="97">
        <f t="shared" si="9"/>
        <v>0</v>
      </c>
      <c r="CK47" s="97">
        <f t="shared" si="9"/>
        <v>0</v>
      </c>
      <c r="CL47" s="97">
        <f t="shared" si="9"/>
        <v>0</v>
      </c>
      <c r="CM47" s="97">
        <f t="shared" si="9"/>
        <v>0</v>
      </c>
      <c r="CN47" s="97">
        <f t="shared" si="9"/>
        <v>0</v>
      </c>
      <c r="CO47" s="97">
        <f t="shared" si="9"/>
        <v>0</v>
      </c>
      <c r="CP47" s="97">
        <f t="shared" si="9"/>
        <v>0</v>
      </c>
      <c r="CQ47" s="97">
        <f t="shared" si="9"/>
        <v>0</v>
      </c>
      <c r="CR47" s="97">
        <f t="shared" si="9"/>
        <v>0</v>
      </c>
      <c r="CS47" s="97">
        <f t="shared" si="9"/>
        <v>0</v>
      </c>
      <c r="CT47" s="97">
        <f t="shared" si="9"/>
        <v>0</v>
      </c>
      <c r="CU47" s="97">
        <f t="shared" si="9"/>
        <v>0</v>
      </c>
      <c r="CV47" s="97">
        <f t="shared" si="9"/>
        <v>0</v>
      </c>
      <c r="CW47" s="97">
        <f t="shared" si="9"/>
        <v>0</v>
      </c>
      <c r="CX47" s="97">
        <f t="shared" si="9"/>
        <v>0</v>
      </c>
    </row>
    <row r="48" spans="1:102" ht="24" customHeight="1">
      <c r="E48" s="77" t="s">
        <v>309</v>
      </c>
      <c r="F48" s="77"/>
      <c r="G48" s="77"/>
      <c r="H48" s="77"/>
      <c r="I48" s="97">
        <f t="shared" ref="I48:AN48" si="10">COUNTIFS($H$9:$H$42,4,I$9:I$42,1)</f>
        <v>0</v>
      </c>
      <c r="J48" s="97">
        <f t="shared" si="10"/>
        <v>0</v>
      </c>
      <c r="K48" s="97">
        <f t="shared" si="10"/>
        <v>0</v>
      </c>
      <c r="L48" s="97">
        <f t="shared" si="10"/>
        <v>0</v>
      </c>
      <c r="M48" s="97">
        <f t="shared" si="10"/>
        <v>0</v>
      </c>
      <c r="N48" s="97">
        <f t="shared" si="10"/>
        <v>0</v>
      </c>
      <c r="O48" s="97">
        <f t="shared" si="10"/>
        <v>0</v>
      </c>
      <c r="P48" s="97">
        <f t="shared" si="10"/>
        <v>0</v>
      </c>
      <c r="Q48" s="97">
        <f t="shared" si="10"/>
        <v>0</v>
      </c>
      <c r="R48" s="97">
        <f t="shared" si="10"/>
        <v>0</v>
      </c>
      <c r="S48" s="97">
        <f t="shared" si="10"/>
        <v>0</v>
      </c>
      <c r="T48" s="97">
        <f t="shared" si="10"/>
        <v>0</v>
      </c>
      <c r="U48" s="97">
        <f t="shared" si="10"/>
        <v>0</v>
      </c>
      <c r="V48" s="97">
        <f t="shared" si="10"/>
        <v>0</v>
      </c>
      <c r="W48" s="97">
        <f t="shared" si="10"/>
        <v>0</v>
      </c>
      <c r="X48" s="97">
        <f t="shared" si="10"/>
        <v>0</v>
      </c>
      <c r="Y48" s="97">
        <f t="shared" si="10"/>
        <v>0</v>
      </c>
      <c r="Z48" s="97">
        <f t="shared" si="10"/>
        <v>0</v>
      </c>
      <c r="AA48" s="97">
        <f t="shared" si="10"/>
        <v>0</v>
      </c>
      <c r="AB48" s="97">
        <f t="shared" si="10"/>
        <v>0</v>
      </c>
      <c r="AC48" s="97">
        <f t="shared" si="10"/>
        <v>0</v>
      </c>
      <c r="AD48" s="97">
        <f t="shared" si="10"/>
        <v>0</v>
      </c>
      <c r="AE48" s="97">
        <f t="shared" si="10"/>
        <v>0</v>
      </c>
      <c r="AF48" s="97">
        <f t="shared" si="10"/>
        <v>0</v>
      </c>
      <c r="AG48" s="97">
        <f t="shared" si="10"/>
        <v>0</v>
      </c>
      <c r="AH48" s="97">
        <f t="shared" si="10"/>
        <v>0</v>
      </c>
      <c r="AI48" s="97">
        <f t="shared" si="10"/>
        <v>0</v>
      </c>
      <c r="AJ48" s="97">
        <f t="shared" si="10"/>
        <v>0</v>
      </c>
      <c r="AK48" s="97">
        <f t="shared" si="10"/>
        <v>0</v>
      </c>
      <c r="AL48" s="97">
        <f t="shared" si="10"/>
        <v>0</v>
      </c>
      <c r="AM48" s="97">
        <f t="shared" si="10"/>
        <v>0</v>
      </c>
      <c r="AN48" s="97">
        <f t="shared" si="10"/>
        <v>0</v>
      </c>
      <c r="AO48" s="97">
        <f t="shared" ref="AO48:BS48" si="11">COUNTIFS($H$9:$H$42,4,AO$9:AO$42,1)</f>
        <v>0</v>
      </c>
      <c r="AP48" s="97">
        <f t="shared" si="11"/>
        <v>0</v>
      </c>
      <c r="AQ48" s="97">
        <f t="shared" si="11"/>
        <v>0</v>
      </c>
      <c r="AR48" s="97">
        <f t="shared" si="11"/>
        <v>0</v>
      </c>
      <c r="AS48" s="97">
        <f t="shared" si="11"/>
        <v>0</v>
      </c>
      <c r="AT48" s="97">
        <f t="shared" si="11"/>
        <v>0</v>
      </c>
      <c r="AU48" s="97">
        <f t="shared" si="11"/>
        <v>0</v>
      </c>
      <c r="AV48" s="97">
        <f t="shared" si="11"/>
        <v>0</v>
      </c>
      <c r="AW48" s="97">
        <f t="shared" si="11"/>
        <v>0</v>
      </c>
      <c r="AX48" s="97">
        <f t="shared" si="11"/>
        <v>0</v>
      </c>
      <c r="AY48" s="97">
        <f t="shared" si="11"/>
        <v>0</v>
      </c>
      <c r="AZ48" s="97">
        <f t="shared" si="11"/>
        <v>0</v>
      </c>
      <c r="BA48" s="97">
        <f t="shared" si="11"/>
        <v>0</v>
      </c>
      <c r="BB48" s="97">
        <f t="shared" si="11"/>
        <v>0</v>
      </c>
      <c r="BC48" s="97">
        <f t="shared" si="11"/>
        <v>0</v>
      </c>
      <c r="BD48" s="97">
        <f t="shared" si="11"/>
        <v>0</v>
      </c>
      <c r="BE48" s="97">
        <f t="shared" si="11"/>
        <v>0</v>
      </c>
      <c r="BF48" s="97">
        <f t="shared" si="11"/>
        <v>0</v>
      </c>
      <c r="BG48" s="97">
        <f t="shared" si="11"/>
        <v>0</v>
      </c>
      <c r="BH48" s="97">
        <f t="shared" si="11"/>
        <v>0</v>
      </c>
      <c r="BI48" s="97">
        <f t="shared" si="11"/>
        <v>0</v>
      </c>
      <c r="BJ48" s="97">
        <f t="shared" si="11"/>
        <v>0</v>
      </c>
      <c r="BK48" s="97">
        <f t="shared" si="11"/>
        <v>0</v>
      </c>
      <c r="BL48" s="97">
        <f t="shared" si="11"/>
        <v>0</v>
      </c>
      <c r="BM48" s="97">
        <f t="shared" si="11"/>
        <v>0</v>
      </c>
      <c r="BN48" s="97">
        <f t="shared" si="11"/>
        <v>0</v>
      </c>
      <c r="BO48" s="97">
        <f t="shared" si="11"/>
        <v>0</v>
      </c>
      <c r="BP48" s="97">
        <f t="shared" si="11"/>
        <v>0</v>
      </c>
      <c r="BQ48" s="97">
        <f t="shared" si="11"/>
        <v>0</v>
      </c>
      <c r="BR48" s="97">
        <f t="shared" si="11"/>
        <v>0</v>
      </c>
      <c r="BS48" s="97">
        <f t="shared" si="11"/>
        <v>0</v>
      </c>
      <c r="BT48" s="97">
        <f t="shared" ref="BT48:CX48" si="12">COUNTIFS($H$9:$H$42,4,BT$9:BT$42,1)</f>
        <v>0</v>
      </c>
      <c r="BU48" s="97">
        <f t="shared" si="12"/>
        <v>0</v>
      </c>
      <c r="BV48" s="97">
        <f t="shared" si="12"/>
        <v>0</v>
      </c>
      <c r="BW48" s="97">
        <f t="shared" si="12"/>
        <v>0</v>
      </c>
      <c r="BX48" s="97">
        <f t="shared" si="12"/>
        <v>0</v>
      </c>
      <c r="BY48" s="97">
        <f t="shared" si="12"/>
        <v>0</v>
      </c>
      <c r="BZ48" s="97">
        <f t="shared" si="12"/>
        <v>0</v>
      </c>
      <c r="CA48" s="97">
        <f t="shared" si="12"/>
        <v>0</v>
      </c>
      <c r="CB48" s="97">
        <f t="shared" si="12"/>
        <v>0</v>
      </c>
      <c r="CC48" s="97">
        <f t="shared" si="12"/>
        <v>0</v>
      </c>
      <c r="CD48" s="97">
        <f t="shared" si="12"/>
        <v>0</v>
      </c>
      <c r="CE48" s="97">
        <f t="shared" si="12"/>
        <v>0</v>
      </c>
      <c r="CF48" s="97">
        <f t="shared" si="12"/>
        <v>0</v>
      </c>
      <c r="CG48" s="97">
        <f t="shared" si="12"/>
        <v>0</v>
      </c>
      <c r="CH48" s="97">
        <f t="shared" si="12"/>
        <v>0</v>
      </c>
      <c r="CI48" s="97">
        <f t="shared" si="12"/>
        <v>0</v>
      </c>
      <c r="CJ48" s="97">
        <f t="shared" si="12"/>
        <v>0</v>
      </c>
      <c r="CK48" s="97">
        <f t="shared" si="12"/>
        <v>0</v>
      </c>
      <c r="CL48" s="97">
        <f t="shared" si="12"/>
        <v>0</v>
      </c>
      <c r="CM48" s="97">
        <f t="shared" si="12"/>
        <v>0</v>
      </c>
      <c r="CN48" s="97">
        <f t="shared" si="12"/>
        <v>0</v>
      </c>
      <c r="CO48" s="97">
        <f t="shared" si="12"/>
        <v>0</v>
      </c>
      <c r="CP48" s="97">
        <f t="shared" si="12"/>
        <v>0</v>
      </c>
      <c r="CQ48" s="97">
        <f t="shared" si="12"/>
        <v>0</v>
      </c>
      <c r="CR48" s="97">
        <f t="shared" si="12"/>
        <v>0</v>
      </c>
      <c r="CS48" s="97">
        <f t="shared" si="12"/>
        <v>0</v>
      </c>
      <c r="CT48" s="97">
        <f t="shared" si="12"/>
        <v>0</v>
      </c>
      <c r="CU48" s="97">
        <f t="shared" si="12"/>
        <v>0</v>
      </c>
      <c r="CV48" s="97">
        <f t="shared" si="12"/>
        <v>0</v>
      </c>
      <c r="CW48" s="97">
        <f t="shared" si="12"/>
        <v>0</v>
      </c>
      <c r="CX48" s="97">
        <f t="shared" si="12"/>
        <v>0</v>
      </c>
    </row>
    <row r="49" spans="5:102" ht="24" customHeight="1">
      <c r="E49" s="77" t="s">
        <v>310</v>
      </c>
      <c r="F49" s="77"/>
      <c r="G49" s="77"/>
      <c r="H49" s="77"/>
      <c r="I49" s="97">
        <f t="shared" ref="I49:AN49" si="13">COUNTIFS($H$9:$H$42,5,I$9:I$42,1)</f>
        <v>8</v>
      </c>
      <c r="J49" s="97">
        <f t="shared" si="13"/>
        <v>0</v>
      </c>
      <c r="K49" s="97">
        <f t="shared" si="13"/>
        <v>1</v>
      </c>
      <c r="L49" s="97">
        <f t="shared" si="13"/>
        <v>0</v>
      </c>
      <c r="M49" s="97">
        <f t="shared" si="13"/>
        <v>0</v>
      </c>
      <c r="N49" s="97">
        <f t="shared" si="13"/>
        <v>0</v>
      </c>
      <c r="O49" s="97">
        <f t="shared" si="13"/>
        <v>2</v>
      </c>
      <c r="P49" s="97">
        <f t="shared" si="13"/>
        <v>0</v>
      </c>
      <c r="Q49" s="97">
        <f t="shared" si="13"/>
        <v>1</v>
      </c>
      <c r="R49" s="97">
        <f t="shared" si="13"/>
        <v>0</v>
      </c>
      <c r="S49" s="97">
        <f t="shared" si="13"/>
        <v>0</v>
      </c>
      <c r="T49" s="97">
        <f t="shared" si="13"/>
        <v>0</v>
      </c>
      <c r="U49" s="97">
        <f t="shared" si="13"/>
        <v>0</v>
      </c>
      <c r="V49" s="97">
        <f t="shared" si="13"/>
        <v>0</v>
      </c>
      <c r="W49" s="97">
        <f t="shared" si="13"/>
        <v>0</v>
      </c>
      <c r="X49" s="97">
        <f t="shared" si="13"/>
        <v>1</v>
      </c>
      <c r="Y49" s="97">
        <f t="shared" si="13"/>
        <v>0</v>
      </c>
      <c r="Z49" s="97">
        <f t="shared" si="13"/>
        <v>6</v>
      </c>
      <c r="AA49" s="97">
        <f t="shared" si="13"/>
        <v>0</v>
      </c>
      <c r="AB49" s="97">
        <f t="shared" si="13"/>
        <v>4</v>
      </c>
      <c r="AC49" s="97">
        <f t="shared" si="13"/>
        <v>4</v>
      </c>
      <c r="AD49" s="97">
        <f t="shared" si="13"/>
        <v>0</v>
      </c>
      <c r="AE49" s="97">
        <f t="shared" si="13"/>
        <v>0</v>
      </c>
      <c r="AF49" s="97">
        <f t="shared" si="13"/>
        <v>5</v>
      </c>
      <c r="AG49" s="97">
        <f t="shared" si="13"/>
        <v>3</v>
      </c>
      <c r="AH49" s="97">
        <f t="shared" si="13"/>
        <v>4</v>
      </c>
      <c r="AI49" s="97">
        <f t="shared" si="13"/>
        <v>0</v>
      </c>
      <c r="AJ49" s="97">
        <f t="shared" si="13"/>
        <v>1</v>
      </c>
      <c r="AK49" s="97">
        <f t="shared" si="13"/>
        <v>1</v>
      </c>
      <c r="AL49" s="97">
        <f t="shared" si="13"/>
        <v>2</v>
      </c>
      <c r="AM49" s="97">
        <f t="shared" si="13"/>
        <v>1</v>
      </c>
      <c r="AN49" s="97">
        <f t="shared" si="13"/>
        <v>5</v>
      </c>
      <c r="AO49" s="97">
        <f t="shared" ref="AO49:BS49" si="14">COUNTIFS($H$9:$H$42,5,AO$9:AO$42,1)</f>
        <v>3</v>
      </c>
      <c r="AP49" s="97">
        <f t="shared" si="14"/>
        <v>3</v>
      </c>
      <c r="AQ49" s="97">
        <f t="shared" si="14"/>
        <v>2</v>
      </c>
      <c r="AR49" s="97">
        <f t="shared" si="14"/>
        <v>8</v>
      </c>
      <c r="AS49" s="97">
        <f t="shared" si="14"/>
        <v>0</v>
      </c>
      <c r="AT49" s="97">
        <f t="shared" si="14"/>
        <v>5</v>
      </c>
      <c r="AU49" s="97">
        <f t="shared" si="14"/>
        <v>3</v>
      </c>
      <c r="AV49" s="97">
        <f t="shared" si="14"/>
        <v>3</v>
      </c>
      <c r="AW49" s="97">
        <f t="shared" si="14"/>
        <v>2</v>
      </c>
      <c r="AX49" s="97">
        <f t="shared" si="14"/>
        <v>0</v>
      </c>
      <c r="AY49" s="97">
        <f t="shared" si="14"/>
        <v>0</v>
      </c>
      <c r="AZ49" s="97">
        <f t="shared" si="14"/>
        <v>6</v>
      </c>
      <c r="BA49" s="97">
        <f t="shared" si="14"/>
        <v>0</v>
      </c>
      <c r="BB49" s="97">
        <f t="shared" si="14"/>
        <v>8</v>
      </c>
      <c r="BC49" s="97">
        <f t="shared" si="14"/>
        <v>4</v>
      </c>
      <c r="BD49" s="97">
        <f t="shared" si="14"/>
        <v>4</v>
      </c>
      <c r="BE49" s="97">
        <f t="shared" si="14"/>
        <v>8</v>
      </c>
      <c r="BF49" s="97">
        <f t="shared" si="14"/>
        <v>8</v>
      </c>
      <c r="BG49" s="97">
        <f t="shared" si="14"/>
        <v>8</v>
      </c>
      <c r="BH49" s="97">
        <f t="shared" si="14"/>
        <v>7</v>
      </c>
      <c r="BI49" s="97">
        <f t="shared" si="14"/>
        <v>8</v>
      </c>
      <c r="BJ49" s="97">
        <f t="shared" si="14"/>
        <v>1</v>
      </c>
      <c r="BK49" s="97">
        <f t="shared" si="14"/>
        <v>0</v>
      </c>
      <c r="BL49" s="97">
        <f t="shared" si="14"/>
        <v>7</v>
      </c>
      <c r="BM49" s="97">
        <f t="shared" si="14"/>
        <v>2</v>
      </c>
      <c r="BN49" s="97">
        <f t="shared" si="14"/>
        <v>0</v>
      </c>
      <c r="BO49" s="97">
        <f t="shared" si="14"/>
        <v>0</v>
      </c>
      <c r="BP49" s="97">
        <f t="shared" si="14"/>
        <v>0</v>
      </c>
      <c r="BQ49" s="97">
        <f t="shared" si="14"/>
        <v>4</v>
      </c>
      <c r="BR49" s="97">
        <f t="shared" si="14"/>
        <v>3</v>
      </c>
      <c r="BS49" s="97">
        <f t="shared" si="14"/>
        <v>1</v>
      </c>
      <c r="BT49" s="97">
        <f t="shared" ref="BT49:CX49" si="15">COUNTIFS($H$9:$H$42,5,BT$9:BT$42,1)</f>
        <v>0</v>
      </c>
      <c r="BU49" s="97">
        <f t="shared" si="15"/>
        <v>3</v>
      </c>
      <c r="BV49" s="97">
        <f t="shared" si="15"/>
        <v>1</v>
      </c>
      <c r="BW49" s="97">
        <f t="shared" si="15"/>
        <v>0</v>
      </c>
      <c r="BX49" s="97">
        <f t="shared" si="15"/>
        <v>0</v>
      </c>
      <c r="BY49" s="97">
        <f t="shared" si="15"/>
        <v>3</v>
      </c>
      <c r="BZ49" s="97">
        <f t="shared" si="15"/>
        <v>0</v>
      </c>
      <c r="CA49" s="97">
        <f t="shared" si="15"/>
        <v>3</v>
      </c>
      <c r="CB49" s="97">
        <f t="shared" si="15"/>
        <v>0</v>
      </c>
      <c r="CC49" s="97">
        <f t="shared" si="15"/>
        <v>3</v>
      </c>
      <c r="CD49" s="97">
        <f t="shared" si="15"/>
        <v>1</v>
      </c>
      <c r="CE49" s="97">
        <f t="shared" si="15"/>
        <v>0</v>
      </c>
      <c r="CF49" s="97">
        <f t="shared" si="15"/>
        <v>0</v>
      </c>
      <c r="CG49" s="97">
        <f t="shared" si="15"/>
        <v>4</v>
      </c>
      <c r="CH49" s="97">
        <f t="shared" si="15"/>
        <v>2</v>
      </c>
      <c r="CI49" s="97">
        <f t="shared" si="15"/>
        <v>0</v>
      </c>
      <c r="CJ49" s="97">
        <f t="shared" si="15"/>
        <v>0</v>
      </c>
      <c r="CK49" s="97">
        <f t="shared" si="15"/>
        <v>4</v>
      </c>
      <c r="CL49" s="97">
        <f t="shared" si="15"/>
        <v>1</v>
      </c>
      <c r="CM49" s="97">
        <f t="shared" si="15"/>
        <v>3</v>
      </c>
      <c r="CN49" s="97">
        <f t="shared" si="15"/>
        <v>0</v>
      </c>
      <c r="CO49" s="97">
        <f t="shared" si="15"/>
        <v>1</v>
      </c>
      <c r="CP49" s="97">
        <f t="shared" si="15"/>
        <v>2</v>
      </c>
      <c r="CQ49" s="97">
        <f t="shared" si="15"/>
        <v>1</v>
      </c>
      <c r="CR49" s="97">
        <f t="shared" si="15"/>
        <v>0</v>
      </c>
      <c r="CS49" s="97">
        <f t="shared" si="15"/>
        <v>3</v>
      </c>
      <c r="CT49" s="97">
        <f t="shared" si="15"/>
        <v>2</v>
      </c>
      <c r="CU49" s="97">
        <f t="shared" si="15"/>
        <v>3</v>
      </c>
      <c r="CV49" s="97">
        <f t="shared" si="15"/>
        <v>0</v>
      </c>
      <c r="CW49" s="97">
        <f t="shared" si="15"/>
        <v>4</v>
      </c>
      <c r="CX49" s="97">
        <f t="shared" si="15"/>
        <v>4</v>
      </c>
    </row>
    <row r="50" spans="5:102" ht="24" customHeight="1">
      <c r="E50" s="77" t="s">
        <v>311</v>
      </c>
      <c r="F50" s="77"/>
      <c r="G50" s="77"/>
      <c r="H50" s="77"/>
      <c r="I50" s="97">
        <f t="shared" ref="I50:AN50" si="16">COUNTIFS($H$9:$H$42,6,I$9:I$42,1)</f>
        <v>7</v>
      </c>
      <c r="J50" s="97">
        <f t="shared" si="16"/>
        <v>0</v>
      </c>
      <c r="K50" s="97">
        <f t="shared" si="16"/>
        <v>5</v>
      </c>
      <c r="L50" s="97">
        <f t="shared" si="16"/>
        <v>0</v>
      </c>
      <c r="M50" s="97">
        <f t="shared" si="16"/>
        <v>0</v>
      </c>
      <c r="N50" s="97">
        <f t="shared" si="16"/>
        <v>0</v>
      </c>
      <c r="O50" s="97">
        <f t="shared" si="16"/>
        <v>6</v>
      </c>
      <c r="P50" s="97">
        <f t="shared" si="16"/>
        <v>2</v>
      </c>
      <c r="Q50" s="97">
        <f t="shared" si="16"/>
        <v>2</v>
      </c>
      <c r="R50" s="97">
        <f t="shared" si="16"/>
        <v>0</v>
      </c>
      <c r="S50" s="97">
        <f t="shared" si="16"/>
        <v>0</v>
      </c>
      <c r="T50" s="97">
        <f t="shared" si="16"/>
        <v>0</v>
      </c>
      <c r="U50" s="97">
        <f t="shared" si="16"/>
        <v>0</v>
      </c>
      <c r="V50" s="97">
        <f t="shared" si="16"/>
        <v>0</v>
      </c>
      <c r="W50" s="97">
        <f t="shared" si="16"/>
        <v>0</v>
      </c>
      <c r="X50" s="97">
        <f t="shared" si="16"/>
        <v>1</v>
      </c>
      <c r="Y50" s="97">
        <f t="shared" si="16"/>
        <v>0</v>
      </c>
      <c r="Z50" s="97">
        <f t="shared" si="16"/>
        <v>6</v>
      </c>
      <c r="AA50" s="97">
        <f t="shared" si="16"/>
        <v>0</v>
      </c>
      <c r="AB50" s="97">
        <f t="shared" si="16"/>
        <v>3</v>
      </c>
      <c r="AC50" s="97">
        <f t="shared" si="16"/>
        <v>4</v>
      </c>
      <c r="AD50" s="97">
        <f t="shared" si="16"/>
        <v>0</v>
      </c>
      <c r="AE50" s="97">
        <f t="shared" si="16"/>
        <v>0</v>
      </c>
      <c r="AF50" s="97">
        <f t="shared" si="16"/>
        <v>0</v>
      </c>
      <c r="AG50" s="97">
        <f t="shared" si="16"/>
        <v>7</v>
      </c>
      <c r="AH50" s="97">
        <f t="shared" si="16"/>
        <v>4</v>
      </c>
      <c r="AI50" s="97">
        <f t="shared" si="16"/>
        <v>0</v>
      </c>
      <c r="AJ50" s="97">
        <f t="shared" si="16"/>
        <v>3</v>
      </c>
      <c r="AK50" s="97">
        <f t="shared" si="16"/>
        <v>0</v>
      </c>
      <c r="AL50" s="97">
        <f t="shared" si="16"/>
        <v>4</v>
      </c>
      <c r="AM50" s="97">
        <f t="shared" si="16"/>
        <v>0</v>
      </c>
      <c r="AN50" s="97">
        <f t="shared" si="16"/>
        <v>3</v>
      </c>
      <c r="AO50" s="97">
        <f t="shared" ref="AO50:BS50" si="17">COUNTIFS($H$9:$H$42,6,AO$9:AO$42,1)</f>
        <v>2</v>
      </c>
      <c r="AP50" s="97">
        <f t="shared" si="17"/>
        <v>4</v>
      </c>
      <c r="AQ50" s="97">
        <f t="shared" si="17"/>
        <v>2</v>
      </c>
      <c r="AR50" s="97">
        <f t="shared" si="17"/>
        <v>6</v>
      </c>
      <c r="AS50" s="97">
        <f t="shared" si="17"/>
        <v>1</v>
      </c>
      <c r="AT50" s="97">
        <f t="shared" si="17"/>
        <v>6</v>
      </c>
      <c r="AU50" s="97">
        <f t="shared" si="17"/>
        <v>3</v>
      </c>
      <c r="AV50" s="97">
        <f t="shared" si="17"/>
        <v>0</v>
      </c>
      <c r="AW50" s="97">
        <f t="shared" si="17"/>
        <v>1</v>
      </c>
      <c r="AX50" s="97">
        <f t="shared" si="17"/>
        <v>2</v>
      </c>
      <c r="AY50" s="97">
        <f t="shared" si="17"/>
        <v>2</v>
      </c>
      <c r="AZ50" s="97">
        <f t="shared" si="17"/>
        <v>1</v>
      </c>
      <c r="BA50" s="97">
        <f t="shared" si="17"/>
        <v>0</v>
      </c>
      <c r="BB50" s="97">
        <f t="shared" si="17"/>
        <v>6</v>
      </c>
      <c r="BC50" s="97">
        <f t="shared" si="17"/>
        <v>3</v>
      </c>
      <c r="BD50" s="97">
        <f t="shared" si="17"/>
        <v>3</v>
      </c>
      <c r="BE50" s="97">
        <f t="shared" si="17"/>
        <v>7</v>
      </c>
      <c r="BF50" s="97">
        <f t="shared" si="17"/>
        <v>7</v>
      </c>
      <c r="BG50" s="97">
        <f t="shared" si="17"/>
        <v>7</v>
      </c>
      <c r="BH50" s="97">
        <f t="shared" si="17"/>
        <v>5</v>
      </c>
      <c r="BI50" s="97">
        <f t="shared" si="17"/>
        <v>7</v>
      </c>
      <c r="BJ50" s="97">
        <f t="shared" si="17"/>
        <v>6</v>
      </c>
      <c r="BK50" s="97">
        <f t="shared" si="17"/>
        <v>0</v>
      </c>
      <c r="BL50" s="97">
        <f t="shared" si="17"/>
        <v>5</v>
      </c>
      <c r="BM50" s="97">
        <f t="shared" si="17"/>
        <v>2</v>
      </c>
      <c r="BN50" s="97">
        <f t="shared" si="17"/>
        <v>1</v>
      </c>
      <c r="BO50" s="97">
        <f t="shared" si="17"/>
        <v>0</v>
      </c>
      <c r="BP50" s="97">
        <f t="shared" si="17"/>
        <v>0</v>
      </c>
      <c r="BQ50" s="97">
        <f t="shared" si="17"/>
        <v>4</v>
      </c>
      <c r="BR50" s="97">
        <f t="shared" si="17"/>
        <v>3</v>
      </c>
      <c r="BS50" s="97">
        <f t="shared" si="17"/>
        <v>0</v>
      </c>
      <c r="BT50" s="97">
        <f t="shared" ref="BT50:CX50" si="18">COUNTIFS($H$9:$H$42,6,BT$9:BT$42,1)</f>
        <v>0</v>
      </c>
      <c r="BU50" s="97">
        <f t="shared" si="18"/>
        <v>4</v>
      </c>
      <c r="BV50" s="97">
        <f t="shared" si="18"/>
        <v>1</v>
      </c>
      <c r="BW50" s="97">
        <f t="shared" si="18"/>
        <v>1</v>
      </c>
      <c r="BX50" s="97">
        <f t="shared" si="18"/>
        <v>1</v>
      </c>
      <c r="BY50" s="97">
        <f t="shared" si="18"/>
        <v>3</v>
      </c>
      <c r="BZ50" s="97">
        <f t="shared" si="18"/>
        <v>0</v>
      </c>
      <c r="CA50" s="97">
        <f t="shared" si="18"/>
        <v>1</v>
      </c>
      <c r="CB50" s="97">
        <f t="shared" si="18"/>
        <v>0</v>
      </c>
      <c r="CC50" s="97">
        <f t="shared" si="18"/>
        <v>2</v>
      </c>
      <c r="CD50" s="97">
        <f t="shared" si="18"/>
        <v>0</v>
      </c>
      <c r="CE50" s="97">
        <f t="shared" si="18"/>
        <v>0</v>
      </c>
      <c r="CF50" s="97">
        <f t="shared" si="18"/>
        <v>0</v>
      </c>
      <c r="CG50" s="97">
        <f t="shared" si="18"/>
        <v>3</v>
      </c>
      <c r="CH50" s="97">
        <f t="shared" si="18"/>
        <v>0</v>
      </c>
      <c r="CI50" s="97">
        <f t="shared" si="18"/>
        <v>0</v>
      </c>
      <c r="CJ50" s="97">
        <f t="shared" si="18"/>
        <v>1</v>
      </c>
      <c r="CK50" s="97">
        <f t="shared" si="18"/>
        <v>3</v>
      </c>
      <c r="CL50" s="97">
        <f t="shared" si="18"/>
        <v>2</v>
      </c>
      <c r="CM50" s="97">
        <f t="shared" si="18"/>
        <v>2</v>
      </c>
      <c r="CN50" s="97">
        <f t="shared" si="18"/>
        <v>0</v>
      </c>
      <c r="CO50" s="97">
        <f t="shared" si="18"/>
        <v>2</v>
      </c>
      <c r="CP50" s="97">
        <f t="shared" si="18"/>
        <v>2</v>
      </c>
      <c r="CQ50" s="97">
        <f t="shared" si="18"/>
        <v>0</v>
      </c>
      <c r="CR50" s="97">
        <f t="shared" si="18"/>
        <v>0</v>
      </c>
      <c r="CS50" s="97">
        <f t="shared" si="18"/>
        <v>0</v>
      </c>
      <c r="CT50" s="97">
        <f t="shared" si="18"/>
        <v>2</v>
      </c>
      <c r="CU50" s="97">
        <f t="shared" si="18"/>
        <v>3</v>
      </c>
      <c r="CV50" s="97">
        <f t="shared" si="18"/>
        <v>0</v>
      </c>
      <c r="CW50" s="97">
        <f t="shared" si="18"/>
        <v>2</v>
      </c>
      <c r="CX50" s="97">
        <f t="shared" si="18"/>
        <v>5</v>
      </c>
    </row>
    <row r="51" spans="5:102" ht="13.2" customHeight="1">
      <c r="AW51" s="15"/>
      <c r="AX51" s="15"/>
      <c r="AY51" s="15"/>
      <c r="AZ51" s="15"/>
    </row>
  </sheetData>
  <mergeCells count="219">
    <mergeCell ref="CG7:CG8"/>
    <mergeCell ref="CF7:CF8"/>
    <mergeCell ref="CE7:CE8"/>
    <mergeCell ref="CD7:CD8"/>
    <mergeCell ref="CA7:CA8"/>
    <mergeCell ref="CV7:CV8"/>
    <mergeCell ref="CQ7:CQ8"/>
    <mergeCell ref="CP7:CP8"/>
    <mergeCell ref="CO7:CO8"/>
    <mergeCell ref="CN7:CN8"/>
    <mergeCell ref="CM7:CM8"/>
    <mergeCell ref="CL7:CL8"/>
    <mergeCell ref="CI7:CI8"/>
    <mergeCell ref="CH7:CH8"/>
    <mergeCell ref="CU7:CU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AH7:AH8"/>
    <mergeCell ref="AF7:AF8"/>
    <mergeCell ref="AE7:AE8"/>
    <mergeCell ref="AS7:AS8"/>
    <mergeCell ref="AB7:AB8"/>
    <mergeCell ref="AC7:AC8"/>
    <mergeCell ref="AD7:AD8"/>
    <mergeCell ref="W7:W8"/>
    <mergeCell ref="X7:X8"/>
    <mergeCell ref="Y7:Y8"/>
    <mergeCell ref="Z7:Z8"/>
    <mergeCell ref="AA7:AA8"/>
    <mergeCell ref="AJ7:AJ8"/>
    <mergeCell ref="AL7:AL8"/>
    <mergeCell ref="AM7:AM8"/>
    <mergeCell ref="AR7:AR8"/>
    <mergeCell ref="CW7:CW8"/>
    <mergeCell ref="CX7:CX8"/>
    <mergeCell ref="A44:H44"/>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G4:CG6"/>
    <mergeCell ref="CH4:CH6"/>
    <mergeCell ref="CI4:CI6"/>
    <mergeCell ref="BX4:BX6"/>
    <mergeCell ref="BY4:BY6"/>
    <mergeCell ref="BZ4:BZ6"/>
    <mergeCell ref="CA4:CA6"/>
    <mergeCell ref="CB4:CB6"/>
    <mergeCell ref="CC4:CC6"/>
    <mergeCell ref="BV4:BV6"/>
    <mergeCell ref="BW4:BW6"/>
    <mergeCell ref="BQ5:BQ6"/>
    <mergeCell ref="BR5:BR6"/>
    <mergeCell ref="BS5:BS6"/>
    <mergeCell ref="BL4:BL6"/>
    <mergeCell ref="BM4:BM6"/>
    <mergeCell ref="BN4:BN6"/>
    <mergeCell ref="CF4:CF6"/>
    <mergeCell ref="BO4:BO6"/>
    <mergeCell ref="BP4:BP6"/>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AW4:AW6"/>
    <mergeCell ref="Y4:Y6"/>
    <mergeCell ref="AN4:AQ4"/>
    <mergeCell ref="AR4:AR6"/>
    <mergeCell ref="AS4:AS6"/>
    <mergeCell ref="AT4:AT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4:A6"/>
    <mergeCell ref="I4:Q4"/>
    <mergeCell ref="R4:R6"/>
    <mergeCell ref="S4:S6"/>
    <mergeCell ref="T4:T6"/>
    <mergeCell ref="U4:U6"/>
    <mergeCell ref="V4:V6"/>
    <mergeCell ref="W4:W6"/>
    <mergeCell ref="X4:X6"/>
    <mergeCell ref="D3:D8"/>
    <mergeCell ref="E3:E8"/>
    <mergeCell ref="H3:H8"/>
    <mergeCell ref="J7:J8"/>
    <mergeCell ref="K7:K8"/>
    <mergeCell ref="L7:L8"/>
    <mergeCell ref="N7:N8"/>
    <mergeCell ref="P7:P8"/>
    <mergeCell ref="S7:S8"/>
    <mergeCell ref="U7:U8"/>
    <mergeCell ref="V7:V8"/>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CJ3:CK3"/>
    <mergeCell ref="CL3:CN3"/>
    <mergeCell ref="AJ3:AQ3"/>
    <mergeCell ref="AR3:AS3"/>
    <mergeCell ref="AT3:AV3"/>
    <mergeCell ref="AW3:AZ3"/>
    <mergeCell ref="BA3:BB3"/>
    <mergeCell ref="BC3:BD3"/>
    <mergeCell ref="BE3:BO3"/>
    <mergeCell ref="BQ3:BT3"/>
  </mergeCells>
  <phoneticPr fontId="25"/>
  <dataValidations count="6">
    <dataValidation imeMode="disabled" allowBlank="1" showInputMessage="1" showErrorMessage="1" sqref="H9:L9 N9:Q9 H10:Q10 AN10 AF9:AM10 AO9:BN10 CW9:CX10 S9:V10 X9:Z10 AB9:AD10 BU9:BY10 CA9:CH10 CJ9:CU10 A9:B10 BQ9:BS10"/>
    <dataValidation type="list" imeMode="on" allowBlank="1" showInputMessage="1" showErrorMessage="1" sqref="Y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Q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formula1>$CU$54:$CU$61</formula1>
    </dataValidation>
    <dataValidation type="list" imeMode="on" allowBlank="1" showInputMessage="1" showErrorMessage="1" sqref="AA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S43 JL43 TH43 ADD43 AMZ43 AWV43 BGR43 BQN43 CAJ43 CKF43 CUB43 DDX43 DNT43 DXP43 EHL43 ERH43 FBD43 FKZ43 FUV43 GER43 GON43 GYJ43 HIF43 HSB43 IBX43 ILT43 IVP43 JFL43 JPH43 JZD43 KIZ43 KSV43 LCR43 LMN43 LWJ43 MGF43 MQB43 MZX43 NJT43 NTP43 ODL43 ONH43 OXD43 PGZ43 PQV43 QAR43 QKN43 QUJ43 REF43 ROB43 RXX43 SHT43 SRP43 TBL43 TLH43 TVD43 UEZ43 UOV43 UYR43 VIN43 VSJ43 WCF43 WMB43 WVX43">
      <formula1>$CU$61:$CU$75</formula1>
    </dataValidation>
    <dataValidation type="list" imeMode="on" allowBlank="1" showInputMessage="1" showErrorMessage="1" sqref="AL43:BD43 WVZ43:WWA43 WMD43:WME43 WCH43:WCI43 VSL43:VSM43 VIP43:VIQ43 UYT43:UYU43 UOX43:UOY43 UFB43:UFC43 TVF43:TVG43 TLJ43:TLK43 TBN43:TBO43 SRR43:SRS43 SHV43:SHW43 RXZ43:RYA43 ROD43:ROE43 REH43:REI43 QUL43:QUM43 QKP43:QKQ43 QAT43:QAU43 PQX43:PQY43 PHB43:PHC43 OXF43:OXG43 ONJ43:ONK43 ODN43:ODO43 NTR43:NTS43 NJV43:NJW43 MZZ43:NAA43 MQD43:MQE43 MGH43:MGI43 LWL43:LWM43 LMP43:LMQ43 LCT43:LCU43 KSX43:KSY43 KJB43:KJC43 JZF43:JZG43 JPJ43:JPK43 JFN43:JFO43 IVR43:IVS43 ILV43:ILW43 IBZ43:ICA43 HSD43:HSE43 HIH43:HII43 GYL43:GYM43 GOP43:GOQ43 GET43:GEU43 FUX43:FUY43 FLB43:FLC43 FBF43:FBG43 ERJ43:ERK43 EHN43:EHO43 DXR43:DXS43 DNV43:DNW43 DDZ43:DEA43 CUD43:CUE43 CKH43:CKI43 CAL43:CAM43 BQP43:BQQ43 BGT43:BGU43 AWX43:AWY43 ANB43:ANC43 ADF43:ADG43 TJ43:TK43 JN43:JO43 U43:V43 WVN43:WVQ43 WLR43:WLU43 WBV43:WBY43 VRZ43:VSC43 VID43:VIG43 UYH43:UYK43 UOL43:UOO43 UEP43:UES43 TUT43:TUW43 TKX43:TLA43 TBB43:TBE43 SRF43:SRI43 SHJ43:SHM43 RXN43:RXQ43 RNR43:RNU43 RDV43:RDY43 QTZ43:QUC43 QKD43:QKG43 QAH43:QAK43 PQL43:PQO43 PGP43:PGS43 OWT43:OWW43 OMX43:ONA43 ODB43:ODE43 NTF43:NTI43 NJJ43:NJM43 MZN43:MZQ43 MPR43:MPU43 MFV43:MFY43 LVZ43:LWC43 LMD43:LMG43 LCH43:LCK43 KSL43:KSO43 KIP43:KIS43 JYT43:JYW43 JOX43:JPA43 JFB43:JFE43 IVF43:IVI43 ILJ43:ILM43 IBN43:IBQ43 HRR43:HRU43 HHV43:HHY43 GXZ43:GYC43 GOD43:GOG43 GEH43:GEK43 FUL43:FUO43 FKP43:FKS43 FAT43:FAW43 EQX43:ERA43 EHB43:EHE43 DXF43:DXI43 DNJ43:DNM43 DDN43:DDQ43 CTR43:CTU43 CJV43:CJY43 BZZ43:CAC43 BQD43:BQG43 BGH43:BGK43 AWL43:AWO43 AMP43:AMS43 ACT43:ACW43 SX43:TA43 JB43:JE43 I43:L43 WVS43:WVT43 WLW43:WLX43 WCA43:WCB43 VSE43:VSF43 VII43:VIJ43 UYM43:UYN43 UOQ43:UOR43 UEU43:UEV43 TUY43:TUZ43 TLC43:TLD43 TBG43:TBH43 SRK43:SRL43 SHO43:SHP43 RXS43:RXT43 RNW43:RNX43 REA43:REB43 QUE43:QUF43 QKI43:QKJ43 QAM43:QAN43 PQQ43:PQR43 PGU43:PGV43 OWY43:OWZ43 ONC43:OND43 ODG43:ODH43 NTK43:NTL43 NJO43:NJP43 MZS43:MZT43 MPW43:MPX43 MGA43:MGB43 LWE43:LWF43 LMI43:LMJ43 LCM43:LCN43 KSQ43:KSR43 KIU43:KIV43 JYY43:JYZ43 JPC43:JPD43 JFG43:JFH43 IVK43:IVL43 ILO43:ILP43 IBS43:IBT43 HRW43:HRX43 HIA43:HIB43 GYE43:GYF43 GOI43:GOJ43 GEM43:GEN43 FUQ43:FUR43 FKU43:FKV43 FAY43:FAZ43 ERC43:ERD43 EHG43:EHH43 DXK43:DXL43 DNO43:DNP43 DDS43:DDT43 CTW43:CTX43 CKA43:CKB43 CAE43:CAF43 BQI43:BQJ43 BGM43:BGN43 AWQ43:AWR43 AMU43:AMV43 ACY43:ACZ43 TC43:TD43 JG43:JH43 N43:O43 WWH43:WWK43 WML43:WMO43 WCP43:WCS43 VST43:VSW43 VIX43:VJA43 UZB43:UZE43 UPF43:UPI43 UFJ43:UFM43 TVN43:TVQ43 TLR43:TLU43 TBV43:TBY43 SRZ43:SSC43 SID43:SIG43 RYH43:RYK43 ROL43:ROO43 REP43:RES43 QUT43:QUW43 QKX43:QLA43 QBB43:QBE43 PRF43:PRI43 PHJ43:PHM43 OXN43:OXQ43 ONR43:ONU43 ODV43:ODY43 NTZ43:NUC43 NKD43:NKG43 NAH43:NAK43 MQL43:MQO43 MGP43:MGS43 LWT43:LWW43 LMX43:LNA43 LDB43:LDE43 KTF43:KTI43 KJJ43:KJM43 JZN43:JZQ43 JPR43:JPU43 JFV43:JFY43 IVZ43:IWC43 IMD43:IMG43 ICH43:ICK43 HSL43:HSO43 HIP43:HIS43 GYT43:GYW43 GOX43:GPA43 GFB43:GFE43 FVF43:FVI43 FLJ43:FLM43 FBN43:FBQ43 ERR43:ERU43 EHV43:EHY43 DXZ43:DYC43 DOD43:DOG43 DEH43:DEK43 CUL43:CUO43 CKP43:CKS43 CAT43:CAW43 BQX43:BRA43 BHB43:BHE43 AXF43:AXI43 ANJ43:ANM43 ADN43:ADQ43 TR43:TU43 JV43:JY43 AC43:AF43 WWM43:WWO43 WMQ43:WMS43 WCU43:WCW43 VSY43:VTA43 VJC43:VJE43 UZG43:UZI43 UPK43:UPM43 UFO43:UFQ43 TVS43:TVU43 TLW43:TLY43 TCA43:TCC43 SSE43:SSG43 SII43:SIK43 RYM43:RYO43 ROQ43:ROS43 REU43:REW43 QUY43:QVA43 QLC43:QLE43 QBG43:QBI43 PRK43:PRM43 PHO43:PHQ43 OXS43:OXU43 ONW43:ONY43 OEA43:OEC43 NUE43:NUG43 NKI43:NKK43 NAM43:NAO43 MQQ43:MQS43 MGU43:MGW43 LWY43:LXA43 LNC43:LNE43 LDG43:LDI43 KTK43:KTM43 KJO43:KJQ43 JZS43:JZU43 JPW43:JPY43 JGA43:JGC43 IWE43:IWG43 IMI43:IMK43 ICM43:ICO43 HSQ43:HSS43 HIU43:HIW43 GYY43:GZA43 GPC43:GPE43 GFG43:GFI43 FVK43:FVM43 FLO43:FLQ43 FBS43:FBU43 ERW43:ERY43 EIA43:EIC43 DYE43:DYG43 DOI43:DOK43 DEM43:DEO43 CUQ43:CUS43 CKU43:CKW43 CAY43:CBA43 BRC43:BRE43 BHG43:BHI43 AXK43:AXM43 ANO43:ANQ43 ADS43:ADU43 TW43:TY43 KA43:KC43 AH43:AJ43 WWQ43:WXI43 WMU43:WNM43 WCY43:WDQ43 VTC43:VTU43 VJG43:VJY43 UZK43:VAC43 UPO43:UQG43 UFS43:UGK43 TVW43:TWO43 TMA43:TMS43 TCE43:TCW43 SSI43:STA43 SIM43:SJE43 RYQ43:RZI43 ROU43:RPM43 REY43:RFQ43 QVC43:QVU43 QLG43:QLY43 QBK43:QCC43 PRO43:PSG43 PHS43:PIK43 OXW43:OYO43 OOA43:OOS43 OEE43:OEW43 NUI43:NVA43 NKM43:NLE43 NAQ43:NBI43 MQU43:MRM43 MGY43:MHQ43 LXC43:LXU43 LNG43:LNY43 LDK43:LEC43 KTO43:KUG43 KJS43:KKK43 JZW43:KAO43 JQA43:JQS43 JGE43:JGW43 IWI43:IXA43 IMM43:INE43 ICQ43:IDI43 HSU43:HTM43 HIY43:HJQ43 GZC43:GZU43 GPG43:GPY43 GFK43:GGC43 FVO43:FWG43 FLS43:FMK43 FBW43:FCO43 ESA43:ESS43 EIE43:EIW43 DYI43:DZA43 DOM43:DPE43 DEQ43:DFI43 CUU43:CVM43 CKY43:CLQ43 CBC43:CBU43 BRG43:BRY43 BHK43:BIC43 AXO43:AYG43 ANS43:AOK43 ADW43:AEO43 UA43:US43 KE43:KW43">
      <formula1>#REF!</formula1>
    </dataValidation>
    <dataValidation type="list" allowBlank="1" showInputMessage="1" showErrorMessage="1" sqref="BF43 WXM43 WNQ43 WDU43 VTY43 VKC43 VAG43 UQK43 UGO43 TWS43 TMW43 TDA43 STE43 SJI43 RZM43 RPQ43 RFU43 QVY43 QMC43 QCG43 PSK43 PIO43 OYS43 OOW43 OFA43 NVE43 NLI43 NBM43 MRQ43 MHU43 LXY43 LOC43 LEG43 KUK43 KKO43 KAS43 JQW43 JHA43 IXE43 INI43 IDM43 HTQ43 HJU43 GZY43 GQC43 GGG43 FWK43 FMO43 FCS43 ESW43 EJA43 DZE43 DPI43 DFM43 CVQ43 CLU43 CBY43 BSC43 BIG43 AYK43 AOO43 AES43 UW43 LA43 BH43 WYG43 WOK43 WEO43 VUS43 VKW43 VBA43 URE43 UHI43 TXM43 TNQ43 TDU43 STY43 SKC43 SAG43 RQK43 RGO43 QWS43 QMW43 QDA43 PTE43 PJI43 OZM43 OPQ43 OFU43 NVY43 NMC43 NCG43 MSK43 MIO43 LYS43 LOW43 LFA43 KVE43 KLI43 KBM43 JRQ43 JHU43 IXY43 IOC43 IEG43 HUK43 HKO43 HAS43 GQW43 GHA43 FXE43 FNI43 FDM43 ETQ43 EJU43 DZY43 DQC43 DGG43 CWK43 CMO43 CCS43 BSW43 BJA43 AZE43 API43 AFM43 VQ43 LU43 CA43 WYO43 WOS43 WEW43 VVA43 VLE43 VBI43 URM43 UHQ43 TXU43 TNY43 TEC43 SUG43 SKK43 SAO43 RQS43 RGW43 QXA43 QNE43 QDI43 PTM43 PJQ43 OZU43 OPY43 OGC43 NWG43 NMK43 NCO43 MSS43 MIW43 LZA43 LPE43 LFI43 KVM43 KLQ43 KBU43 JRY43 JIC43 IYG43 IOK43 IEO43 HUS43 HKW43 HBA43 GRE43 GHI43 FXM43 FNQ43 FDU43 ETY43 EKC43 EAG43 DQK43 DGO43 CWS43 CMW43 CDA43 BTE43 BJI43 AZM43 APQ43 AFU43 VY43 MC43 CI43 WYM43 WOQ43 WEU43 VUY43 VLC43 VBG43 URK43 UHO43 TXS43 TNW43 TEA43 SUE43 SKI43 SAM43 RQQ43 RGU43 QWY43 QNC43 QDG43 PTK43 PJO43 OZS43 OPW43 OGA43 NWE43 NMI43 NCM43 MSQ43 MIU43 LYY43 LPC43 LFG43 KVK43 KLO43 KBS43 JRW43 JIA43 IYE43 IOI43 IEM43 HUQ43 HKU43 HAY43 GRC43 GHG43 FXK43 FNO43 FDS43 ETW43 EKA43 EAE43 DQI43 DGM43 CWQ43 CMU43 CCY43 BTC43 BJG43 AZK43 APO43 AFS43 VW43 MA43 CG43 WYK43 WOO43 WES43 VUW43 VLA43 VBE43 URI43 UHM43 TXQ43 TNU43 TDY43 SUC43 SKG43 SAK43 RQO43 RGS43 QWW43 QNA43 QDE43 PTI43 PJM43 OZQ43 OPU43 OFY43 NWC43 NMG43 NCK43 MSO43 MIS43 LYW43 LPA43 LFE43 KVI43 KLM43 KBQ43 JRU43 JHY43 IYC43 IOG43 IEK43 HUO43 HKS43 HAW43 GRA43 GHE43 FXI43 FNM43 FDQ43 ETU43 EJY43 EAC43 DQG43 DGK43 CWO43 CMS43 CCW43 BTA43 BJE43 AZI43 APM43 AFQ43 VU43 LY43 CE43 WYI43 WOM43 WEQ43 VUU43 VKY43 VBC43 URG43 UHK43 TXO43 TNS43 TDW43 SUA43 SKE43 SAI43 RQM43 RGQ43 QWU43 QMY43 QDC43 PTG43 PJK43 OZO43 OPS43 OFW43 NWA43 NME43 NCI43 MSM43 MIQ43 LYU43 LOY43 LFC43 KVG43 KLK43 KBO43 JRS43 JHW43 IYA43 IOE43 IEI43 HUM43 HKQ43 HAU43 GQY43 GHC43 FXG43 FNK43 FDO43 ETS43 EJW43 EAA43 DQE43 DGI43 CWM43 CMQ43 CCU43 BSY43 BJC43 AZG43 APK43 AFO43 VS43 LW43 CC43 WYA43 WOE43 WEI43 VUM43 VKQ43 VAU43 UQY43 UHC43 TXG43 TNK43 TDO43 STS43 SJW43 SAA43 RQE43 RGI43 QWM43 QMQ43 QCU43 PSY43 PJC43 OZG43 OPK43 OFO43 NVS43 NLW43 NCA43 MSE43 MII43 LYM43 LOQ43 LEU43 KUY43 KLC43 KBG43 JRK43 JHO43 IXS43 INW43 IEA43 HUE43 HKI43 HAM43 GQQ43 GGU43 FWY43 FNC43 FDG43 ETK43 EJO43 DZS43 DPW43 DGA43 CWE43 CMI43 CCM43 BSQ43 BIU43 AYY43 APC43 AFG43 VK43 LO43 BU43 WYE43 WOI43 WEM43 VUQ43 VKU43 VAY43 URC43 UHG43 TXK43 TNO43 TDS43 STW43 SKA43 SAE43 RQI43 RGM43 QWQ43 QMU43 QCY43 PTC43 PJG43 OZK43 OPO43 OFS43 NVW43 NMA43 NCE43 MSI43 MIM43 LYQ43 LOU43 LEY43 KVC43 KLG43 KBK43 JRO43 JHS43 IXW43 IOA43 IEE43 HUI43 HKM43 HAQ43 GQU43 GGY43 FXC43 FNG43 FDK43 ETO43 EJS43 DZW43 DQA43 DGE43 CWI43 CMM43 CCQ43 BSU43 BIY43 AZC43 APG43 AFK43 VO43 LS43 BY43 WYC43 WOG43 WEK43 VUO43 VKS43 VAW43 URA43 UHE43 TXI43 TNM43 TDQ43 STU43 SJY43 SAC43 RQG43 RGK43 QWO43 QMS43 QCW43 PTA43 PJE43 OZI43 OPM43 OFQ43 NVU43 NLY43 NCC43 MSG43 MIK43 LYO43 LOS43 LEW43 KVA43 KLE43 KBI43 JRM43 JHQ43 IXU43 INY43 IEC43 HUG43 HKK43 HAO43 GQS43 GGW43 FXA43 FNE43 FDI43 ETM43 EJQ43 DZU43 DPY43 DGC43 CWG43 CMK43 CCO43 BSS43 BIW43 AZA43 APE43 AFI43 VM43 LQ43 BW43 WXY43 WOC43 WEG43 VUK43 VKO43 VAS43 UQW43 UHA43 TXE43 TNI43 TDM43 STQ43 SJU43 RZY43 RQC43 RGG43 QWK43 QMO43 QCS43 PSW43 PJA43 OZE43 OPI43 OFM43 NVQ43 NLU43 NBY43 MSC43 MIG43 LYK43 LOO43 LES43 KUW43 KLA43 KBE43 JRI43 JHM43 IXQ43 INU43 IDY43 HUC43 HKG43 HAK43 GQO43 GGS43 FWW43 FNA43 FDE43 ETI43 EJM43 DZQ43 DPU43 DFY43 CWC43 CMG43 CCK43 BSO43 BIS43 AYW43 APA43 AFE43 VI43 LM43 BS43 WXW43 WOA43 WEE43 VUI43 VKM43 VAQ43 UQU43 UGY43 TXC43 TNG43 TDK43 STO43 SJS43 RZW43 RQA43 RGE43 QWI43 QMM43 QCQ43 PSU43 PIY43 OZC43 OPG43 OFK43 NVO43 NLS43 NBW43 MSA43 MIE43 LYI43 LOM43 LEQ43 KUU43 KKY43 KBC43 JRG43 JHK43 IXO43 INS43 IDW43 HUA43 HKE43 HAI43 GQM43 GGQ43 FWU43 FMY43 FDC43 ETG43 EJK43 DZO43 DPS43 DFW43 CWA43 CME43 CCI43 BSM43 BIQ43 AYU43 AOY43 AFC43 VG43 LK43 WXU43 WNY43 WEC43 VUG43 VKK43 VAO43 UQS43 UGW43 TXA43 TNE43 TDI43 STM43 SJQ43 RZU43 RPY43 RGC43 QWG43 QMK43 QCO43 PSS43 PIW43 OZA43 OPE43 OFI43 NVM43 NLQ43 NBU43 MRY43 MIC43 LYG43 LOK43 LEO43 KUS43 KKW43 KBA43 JRE43 JHI43 IXM43 INQ43 IDU43 HTY43 HKC43 HAG43 GQK43 GGO43 FWS43 FMW43 FDA43 ETE43 EJI43 DZM43 DPQ43 DFU43 CVY43 CMC43 CCG43 BSK43 BIO43 AYS43 AOW43 AFA43 VE43 LI43 BP43 WXS43 WNW43 WEA43 VUE43 VKI43 VAM43 UQQ43 UGU43 TWY43 TNC43 TDG43 STK43 SJO43 RZS43 RPW43 RGA43 QWE43 QMI43 QCM43 PSQ43 PIU43 OYY43 OPC43 OFG43 NVK43 NLO43 NBS43 MRW43 MIA43 LYE43 LOI43 LEM43 KUQ43 KKU43 KAY43 JRC43 JHG43 IXK43 INO43 IDS43 HTW43 HKA43 HAE43 GQI43 GGM43 FWQ43 FMU43 FCY43 ETC43 EJG43 DZK43 DPO43 DFS43 CVW43 CMA43 CCE43 BSI43 BIM43 AYQ43 AOU43 AEY43 VC43 LG43 BN43 WXQ43 WNU43 WDY43 VUC43 VKG43 VAK43 UQO43 UGS43 TWW43 TNA43 TDE43 STI43 SJM43 RZQ43 RPU43 RFY43 QWC43 QMG43 QCK43 PSO43 PIS43 OYW43 OPA43 OFE43 NVI43 NLM43 NBQ43 MRU43 MHY43 LYC43 LOG43 LEK43 KUO43 KKS43 KAW43 JRA43 JHE43 IXI43 INM43 IDQ43 HTU43 HJY43 HAC43 GQG43 GGK43 FWO43 FMS43 FCW43 ETA43 EJE43 DZI43 DPM43 DFQ43 CVU43 CLY43 CCC43 BSG43 BIK43 AYO43 AOS43 AEW43 VA43 LE43 BL43 WXO43 WNS43 WDW43 VUA43 VKE43 VAI43 UQM43 UGQ43 TWU43 TMY43 TDC43 STG43 SJK43 RZO43 RPS43 RFW43 QWA43 QME43 QCI43 PSM43 PIQ43 OYU43 OOY43 OFC43 NVG43 NLK43 NBO43 MRS43 MHW43 LYA43 LOE43 LEI43 KUM43 KKQ43 KAU43 JQY43 JHC43 IXG43 INK43 IDO43 HTS43 HJW43 HAA43 GQE43 GGI43 FWM43 FMQ43 FCU43 ESY43 EJC43 DZG43 DPK43 DFO43 CVS43 CLW43 CCA43 BSE43 BII43 AYM43 AOQ43 AEU43 UY43 LC43 BJ43 WYQ43 WOU43 WEY43 VVC43 VLG43 VBK43 URO43 UHS43 TXW43 TOA43 TEE43 SUI43 SKM43 SAQ43 RQU43 RGY43 QXC43 QNG43 QDK43 PTO43 PJS43 OZW43 OQA43 OGE43 NWI43 NMM43 NCQ43 MSU43 MIY43 LZC43 LPG43 LFK43 KVO43 KLS43 KBW43 JSA43 JIE43 IYI43 IOM43 IEQ43 HUU43 HKY43 HBC43 GRG43 GHK43 FXO43 FNS43 FDW43 EUA43 EKE43 EAI43 DQM43 DGQ43 CWU43 CMY43 CDC43 BTG43 BJK43 AZO43 APS43 AFW43 WA43 ME43 CK43 WXK43 WNO43 WDS43 VTW43 VKA43 VAE43 UQI43 UGM43 TWQ43 TMU43 TCY43 STC43 SJG43 RZK43 RPO43 RFS43 QVW43 QMA43 QCE43 PSI43 PIM43 OYQ43 OOU43 OEY43 NVC43 NLG43 NBK43 MRO43 MHS43 LXW43 LOA43 LEE43 KUI43 KKM43 KAQ43 JQU43 JGY43 IXC43 ING43 IDK43 HTO43 HJS43 GZW43 GQA43 GGE43 FWI43 FMM43 FCQ43 ESU43 EIY43 DZC43 DPG43 DFK43 CVO43 CLS43 CBW43 BSA43 BIE43 AYI43 AOM43 AEQ43 UU43 KY43">
      <formula1>#REF!</formula1>
    </dataValidation>
    <dataValidation imeMode="on" allowBlank="1" showInputMessage="1" showErrorMessage="1" sqref="BE43 KX43 UT43 AEP43 AOL43 AYH43 BID43 BRZ43 CBV43 CLR43 CVN43 DFJ43 DPF43 DZB43 EIX43 EST43 FCP43 FML43 FWH43 GGD43 GPZ43 GZV43 HJR43 HTN43 IDJ43 INF43 IXB43 JGX43 JQT43 KAP43 KKL43 KUH43 LED43 LNZ43 LXV43 MHR43 MRN43 NBJ43 NLF43 NVB43 OEX43 OOT43 OYP43 PIL43 PSH43 QCD43 QLZ43 QVV43 RFR43 RPN43 RZJ43 SJF43 STB43 TCX43 TMT43 TWP43 UGL43 UQH43 VAD43 VJZ43 VTV43 WDR43 WNN43 WXJ43 AK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T43 JM43 TI43 ADE43 ANA43 AWW43 BGS43 BQO43 CAK43 CKG43 CUC43 DDY43 DNU43 DXQ43 EHM43 ERI43 FBE43 FLA43 FUW43 GES43 GOO43 GYK43 HIG43 HSC43 IBY43 ILU43 IVQ43 JFM43 JPI43 JZE43 KJA43 KSW43 LCS43 LMO43 LWK43 MGG43 MQC43 MZY43 NJU43 NTQ43 ODM43 ONI43 OXE43 PHA43 PQW43 QAS43 QKO43 QUK43 REG43 ROC43 RXY43 SHU43 SRQ43 TBM43 TLI43 TVE43 UFA43 UOW43 UYS43 VIO43 VSK43 WCG43 WMC43 WVY43 AB43 JU43 TQ43 ADM43 ANI43 AXE43 BHA43 BQW43 CAS43 CKO43 CUK43 DEG43 DOC43 DXY43 EHU43 ERQ43 FBM43 FLI43 FVE43 GFA43 GOW43 GYS43 HIO43 HSK43 ICG43 IMC43 IVY43 JFU43 JPQ43 JZM43 KJI43 KTE43 LDA43 LMW43 LWS43 MGO43 MQK43 NAG43 NKC43 NTY43 ODU43 ONQ43 OXM43 PHI43 PRE43 QBA43 QKW43 QUS43 REO43 ROK43 RYG43 SIC43 SRY43 TBU43 TLQ43 TVM43 UFI43 UPE43 UZA43 VIW43 VSS43 WCO43 WMK43 WWG43 CM43:JA43 AG43 JZ43 TV43 ADR43 ANN43 AXJ43 BHF43 BRB43 CAX43 CKT43 CUP43 DEL43 DOH43 DYD43 EHZ43 ERV43 FBR43 FLN43 FVJ43 GFF43 GPB43 GYX43 HIT43 HSP43 ICL43 IMH43 IWD43 JFZ43 JPV43 JZR43 KJN43 KTJ43 LDF43 LNB43 LWX43 MGT43 MQP43 NAL43 NKH43 NUD43 ODZ43 ONV43 OXR43 PHN43 PRJ43 QBF43 QLB43 QUX43 RET43 ROP43 RYL43 SIH43 SSD43 TBZ43 TLV43 TVR43 UFN43 UPJ43 UZF43 VJB43 VSX43 WCT43 WMP43 WWL43 P43 JI43 TE43 ADA43 AMW43 AWS43 BGO43 BQK43 CAG43 CKC43 CTY43 DDU43 DNQ43 DXM43 EHI43 ERE43 FBA43 FKW43 FUS43 GEO43 GOK43 GYG43 HIC43 HRY43 IBU43 ILQ43 IVM43 JFI43 JPE43 JZA43 KIW43 KSS43 LCO43 LMK43 LWG43 MGC43 MPY43 MZU43 NJQ43 NTM43 ODI43 ONE43 OXA43 PGW43 PQS43 QAO43 QKK43 QUG43 REC43 RNY43 RXU43 SHQ43 SRM43 TBI43 TLE43 TVA43 UEW43 UOS43 UYO43 VIK43 VSG43 WCC43 WLY43 WVU43 W43:X43 JP43:JQ43 TL43:TM43 ADH43:ADI43 AND43:ANE43 AWZ43:AXA43 BGV43:BGW43 BQR43:BQS43 CAN43:CAO43 CKJ43:CKK43 CUF43:CUG43 DEB43:DEC43 DNX43:DNY43 DXT43:DXU43 EHP43:EHQ43 ERL43:ERM43 FBH43:FBI43 FLD43:FLE43 FUZ43:FVA43 GEV43:GEW43 GOR43:GOS43 GYN43:GYO43 HIJ43:HIK43 HSF43:HSG43 ICB43:ICC43 ILX43:ILY43 IVT43:IVU43 JFP43:JFQ43 JPL43:JPM43 JZH43:JZI43 KJD43:KJE43 KSZ43:KTA43 LCV43:LCW43 LMR43:LMS43 LWN43:LWO43 MGJ43:MGK43 MQF43:MQG43 NAB43:NAC43 NJX43:NJY43 NTT43:NTU43 ODP43:ODQ43 ONL43:ONM43 OXH43:OXI43 PHD43:PHE43 PQZ43:PRA43 QAV43:QAW43 QKR43:QKS43 QUN43:QUO43 REJ43:REK43 ROF43:ROG43 RYB43:RYC43 SHX43:SHY43 SRT43:SRU43 TBP43:TBQ43 TLL43:TLM43 TVH43:TVI43 UFD43:UFE43 UOZ43:UPA43 UYV43:UYW43 VIR43:VIS43 VSN43:VSO43 WCJ43:WCK43 WMF43:WMG43 WWB43:WWC43 Z43 JS43 TO43 ADK43 ANG43 AXC43 BGY43 BQU43 CAQ43 CKM43 CUI43 DEE43 DOA43 DXW43 EHS43 ERO43 FBK43 FLG43 FVC43 GEY43 GOU43 GYQ43 HIM43 HSI43 ICE43 IMA43 IVW43 JFS43 JPO43 JZK43 KJG43 KTC43 LCY43 LMU43 LWQ43 MGM43 MQI43 NAE43 NKA43 NTW43 ODS43 ONO43 OXK43 PHG43 PRC43 QAY43 QKU43 QUQ43 REM43 ROI43 RYE43 SIA43 SRW43 TBS43 TLO43 TVK43 UFG43 UPC43 UYY43 VIU43 VSQ43 WCM43 WMI43 WWE43 M43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R43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MG43:SW43 WC43:ACS43 AFY43:AMO43 APU43:AWK43 AZQ43:BGG43 BJM43:BQC43 BTI43:BZY43 CDE43:CJU43 CNA43:CTQ43 CWW43:DDM43 DGS43:DNI43 DQO43:DXE43 EAK43:EHA43 EKG43:EQW43 EUC43:FAS43 FDY43:FKO43 FNU43:FUK43 FXQ43:GEG43 GHM43:GOC43 GRI43:GXY43 HBE43:HHU43 HLA43:HRQ43 HUW43:IBM43 IES43:ILI43 IOO43:IVE43 IYK43:JFA43 JIG43:JOW43 JSC43:JYS43 KBY43:KIO43 KLU43:KSK43 KVQ43:LCG43 LFM43:LMC43 LPI43:LVY43 LZE43:MFU43 MJA43:MPQ43 MSW43:MZM43 NCS43:NJI43 NMO43:NTE43 NWK43:ODA43 OGG43:OMW43 OQC43:OWS43 OZY43:PGO43 PJU43:PQK43 PTQ43:QAG43 QDM43:QKC43 QNI43:QTY43 QXE43:RDU43 RHA43:RNQ43 RQW43:RXM43 SAS43:SHI43 SKO43:SRE43 SUK43:TBA43 TEG43:TKW43 TOC43:TUS43 TXY43:UEO43 UHU43:UOK43 URQ43:UYG43 VBM43:VIC43 VLI43:VRY43 VVE43:WBU43 WFA43:WLQ43 WOW43:WVM43 WYS43:XFD43 E43:F43 H43 A43:B43"/>
  </dataValidations>
  <pageMargins left="0.39370078740157483" right="0.31496062992125984" top="0.53" bottom="0.34" header="0.31496062992125984" footer="0.2"/>
  <pageSetup paperSize="9" scale="50" orientation="landscape" r:id="rId1"/>
  <headerFooter>
    <oddFooter>&amp;C&amp;P/&amp;N&amp;R&amp;F＿&amp;A</oddFooter>
  </headerFooter>
  <colBreaks count="3" manualBreakCount="3">
    <brk id="31" max="1048575" man="1"/>
    <brk id="68" max="59"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1"/>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activeCell="D16" sqref="A16:XFD16"/>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8"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9" width="5.77734375" style="15" customWidth="1"/>
    <col min="50"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7" width="5.77734375" style="16" customWidth="1"/>
    <col min="68" max="68" width="6.77734375" style="16" bestFit="1" customWidth="1"/>
    <col min="69" max="69" width="25.109375" style="15" customWidth="1"/>
    <col min="70" max="16384" width="5.77734375" style="15"/>
  </cols>
  <sheetData>
    <row r="1" spans="1:77" s="2" customFormat="1" ht="30" customHeight="1">
      <c r="A1" s="107" t="s">
        <v>352</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6"/>
      <c r="M2" s="86"/>
      <c r="N2" s="86"/>
      <c r="O2" s="86"/>
      <c r="BM2" s="3"/>
      <c r="BN2" s="3"/>
      <c r="BO2" s="3"/>
      <c r="BP2" s="3"/>
    </row>
    <row r="3" spans="1:77" s="2" customFormat="1" ht="21" hidden="1" customHeight="1">
      <c r="D3" s="48" t="s">
        <v>0</v>
      </c>
      <c r="H3" s="5"/>
      <c r="I3" s="48"/>
      <c r="L3" s="86"/>
      <c r="M3" s="86"/>
      <c r="N3" s="86"/>
      <c r="O3" s="86"/>
      <c r="BM3" s="3"/>
      <c r="BN3" s="3"/>
      <c r="BO3" s="3"/>
      <c r="BP3" s="3"/>
    </row>
    <row r="4" spans="1:77" s="2" customFormat="1" ht="21" hidden="1" customHeight="1">
      <c r="D4" s="25" t="s">
        <v>170</v>
      </c>
      <c r="E4" s="24"/>
      <c r="F4" s="24"/>
      <c r="G4" s="24"/>
      <c r="H4" s="50"/>
      <c r="I4" s="24"/>
      <c r="J4" s="26"/>
      <c r="K4" s="26"/>
      <c r="L4" s="92"/>
      <c r="M4" s="92"/>
      <c r="N4" s="92"/>
      <c r="O4" s="92"/>
      <c r="P4" s="26"/>
      <c r="Q4" s="49"/>
      <c r="R4" s="49"/>
      <c r="BM4" s="3"/>
      <c r="BN4" s="3"/>
      <c r="BO4" s="3"/>
      <c r="BP4" s="3"/>
    </row>
    <row r="5" spans="1:77" s="2" customFormat="1" ht="21" hidden="1" customHeight="1">
      <c r="H5" s="6"/>
      <c r="I5" s="27" t="s">
        <v>167</v>
      </c>
      <c r="J5" s="49"/>
      <c r="K5" s="49"/>
      <c r="L5" s="92"/>
      <c r="M5" s="92"/>
      <c r="N5" s="92"/>
      <c r="O5" s="92"/>
      <c r="P5" s="49"/>
      <c r="Q5" s="49"/>
      <c r="R5" s="49"/>
      <c r="BM5" s="3"/>
      <c r="BN5" s="3"/>
      <c r="BO5" s="3"/>
      <c r="BP5" s="3"/>
    </row>
    <row r="6" spans="1:77" s="7" customFormat="1" ht="21" hidden="1" customHeight="1">
      <c r="L6" s="87"/>
      <c r="M6" s="87"/>
      <c r="N6" s="87"/>
      <c r="O6" s="87"/>
      <c r="BM6" s="9"/>
      <c r="BN6" s="9"/>
      <c r="BO6" s="9"/>
      <c r="BP6" s="9"/>
    </row>
    <row r="7" spans="1:77" s="7" customFormat="1" ht="21" hidden="1" customHeight="1">
      <c r="B7" s="10"/>
      <c r="C7" s="10"/>
      <c r="L7" s="87"/>
      <c r="M7" s="87"/>
      <c r="N7" s="87"/>
      <c r="O7" s="87"/>
      <c r="BM7" s="9"/>
      <c r="BN7" s="9"/>
      <c r="BO7" s="9"/>
      <c r="BP7" s="9"/>
    </row>
    <row r="8" spans="1:77" s="7" customFormat="1" ht="21" hidden="1" customHeight="1">
      <c r="B8" s="10"/>
      <c r="C8" s="10"/>
      <c r="I8" s="23"/>
      <c r="L8" s="87"/>
      <c r="M8" s="87"/>
      <c r="N8" s="87"/>
      <c r="O8" s="87"/>
      <c r="BM8" s="9"/>
      <c r="BN8" s="9"/>
      <c r="BO8" s="9"/>
      <c r="BP8" s="9"/>
    </row>
    <row r="9" spans="1:77" s="7" customFormat="1" ht="21" hidden="1" customHeight="1">
      <c r="A9" s="11"/>
      <c r="B9" s="11"/>
      <c r="C9" s="11"/>
      <c r="I9" s="23"/>
      <c r="L9" s="87"/>
      <c r="M9" s="87"/>
      <c r="N9" s="87"/>
      <c r="O9" s="87"/>
      <c r="AJ9" s="8"/>
      <c r="BM9" s="9"/>
      <c r="BN9" s="9"/>
      <c r="BO9" s="9"/>
      <c r="BP9" s="9"/>
    </row>
    <row r="10" spans="1:77" s="2" customFormat="1" hidden="1">
      <c r="A10" s="12"/>
      <c r="L10" s="86"/>
      <c r="M10" s="86"/>
      <c r="N10" s="86"/>
      <c r="O10" s="86"/>
      <c r="BM10" s="3"/>
      <c r="BN10" s="3"/>
      <c r="BO10" s="3"/>
      <c r="BP10" s="3"/>
    </row>
    <row r="11" spans="1:77" s="20" customFormat="1" ht="26.4" customHeight="1">
      <c r="A11" s="126"/>
      <c r="B11" s="126"/>
      <c r="C11" s="126"/>
      <c r="D11" s="188" t="s">
        <v>336</v>
      </c>
      <c r="E11" s="189"/>
      <c r="F11" s="189"/>
      <c r="G11" s="189"/>
      <c r="H11" s="189"/>
      <c r="I11" s="189"/>
      <c r="J11" s="189"/>
      <c r="K11" s="189"/>
      <c r="L11" s="189"/>
      <c r="M11" s="189"/>
      <c r="N11" s="189"/>
      <c r="O11" s="189"/>
      <c r="P11" s="189"/>
      <c r="Q11" s="189"/>
      <c r="R11" s="189"/>
      <c r="S11" s="189"/>
      <c r="T11" s="189"/>
      <c r="U11" s="189"/>
      <c r="V11" s="189"/>
      <c r="W11" s="192"/>
      <c r="Y11" s="188" t="s">
        <v>337</v>
      </c>
      <c r="Z11" s="189"/>
      <c r="AA11" s="190"/>
      <c r="AB11" s="190"/>
      <c r="AC11" s="190"/>
      <c r="AD11" s="190"/>
      <c r="AE11" s="190"/>
      <c r="AF11" s="190"/>
      <c r="AG11" s="190"/>
      <c r="AH11" s="190"/>
      <c r="AI11" s="190"/>
      <c r="AJ11" s="190"/>
      <c r="AK11" s="190"/>
      <c r="AL11" s="190"/>
      <c r="AM11" s="190"/>
      <c r="AN11" s="190"/>
      <c r="AO11" s="190"/>
      <c r="AP11" s="190"/>
      <c r="AQ11" s="190"/>
      <c r="AR11" s="190"/>
      <c r="AS11" s="190"/>
      <c r="AT11" s="191"/>
      <c r="AV11" s="188" t="s">
        <v>338</v>
      </c>
      <c r="AW11" s="189"/>
      <c r="AX11" s="189"/>
      <c r="AY11" s="189"/>
      <c r="AZ11" s="189"/>
      <c r="BA11" s="189"/>
      <c r="BB11" s="189"/>
      <c r="BC11" s="189"/>
      <c r="BD11" s="189"/>
      <c r="BE11" s="189"/>
      <c r="BF11" s="189"/>
      <c r="BG11" s="189"/>
      <c r="BH11" s="189"/>
      <c r="BI11" s="189"/>
      <c r="BJ11" s="189"/>
      <c r="BK11" s="189"/>
      <c r="BL11" s="189"/>
      <c r="BM11" s="189"/>
      <c r="BN11" s="189"/>
      <c r="BO11" s="189"/>
      <c r="BP11" s="189"/>
      <c r="BQ11" s="192"/>
    </row>
    <row r="12" spans="1:77" s="13" customFormat="1" ht="51" customHeight="1">
      <c r="A12" s="149" t="s">
        <v>122</v>
      </c>
      <c r="B12" s="149" t="s">
        <v>114</v>
      </c>
      <c r="C12" s="149" t="s">
        <v>115</v>
      </c>
      <c r="D12" s="193" t="s">
        <v>339</v>
      </c>
      <c r="E12" s="194"/>
      <c r="F12" s="194"/>
      <c r="G12" s="194"/>
      <c r="H12" s="194"/>
      <c r="I12" s="194"/>
      <c r="J12" s="194"/>
      <c r="K12" s="194"/>
      <c r="L12" s="194"/>
      <c r="M12" s="194"/>
      <c r="N12" s="194"/>
      <c r="O12" s="194"/>
      <c r="P12" s="194"/>
      <c r="Q12" s="195"/>
      <c r="R12" s="196" t="s">
        <v>340</v>
      </c>
      <c r="S12" s="196"/>
      <c r="T12" s="196"/>
      <c r="U12" s="196"/>
      <c r="V12" s="196"/>
      <c r="W12" s="196"/>
      <c r="X12" s="22"/>
      <c r="Y12" s="197" t="s">
        <v>341</v>
      </c>
      <c r="Z12" s="197"/>
      <c r="AA12" s="197" t="s">
        <v>342</v>
      </c>
      <c r="AB12" s="197"/>
      <c r="AC12" s="197"/>
      <c r="AD12" s="134" t="s">
        <v>343</v>
      </c>
      <c r="AE12" s="114"/>
      <c r="AF12" s="114"/>
      <c r="AG12" s="113" t="s">
        <v>344</v>
      </c>
      <c r="AH12" s="114"/>
      <c r="AI12" s="115"/>
      <c r="AJ12" s="125" t="s">
        <v>345</v>
      </c>
      <c r="AK12" s="125"/>
      <c r="AL12" s="125"/>
      <c r="AM12" s="125" t="s">
        <v>346</v>
      </c>
      <c r="AN12" s="126"/>
      <c r="AO12" s="126"/>
      <c r="AP12" s="126" t="s">
        <v>347</v>
      </c>
      <c r="AQ12" s="126"/>
      <c r="AR12" s="125" t="s">
        <v>348</v>
      </c>
      <c r="AS12" s="126"/>
      <c r="AT12" s="103"/>
      <c r="AU12" s="22"/>
      <c r="AV12" s="113" t="s">
        <v>349</v>
      </c>
      <c r="AW12" s="114"/>
      <c r="AX12" s="114"/>
      <c r="AY12" s="114"/>
      <c r="AZ12" s="114"/>
      <c r="BA12" s="114"/>
      <c r="BB12" s="114"/>
      <c r="BC12" s="114"/>
      <c r="BD12" s="114"/>
      <c r="BE12" s="114"/>
      <c r="BF12" s="114"/>
      <c r="BG12" s="115"/>
      <c r="BH12" s="126" t="s">
        <v>350</v>
      </c>
      <c r="BI12" s="126"/>
      <c r="BJ12" s="126"/>
      <c r="BK12" s="126"/>
      <c r="BL12" s="126"/>
      <c r="BM12" s="126"/>
      <c r="BN12" s="126"/>
      <c r="BO12" s="126"/>
      <c r="BP12" s="126"/>
      <c r="BQ12" s="126"/>
      <c r="BR12" s="2"/>
      <c r="BS12" s="2"/>
      <c r="BT12" s="2"/>
      <c r="BU12" s="2"/>
      <c r="BV12" s="2"/>
      <c r="BW12" s="2"/>
      <c r="BX12" s="2"/>
      <c r="BY12" s="2"/>
    </row>
    <row r="13" spans="1:77" s="2" customFormat="1" ht="13.8" customHeight="1">
      <c r="A13" s="150"/>
      <c r="B13" s="150"/>
      <c r="C13" s="150"/>
      <c r="D13" s="142" t="s">
        <v>138</v>
      </c>
      <c r="E13" s="199"/>
      <c r="F13" s="199"/>
      <c r="G13" s="199"/>
      <c r="H13" s="143"/>
      <c r="I13" s="143"/>
      <c r="J13" s="143"/>
      <c r="K13" s="143"/>
      <c r="L13" s="143"/>
      <c r="M13" s="143"/>
      <c r="N13" s="143"/>
      <c r="O13" s="143"/>
      <c r="P13" s="144"/>
      <c r="Q13" s="168" t="s">
        <v>123</v>
      </c>
      <c r="R13" s="198" t="s">
        <v>1</v>
      </c>
      <c r="S13" s="198" t="s">
        <v>2</v>
      </c>
      <c r="T13" s="198" t="s">
        <v>3</v>
      </c>
      <c r="U13" s="198" t="s">
        <v>4</v>
      </c>
      <c r="V13" s="198" t="s">
        <v>5</v>
      </c>
      <c r="W13" s="173" t="s">
        <v>6</v>
      </c>
      <c r="X13" s="150"/>
      <c r="Y13" s="198" t="s">
        <v>1</v>
      </c>
      <c r="Z13" s="198" t="s">
        <v>2</v>
      </c>
      <c r="AA13" s="198" t="s">
        <v>1</v>
      </c>
      <c r="AB13" s="198" t="s">
        <v>2</v>
      </c>
      <c r="AC13" s="198" t="s">
        <v>3</v>
      </c>
      <c r="AD13" s="198" t="s">
        <v>1</v>
      </c>
      <c r="AE13" s="198" t="s">
        <v>2</v>
      </c>
      <c r="AF13" s="198" t="s">
        <v>3</v>
      </c>
      <c r="AG13" s="198" t="s">
        <v>1</v>
      </c>
      <c r="AH13" s="198" t="s">
        <v>2</v>
      </c>
      <c r="AI13" s="198" t="s">
        <v>3</v>
      </c>
      <c r="AJ13" s="198" t="s">
        <v>1</v>
      </c>
      <c r="AK13" s="198" t="s">
        <v>2</v>
      </c>
      <c r="AL13" s="198" t="s">
        <v>3</v>
      </c>
      <c r="AM13" s="198" t="s">
        <v>1</v>
      </c>
      <c r="AN13" s="198" t="s">
        <v>2</v>
      </c>
      <c r="AO13" s="198" t="s">
        <v>3</v>
      </c>
      <c r="AP13" s="198" t="s">
        <v>1</v>
      </c>
      <c r="AQ13" s="198" t="s">
        <v>2</v>
      </c>
      <c r="AR13" s="198" t="s">
        <v>1</v>
      </c>
      <c r="AS13" s="198" t="s">
        <v>2</v>
      </c>
      <c r="AT13" s="148"/>
      <c r="AU13" s="150"/>
      <c r="AV13" s="141" t="s">
        <v>1</v>
      </c>
      <c r="AW13" s="141" t="s">
        <v>2</v>
      </c>
      <c r="AX13" s="148" t="s">
        <v>3</v>
      </c>
      <c r="AY13" s="148" t="s">
        <v>4</v>
      </c>
      <c r="AZ13" s="141" t="s">
        <v>5</v>
      </c>
      <c r="BA13" s="141" t="s">
        <v>6</v>
      </c>
      <c r="BB13" s="141" t="s">
        <v>9</v>
      </c>
      <c r="BC13" s="141" t="s">
        <v>10</v>
      </c>
      <c r="BD13" s="148" t="s">
        <v>11</v>
      </c>
      <c r="BE13" s="148" t="s">
        <v>12</v>
      </c>
      <c r="BF13" s="148" t="s">
        <v>51</v>
      </c>
      <c r="BG13" s="148" t="s">
        <v>54</v>
      </c>
      <c r="BH13" s="141" t="s">
        <v>1</v>
      </c>
      <c r="BI13" s="141" t="s">
        <v>2</v>
      </c>
      <c r="BJ13" s="148" t="s">
        <v>3</v>
      </c>
      <c r="BK13" s="148" t="s">
        <v>4</v>
      </c>
      <c r="BL13" s="141" t="s">
        <v>5</v>
      </c>
      <c r="BM13" s="200" t="s">
        <v>6</v>
      </c>
      <c r="BN13" s="200" t="s">
        <v>9</v>
      </c>
      <c r="BO13" s="200" t="s">
        <v>10</v>
      </c>
      <c r="BP13" s="148" t="s">
        <v>52</v>
      </c>
      <c r="BQ13" s="204" t="s">
        <v>12</v>
      </c>
    </row>
    <row r="14" spans="1:77" s="2" customFormat="1" ht="13.8" customHeight="1">
      <c r="A14" s="150"/>
      <c r="B14" s="150"/>
      <c r="C14" s="150"/>
      <c r="D14" s="142" t="s">
        <v>116</v>
      </c>
      <c r="E14" s="199"/>
      <c r="F14" s="199"/>
      <c r="G14" s="205"/>
      <c r="H14" s="142" t="s">
        <v>117</v>
      </c>
      <c r="I14" s="199"/>
      <c r="J14" s="199"/>
      <c r="K14" s="205"/>
      <c r="L14" s="142" t="s">
        <v>118</v>
      </c>
      <c r="M14" s="199"/>
      <c r="N14" s="199"/>
      <c r="O14" s="205"/>
      <c r="P14" s="168"/>
      <c r="Q14" s="169"/>
      <c r="R14" s="198"/>
      <c r="S14" s="198"/>
      <c r="T14" s="198"/>
      <c r="U14" s="198"/>
      <c r="V14" s="198"/>
      <c r="W14" s="173"/>
      <c r="X14" s="150"/>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48"/>
      <c r="AU14" s="150"/>
      <c r="AV14" s="141"/>
      <c r="AW14" s="141"/>
      <c r="AX14" s="148"/>
      <c r="AY14" s="148"/>
      <c r="AZ14" s="141"/>
      <c r="BA14" s="141"/>
      <c r="BB14" s="141"/>
      <c r="BC14" s="141"/>
      <c r="BD14" s="148"/>
      <c r="BE14" s="148"/>
      <c r="BF14" s="148"/>
      <c r="BG14" s="148"/>
      <c r="BH14" s="141"/>
      <c r="BI14" s="141"/>
      <c r="BJ14" s="148"/>
      <c r="BK14" s="148"/>
      <c r="BL14" s="141"/>
      <c r="BM14" s="200"/>
      <c r="BN14" s="200"/>
      <c r="BO14" s="200"/>
      <c r="BP14" s="148"/>
      <c r="BQ14" s="204"/>
    </row>
    <row r="15" spans="1:77" s="2" customFormat="1" ht="25.95" customHeight="1">
      <c r="A15" s="150"/>
      <c r="B15" s="150"/>
      <c r="C15" s="150"/>
      <c r="D15" s="78" t="s">
        <v>65</v>
      </c>
      <c r="E15" s="78" t="s">
        <v>66</v>
      </c>
      <c r="F15" s="19" t="s">
        <v>119</v>
      </c>
      <c r="G15" s="19" t="s">
        <v>120</v>
      </c>
      <c r="H15" s="78" t="s">
        <v>65</v>
      </c>
      <c r="I15" s="78" t="s">
        <v>66</v>
      </c>
      <c r="J15" s="19" t="s">
        <v>119</v>
      </c>
      <c r="K15" s="19" t="s">
        <v>120</v>
      </c>
      <c r="L15" s="89" t="s">
        <v>65</v>
      </c>
      <c r="M15" s="89" t="s">
        <v>66</v>
      </c>
      <c r="N15" s="19" t="s">
        <v>119</v>
      </c>
      <c r="O15" s="19" t="s">
        <v>120</v>
      </c>
      <c r="P15" s="170"/>
      <c r="Q15" s="170"/>
      <c r="R15" s="198"/>
      <c r="S15" s="198"/>
      <c r="T15" s="198"/>
      <c r="U15" s="198"/>
      <c r="V15" s="198"/>
      <c r="W15" s="173"/>
      <c r="X15" s="150"/>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48"/>
      <c r="AU15" s="150"/>
      <c r="AV15" s="141"/>
      <c r="AW15" s="141"/>
      <c r="AX15" s="148"/>
      <c r="AY15" s="148"/>
      <c r="AZ15" s="141"/>
      <c r="BA15" s="141"/>
      <c r="BB15" s="141"/>
      <c r="BC15" s="141"/>
      <c r="BD15" s="148"/>
      <c r="BE15" s="148"/>
      <c r="BF15" s="148"/>
      <c r="BG15" s="148"/>
      <c r="BH15" s="141"/>
      <c r="BI15" s="141"/>
      <c r="BJ15" s="148"/>
      <c r="BK15" s="148"/>
      <c r="BL15" s="141"/>
      <c r="BM15" s="200"/>
      <c r="BN15" s="200"/>
      <c r="BO15" s="200"/>
      <c r="BP15" s="148"/>
      <c r="BQ15" s="204"/>
    </row>
    <row r="16" spans="1:77" s="105" customFormat="1" ht="93" customHeight="1">
      <c r="A16" s="151"/>
      <c r="B16" s="151"/>
      <c r="C16" s="151"/>
      <c r="D16" s="108" t="s">
        <v>86</v>
      </c>
      <c r="E16" s="108" t="s">
        <v>87</v>
      </c>
      <c r="F16" s="108" t="s">
        <v>88</v>
      </c>
      <c r="G16" s="108" t="s">
        <v>89</v>
      </c>
      <c r="H16" s="108" t="s">
        <v>86</v>
      </c>
      <c r="I16" s="108" t="s">
        <v>87</v>
      </c>
      <c r="J16" s="108" t="s">
        <v>88</v>
      </c>
      <c r="K16" s="108" t="s">
        <v>89</v>
      </c>
      <c r="L16" s="109" t="s">
        <v>86</v>
      </c>
      <c r="M16" s="109" t="s">
        <v>87</v>
      </c>
      <c r="N16" s="109" t="s">
        <v>88</v>
      </c>
      <c r="O16" s="109" t="s">
        <v>89</v>
      </c>
      <c r="P16" s="109" t="s">
        <v>137</v>
      </c>
      <c r="Q16" s="109" t="s">
        <v>139</v>
      </c>
      <c r="R16" s="110" t="s">
        <v>90</v>
      </c>
      <c r="S16" s="110" t="s">
        <v>91</v>
      </c>
      <c r="T16" s="110" t="s">
        <v>92</v>
      </c>
      <c r="U16" s="21" t="s">
        <v>93</v>
      </c>
      <c r="V16" s="110" t="s">
        <v>94</v>
      </c>
      <c r="W16" s="109" t="s">
        <v>8</v>
      </c>
      <c r="Y16" s="110" t="s">
        <v>95</v>
      </c>
      <c r="Z16" s="110" t="s">
        <v>96</v>
      </c>
      <c r="AA16" s="110" t="s">
        <v>70</v>
      </c>
      <c r="AB16" s="110" t="s">
        <v>97</v>
      </c>
      <c r="AC16" s="110" t="s">
        <v>96</v>
      </c>
      <c r="AD16" s="110" t="s">
        <v>24</v>
      </c>
      <c r="AE16" s="110" t="s">
        <v>25</v>
      </c>
      <c r="AF16" s="110" t="s">
        <v>26</v>
      </c>
      <c r="AG16" s="110" t="s">
        <v>24</v>
      </c>
      <c r="AH16" s="110" t="s">
        <v>25</v>
      </c>
      <c r="AI16" s="110" t="s">
        <v>26</v>
      </c>
      <c r="AJ16" s="110" t="s">
        <v>24</v>
      </c>
      <c r="AK16" s="110" t="s">
        <v>25</v>
      </c>
      <c r="AL16" s="110" t="s">
        <v>26</v>
      </c>
      <c r="AM16" s="110" t="s">
        <v>24</v>
      </c>
      <c r="AN16" s="110" t="s">
        <v>25</v>
      </c>
      <c r="AO16" s="110" t="s">
        <v>26</v>
      </c>
      <c r="AP16" s="110" t="s">
        <v>27</v>
      </c>
      <c r="AQ16" s="110" t="s">
        <v>50</v>
      </c>
      <c r="AR16" s="110" t="s">
        <v>28</v>
      </c>
      <c r="AS16" s="110" t="s">
        <v>29</v>
      </c>
      <c r="AT16" s="110" t="s">
        <v>8</v>
      </c>
      <c r="AV16" s="110" t="s">
        <v>41</v>
      </c>
      <c r="AW16" s="110" t="s">
        <v>42</v>
      </c>
      <c r="AX16" s="110" t="s">
        <v>43</v>
      </c>
      <c r="AY16" s="110" t="s">
        <v>44</v>
      </c>
      <c r="AZ16" s="110" t="s">
        <v>45</v>
      </c>
      <c r="BA16" s="110" t="s">
        <v>46</v>
      </c>
      <c r="BB16" s="110" t="s">
        <v>47</v>
      </c>
      <c r="BC16" s="110" t="s">
        <v>48</v>
      </c>
      <c r="BD16" s="110" t="s">
        <v>49</v>
      </c>
      <c r="BE16" s="110" t="s">
        <v>55</v>
      </c>
      <c r="BF16" s="110" t="s">
        <v>56</v>
      </c>
      <c r="BG16" s="110" t="s">
        <v>8</v>
      </c>
      <c r="BH16" s="110" t="s">
        <v>33</v>
      </c>
      <c r="BI16" s="110" t="s">
        <v>34</v>
      </c>
      <c r="BJ16" s="110" t="s">
        <v>35</v>
      </c>
      <c r="BK16" s="110" t="s">
        <v>36</v>
      </c>
      <c r="BL16" s="110" t="s">
        <v>37</v>
      </c>
      <c r="BM16" s="110" t="s">
        <v>38</v>
      </c>
      <c r="BN16" s="110" t="s">
        <v>39</v>
      </c>
      <c r="BO16" s="110" t="s">
        <v>40</v>
      </c>
      <c r="BP16" s="110" t="s">
        <v>53</v>
      </c>
      <c r="BQ16" s="62" t="s">
        <v>8</v>
      </c>
    </row>
    <row r="17" spans="1:70" s="38" customFormat="1" hidden="1">
      <c r="A17" s="28" t="s">
        <v>169</v>
      </c>
      <c r="B17" s="29"/>
      <c r="C17" s="29"/>
      <c r="D17" s="30"/>
      <c r="E17" s="30"/>
      <c r="F17" s="30"/>
      <c r="G17" s="30"/>
      <c r="H17" s="30"/>
      <c r="I17" s="30"/>
      <c r="J17" s="30"/>
      <c r="K17" s="30"/>
      <c r="L17" s="90"/>
      <c r="M17" s="90"/>
      <c r="N17" s="90"/>
      <c r="O17" s="90"/>
      <c r="P17" s="29"/>
      <c r="Q17" s="30"/>
      <c r="R17" s="30"/>
      <c r="S17" s="30"/>
      <c r="T17" s="29"/>
      <c r="U17" s="31"/>
      <c r="V17" s="29"/>
      <c r="W17" s="31"/>
      <c r="X17" s="32"/>
      <c r="Y17" s="30"/>
      <c r="Z17" s="30"/>
      <c r="AA17" s="33"/>
      <c r="AB17" s="29"/>
      <c r="AC17" s="31"/>
      <c r="AD17" s="34"/>
      <c r="AE17" s="35"/>
      <c r="AF17" s="36"/>
      <c r="AG17" s="30"/>
      <c r="AH17" s="30"/>
      <c r="AI17" s="30"/>
      <c r="AJ17" s="30"/>
      <c r="AK17" s="29"/>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63"/>
    </row>
    <row r="18" spans="1:70" s="54" customFormat="1" ht="32.4">
      <c r="A18" s="74">
        <v>4202</v>
      </c>
      <c r="B18" s="82" t="s">
        <v>171</v>
      </c>
      <c r="C18" s="66">
        <v>5</v>
      </c>
      <c r="D18" s="96"/>
      <c r="E18" s="96"/>
      <c r="F18" s="96"/>
      <c r="G18" s="96"/>
      <c r="H18" s="96"/>
      <c r="I18" s="96"/>
      <c r="J18" s="96"/>
      <c r="K18" s="96"/>
      <c r="L18" s="96"/>
      <c r="M18" s="96">
        <v>1</v>
      </c>
      <c r="N18" s="96"/>
      <c r="O18" s="96"/>
      <c r="P18" s="95" t="s">
        <v>307</v>
      </c>
      <c r="Q18" s="85"/>
      <c r="R18" s="96"/>
      <c r="S18" s="96"/>
      <c r="T18" s="96"/>
      <c r="U18" s="96"/>
      <c r="V18" s="96"/>
      <c r="W18" s="95"/>
      <c r="X18" s="12"/>
      <c r="Y18" s="96">
        <v>1</v>
      </c>
      <c r="Z18" s="96"/>
      <c r="AA18" s="96">
        <v>1</v>
      </c>
      <c r="AB18" s="96"/>
      <c r="AC18" s="96"/>
      <c r="AD18" s="96"/>
      <c r="AE18" s="96">
        <v>1</v>
      </c>
      <c r="AF18" s="96"/>
      <c r="AG18" s="67"/>
      <c r="AH18" s="18">
        <v>1</v>
      </c>
      <c r="AI18" s="18"/>
      <c r="AJ18" s="96"/>
      <c r="AK18" s="96">
        <v>1</v>
      </c>
      <c r="AL18" s="96"/>
      <c r="AM18" s="17"/>
      <c r="AN18" s="96">
        <v>1</v>
      </c>
      <c r="AO18" s="17"/>
      <c r="AP18" s="17">
        <v>1</v>
      </c>
      <c r="AQ18" s="17"/>
      <c r="AR18" s="17">
        <v>1</v>
      </c>
      <c r="AS18" s="17"/>
      <c r="AT18" s="57"/>
      <c r="AU18" s="12"/>
      <c r="AV18" s="96"/>
      <c r="AW18" s="96">
        <v>1</v>
      </c>
      <c r="AX18" s="96">
        <v>1</v>
      </c>
      <c r="AY18" s="96"/>
      <c r="AZ18" s="96">
        <v>1</v>
      </c>
      <c r="BA18" s="96">
        <v>1</v>
      </c>
      <c r="BB18" s="96"/>
      <c r="BC18" s="96"/>
      <c r="BD18" s="96"/>
      <c r="BE18" s="96"/>
      <c r="BF18" s="96"/>
      <c r="BG18" s="57"/>
      <c r="BH18" s="96">
        <v>1</v>
      </c>
      <c r="BI18" s="96"/>
      <c r="BJ18" s="96">
        <v>1</v>
      </c>
      <c r="BK18" s="96"/>
      <c r="BL18" s="96"/>
      <c r="BM18" s="96"/>
      <c r="BN18" s="96">
        <v>1</v>
      </c>
      <c r="BO18" s="96"/>
      <c r="BP18" s="96">
        <v>1</v>
      </c>
      <c r="BQ18" s="57"/>
      <c r="BR18" s="54">
        <v>1</v>
      </c>
    </row>
    <row r="19" spans="1:70" s="54" customFormat="1" ht="39.6">
      <c r="A19" s="75">
        <v>4203</v>
      </c>
      <c r="B19" s="82" t="s">
        <v>173</v>
      </c>
      <c r="C19" s="66">
        <v>5</v>
      </c>
      <c r="D19" s="96">
        <v>1</v>
      </c>
      <c r="E19" s="96"/>
      <c r="F19" s="96"/>
      <c r="G19" s="96"/>
      <c r="H19" s="96">
        <v>1</v>
      </c>
      <c r="I19" s="96"/>
      <c r="J19" s="96"/>
      <c r="K19" s="96"/>
      <c r="L19" s="96">
        <v>1</v>
      </c>
      <c r="M19" s="96"/>
      <c r="N19" s="96"/>
      <c r="O19" s="96"/>
      <c r="P19" s="70" t="s">
        <v>227</v>
      </c>
      <c r="Q19" s="85"/>
      <c r="R19" s="96"/>
      <c r="S19" s="96"/>
      <c r="T19" s="96"/>
      <c r="U19" s="96"/>
      <c r="V19" s="96"/>
      <c r="W19" s="95"/>
      <c r="X19" s="12"/>
      <c r="Y19" s="96">
        <v>1</v>
      </c>
      <c r="Z19" s="96"/>
      <c r="AA19" s="96"/>
      <c r="AB19" s="96">
        <v>1</v>
      </c>
      <c r="AC19" s="96"/>
      <c r="AD19" s="96"/>
      <c r="AE19" s="96">
        <v>1</v>
      </c>
      <c r="AF19" s="96"/>
      <c r="AG19" s="67"/>
      <c r="AH19" s="18">
        <v>1</v>
      </c>
      <c r="AI19" s="18"/>
      <c r="AJ19" s="96"/>
      <c r="AK19" s="96">
        <v>1</v>
      </c>
      <c r="AL19" s="96"/>
      <c r="AM19" s="17"/>
      <c r="AN19" s="96">
        <v>1</v>
      </c>
      <c r="AO19" s="17"/>
      <c r="AP19" s="17">
        <v>1</v>
      </c>
      <c r="AQ19" s="17"/>
      <c r="AR19" s="17">
        <v>1</v>
      </c>
      <c r="AS19" s="17"/>
      <c r="AT19" s="57"/>
      <c r="AU19" s="12"/>
      <c r="AV19" s="96">
        <v>1</v>
      </c>
      <c r="AW19" s="96">
        <v>1</v>
      </c>
      <c r="AX19" s="96"/>
      <c r="AY19" s="96"/>
      <c r="AZ19" s="96"/>
      <c r="BA19" s="96"/>
      <c r="BB19" s="96"/>
      <c r="BC19" s="96"/>
      <c r="BD19" s="96">
        <v>1</v>
      </c>
      <c r="BE19" s="96"/>
      <c r="BF19" s="96"/>
      <c r="BG19" s="57"/>
      <c r="BH19" s="96">
        <v>1</v>
      </c>
      <c r="BI19" s="96">
        <v>1</v>
      </c>
      <c r="BJ19" s="96"/>
      <c r="BK19" s="96"/>
      <c r="BL19" s="96"/>
      <c r="BM19" s="96"/>
      <c r="BN19" s="96"/>
      <c r="BO19" s="96">
        <v>1</v>
      </c>
      <c r="BP19" s="96"/>
      <c r="BQ19" s="57"/>
      <c r="BR19" s="54">
        <v>1</v>
      </c>
    </row>
    <row r="20" spans="1:70" s="54" customFormat="1">
      <c r="A20" s="74">
        <v>4205</v>
      </c>
      <c r="B20" s="83" t="s">
        <v>175</v>
      </c>
      <c r="C20" s="58">
        <v>5</v>
      </c>
      <c r="D20" s="95"/>
      <c r="E20" s="95"/>
      <c r="F20" s="95"/>
      <c r="G20" s="95"/>
      <c r="H20" s="95"/>
      <c r="I20" s="95"/>
      <c r="J20" s="95"/>
      <c r="K20" s="95"/>
      <c r="L20" s="95"/>
      <c r="M20" s="95"/>
      <c r="N20" s="95"/>
      <c r="O20" s="95"/>
      <c r="P20" s="95"/>
      <c r="Q20" s="85"/>
      <c r="R20" s="95"/>
      <c r="S20" s="95"/>
      <c r="T20" s="95"/>
      <c r="U20" s="95"/>
      <c r="V20" s="95"/>
      <c r="W20" s="95"/>
      <c r="Y20" s="95"/>
      <c r="Z20" s="95"/>
      <c r="AA20" s="95"/>
      <c r="AB20" s="95"/>
      <c r="AC20" s="95"/>
      <c r="AD20" s="95"/>
      <c r="AE20" s="95"/>
      <c r="AF20" s="95"/>
      <c r="AG20" s="55"/>
      <c r="AH20" s="18"/>
      <c r="AI20" s="18"/>
      <c r="AJ20" s="95"/>
      <c r="AK20" s="95"/>
      <c r="AL20" s="95"/>
      <c r="AM20" s="56"/>
      <c r="AN20" s="95"/>
      <c r="AO20" s="56"/>
      <c r="AP20" s="56"/>
      <c r="AQ20" s="56"/>
      <c r="AR20" s="56"/>
      <c r="AS20" s="56"/>
      <c r="AT20" s="57"/>
      <c r="AV20" s="95"/>
      <c r="AW20" s="95"/>
      <c r="AX20" s="95"/>
      <c r="AY20" s="95"/>
      <c r="AZ20" s="95"/>
      <c r="BA20" s="95"/>
      <c r="BB20" s="95"/>
      <c r="BC20" s="95"/>
      <c r="BD20" s="95"/>
      <c r="BE20" s="95"/>
      <c r="BF20" s="95"/>
      <c r="BG20" s="57"/>
      <c r="BH20" s="95"/>
      <c r="BI20" s="95"/>
      <c r="BJ20" s="95"/>
      <c r="BK20" s="95"/>
      <c r="BL20" s="95"/>
      <c r="BM20" s="95"/>
      <c r="BN20" s="95"/>
      <c r="BO20" s="95"/>
      <c r="BP20" s="95"/>
      <c r="BQ20" s="57"/>
    </row>
    <row r="21" spans="1:70" s="54" customFormat="1">
      <c r="A21" s="74">
        <v>4206</v>
      </c>
      <c r="B21" s="83" t="s">
        <v>176</v>
      </c>
      <c r="C21" s="58">
        <v>5</v>
      </c>
      <c r="D21" s="95"/>
      <c r="E21" s="95"/>
      <c r="F21" s="95"/>
      <c r="G21" s="95"/>
      <c r="H21" s="95"/>
      <c r="I21" s="95"/>
      <c r="J21" s="95"/>
      <c r="K21" s="95"/>
      <c r="L21" s="95"/>
      <c r="M21" s="95"/>
      <c r="N21" s="95"/>
      <c r="O21" s="95"/>
      <c r="P21" s="95"/>
      <c r="Q21" s="85"/>
      <c r="R21" s="95"/>
      <c r="S21" s="95"/>
      <c r="T21" s="95"/>
      <c r="U21" s="95"/>
      <c r="V21" s="95"/>
      <c r="W21" s="95"/>
      <c r="Y21" s="95"/>
      <c r="Z21" s="95"/>
      <c r="AA21" s="95"/>
      <c r="AB21" s="95"/>
      <c r="AC21" s="95"/>
      <c r="AD21" s="95"/>
      <c r="AE21" s="95"/>
      <c r="AF21" s="95"/>
      <c r="AG21" s="55"/>
      <c r="AH21" s="18"/>
      <c r="AI21" s="18"/>
      <c r="AJ21" s="95"/>
      <c r="AK21" s="95"/>
      <c r="AL21" s="95"/>
      <c r="AM21" s="56"/>
      <c r="AN21" s="95"/>
      <c r="AO21" s="56"/>
      <c r="AP21" s="56"/>
      <c r="AQ21" s="56"/>
      <c r="AR21" s="56"/>
      <c r="AS21" s="56"/>
      <c r="AT21" s="57"/>
      <c r="AV21" s="95"/>
      <c r="AW21" s="95"/>
      <c r="AX21" s="95"/>
      <c r="AY21" s="95"/>
      <c r="AZ21" s="95"/>
      <c r="BA21" s="95"/>
      <c r="BB21" s="95"/>
      <c r="BC21" s="95"/>
      <c r="BD21" s="95"/>
      <c r="BE21" s="95"/>
      <c r="BF21" s="95"/>
      <c r="BG21" s="57"/>
      <c r="BH21" s="95"/>
      <c r="BI21" s="95"/>
      <c r="BJ21" s="95"/>
      <c r="BK21" s="95"/>
      <c r="BL21" s="95"/>
      <c r="BM21" s="95"/>
      <c r="BN21" s="95"/>
      <c r="BO21" s="95"/>
      <c r="BP21" s="95"/>
      <c r="BQ21" s="57"/>
    </row>
    <row r="22" spans="1:70" s="54" customFormat="1" ht="12">
      <c r="A22" s="74">
        <v>4207</v>
      </c>
      <c r="B22" s="83" t="s">
        <v>178</v>
      </c>
      <c r="C22" s="58">
        <v>5</v>
      </c>
      <c r="D22" s="95"/>
      <c r="E22" s="95"/>
      <c r="F22" s="95"/>
      <c r="G22" s="95"/>
      <c r="H22" s="95"/>
      <c r="I22" s="95"/>
      <c r="J22" s="95"/>
      <c r="K22" s="95"/>
      <c r="L22" s="95"/>
      <c r="M22" s="95"/>
      <c r="N22" s="95">
        <v>1</v>
      </c>
      <c r="O22" s="95"/>
      <c r="P22" s="95"/>
      <c r="Q22" s="85"/>
      <c r="R22" s="95"/>
      <c r="S22" s="95"/>
      <c r="T22" s="95">
        <v>1</v>
      </c>
      <c r="U22" s="95"/>
      <c r="V22" s="95"/>
      <c r="W22" s="95"/>
      <c r="Y22" s="95"/>
      <c r="Z22" s="95">
        <v>1</v>
      </c>
      <c r="AA22" s="95"/>
      <c r="AB22" s="95"/>
      <c r="AC22" s="95">
        <v>1</v>
      </c>
      <c r="AD22" s="95"/>
      <c r="AE22" s="95"/>
      <c r="AF22" s="95">
        <v>1</v>
      </c>
      <c r="AG22" s="55"/>
      <c r="AH22" s="18"/>
      <c r="AI22" s="18">
        <v>1</v>
      </c>
      <c r="AJ22" s="95"/>
      <c r="AK22" s="95">
        <v>1</v>
      </c>
      <c r="AL22" s="95"/>
      <c r="AM22" s="56"/>
      <c r="AN22" s="95">
        <v>1</v>
      </c>
      <c r="AO22" s="56"/>
      <c r="AP22" s="56"/>
      <c r="AQ22" s="56">
        <v>1</v>
      </c>
      <c r="AR22" s="56"/>
      <c r="AS22" s="56">
        <v>1</v>
      </c>
      <c r="AT22" s="57"/>
      <c r="AV22" s="95"/>
      <c r="AW22" s="95"/>
      <c r="AX22" s="95">
        <v>1</v>
      </c>
      <c r="AY22" s="95">
        <v>1</v>
      </c>
      <c r="AZ22" s="95"/>
      <c r="BA22" s="95"/>
      <c r="BB22" s="95"/>
      <c r="BC22" s="95"/>
      <c r="BD22" s="95"/>
      <c r="BE22" s="95"/>
      <c r="BF22" s="95"/>
      <c r="BG22" s="57"/>
      <c r="BH22" s="95">
        <v>1</v>
      </c>
      <c r="BI22" s="95">
        <v>1</v>
      </c>
      <c r="BJ22" s="95">
        <v>1</v>
      </c>
      <c r="BK22" s="95">
        <v>1</v>
      </c>
      <c r="BL22" s="95">
        <v>1</v>
      </c>
      <c r="BM22" s="95">
        <v>1</v>
      </c>
      <c r="BN22" s="95">
        <v>1</v>
      </c>
      <c r="BO22" s="95">
        <v>1</v>
      </c>
      <c r="BP22" s="95">
        <v>1</v>
      </c>
      <c r="BQ22" s="57"/>
      <c r="BR22" s="54">
        <v>1</v>
      </c>
    </row>
    <row r="23" spans="1:70" s="54" customFormat="1" ht="12">
      <c r="A23" s="74">
        <v>4208</v>
      </c>
      <c r="B23" s="83" t="s">
        <v>182</v>
      </c>
      <c r="C23" s="58">
        <v>5</v>
      </c>
      <c r="D23" s="95"/>
      <c r="E23" s="95"/>
      <c r="F23" s="95">
        <v>1</v>
      </c>
      <c r="G23" s="95"/>
      <c r="H23" s="95"/>
      <c r="I23" s="95"/>
      <c r="J23" s="95">
        <v>1</v>
      </c>
      <c r="K23" s="95"/>
      <c r="L23" s="95"/>
      <c r="M23" s="95"/>
      <c r="N23" s="95">
        <v>1</v>
      </c>
      <c r="O23" s="95"/>
      <c r="P23" s="95"/>
      <c r="Q23" s="85"/>
      <c r="R23" s="95"/>
      <c r="S23" s="95"/>
      <c r="T23" s="95">
        <v>1</v>
      </c>
      <c r="U23" s="95"/>
      <c r="V23" s="95"/>
      <c r="W23" s="95"/>
      <c r="Y23" s="95"/>
      <c r="Z23" s="95">
        <v>1</v>
      </c>
      <c r="AA23" s="95"/>
      <c r="AB23" s="95"/>
      <c r="AC23" s="95">
        <v>1</v>
      </c>
      <c r="AD23" s="95"/>
      <c r="AE23" s="95">
        <v>1</v>
      </c>
      <c r="AF23" s="95"/>
      <c r="AG23" s="55"/>
      <c r="AH23" s="18">
        <v>1</v>
      </c>
      <c r="AI23" s="18"/>
      <c r="AJ23" s="95"/>
      <c r="AK23" s="95">
        <v>1</v>
      </c>
      <c r="AL23" s="95"/>
      <c r="AM23" s="56"/>
      <c r="AN23" s="95">
        <v>1</v>
      </c>
      <c r="AO23" s="56"/>
      <c r="AP23" s="56"/>
      <c r="AQ23" s="56">
        <v>1</v>
      </c>
      <c r="AR23" s="56"/>
      <c r="AS23" s="56">
        <v>1</v>
      </c>
      <c r="AT23" s="57"/>
      <c r="AV23" s="95"/>
      <c r="AW23" s="95"/>
      <c r="AX23" s="95"/>
      <c r="AY23" s="95">
        <v>1</v>
      </c>
      <c r="AZ23" s="95"/>
      <c r="BA23" s="95">
        <v>1</v>
      </c>
      <c r="BB23" s="95"/>
      <c r="BC23" s="95"/>
      <c r="BD23" s="95"/>
      <c r="BE23" s="95"/>
      <c r="BF23" s="95"/>
      <c r="BG23" s="57"/>
      <c r="BH23" s="95">
        <v>1</v>
      </c>
      <c r="BI23" s="95"/>
      <c r="BJ23" s="95">
        <v>1</v>
      </c>
      <c r="BK23" s="95">
        <v>1</v>
      </c>
      <c r="BL23" s="95"/>
      <c r="BM23" s="95"/>
      <c r="BN23" s="95">
        <v>1</v>
      </c>
      <c r="BO23" s="95">
        <v>1</v>
      </c>
      <c r="BP23" s="95"/>
      <c r="BQ23" s="57"/>
      <c r="BR23" s="54">
        <v>1</v>
      </c>
    </row>
    <row r="24" spans="1:70" s="54" customFormat="1" ht="86.4">
      <c r="A24" s="74">
        <v>4209</v>
      </c>
      <c r="B24" s="83" t="s">
        <v>184</v>
      </c>
      <c r="C24" s="58">
        <v>5</v>
      </c>
      <c r="D24" s="95"/>
      <c r="E24" s="95"/>
      <c r="F24" s="95"/>
      <c r="G24" s="95"/>
      <c r="H24" s="95"/>
      <c r="I24" s="95">
        <v>1</v>
      </c>
      <c r="J24" s="95"/>
      <c r="K24" s="95"/>
      <c r="L24" s="95"/>
      <c r="M24" s="95">
        <v>1</v>
      </c>
      <c r="N24" s="95"/>
      <c r="O24" s="95"/>
      <c r="P24" s="95" t="s">
        <v>228</v>
      </c>
      <c r="Q24" s="85"/>
      <c r="R24" s="95"/>
      <c r="S24" s="95"/>
      <c r="T24" s="95"/>
      <c r="U24" s="95"/>
      <c r="V24" s="95"/>
      <c r="W24" s="95"/>
      <c r="Y24" s="95"/>
      <c r="Z24" s="95">
        <v>1</v>
      </c>
      <c r="AA24" s="95"/>
      <c r="AB24" s="95">
        <v>1</v>
      </c>
      <c r="AC24" s="95"/>
      <c r="AD24" s="95"/>
      <c r="AE24" s="95">
        <v>1</v>
      </c>
      <c r="AF24" s="95"/>
      <c r="AG24" s="55"/>
      <c r="AH24" s="18">
        <v>1</v>
      </c>
      <c r="AI24" s="18"/>
      <c r="AJ24" s="95"/>
      <c r="AK24" s="95">
        <v>1</v>
      </c>
      <c r="AL24" s="95"/>
      <c r="AM24" s="56"/>
      <c r="AN24" s="95"/>
      <c r="AO24" s="56">
        <v>1</v>
      </c>
      <c r="AP24" s="56">
        <v>1</v>
      </c>
      <c r="AQ24" s="56"/>
      <c r="AR24" s="56"/>
      <c r="AS24" s="56">
        <v>1</v>
      </c>
      <c r="AT24" s="57"/>
      <c r="AV24" s="95"/>
      <c r="AW24" s="95">
        <v>1</v>
      </c>
      <c r="AX24" s="95"/>
      <c r="AY24" s="95">
        <v>1</v>
      </c>
      <c r="AZ24" s="95"/>
      <c r="BA24" s="95"/>
      <c r="BB24" s="95"/>
      <c r="BC24" s="95"/>
      <c r="BD24" s="95"/>
      <c r="BE24" s="95">
        <v>1</v>
      </c>
      <c r="BF24" s="95">
        <v>1</v>
      </c>
      <c r="BG24" s="57"/>
      <c r="BH24" s="95"/>
      <c r="BI24" s="95"/>
      <c r="BJ24" s="95">
        <v>1</v>
      </c>
      <c r="BK24" s="95"/>
      <c r="BL24" s="95"/>
      <c r="BM24" s="95">
        <v>1</v>
      </c>
      <c r="BN24" s="95"/>
      <c r="BO24" s="95"/>
      <c r="BP24" s="95">
        <v>1</v>
      </c>
      <c r="BQ24" s="57"/>
      <c r="BR24" s="54">
        <v>1</v>
      </c>
    </row>
    <row r="25" spans="1:70" s="54" customFormat="1" ht="21.6">
      <c r="A25" s="74">
        <v>4211</v>
      </c>
      <c r="B25" s="83" t="s">
        <v>186</v>
      </c>
      <c r="C25" s="58">
        <v>5</v>
      </c>
      <c r="D25" s="95"/>
      <c r="E25" s="95"/>
      <c r="F25" s="95"/>
      <c r="G25" s="95"/>
      <c r="H25" s="95"/>
      <c r="I25" s="95"/>
      <c r="J25" s="95"/>
      <c r="K25" s="95"/>
      <c r="L25" s="95"/>
      <c r="M25" s="95"/>
      <c r="N25" s="95"/>
      <c r="O25" s="95">
        <v>1</v>
      </c>
      <c r="P25" s="95"/>
      <c r="Q25" s="85" t="s">
        <v>229</v>
      </c>
      <c r="R25" s="95"/>
      <c r="S25" s="95"/>
      <c r="T25" s="95"/>
      <c r="U25" s="95"/>
      <c r="V25" s="95"/>
      <c r="W25" s="95"/>
      <c r="Y25" s="95">
        <v>1</v>
      </c>
      <c r="Z25" s="95"/>
      <c r="AA25" s="95"/>
      <c r="AB25" s="95">
        <v>1</v>
      </c>
      <c r="AC25" s="95"/>
      <c r="AD25" s="95"/>
      <c r="AE25" s="95">
        <v>1</v>
      </c>
      <c r="AF25" s="95"/>
      <c r="AG25" s="55"/>
      <c r="AH25" s="18">
        <v>1</v>
      </c>
      <c r="AI25" s="18"/>
      <c r="AJ25" s="95"/>
      <c r="AK25" s="95">
        <v>1</v>
      </c>
      <c r="AL25" s="95"/>
      <c r="AM25" s="56"/>
      <c r="AN25" s="95">
        <v>1</v>
      </c>
      <c r="AO25" s="56"/>
      <c r="AP25" s="56">
        <v>1</v>
      </c>
      <c r="AQ25" s="56"/>
      <c r="AR25" s="56"/>
      <c r="AS25" s="56">
        <v>1</v>
      </c>
      <c r="AT25" s="57"/>
      <c r="AV25" s="95"/>
      <c r="AW25" s="95">
        <v>1</v>
      </c>
      <c r="AX25" s="95">
        <v>1</v>
      </c>
      <c r="AY25" s="95">
        <v>1</v>
      </c>
      <c r="AZ25" s="95">
        <v>1</v>
      </c>
      <c r="BA25" s="95">
        <v>1</v>
      </c>
      <c r="BB25" s="95"/>
      <c r="BC25" s="95"/>
      <c r="BD25" s="95"/>
      <c r="BE25" s="95">
        <v>1</v>
      </c>
      <c r="BF25" s="95"/>
      <c r="BG25" s="57"/>
      <c r="BH25" s="95">
        <v>1</v>
      </c>
      <c r="BI25" s="95"/>
      <c r="BJ25" s="95">
        <v>1</v>
      </c>
      <c r="BK25" s="95"/>
      <c r="BL25" s="95"/>
      <c r="BM25" s="95"/>
      <c r="BN25" s="95">
        <v>1</v>
      </c>
      <c r="BO25" s="95">
        <v>1</v>
      </c>
      <c r="BP25" s="95">
        <v>1</v>
      </c>
      <c r="BQ25" s="57"/>
      <c r="BR25" s="54">
        <v>1</v>
      </c>
    </row>
    <row r="26" spans="1:70" s="54" customFormat="1" ht="32.4">
      <c r="A26" s="74">
        <v>4212</v>
      </c>
      <c r="B26" s="83" t="s">
        <v>189</v>
      </c>
      <c r="C26" s="58">
        <v>5</v>
      </c>
      <c r="D26" s="95"/>
      <c r="E26" s="95"/>
      <c r="F26" s="95"/>
      <c r="G26" s="95"/>
      <c r="H26" s="95"/>
      <c r="I26" s="95"/>
      <c r="J26" s="95"/>
      <c r="K26" s="95"/>
      <c r="L26" s="95"/>
      <c r="M26" s="95">
        <v>1</v>
      </c>
      <c r="N26" s="95"/>
      <c r="O26" s="95"/>
      <c r="P26" s="95" t="s">
        <v>230</v>
      </c>
      <c r="Q26" s="85"/>
      <c r="R26" s="95"/>
      <c r="S26" s="95"/>
      <c r="T26" s="95"/>
      <c r="U26" s="95"/>
      <c r="V26" s="95"/>
      <c r="W26" s="95"/>
      <c r="Y26" s="95">
        <v>1</v>
      </c>
      <c r="Z26" s="95"/>
      <c r="AA26" s="95"/>
      <c r="AB26" s="95">
        <v>1</v>
      </c>
      <c r="AC26" s="95"/>
      <c r="AD26" s="95">
        <v>1</v>
      </c>
      <c r="AE26" s="95"/>
      <c r="AF26" s="95"/>
      <c r="AG26" s="55"/>
      <c r="AH26" s="18">
        <v>1</v>
      </c>
      <c r="AI26" s="18"/>
      <c r="AJ26" s="95"/>
      <c r="AK26" s="95">
        <v>1</v>
      </c>
      <c r="AL26" s="95"/>
      <c r="AM26" s="56"/>
      <c r="AN26" s="95">
        <v>1</v>
      </c>
      <c r="AO26" s="56"/>
      <c r="AP26" s="56">
        <v>1</v>
      </c>
      <c r="AQ26" s="56"/>
      <c r="AR26" s="56">
        <v>1</v>
      </c>
      <c r="AS26" s="56"/>
      <c r="AT26" s="57"/>
      <c r="AV26" s="95"/>
      <c r="AW26" s="95"/>
      <c r="AX26" s="95"/>
      <c r="AY26" s="95">
        <v>1</v>
      </c>
      <c r="AZ26" s="95"/>
      <c r="BA26" s="95"/>
      <c r="BB26" s="95"/>
      <c r="BC26" s="95"/>
      <c r="BD26" s="95"/>
      <c r="BE26" s="95">
        <v>1</v>
      </c>
      <c r="BF26" s="95">
        <v>1</v>
      </c>
      <c r="BG26" s="57" t="s">
        <v>231</v>
      </c>
      <c r="BH26" s="95">
        <v>1</v>
      </c>
      <c r="BI26" s="95">
        <v>1</v>
      </c>
      <c r="BJ26" s="95"/>
      <c r="BK26" s="95"/>
      <c r="BL26" s="95"/>
      <c r="BM26" s="95"/>
      <c r="BN26" s="95">
        <v>1</v>
      </c>
      <c r="BO26" s="95">
        <v>1</v>
      </c>
      <c r="BP26" s="95">
        <v>1</v>
      </c>
      <c r="BQ26" s="57"/>
      <c r="BR26" s="54">
        <v>1</v>
      </c>
    </row>
    <row r="27" spans="1:70" s="54" customFormat="1">
      <c r="A27" s="74">
        <v>4213</v>
      </c>
      <c r="B27" s="83" t="s">
        <v>191</v>
      </c>
      <c r="C27" s="58">
        <v>5</v>
      </c>
      <c r="D27" s="95"/>
      <c r="E27" s="95"/>
      <c r="F27" s="95"/>
      <c r="G27" s="95"/>
      <c r="H27" s="95"/>
      <c r="I27" s="95"/>
      <c r="J27" s="95"/>
      <c r="K27" s="95"/>
      <c r="L27" s="95"/>
      <c r="M27" s="95"/>
      <c r="N27" s="95"/>
      <c r="O27" s="95"/>
      <c r="P27" s="95"/>
      <c r="Q27" s="85"/>
      <c r="R27" s="95"/>
      <c r="S27" s="95"/>
      <c r="T27" s="95"/>
      <c r="U27" s="95"/>
      <c r="V27" s="95"/>
      <c r="W27" s="95"/>
      <c r="Y27" s="95"/>
      <c r="Z27" s="95"/>
      <c r="AA27" s="95"/>
      <c r="AB27" s="95"/>
      <c r="AC27" s="95"/>
      <c r="AD27" s="95"/>
      <c r="AE27" s="95"/>
      <c r="AF27" s="95"/>
      <c r="AG27" s="55"/>
      <c r="AH27" s="18"/>
      <c r="AI27" s="18"/>
      <c r="AJ27" s="95"/>
      <c r="AK27" s="95"/>
      <c r="AL27" s="95"/>
      <c r="AM27" s="56"/>
      <c r="AN27" s="95"/>
      <c r="AO27" s="56"/>
      <c r="AP27" s="56"/>
      <c r="AQ27" s="56"/>
      <c r="AR27" s="56"/>
      <c r="AS27" s="56"/>
      <c r="AT27" s="57"/>
      <c r="AV27" s="95"/>
      <c r="AW27" s="95"/>
      <c r="AX27" s="95"/>
      <c r="AY27" s="95"/>
      <c r="AZ27" s="95"/>
      <c r="BA27" s="95"/>
      <c r="BB27" s="95"/>
      <c r="BC27" s="95"/>
      <c r="BD27" s="95"/>
      <c r="BE27" s="95"/>
      <c r="BF27" s="95"/>
      <c r="BG27" s="57"/>
      <c r="BH27" s="95"/>
      <c r="BI27" s="95"/>
      <c r="BJ27" s="95"/>
      <c r="BK27" s="95"/>
      <c r="BL27" s="95"/>
      <c r="BM27" s="95"/>
      <c r="BN27" s="95"/>
      <c r="BO27" s="95"/>
      <c r="BP27" s="95"/>
      <c r="BQ27" s="57"/>
    </row>
    <row r="28" spans="1:70" s="54" customFormat="1">
      <c r="A28" s="74">
        <v>4214</v>
      </c>
      <c r="B28" s="83" t="s">
        <v>192</v>
      </c>
      <c r="C28" s="58">
        <v>5</v>
      </c>
      <c r="D28" s="95"/>
      <c r="E28" s="95"/>
      <c r="F28" s="95"/>
      <c r="G28" s="95"/>
      <c r="H28" s="95"/>
      <c r="I28" s="95"/>
      <c r="J28" s="95"/>
      <c r="K28" s="95"/>
      <c r="L28" s="95"/>
      <c r="M28" s="95"/>
      <c r="N28" s="95"/>
      <c r="O28" s="95"/>
      <c r="P28" s="95"/>
      <c r="Q28" s="85"/>
      <c r="R28" s="95"/>
      <c r="S28" s="95"/>
      <c r="T28" s="95"/>
      <c r="U28" s="95"/>
      <c r="V28" s="95"/>
      <c r="W28" s="95"/>
      <c r="Y28" s="95"/>
      <c r="Z28" s="95"/>
      <c r="AA28" s="95"/>
      <c r="AB28" s="95"/>
      <c r="AC28" s="95"/>
      <c r="AD28" s="95"/>
      <c r="AE28" s="95"/>
      <c r="AF28" s="95"/>
      <c r="AG28" s="55"/>
      <c r="AH28" s="18"/>
      <c r="AI28" s="18"/>
      <c r="AJ28" s="95"/>
      <c r="AK28" s="95"/>
      <c r="AL28" s="95"/>
      <c r="AM28" s="56"/>
      <c r="AN28" s="95"/>
      <c r="AO28" s="56"/>
      <c r="AP28" s="56"/>
      <c r="AQ28" s="56"/>
      <c r="AR28" s="56"/>
      <c r="AS28" s="56"/>
      <c r="AT28" s="57"/>
      <c r="AV28" s="95"/>
      <c r="AW28" s="95"/>
      <c r="AX28" s="95"/>
      <c r="AY28" s="95"/>
      <c r="AZ28" s="95"/>
      <c r="BA28" s="95"/>
      <c r="BB28" s="95"/>
      <c r="BC28" s="95"/>
      <c r="BD28" s="95"/>
      <c r="BE28" s="95"/>
      <c r="BF28" s="95"/>
      <c r="BG28" s="57"/>
      <c r="BH28" s="95"/>
      <c r="BI28" s="95"/>
      <c r="BJ28" s="95"/>
      <c r="BK28" s="95"/>
      <c r="BL28" s="95"/>
      <c r="BM28" s="95"/>
      <c r="BN28" s="95"/>
      <c r="BO28" s="95"/>
      <c r="BP28" s="95"/>
      <c r="BQ28" s="57"/>
    </row>
    <row r="29" spans="1:70" s="54" customFormat="1" ht="21.6">
      <c r="A29" s="74">
        <v>4215</v>
      </c>
      <c r="B29" s="83" t="s">
        <v>193</v>
      </c>
      <c r="C29" s="58">
        <v>5</v>
      </c>
      <c r="D29" s="95"/>
      <c r="E29" s="95"/>
      <c r="F29" s="95"/>
      <c r="G29" s="95"/>
      <c r="H29" s="95"/>
      <c r="I29" s="95"/>
      <c r="J29" s="95"/>
      <c r="K29" s="95"/>
      <c r="L29" s="95">
        <v>1</v>
      </c>
      <c r="M29" s="95"/>
      <c r="N29" s="95"/>
      <c r="O29" s="95"/>
      <c r="P29" s="95" t="s">
        <v>232</v>
      </c>
      <c r="Q29" s="85"/>
      <c r="R29" s="95"/>
      <c r="S29" s="95"/>
      <c r="T29" s="95"/>
      <c r="U29" s="95"/>
      <c r="V29" s="95"/>
      <c r="W29" s="95"/>
      <c r="Y29" s="95"/>
      <c r="Z29" s="95">
        <v>1</v>
      </c>
      <c r="AA29" s="95"/>
      <c r="AB29" s="95">
        <v>1</v>
      </c>
      <c r="AC29" s="95"/>
      <c r="AD29" s="95"/>
      <c r="AE29" s="95">
        <v>1</v>
      </c>
      <c r="AF29" s="95"/>
      <c r="AG29" s="55"/>
      <c r="AH29" s="18"/>
      <c r="AI29" s="18">
        <v>1</v>
      </c>
      <c r="AJ29" s="95"/>
      <c r="AK29" s="95">
        <v>1</v>
      </c>
      <c r="AL29" s="95"/>
      <c r="AM29" s="56"/>
      <c r="AN29" s="95"/>
      <c r="AO29" s="56">
        <v>1</v>
      </c>
      <c r="AP29" s="56">
        <v>1</v>
      </c>
      <c r="AQ29" s="56"/>
      <c r="AR29" s="56"/>
      <c r="AS29" s="56">
        <v>1</v>
      </c>
      <c r="AT29" s="57"/>
      <c r="AV29" s="95">
        <v>1</v>
      </c>
      <c r="AW29" s="95">
        <v>1</v>
      </c>
      <c r="AX29" s="95"/>
      <c r="AY29" s="95"/>
      <c r="AZ29" s="95"/>
      <c r="BA29" s="95"/>
      <c r="BB29" s="95"/>
      <c r="BC29" s="95"/>
      <c r="BD29" s="95"/>
      <c r="BE29" s="95">
        <v>1</v>
      </c>
      <c r="BF29" s="95">
        <v>1</v>
      </c>
      <c r="BG29" s="57"/>
      <c r="BH29" s="95"/>
      <c r="BI29" s="95"/>
      <c r="BJ29" s="95">
        <v>1</v>
      </c>
      <c r="BK29" s="95">
        <v>1</v>
      </c>
      <c r="BL29" s="95"/>
      <c r="BM29" s="95"/>
      <c r="BN29" s="95"/>
      <c r="BO29" s="95"/>
      <c r="BP29" s="95">
        <v>1</v>
      </c>
      <c r="BQ29" s="57"/>
      <c r="BR29" s="54">
        <v>1</v>
      </c>
    </row>
    <row r="30" spans="1:70" s="54" customFormat="1">
      <c r="A30" s="74">
        <v>4216</v>
      </c>
      <c r="B30" s="83" t="s">
        <v>195</v>
      </c>
      <c r="C30" s="58">
        <v>6</v>
      </c>
      <c r="D30" s="95"/>
      <c r="E30" s="95"/>
      <c r="F30" s="95"/>
      <c r="G30" s="95"/>
      <c r="H30" s="95"/>
      <c r="I30" s="95"/>
      <c r="J30" s="95"/>
      <c r="K30" s="95"/>
      <c r="L30" s="95"/>
      <c r="M30" s="95">
        <v>1</v>
      </c>
      <c r="N30" s="95"/>
      <c r="O30" s="95"/>
      <c r="P30" s="95"/>
      <c r="Q30" s="85"/>
      <c r="R30" s="95"/>
      <c r="S30" s="95"/>
      <c r="T30" s="95"/>
      <c r="U30" s="95"/>
      <c r="V30" s="95"/>
      <c r="W30" s="95"/>
      <c r="Y30" s="95">
        <v>1</v>
      </c>
      <c r="Z30" s="95"/>
      <c r="AA30" s="95">
        <v>1</v>
      </c>
      <c r="AB30" s="95"/>
      <c r="AC30" s="95"/>
      <c r="AD30" s="95">
        <v>1</v>
      </c>
      <c r="AE30" s="95"/>
      <c r="AF30" s="95"/>
      <c r="AG30" s="55">
        <v>1</v>
      </c>
      <c r="AH30" s="18"/>
      <c r="AI30" s="18"/>
      <c r="AJ30" s="95">
        <v>1</v>
      </c>
      <c r="AK30" s="95"/>
      <c r="AL30" s="95"/>
      <c r="AM30" s="56">
        <v>1</v>
      </c>
      <c r="AN30" s="95"/>
      <c r="AO30" s="56"/>
      <c r="AP30" s="56">
        <v>1</v>
      </c>
      <c r="AQ30" s="56"/>
      <c r="AR30" s="56">
        <v>1</v>
      </c>
      <c r="AS30" s="56"/>
      <c r="AT30" s="57"/>
      <c r="AV30" s="95"/>
      <c r="AW30" s="95">
        <v>1</v>
      </c>
      <c r="AX30" s="95">
        <v>1</v>
      </c>
      <c r="AY30" s="95"/>
      <c r="AZ30" s="95">
        <v>1</v>
      </c>
      <c r="BA30" s="95"/>
      <c r="BB30" s="95">
        <v>1</v>
      </c>
      <c r="BC30" s="95"/>
      <c r="BD30" s="95"/>
      <c r="BE30" s="95">
        <v>1</v>
      </c>
      <c r="BF30" s="95"/>
      <c r="BG30" s="57"/>
      <c r="BH30" s="95">
        <v>1</v>
      </c>
      <c r="BI30" s="95"/>
      <c r="BJ30" s="95"/>
      <c r="BK30" s="95"/>
      <c r="BL30" s="95">
        <v>1</v>
      </c>
      <c r="BM30" s="95"/>
      <c r="BN30" s="95"/>
      <c r="BO30" s="95"/>
      <c r="BP30" s="95">
        <v>1</v>
      </c>
      <c r="BQ30" s="57"/>
      <c r="BR30" s="54">
        <v>1</v>
      </c>
    </row>
    <row r="31" spans="1:70" s="54" customFormat="1" ht="12">
      <c r="A31" s="74">
        <v>4301</v>
      </c>
      <c r="B31" s="83" t="s">
        <v>196</v>
      </c>
      <c r="C31" s="58">
        <v>6</v>
      </c>
      <c r="D31" s="95">
        <v>1</v>
      </c>
      <c r="E31" s="95"/>
      <c r="F31" s="95"/>
      <c r="G31" s="95"/>
      <c r="H31" s="95">
        <v>1</v>
      </c>
      <c r="I31" s="95"/>
      <c r="J31" s="95"/>
      <c r="K31" s="95"/>
      <c r="L31" s="95">
        <v>1</v>
      </c>
      <c r="M31" s="95"/>
      <c r="N31" s="95"/>
      <c r="O31" s="95"/>
      <c r="P31" s="95"/>
      <c r="Q31" s="85"/>
      <c r="R31" s="95"/>
      <c r="S31" s="95"/>
      <c r="T31" s="95"/>
      <c r="U31" s="95"/>
      <c r="V31" s="95"/>
      <c r="W31" s="95"/>
      <c r="Y31" s="95"/>
      <c r="Z31" s="95">
        <v>1</v>
      </c>
      <c r="AA31" s="95"/>
      <c r="AB31" s="95">
        <v>1</v>
      </c>
      <c r="AC31" s="95"/>
      <c r="AD31" s="95"/>
      <c r="AE31" s="95">
        <v>1</v>
      </c>
      <c r="AF31" s="95"/>
      <c r="AG31" s="55"/>
      <c r="AH31" s="18">
        <v>1</v>
      </c>
      <c r="AI31" s="18"/>
      <c r="AJ31" s="95"/>
      <c r="AK31" s="95">
        <v>1</v>
      </c>
      <c r="AL31" s="95"/>
      <c r="AM31" s="56"/>
      <c r="AN31" s="95">
        <v>1</v>
      </c>
      <c r="AO31" s="56"/>
      <c r="AP31" s="56"/>
      <c r="AQ31" s="56">
        <v>1</v>
      </c>
      <c r="AR31" s="56"/>
      <c r="AS31" s="56">
        <v>1</v>
      </c>
      <c r="AT31" s="57"/>
      <c r="AV31" s="95"/>
      <c r="AW31" s="95"/>
      <c r="AX31" s="95">
        <v>1</v>
      </c>
      <c r="AY31" s="95">
        <v>1</v>
      </c>
      <c r="AZ31" s="95"/>
      <c r="BA31" s="95"/>
      <c r="BB31" s="95"/>
      <c r="BC31" s="95"/>
      <c r="BD31" s="95"/>
      <c r="BE31" s="95"/>
      <c r="BF31" s="95"/>
      <c r="BG31" s="57"/>
      <c r="BH31" s="95"/>
      <c r="BI31" s="95"/>
      <c r="BJ31" s="95"/>
      <c r="BK31" s="95"/>
      <c r="BL31" s="95"/>
      <c r="BM31" s="95"/>
      <c r="BN31" s="95"/>
      <c r="BO31" s="95"/>
      <c r="BP31" s="95">
        <v>1</v>
      </c>
      <c r="BQ31" s="57"/>
      <c r="BR31" s="54">
        <v>1</v>
      </c>
    </row>
    <row r="32" spans="1:70" s="54" customFormat="1">
      <c r="A32" s="74">
        <v>4302</v>
      </c>
      <c r="B32" s="83" t="s">
        <v>198</v>
      </c>
      <c r="C32" s="58">
        <v>6</v>
      </c>
      <c r="D32" s="95"/>
      <c r="E32" s="95"/>
      <c r="F32" s="95"/>
      <c r="G32" s="95"/>
      <c r="H32" s="95"/>
      <c r="I32" s="95"/>
      <c r="J32" s="95"/>
      <c r="K32" s="95"/>
      <c r="L32" s="95"/>
      <c r="M32" s="95"/>
      <c r="N32" s="95"/>
      <c r="O32" s="95"/>
      <c r="P32" s="95"/>
      <c r="Q32" s="85"/>
      <c r="R32" s="95"/>
      <c r="S32" s="95"/>
      <c r="T32" s="95"/>
      <c r="U32" s="95"/>
      <c r="V32" s="95"/>
      <c r="W32" s="95"/>
      <c r="Y32" s="95"/>
      <c r="Z32" s="95"/>
      <c r="AA32" s="95"/>
      <c r="AB32" s="95"/>
      <c r="AC32" s="95"/>
      <c r="AD32" s="95"/>
      <c r="AE32" s="95"/>
      <c r="AF32" s="95"/>
      <c r="AG32" s="55"/>
      <c r="AH32" s="18"/>
      <c r="AI32" s="18"/>
      <c r="AJ32" s="95"/>
      <c r="AK32" s="95"/>
      <c r="AL32" s="95"/>
      <c r="AM32" s="56"/>
      <c r="AN32" s="95"/>
      <c r="AO32" s="56"/>
      <c r="AP32" s="56"/>
      <c r="AQ32" s="56"/>
      <c r="AR32" s="56"/>
      <c r="AS32" s="56"/>
      <c r="AT32" s="57"/>
      <c r="AV32" s="95"/>
      <c r="AW32" s="95"/>
      <c r="AX32" s="95"/>
      <c r="AY32" s="95"/>
      <c r="AZ32" s="95"/>
      <c r="BA32" s="95"/>
      <c r="BB32" s="95"/>
      <c r="BC32" s="95"/>
      <c r="BD32" s="95"/>
      <c r="BE32" s="95"/>
      <c r="BF32" s="95"/>
      <c r="BG32" s="57"/>
      <c r="BH32" s="95"/>
      <c r="BI32" s="95"/>
      <c r="BJ32" s="95"/>
      <c r="BK32" s="95"/>
      <c r="BL32" s="95"/>
      <c r="BM32" s="95"/>
      <c r="BN32" s="95"/>
      <c r="BO32" s="95"/>
      <c r="BP32" s="95"/>
      <c r="BQ32" s="57"/>
    </row>
    <row r="33" spans="1:70" s="54" customFormat="1">
      <c r="A33" s="74">
        <v>4321</v>
      </c>
      <c r="B33" s="83" t="s">
        <v>200</v>
      </c>
      <c r="C33" s="58">
        <v>6</v>
      </c>
      <c r="D33" s="95"/>
      <c r="E33" s="95"/>
      <c r="F33" s="95"/>
      <c r="G33" s="95"/>
      <c r="H33" s="95"/>
      <c r="I33" s="95"/>
      <c r="J33" s="95"/>
      <c r="K33" s="95"/>
      <c r="L33" s="95"/>
      <c r="M33" s="95"/>
      <c r="N33" s="95"/>
      <c r="O33" s="95"/>
      <c r="P33" s="95"/>
      <c r="Q33" s="85"/>
      <c r="R33" s="95"/>
      <c r="S33" s="95"/>
      <c r="T33" s="95"/>
      <c r="U33" s="95"/>
      <c r="V33" s="95"/>
      <c r="W33" s="95"/>
      <c r="Y33" s="95"/>
      <c r="Z33" s="95"/>
      <c r="AA33" s="95"/>
      <c r="AB33" s="95"/>
      <c r="AC33" s="95"/>
      <c r="AD33" s="95"/>
      <c r="AE33" s="95"/>
      <c r="AF33" s="95"/>
      <c r="AG33" s="55"/>
      <c r="AH33" s="18"/>
      <c r="AI33" s="18"/>
      <c r="AJ33" s="95"/>
      <c r="AK33" s="95"/>
      <c r="AL33" s="95"/>
      <c r="AM33" s="56"/>
      <c r="AN33" s="95"/>
      <c r="AO33" s="56"/>
      <c r="AP33" s="56"/>
      <c r="AQ33" s="56"/>
      <c r="AR33" s="56"/>
      <c r="AS33" s="56"/>
      <c r="AT33" s="57"/>
      <c r="AV33" s="95"/>
      <c r="AW33" s="95"/>
      <c r="AX33" s="95"/>
      <c r="AY33" s="95"/>
      <c r="AZ33" s="95"/>
      <c r="BA33" s="95"/>
      <c r="BB33" s="95"/>
      <c r="BC33" s="95"/>
      <c r="BD33" s="95"/>
      <c r="BE33" s="95"/>
      <c r="BF33" s="95"/>
      <c r="BG33" s="57"/>
      <c r="BH33" s="95"/>
      <c r="BI33" s="95"/>
      <c r="BJ33" s="95"/>
      <c r="BK33" s="95"/>
      <c r="BL33" s="95"/>
      <c r="BM33" s="95"/>
      <c r="BN33" s="95"/>
      <c r="BO33" s="95"/>
      <c r="BP33" s="95"/>
      <c r="BQ33" s="57"/>
    </row>
    <row r="34" spans="1:70" s="54" customFormat="1">
      <c r="A34" s="74">
        <v>4322</v>
      </c>
      <c r="B34" s="83" t="s">
        <v>202</v>
      </c>
      <c r="C34" s="58">
        <v>6</v>
      </c>
      <c r="D34" s="95"/>
      <c r="E34" s="95"/>
      <c r="F34" s="95"/>
      <c r="G34" s="95"/>
      <c r="H34" s="95"/>
      <c r="I34" s="95"/>
      <c r="J34" s="95"/>
      <c r="K34" s="95"/>
      <c r="L34" s="95"/>
      <c r="M34" s="95"/>
      <c r="N34" s="95"/>
      <c r="O34" s="95"/>
      <c r="P34" s="95"/>
      <c r="Q34" s="85"/>
      <c r="R34" s="95"/>
      <c r="S34" s="95"/>
      <c r="T34" s="95"/>
      <c r="U34" s="95"/>
      <c r="V34" s="95"/>
      <c r="W34" s="95"/>
      <c r="Y34" s="95"/>
      <c r="Z34" s="95"/>
      <c r="AA34" s="95"/>
      <c r="AB34" s="95"/>
      <c r="AC34" s="95"/>
      <c r="AD34" s="95"/>
      <c r="AE34" s="95"/>
      <c r="AF34" s="95"/>
      <c r="AG34" s="55"/>
      <c r="AH34" s="18"/>
      <c r="AI34" s="18"/>
      <c r="AJ34" s="95"/>
      <c r="AK34" s="95"/>
      <c r="AL34" s="95"/>
      <c r="AM34" s="56"/>
      <c r="AN34" s="95"/>
      <c r="AO34" s="56"/>
      <c r="AP34" s="56"/>
      <c r="AQ34" s="56"/>
      <c r="AR34" s="56"/>
      <c r="AS34" s="56"/>
      <c r="AT34" s="57"/>
      <c r="AV34" s="95"/>
      <c r="AW34" s="95"/>
      <c r="AX34" s="95"/>
      <c r="AY34" s="95"/>
      <c r="AZ34" s="95"/>
      <c r="BA34" s="95"/>
      <c r="BB34" s="95"/>
      <c r="BC34" s="95"/>
      <c r="BD34" s="95"/>
      <c r="BE34" s="95"/>
      <c r="BF34" s="95"/>
      <c r="BG34" s="57"/>
      <c r="BH34" s="95"/>
      <c r="BI34" s="95"/>
      <c r="BJ34" s="95"/>
      <c r="BK34" s="95"/>
      <c r="BL34" s="95"/>
      <c r="BM34" s="95"/>
      <c r="BN34" s="95"/>
      <c r="BO34" s="95"/>
      <c r="BP34" s="95"/>
      <c r="BQ34" s="57"/>
    </row>
    <row r="35" spans="1:70" s="54" customFormat="1">
      <c r="A35" s="74">
        <v>4323</v>
      </c>
      <c r="B35" s="83" t="s">
        <v>203</v>
      </c>
      <c r="C35" s="58">
        <v>6</v>
      </c>
      <c r="D35" s="95"/>
      <c r="E35" s="95"/>
      <c r="F35" s="95"/>
      <c r="G35" s="95"/>
      <c r="H35" s="95"/>
      <c r="I35" s="95"/>
      <c r="J35" s="95"/>
      <c r="K35" s="95"/>
      <c r="L35" s="95"/>
      <c r="M35" s="95"/>
      <c r="N35" s="95"/>
      <c r="O35" s="95"/>
      <c r="P35" s="95"/>
      <c r="Q35" s="85"/>
      <c r="R35" s="95"/>
      <c r="S35" s="95"/>
      <c r="T35" s="95"/>
      <c r="U35" s="95"/>
      <c r="V35" s="95"/>
      <c r="W35" s="95"/>
      <c r="Y35" s="95"/>
      <c r="Z35" s="95"/>
      <c r="AA35" s="95"/>
      <c r="AB35" s="95"/>
      <c r="AC35" s="95"/>
      <c r="AD35" s="95"/>
      <c r="AE35" s="95"/>
      <c r="AF35" s="95"/>
      <c r="AG35" s="55"/>
      <c r="AH35" s="18"/>
      <c r="AI35" s="18"/>
      <c r="AJ35" s="95"/>
      <c r="AK35" s="95"/>
      <c r="AL35" s="95"/>
      <c r="AM35" s="56"/>
      <c r="AN35" s="95"/>
      <c r="AO35" s="56"/>
      <c r="AP35" s="56"/>
      <c r="AQ35" s="56"/>
      <c r="AR35" s="56"/>
      <c r="AS35" s="56"/>
      <c r="AT35" s="57"/>
      <c r="AV35" s="95"/>
      <c r="AW35" s="95"/>
      <c r="AX35" s="95"/>
      <c r="AY35" s="95"/>
      <c r="AZ35" s="95"/>
      <c r="BA35" s="95"/>
      <c r="BB35" s="95"/>
      <c r="BC35" s="95"/>
      <c r="BD35" s="95"/>
      <c r="BE35" s="95"/>
      <c r="BF35" s="95"/>
      <c r="BG35" s="57"/>
      <c r="BH35" s="95"/>
      <c r="BI35" s="95"/>
      <c r="BJ35" s="95"/>
      <c r="BK35" s="95"/>
      <c r="BL35" s="95"/>
      <c r="BM35" s="95"/>
      <c r="BN35" s="95"/>
      <c r="BO35" s="95"/>
      <c r="BP35" s="95"/>
      <c r="BQ35" s="57"/>
    </row>
    <row r="36" spans="1:70" s="54" customFormat="1" ht="21.6">
      <c r="A36" s="74">
        <v>4324</v>
      </c>
      <c r="B36" s="83" t="s">
        <v>204</v>
      </c>
      <c r="C36" s="58">
        <v>6</v>
      </c>
      <c r="D36" s="95"/>
      <c r="E36" s="95"/>
      <c r="F36" s="95">
        <v>1</v>
      </c>
      <c r="G36" s="95"/>
      <c r="H36" s="95"/>
      <c r="I36" s="95">
        <v>1</v>
      </c>
      <c r="J36" s="95"/>
      <c r="K36" s="95"/>
      <c r="L36" s="95"/>
      <c r="M36" s="95">
        <v>1</v>
      </c>
      <c r="N36" s="95"/>
      <c r="O36" s="95"/>
      <c r="P36" s="95" t="s">
        <v>233</v>
      </c>
      <c r="Q36" s="85"/>
      <c r="R36" s="95"/>
      <c r="S36" s="95"/>
      <c r="T36" s="95">
        <v>1</v>
      </c>
      <c r="U36" s="95"/>
      <c r="V36" s="95"/>
      <c r="W36" s="95"/>
      <c r="Y36" s="95">
        <v>1</v>
      </c>
      <c r="Z36" s="95"/>
      <c r="AA36" s="95"/>
      <c r="AB36" s="95">
        <v>1</v>
      </c>
      <c r="AC36" s="95"/>
      <c r="AD36" s="95"/>
      <c r="AE36" s="95">
        <v>1</v>
      </c>
      <c r="AF36" s="95"/>
      <c r="AG36" s="55"/>
      <c r="AH36" s="18"/>
      <c r="AI36" s="18">
        <v>1</v>
      </c>
      <c r="AJ36" s="95"/>
      <c r="AK36" s="95"/>
      <c r="AL36" s="95">
        <v>1</v>
      </c>
      <c r="AM36" s="56"/>
      <c r="AN36" s="95">
        <v>1</v>
      </c>
      <c r="AO36" s="56"/>
      <c r="AP36" s="56"/>
      <c r="AQ36" s="56">
        <v>1</v>
      </c>
      <c r="AR36" s="56"/>
      <c r="AS36" s="56">
        <v>1</v>
      </c>
      <c r="AT36" s="57"/>
      <c r="AV36" s="95"/>
      <c r="AW36" s="95"/>
      <c r="AX36" s="95">
        <v>1</v>
      </c>
      <c r="AY36" s="95"/>
      <c r="AZ36" s="95"/>
      <c r="BA36" s="95"/>
      <c r="BB36" s="95"/>
      <c r="BC36" s="95"/>
      <c r="BD36" s="95"/>
      <c r="BE36" s="95">
        <v>1</v>
      </c>
      <c r="BF36" s="95"/>
      <c r="BG36" s="57"/>
      <c r="BH36" s="95"/>
      <c r="BI36" s="95"/>
      <c r="BJ36" s="95"/>
      <c r="BK36" s="95"/>
      <c r="BL36" s="95"/>
      <c r="BM36" s="95"/>
      <c r="BN36" s="95"/>
      <c r="BO36" s="95"/>
      <c r="BP36" s="95">
        <v>1</v>
      </c>
      <c r="BQ36" s="57"/>
      <c r="BR36" s="54">
        <v>1</v>
      </c>
    </row>
    <row r="37" spans="1:70" s="54" customFormat="1" ht="12">
      <c r="A37" s="74">
        <v>4341</v>
      </c>
      <c r="B37" s="83" t="s">
        <v>206</v>
      </c>
      <c r="C37" s="58">
        <v>6</v>
      </c>
      <c r="D37" s="95"/>
      <c r="E37" s="95"/>
      <c r="F37" s="95"/>
      <c r="G37" s="95"/>
      <c r="H37" s="95"/>
      <c r="I37" s="95"/>
      <c r="J37" s="95"/>
      <c r="K37" s="95"/>
      <c r="L37" s="95">
        <v>1</v>
      </c>
      <c r="M37" s="95"/>
      <c r="N37" s="95"/>
      <c r="O37" s="95"/>
      <c r="P37" s="95"/>
      <c r="Q37" s="85"/>
      <c r="R37" s="95"/>
      <c r="S37" s="95"/>
      <c r="T37" s="95"/>
      <c r="U37" s="95"/>
      <c r="V37" s="95"/>
      <c r="W37" s="95"/>
      <c r="Y37" s="95">
        <v>1</v>
      </c>
      <c r="Z37" s="95"/>
      <c r="AA37" s="95"/>
      <c r="AB37" s="95">
        <v>1</v>
      </c>
      <c r="AC37" s="95"/>
      <c r="AD37" s="95">
        <v>1</v>
      </c>
      <c r="AE37" s="95"/>
      <c r="AF37" s="95"/>
      <c r="AG37" s="55"/>
      <c r="AH37" s="18"/>
      <c r="AI37" s="18">
        <v>1</v>
      </c>
      <c r="AJ37" s="95"/>
      <c r="AK37" s="95">
        <v>1</v>
      </c>
      <c r="AL37" s="95"/>
      <c r="AM37" s="56">
        <v>1</v>
      </c>
      <c r="AN37" s="95"/>
      <c r="AO37" s="56"/>
      <c r="AP37" s="56">
        <v>1</v>
      </c>
      <c r="AQ37" s="56"/>
      <c r="AR37" s="56"/>
      <c r="AS37" s="56">
        <v>1</v>
      </c>
      <c r="AT37" s="57"/>
      <c r="AV37" s="95"/>
      <c r="AW37" s="95">
        <v>1</v>
      </c>
      <c r="AX37" s="95">
        <v>1</v>
      </c>
      <c r="AY37" s="95"/>
      <c r="AZ37" s="95">
        <v>1</v>
      </c>
      <c r="BA37" s="95">
        <v>1</v>
      </c>
      <c r="BB37" s="95">
        <v>1</v>
      </c>
      <c r="BC37" s="95"/>
      <c r="BD37" s="95">
        <v>1</v>
      </c>
      <c r="BE37" s="95">
        <v>1</v>
      </c>
      <c r="BF37" s="95">
        <v>1</v>
      </c>
      <c r="BG37" s="57"/>
      <c r="BH37" s="95">
        <v>1</v>
      </c>
      <c r="BI37" s="95">
        <v>1</v>
      </c>
      <c r="BJ37" s="95">
        <v>1</v>
      </c>
      <c r="BK37" s="95">
        <v>1</v>
      </c>
      <c r="BL37" s="95">
        <v>1</v>
      </c>
      <c r="BM37" s="95">
        <v>1</v>
      </c>
      <c r="BN37" s="95">
        <v>1</v>
      </c>
      <c r="BO37" s="95"/>
      <c r="BP37" s="95"/>
      <c r="BQ37" s="57"/>
      <c r="BR37" s="54">
        <v>1</v>
      </c>
    </row>
    <row r="38" spans="1:70" s="54" customFormat="1">
      <c r="A38" s="74">
        <v>4361</v>
      </c>
      <c r="B38" s="83" t="s">
        <v>207</v>
      </c>
      <c r="C38" s="58">
        <v>6</v>
      </c>
      <c r="D38" s="95"/>
      <c r="E38" s="95"/>
      <c r="F38" s="95"/>
      <c r="G38" s="95"/>
      <c r="H38" s="95"/>
      <c r="I38" s="95"/>
      <c r="J38" s="95"/>
      <c r="K38" s="95"/>
      <c r="L38" s="95"/>
      <c r="M38" s="95"/>
      <c r="N38" s="95"/>
      <c r="O38" s="95"/>
      <c r="P38" s="95"/>
      <c r="Q38" s="85"/>
      <c r="R38" s="95"/>
      <c r="S38" s="95"/>
      <c r="T38" s="95"/>
      <c r="U38" s="95"/>
      <c r="V38" s="95"/>
      <c r="W38" s="95"/>
      <c r="Y38" s="95"/>
      <c r="Z38" s="95"/>
      <c r="AA38" s="95"/>
      <c r="AB38" s="95"/>
      <c r="AC38" s="95"/>
      <c r="AD38" s="95"/>
      <c r="AE38" s="95"/>
      <c r="AF38" s="95"/>
      <c r="AG38" s="55"/>
      <c r="AH38" s="18"/>
      <c r="AI38" s="18"/>
      <c r="AJ38" s="95"/>
      <c r="AK38" s="95"/>
      <c r="AL38" s="95"/>
      <c r="AM38" s="56"/>
      <c r="AN38" s="95"/>
      <c r="AO38" s="56"/>
      <c r="AP38" s="56"/>
      <c r="AQ38" s="56"/>
      <c r="AR38" s="56"/>
      <c r="AS38" s="56"/>
      <c r="AT38" s="57"/>
      <c r="AV38" s="95"/>
      <c r="AW38" s="95"/>
      <c r="AX38" s="95"/>
      <c r="AY38" s="95"/>
      <c r="AZ38" s="95"/>
      <c r="BA38" s="95"/>
      <c r="BB38" s="95"/>
      <c r="BC38" s="95"/>
      <c r="BD38" s="95"/>
      <c r="BE38" s="95"/>
      <c r="BF38" s="95"/>
      <c r="BG38" s="57"/>
      <c r="BH38" s="95"/>
      <c r="BI38" s="95"/>
      <c r="BJ38" s="95"/>
      <c r="BK38" s="95"/>
      <c r="BL38" s="95"/>
      <c r="BM38" s="95"/>
      <c r="BN38" s="95"/>
      <c r="BO38" s="95"/>
      <c r="BP38" s="95"/>
      <c r="BQ38" s="57"/>
    </row>
    <row r="39" spans="1:70" s="54" customFormat="1">
      <c r="A39" s="74">
        <v>4362</v>
      </c>
      <c r="B39" s="83" t="s">
        <v>208</v>
      </c>
      <c r="C39" s="58">
        <v>6</v>
      </c>
      <c r="D39" s="95"/>
      <c r="E39" s="95"/>
      <c r="F39" s="95"/>
      <c r="G39" s="95"/>
      <c r="H39" s="95"/>
      <c r="I39" s="95"/>
      <c r="J39" s="95"/>
      <c r="K39" s="95"/>
      <c r="L39" s="95"/>
      <c r="M39" s="95"/>
      <c r="N39" s="95"/>
      <c r="O39" s="95"/>
      <c r="P39" s="95"/>
      <c r="Q39" s="85"/>
      <c r="R39" s="95"/>
      <c r="S39" s="95"/>
      <c r="T39" s="95"/>
      <c r="U39" s="95"/>
      <c r="V39" s="95"/>
      <c r="W39" s="95"/>
      <c r="Y39" s="95"/>
      <c r="Z39" s="95"/>
      <c r="AA39" s="95"/>
      <c r="AB39" s="95"/>
      <c r="AC39" s="95"/>
      <c r="AD39" s="95"/>
      <c r="AE39" s="95"/>
      <c r="AF39" s="95"/>
      <c r="AG39" s="55"/>
      <c r="AH39" s="18"/>
      <c r="AI39" s="18"/>
      <c r="AJ39" s="95"/>
      <c r="AK39" s="95"/>
      <c r="AL39" s="95"/>
      <c r="AM39" s="56"/>
      <c r="AN39" s="95"/>
      <c r="AO39" s="56"/>
      <c r="AP39" s="56"/>
      <c r="AQ39" s="56"/>
      <c r="AR39" s="56"/>
      <c r="AS39" s="56"/>
      <c r="AT39" s="57"/>
      <c r="AV39" s="95"/>
      <c r="AW39" s="95"/>
      <c r="AX39" s="95"/>
      <c r="AY39" s="95"/>
      <c r="AZ39" s="95"/>
      <c r="BA39" s="95"/>
      <c r="BB39" s="95"/>
      <c r="BC39" s="95"/>
      <c r="BD39" s="95"/>
      <c r="BE39" s="95"/>
      <c r="BF39" s="95"/>
      <c r="BG39" s="57"/>
      <c r="BH39" s="95"/>
      <c r="BI39" s="95"/>
      <c r="BJ39" s="95"/>
      <c r="BK39" s="95"/>
      <c r="BL39" s="95"/>
      <c r="BM39" s="95"/>
      <c r="BN39" s="95"/>
      <c r="BO39" s="95"/>
      <c r="BP39" s="95"/>
      <c r="BQ39" s="57"/>
    </row>
    <row r="40" spans="1:70" s="54" customFormat="1">
      <c r="A40" s="74">
        <v>4401</v>
      </c>
      <c r="B40" s="83" t="s">
        <v>209</v>
      </c>
      <c r="C40" s="58">
        <v>6</v>
      </c>
      <c r="D40" s="95"/>
      <c r="E40" s="95"/>
      <c r="F40" s="95"/>
      <c r="G40" s="95"/>
      <c r="H40" s="95"/>
      <c r="I40" s="95"/>
      <c r="J40" s="95"/>
      <c r="K40" s="95"/>
      <c r="L40" s="95"/>
      <c r="M40" s="95"/>
      <c r="N40" s="95"/>
      <c r="O40" s="95"/>
      <c r="P40" s="95"/>
      <c r="Q40" s="85"/>
      <c r="R40" s="95"/>
      <c r="S40" s="95"/>
      <c r="T40" s="95"/>
      <c r="U40" s="95"/>
      <c r="V40" s="95"/>
      <c r="W40" s="95"/>
      <c r="Y40" s="95"/>
      <c r="Z40" s="95"/>
      <c r="AA40" s="95"/>
      <c r="AB40" s="95"/>
      <c r="AC40" s="95"/>
      <c r="AD40" s="95"/>
      <c r="AE40" s="95"/>
      <c r="AF40" s="95"/>
      <c r="AG40" s="55"/>
      <c r="AH40" s="18"/>
      <c r="AI40" s="18"/>
      <c r="AJ40" s="95"/>
      <c r="AK40" s="95"/>
      <c r="AL40" s="95"/>
      <c r="AM40" s="56"/>
      <c r="AN40" s="95"/>
      <c r="AO40" s="56"/>
      <c r="AP40" s="56"/>
      <c r="AQ40" s="56"/>
      <c r="AR40" s="56"/>
      <c r="AS40" s="56"/>
      <c r="AT40" s="57"/>
      <c r="AV40" s="95"/>
      <c r="AW40" s="95"/>
      <c r="AX40" s="95"/>
      <c r="AY40" s="95"/>
      <c r="AZ40" s="95"/>
      <c r="BA40" s="95"/>
      <c r="BB40" s="95"/>
      <c r="BC40" s="95"/>
      <c r="BD40" s="95"/>
      <c r="BE40" s="95"/>
      <c r="BF40" s="95"/>
      <c r="BG40" s="57"/>
      <c r="BH40" s="95"/>
      <c r="BI40" s="95"/>
      <c r="BJ40" s="95"/>
      <c r="BK40" s="95"/>
      <c r="BL40" s="95"/>
      <c r="BM40" s="95"/>
      <c r="BN40" s="95"/>
      <c r="BO40" s="95"/>
      <c r="BP40" s="95"/>
      <c r="BQ40" s="57"/>
    </row>
    <row r="41" spans="1:70" s="54" customFormat="1">
      <c r="A41" s="74">
        <v>4404</v>
      </c>
      <c r="B41" s="83" t="s">
        <v>210</v>
      </c>
      <c r="C41" s="58">
        <v>6</v>
      </c>
      <c r="D41" s="95"/>
      <c r="E41" s="95"/>
      <c r="F41" s="95"/>
      <c r="G41" s="95"/>
      <c r="H41" s="95"/>
      <c r="I41" s="95"/>
      <c r="J41" s="95"/>
      <c r="K41" s="95"/>
      <c r="L41" s="95"/>
      <c r="M41" s="95"/>
      <c r="N41" s="95"/>
      <c r="O41" s="95"/>
      <c r="P41" s="95"/>
      <c r="Q41" s="85"/>
      <c r="R41" s="95"/>
      <c r="S41" s="95"/>
      <c r="T41" s="95"/>
      <c r="U41" s="95"/>
      <c r="V41" s="95"/>
      <c r="W41" s="95"/>
      <c r="Y41" s="95"/>
      <c r="Z41" s="95"/>
      <c r="AA41" s="95"/>
      <c r="AB41" s="95"/>
      <c r="AC41" s="95"/>
      <c r="AD41" s="95"/>
      <c r="AE41" s="95"/>
      <c r="AF41" s="95"/>
      <c r="AG41" s="55"/>
      <c r="AH41" s="18"/>
      <c r="AI41" s="18"/>
      <c r="AJ41" s="95"/>
      <c r="AK41" s="95"/>
      <c r="AL41" s="95"/>
      <c r="AM41" s="56"/>
      <c r="AN41" s="95"/>
      <c r="AO41" s="56"/>
      <c r="AP41" s="56"/>
      <c r="AQ41" s="56"/>
      <c r="AR41" s="56"/>
      <c r="AS41" s="56"/>
      <c r="AT41" s="57"/>
      <c r="AV41" s="95"/>
      <c r="AW41" s="95"/>
      <c r="AX41" s="95"/>
      <c r="AY41" s="95"/>
      <c r="AZ41" s="95"/>
      <c r="BA41" s="95"/>
      <c r="BB41" s="95"/>
      <c r="BC41" s="95"/>
      <c r="BD41" s="95"/>
      <c r="BE41" s="95"/>
      <c r="BF41" s="95"/>
      <c r="BG41" s="57"/>
      <c r="BH41" s="95"/>
      <c r="BI41" s="95"/>
      <c r="BJ41" s="95"/>
      <c r="BK41" s="95"/>
      <c r="BL41" s="95"/>
      <c r="BM41" s="95"/>
      <c r="BN41" s="95"/>
      <c r="BO41" s="95"/>
      <c r="BP41" s="95"/>
      <c r="BQ41" s="57"/>
    </row>
    <row r="42" spans="1:70" s="54" customFormat="1">
      <c r="A42" s="74">
        <v>4406</v>
      </c>
      <c r="B42" s="83" t="s">
        <v>211</v>
      </c>
      <c r="C42" s="58">
        <v>6</v>
      </c>
      <c r="D42" s="95"/>
      <c r="E42" s="95"/>
      <c r="F42" s="95"/>
      <c r="G42" s="95"/>
      <c r="H42" s="95"/>
      <c r="I42" s="95"/>
      <c r="J42" s="95"/>
      <c r="K42" s="95"/>
      <c r="L42" s="95"/>
      <c r="M42" s="95"/>
      <c r="N42" s="95"/>
      <c r="O42" s="95"/>
      <c r="P42" s="95"/>
      <c r="Q42" s="85"/>
      <c r="R42" s="95"/>
      <c r="S42" s="95"/>
      <c r="T42" s="95"/>
      <c r="U42" s="95"/>
      <c r="V42" s="95"/>
      <c r="W42" s="95"/>
      <c r="Y42" s="95"/>
      <c r="Z42" s="95"/>
      <c r="AA42" s="95"/>
      <c r="AB42" s="95"/>
      <c r="AC42" s="95"/>
      <c r="AD42" s="95"/>
      <c r="AE42" s="95"/>
      <c r="AF42" s="95"/>
      <c r="AG42" s="55"/>
      <c r="AH42" s="18"/>
      <c r="AI42" s="18"/>
      <c r="AJ42" s="95"/>
      <c r="AK42" s="95"/>
      <c r="AL42" s="95"/>
      <c r="AM42" s="56"/>
      <c r="AN42" s="95"/>
      <c r="AO42" s="56"/>
      <c r="AP42" s="56"/>
      <c r="AQ42" s="56"/>
      <c r="AR42" s="56"/>
      <c r="AS42" s="56"/>
      <c r="AT42" s="57"/>
      <c r="AV42" s="95"/>
      <c r="AW42" s="95"/>
      <c r="AX42" s="95"/>
      <c r="AY42" s="95"/>
      <c r="AZ42" s="95"/>
      <c r="BA42" s="95"/>
      <c r="BB42" s="95"/>
      <c r="BC42" s="95"/>
      <c r="BD42" s="95"/>
      <c r="BE42" s="95"/>
      <c r="BF42" s="95"/>
      <c r="BG42" s="57"/>
      <c r="BH42" s="95"/>
      <c r="BI42" s="95"/>
      <c r="BJ42" s="95"/>
      <c r="BK42" s="95"/>
      <c r="BL42" s="95"/>
      <c r="BM42" s="95"/>
      <c r="BN42" s="95"/>
      <c r="BO42" s="95"/>
      <c r="BP42" s="95"/>
      <c r="BQ42" s="57"/>
    </row>
    <row r="43" spans="1:70" s="54" customFormat="1">
      <c r="A43" s="74">
        <v>4421</v>
      </c>
      <c r="B43" s="83" t="s">
        <v>212</v>
      </c>
      <c r="C43" s="58">
        <v>6</v>
      </c>
      <c r="D43" s="95"/>
      <c r="E43" s="95"/>
      <c r="F43" s="95"/>
      <c r="G43" s="95"/>
      <c r="H43" s="95"/>
      <c r="I43" s="95"/>
      <c r="J43" s="95"/>
      <c r="K43" s="95"/>
      <c r="L43" s="95"/>
      <c r="M43" s="95"/>
      <c r="N43" s="95"/>
      <c r="O43" s="95"/>
      <c r="P43" s="95"/>
      <c r="Q43" s="85"/>
      <c r="R43" s="95"/>
      <c r="S43" s="95"/>
      <c r="T43" s="95"/>
      <c r="U43" s="95"/>
      <c r="V43" s="95"/>
      <c r="W43" s="95"/>
      <c r="Y43" s="95"/>
      <c r="Z43" s="95"/>
      <c r="AA43" s="95"/>
      <c r="AB43" s="95"/>
      <c r="AC43" s="95"/>
      <c r="AD43" s="95"/>
      <c r="AE43" s="95"/>
      <c r="AF43" s="95"/>
      <c r="AG43" s="55"/>
      <c r="AH43" s="18"/>
      <c r="AI43" s="18"/>
      <c r="AJ43" s="95"/>
      <c r="AK43" s="95"/>
      <c r="AL43" s="95"/>
      <c r="AM43" s="56"/>
      <c r="AN43" s="95"/>
      <c r="AO43" s="56"/>
      <c r="AP43" s="56"/>
      <c r="AQ43" s="56"/>
      <c r="AR43" s="56"/>
      <c r="AS43" s="56"/>
      <c r="AT43" s="57"/>
      <c r="AV43" s="95"/>
      <c r="AW43" s="95"/>
      <c r="AX43" s="95"/>
      <c r="AY43" s="95"/>
      <c r="AZ43" s="95"/>
      <c r="BA43" s="95"/>
      <c r="BB43" s="95"/>
      <c r="BC43" s="95"/>
      <c r="BD43" s="95"/>
      <c r="BE43" s="95"/>
      <c r="BF43" s="95"/>
      <c r="BG43" s="57"/>
      <c r="BH43" s="95"/>
      <c r="BI43" s="95"/>
      <c r="BJ43" s="95"/>
      <c r="BK43" s="95"/>
      <c r="BL43" s="95"/>
      <c r="BM43" s="95"/>
      <c r="BN43" s="95"/>
      <c r="BO43" s="95"/>
      <c r="BP43" s="95"/>
      <c r="BQ43" s="57"/>
    </row>
    <row r="44" spans="1:70" s="54" customFormat="1">
      <c r="A44" s="74">
        <v>4422</v>
      </c>
      <c r="B44" s="83" t="s">
        <v>213</v>
      </c>
      <c r="C44" s="58">
        <v>6</v>
      </c>
      <c r="D44" s="95"/>
      <c r="E44" s="95"/>
      <c r="F44" s="95"/>
      <c r="G44" s="95"/>
      <c r="H44" s="95"/>
      <c r="I44" s="95"/>
      <c r="J44" s="95"/>
      <c r="K44" s="95"/>
      <c r="L44" s="95"/>
      <c r="M44" s="95"/>
      <c r="N44" s="95"/>
      <c r="O44" s="95"/>
      <c r="P44" s="95"/>
      <c r="Q44" s="85"/>
      <c r="R44" s="95"/>
      <c r="S44" s="95"/>
      <c r="T44" s="95"/>
      <c r="U44" s="95"/>
      <c r="V44" s="95"/>
      <c r="W44" s="95"/>
      <c r="Y44" s="95"/>
      <c r="Z44" s="95"/>
      <c r="AA44" s="95"/>
      <c r="AB44" s="95"/>
      <c r="AC44" s="95"/>
      <c r="AD44" s="95"/>
      <c r="AE44" s="95"/>
      <c r="AF44" s="95"/>
      <c r="AG44" s="55"/>
      <c r="AH44" s="18"/>
      <c r="AI44" s="18"/>
      <c r="AJ44" s="95"/>
      <c r="AK44" s="95"/>
      <c r="AL44" s="95"/>
      <c r="AM44" s="56"/>
      <c r="AN44" s="95"/>
      <c r="AO44" s="56"/>
      <c r="AP44" s="56"/>
      <c r="AQ44" s="56"/>
      <c r="AR44" s="56"/>
      <c r="AS44" s="56"/>
      <c r="AT44" s="57"/>
      <c r="AV44" s="95"/>
      <c r="AW44" s="95"/>
      <c r="AX44" s="95"/>
      <c r="AY44" s="95"/>
      <c r="AZ44" s="95"/>
      <c r="BA44" s="95"/>
      <c r="BB44" s="95"/>
      <c r="BC44" s="95"/>
      <c r="BD44" s="95"/>
      <c r="BE44" s="95"/>
      <c r="BF44" s="95"/>
      <c r="BG44" s="57"/>
      <c r="BH44" s="95"/>
      <c r="BI44" s="95"/>
      <c r="BJ44" s="95"/>
      <c r="BK44" s="95"/>
      <c r="BL44" s="95"/>
      <c r="BM44" s="95"/>
      <c r="BN44" s="95"/>
      <c r="BO44" s="95"/>
      <c r="BP44" s="95"/>
      <c r="BQ44" s="57"/>
    </row>
    <row r="45" spans="1:70" s="54" customFormat="1">
      <c r="A45" s="74">
        <v>4424</v>
      </c>
      <c r="B45" s="83" t="s">
        <v>214</v>
      </c>
      <c r="C45" s="58">
        <v>6</v>
      </c>
      <c r="D45" s="95"/>
      <c r="E45" s="95"/>
      <c r="F45" s="95"/>
      <c r="G45" s="95"/>
      <c r="H45" s="95"/>
      <c r="I45" s="95"/>
      <c r="J45" s="95"/>
      <c r="K45" s="95"/>
      <c r="L45" s="95"/>
      <c r="M45" s="95"/>
      <c r="N45" s="95"/>
      <c r="O45" s="95"/>
      <c r="P45" s="95"/>
      <c r="Q45" s="85"/>
      <c r="R45" s="95"/>
      <c r="S45" s="95"/>
      <c r="T45" s="95"/>
      <c r="U45" s="95"/>
      <c r="V45" s="95"/>
      <c r="W45" s="95"/>
      <c r="Y45" s="95"/>
      <c r="Z45" s="95"/>
      <c r="AA45" s="95"/>
      <c r="AB45" s="95"/>
      <c r="AC45" s="95"/>
      <c r="AD45" s="95"/>
      <c r="AE45" s="95"/>
      <c r="AF45" s="95"/>
      <c r="AG45" s="55"/>
      <c r="AH45" s="18"/>
      <c r="AI45" s="18"/>
      <c r="AJ45" s="95"/>
      <c r="AK45" s="95"/>
      <c r="AL45" s="95"/>
      <c r="AM45" s="56"/>
      <c r="AN45" s="95"/>
      <c r="AO45" s="56"/>
      <c r="AP45" s="56"/>
      <c r="AQ45" s="56"/>
      <c r="AR45" s="56"/>
      <c r="AS45" s="56"/>
      <c r="AT45" s="57"/>
      <c r="AV45" s="95"/>
      <c r="AW45" s="95"/>
      <c r="AX45" s="95"/>
      <c r="AY45" s="95"/>
      <c r="AZ45" s="95"/>
      <c r="BA45" s="95"/>
      <c r="BB45" s="95"/>
      <c r="BC45" s="95"/>
      <c r="BD45" s="95"/>
      <c r="BE45" s="95"/>
      <c r="BF45" s="95"/>
      <c r="BG45" s="57"/>
      <c r="BH45" s="95"/>
      <c r="BI45" s="95"/>
      <c r="BJ45" s="95"/>
      <c r="BK45" s="95"/>
      <c r="BL45" s="95"/>
      <c r="BM45" s="95"/>
      <c r="BN45" s="95"/>
      <c r="BO45" s="95"/>
      <c r="BP45" s="95"/>
      <c r="BQ45" s="57"/>
    </row>
    <row r="46" spans="1:70" s="54" customFormat="1" ht="12">
      <c r="A46" s="74">
        <v>4444</v>
      </c>
      <c r="B46" s="83" t="s">
        <v>215</v>
      </c>
      <c r="C46" s="58">
        <v>6</v>
      </c>
      <c r="D46" s="95"/>
      <c r="E46" s="95"/>
      <c r="F46" s="95">
        <v>1</v>
      </c>
      <c r="G46" s="95"/>
      <c r="H46" s="95"/>
      <c r="I46" s="95"/>
      <c r="J46" s="95">
        <v>1</v>
      </c>
      <c r="K46" s="95"/>
      <c r="L46" s="95"/>
      <c r="M46" s="95"/>
      <c r="N46" s="95">
        <v>1</v>
      </c>
      <c r="O46" s="95"/>
      <c r="P46" s="95"/>
      <c r="Q46" s="85"/>
      <c r="R46" s="95">
        <v>1</v>
      </c>
      <c r="S46" s="95"/>
      <c r="T46" s="95">
        <v>1</v>
      </c>
      <c r="U46" s="95">
        <v>1</v>
      </c>
      <c r="V46" s="95"/>
      <c r="W46" s="95"/>
      <c r="Y46" s="95">
        <v>1</v>
      </c>
      <c r="Z46" s="95"/>
      <c r="AA46" s="95"/>
      <c r="AB46" s="95">
        <v>1</v>
      </c>
      <c r="AC46" s="95"/>
      <c r="AD46" s="95"/>
      <c r="AE46" s="95">
        <v>1</v>
      </c>
      <c r="AF46" s="95"/>
      <c r="AG46" s="55"/>
      <c r="AH46" s="18">
        <v>1</v>
      </c>
      <c r="AI46" s="18"/>
      <c r="AJ46" s="95"/>
      <c r="AK46" s="95">
        <v>1</v>
      </c>
      <c r="AL46" s="95"/>
      <c r="AM46" s="56"/>
      <c r="AN46" s="95">
        <v>1</v>
      </c>
      <c r="AO46" s="56"/>
      <c r="AP46" s="56">
        <v>1</v>
      </c>
      <c r="AQ46" s="56"/>
      <c r="AR46" s="56">
        <v>1</v>
      </c>
      <c r="AS46" s="56"/>
      <c r="AT46" s="57"/>
      <c r="AV46" s="95"/>
      <c r="AW46" s="95">
        <v>1</v>
      </c>
      <c r="AX46" s="95"/>
      <c r="AY46" s="95">
        <v>1</v>
      </c>
      <c r="AZ46" s="95"/>
      <c r="BA46" s="95">
        <v>1</v>
      </c>
      <c r="BB46" s="95"/>
      <c r="BC46" s="95"/>
      <c r="BD46" s="95"/>
      <c r="BE46" s="95">
        <v>1</v>
      </c>
      <c r="BF46" s="95">
        <v>1</v>
      </c>
      <c r="BG46" s="57"/>
      <c r="BH46" s="95">
        <v>1</v>
      </c>
      <c r="BI46" s="95">
        <v>1</v>
      </c>
      <c r="BJ46" s="95">
        <v>1</v>
      </c>
      <c r="BK46" s="95"/>
      <c r="BL46" s="95"/>
      <c r="BM46" s="95">
        <v>1</v>
      </c>
      <c r="BN46" s="95">
        <v>1</v>
      </c>
      <c r="BO46" s="95"/>
      <c r="BP46" s="95">
        <v>1</v>
      </c>
      <c r="BQ46" s="57"/>
      <c r="BR46" s="54">
        <v>1</v>
      </c>
    </row>
    <row r="47" spans="1:70" s="54" customFormat="1" ht="21.6">
      <c r="A47" s="74">
        <v>4445</v>
      </c>
      <c r="B47" s="83" t="s">
        <v>218</v>
      </c>
      <c r="C47" s="58">
        <v>6</v>
      </c>
      <c r="D47" s="95"/>
      <c r="E47" s="95"/>
      <c r="F47" s="95"/>
      <c r="G47" s="95"/>
      <c r="H47" s="95"/>
      <c r="I47" s="95"/>
      <c r="J47" s="95"/>
      <c r="K47" s="95"/>
      <c r="L47" s="95">
        <v>1</v>
      </c>
      <c r="M47" s="95"/>
      <c r="N47" s="95"/>
      <c r="O47" s="95"/>
      <c r="P47" s="95" t="s">
        <v>234</v>
      </c>
      <c r="Q47" s="85"/>
      <c r="R47" s="95"/>
      <c r="S47" s="95"/>
      <c r="T47" s="95"/>
      <c r="U47" s="95"/>
      <c r="V47" s="95"/>
      <c r="W47" s="95"/>
      <c r="Y47" s="95">
        <v>1</v>
      </c>
      <c r="Z47" s="95"/>
      <c r="AA47" s="95"/>
      <c r="AB47" s="95">
        <v>1</v>
      </c>
      <c r="AC47" s="95"/>
      <c r="AD47" s="95"/>
      <c r="AE47" s="95"/>
      <c r="AF47" s="95">
        <v>1</v>
      </c>
      <c r="AG47" s="55"/>
      <c r="AH47" s="18"/>
      <c r="AI47" s="18">
        <v>1</v>
      </c>
      <c r="AJ47" s="95"/>
      <c r="AK47" s="95"/>
      <c r="AL47" s="95">
        <v>1</v>
      </c>
      <c r="AM47" s="56"/>
      <c r="AN47" s="95">
        <v>1</v>
      </c>
      <c r="AO47" s="56"/>
      <c r="AP47" s="56"/>
      <c r="AQ47" s="56">
        <v>1</v>
      </c>
      <c r="AR47" s="56"/>
      <c r="AS47" s="56">
        <v>1</v>
      </c>
      <c r="AT47" s="57"/>
      <c r="AV47" s="95"/>
      <c r="AW47" s="95"/>
      <c r="AX47" s="95">
        <v>1</v>
      </c>
      <c r="AY47" s="95"/>
      <c r="AZ47" s="95">
        <v>1</v>
      </c>
      <c r="BA47" s="95"/>
      <c r="BB47" s="95"/>
      <c r="BC47" s="95"/>
      <c r="BD47" s="95"/>
      <c r="BE47" s="95">
        <v>1</v>
      </c>
      <c r="BF47" s="95"/>
      <c r="BG47" s="57"/>
      <c r="BH47" s="95">
        <v>1</v>
      </c>
      <c r="BI47" s="95"/>
      <c r="BJ47" s="95"/>
      <c r="BK47" s="95"/>
      <c r="BL47" s="95"/>
      <c r="BM47" s="95"/>
      <c r="BN47" s="95"/>
      <c r="BO47" s="95">
        <v>1</v>
      </c>
      <c r="BP47" s="95">
        <v>1</v>
      </c>
      <c r="BQ47" s="57"/>
      <c r="BR47" s="54">
        <v>1</v>
      </c>
    </row>
    <row r="48" spans="1:70" s="54" customFormat="1">
      <c r="A48" s="74">
        <v>4501</v>
      </c>
      <c r="B48" s="83" t="s">
        <v>221</v>
      </c>
      <c r="C48" s="58">
        <v>6</v>
      </c>
      <c r="D48" s="95"/>
      <c r="E48" s="95"/>
      <c r="F48" s="95"/>
      <c r="G48" s="95"/>
      <c r="H48" s="95"/>
      <c r="I48" s="95"/>
      <c r="J48" s="95"/>
      <c r="K48" s="95"/>
      <c r="L48" s="95"/>
      <c r="M48" s="95"/>
      <c r="N48" s="95"/>
      <c r="O48" s="95"/>
      <c r="P48" s="95"/>
      <c r="Q48" s="85"/>
      <c r="R48" s="95"/>
      <c r="S48" s="95"/>
      <c r="T48" s="95"/>
      <c r="U48" s="95"/>
      <c r="V48" s="95"/>
      <c r="W48" s="95"/>
      <c r="Y48" s="95"/>
      <c r="Z48" s="95"/>
      <c r="AA48" s="95"/>
      <c r="AB48" s="95"/>
      <c r="AC48" s="95"/>
      <c r="AD48" s="95"/>
      <c r="AE48" s="95"/>
      <c r="AF48" s="95"/>
      <c r="AG48" s="55"/>
      <c r="AH48" s="18"/>
      <c r="AI48" s="18"/>
      <c r="AJ48" s="95"/>
      <c r="AK48" s="95"/>
      <c r="AL48" s="95"/>
      <c r="AM48" s="56"/>
      <c r="AN48" s="95"/>
      <c r="AO48" s="56"/>
      <c r="AP48" s="56"/>
      <c r="AQ48" s="56"/>
      <c r="AR48" s="56"/>
      <c r="AS48" s="56"/>
      <c r="AT48" s="57"/>
      <c r="AV48" s="95"/>
      <c r="AW48" s="95"/>
      <c r="AX48" s="95"/>
      <c r="AY48" s="95"/>
      <c r="AZ48" s="95"/>
      <c r="BA48" s="95"/>
      <c r="BB48" s="95"/>
      <c r="BC48" s="95"/>
      <c r="BD48" s="95"/>
      <c r="BE48" s="95"/>
      <c r="BF48" s="95"/>
      <c r="BG48" s="57"/>
      <c r="BH48" s="95"/>
      <c r="BI48" s="95"/>
      <c r="BJ48" s="95"/>
      <c r="BK48" s="95"/>
      <c r="BL48" s="95"/>
      <c r="BM48" s="95"/>
      <c r="BN48" s="95"/>
      <c r="BO48" s="95"/>
      <c r="BP48" s="95"/>
      <c r="BQ48" s="57"/>
    </row>
    <row r="49" spans="1:70" s="54" customFormat="1" ht="32.4">
      <c r="A49" s="74">
        <v>4505</v>
      </c>
      <c r="B49" s="83" t="s">
        <v>222</v>
      </c>
      <c r="C49" s="58">
        <v>6</v>
      </c>
      <c r="D49" s="95"/>
      <c r="E49" s="95"/>
      <c r="F49" s="95"/>
      <c r="G49" s="95"/>
      <c r="H49" s="95">
        <v>1</v>
      </c>
      <c r="I49" s="95"/>
      <c r="J49" s="95"/>
      <c r="K49" s="95"/>
      <c r="L49" s="95"/>
      <c r="M49" s="95"/>
      <c r="N49" s="95">
        <v>1</v>
      </c>
      <c r="O49" s="95"/>
      <c r="P49" s="95" t="s">
        <v>235</v>
      </c>
      <c r="Q49" s="85"/>
      <c r="R49" s="95"/>
      <c r="S49" s="95"/>
      <c r="T49" s="95"/>
      <c r="U49" s="95"/>
      <c r="V49" s="95"/>
      <c r="W49" s="95" t="s">
        <v>236</v>
      </c>
      <c r="Y49" s="95">
        <v>1</v>
      </c>
      <c r="Z49" s="95"/>
      <c r="AA49" s="95">
        <v>1</v>
      </c>
      <c r="AB49" s="95"/>
      <c r="AC49" s="95"/>
      <c r="AD49" s="95">
        <v>1</v>
      </c>
      <c r="AE49" s="95"/>
      <c r="AF49" s="95"/>
      <c r="AG49" s="55"/>
      <c r="AH49" s="18">
        <v>1</v>
      </c>
      <c r="AI49" s="18"/>
      <c r="AJ49" s="95">
        <v>1</v>
      </c>
      <c r="AK49" s="95"/>
      <c r="AL49" s="95"/>
      <c r="AM49" s="56">
        <v>1</v>
      </c>
      <c r="AN49" s="95"/>
      <c r="AO49" s="56"/>
      <c r="AP49" s="56">
        <v>1</v>
      </c>
      <c r="AQ49" s="56"/>
      <c r="AR49" s="56">
        <v>1</v>
      </c>
      <c r="AS49" s="56"/>
      <c r="AT49" s="57"/>
      <c r="AV49" s="95"/>
      <c r="AW49" s="95">
        <v>1</v>
      </c>
      <c r="AX49" s="95">
        <v>1</v>
      </c>
      <c r="AY49" s="95">
        <v>1</v>
      </c>
      <c r="AZ49" s="95">
        <v>1</v>
      </c>
      <c r="BA49" s="95"/>
      <c r="BB49" s="95"/>
      <c r="BC49" s="95"/>
      <c r="BD49" s="95"/>
      <c r="BE49" s="95">
        <v>1</v>
      </c>
      <c r="BF49" s="95"/>
      <c r="BG49" s="57"/>
      <c r="BH49" s="95">
        <v>1</v>
      </c>
      <c r="BI49" s="95"/>
      <c r="BJ49" s="95"/>
      <c r="BK49" s="95"/>
      <c r="BL49" s="95"/>
      <c r="BM49" s="95"/>
      <c r="BN49" s="95">
        <v>1</v>
      </c>
      <c r="BO49" s="95">
        <v>1</v>
      </c>
      <c r="BP49" s="95">
        <v>1</v>
      </c>
      <c r="BQ49" s="57"/>
      <c r="BR49" s="54">
        <v>1</v>
      </c>
    </row>
    <row r="50" spans="1:70" s="54" customFormat="1">
      <c r="A50" s="74">
        <v>4581</v>
      </c>
      <c r="B50" s="83" t="s">
        <v>223</v>
      </c>
      <c r="C50" s="58">
        <v>6</v>
      </c>
      <c r="D50" s="95"/>
      <c r="E50" s="95"/>
      <c r="F50" s="95"/>
      <c r="G50" s="95"/>
      <c r="H50" s="95"/>
      <c r="I50" s="95"/>
      <c r="J50" s="95"/>
      <c r="K50" s="95"/>
      <c r="L50" s="95"/>
      <c r="M50" s="95"/>
      <c r="N50" s="95"/>
      <c r="O50" s="95"/>
      <c r="P50" s="95"/>
      <c r="Q50" s="85"/>
      <c r="R50" s="95"/>
      <c r="S50" s="95"/>
      <c r="T50" s="95"/>
      <c r="U50" s="95"/>
      <c r="V50" s="95"/>
      <c r="W50" s="95"/>
      <c r="Y50" s="95"/>
      <c r="Z50" s="95"/>
      <c r="AA50" s="95"/>
      <c r="AB50" s="95"/>
      <c r="AC50" s="95"/>
      <c r="AD50" s="95"/>
      <c r="AE50" s="95"/>
      <c r="AF50" s="95"/>
      <c r="AG50" s="55"/>
      <c r="AH50" s="18"/>
      <c r="AI50" s="18"/>
      <c r="AJ50" s="95"/>
      <c r="AK50" s="95"/>
      <c r="AL50" s="95"/>
      <c r="AM50" s="56"/>
      <c r="AN50" s="95"/>
      <c r="AO50" s="56"/>
      <c r="AP50" s="56"/>
      <c r="AQ50" s="56"/>
      <c r="AR50" s="56"/>
      <c r="AS50" s="56"/>
      <c r="AT50" s="57"/>
      <c r="AV50" s="95"/>
      <c r="AW50" s="95"/>
      <c r="AX50" s="95"/>
      <c r="AY50" s="95"/>
      <c r="AZ50" s="95"/>
      <c r="BA50" s="95"/>
      <c r="BB50" s="95"/>
      <c r="BC50" s="95"/>
      <c r="BD50" s="95"/>
      <c r="BE50" s="95"/>
      <c r="BF50" s="95"/>
      <c r="BG50" s="57"/>
      <c r="BH50" s="95"/>
      <c r="BI50" s="95"/>
      <c r="BJ50" s="95"/>
      <c r="BK50" s="95"/>
      <c r="BL50" s="95"/>
      <c r="BM50" s="95"/>
      <c r="BN50" s="95"/>
      <c r="BO50" s="95"/>
      <c r="BP50" s="95"/>
      <c r="BQ50" s="57"/>
    </row>
    <row r="51" spans="1:70" s="54" customFormat="1">
      <c r="A51" s="74">
        <v>4606</v>
      </c>
      <c r="B51" s="51" t="s">
        <v>225</v>
      </c>
      <c r="C51" s="58">
        <v>6</v>
      </c>
      <c r="D51" s="52"/>
      <c r="E51" s="52"/>
      <c r="F51" s="52"/>
      <c r="G51" s="52"/>
      <c r="H51" s="52"/>
      <c r="I51" s="52"/>
      <c r="J51" s="52"/>
      <c r="K51" s="52"/>
      <c r="L51" s="84"/>
      <c r="M51" s="84"/>
      <c r="N51" s="84"/>
      <c r="O51" s="84"/>
      <c r="P51" s="52"/>
      <c r="Q51" s="53"/>
      <c r="R51" s="52"/>
      <c r="S51" s="52"/>
      <c r="T51" s="52"/>
      <c r="U51" s="52"/>
      <c r="V51" s="52"/>
      <c r="W51" s="52"/>
      <c r="Y51" s="52"/>
      <c r="Z51" s="52"/>
      <c r="AA51" s="52"/>
      <c r="AB51" s="52"/>
      <c r="AC51" s="52"/>
      <c r="AD51" s="52"/>
      <c r="AE51" s="52"/>
      <c r="AF51" s="52"/>
      <c r="AG51" s="55"/>
      <c r="AH51" s="18"/>
      <c r="AI51" s="18"/>
      <c r="AJ51" s="94"/>
      <c r="AK51" s="94"/>
      <c r="AL51" s="94"/>
      <c r="AM51" s="93"/>
      <c r="AN51" s="94"/>
      <c r="AO51" s="93"/>
      <c r="AP51" s="56"/>
      <c r="AQ51" s="56"/>
      <c r="AR51" s="56"/>
      <c r="AS51" s="56"/>
      <c r="AT51" s="57"/>
      <c r="AV51" s="52"/>
      <c r="AW51" s="52"/>
      <c r="AX51" s="52"/>
      <c r="AY51" s="52"/>
      <c r="AZ51" s="52"/>
      <c r="BA51" s="52"/>
      <c r="BB51" s="52"/>
      <c r="BC51" s="52"/>
      <c r="BD51" s="52"/>
      <c r="BE51" s="52"/>
      <c r="BF51" s="52"/>
      <c r="BG51" s="57"/>
      <c r="BH51" s="52"/>
      <c r="BI51" s="52"/>
      <c r="BJ51" s="52"/>
      <c r="BK51" s="52"/>
      <c r="BL51" s="52"/>
      <c r="BM51" s="52"/>
      <c r="BN51" s="52"/>
      <c r="BO51" s="52"/>
      <c r="BP51" s="52"/>
      <c r="BQ51" s="57"/>
    </row>
    <row r="52" spans="1:70" s="38" customFormat="1" ht="20.399999999999999" hidden="1" customHeight="1">
      <c r="A52" s="28"/>
      <c r="B52" s="29"/>
      <c r="C52" s="29"/>
      <c r="D52" s="30"/>
      <c r="E52" s="30"/>
      <c r="F52" s="30"/>
      <c r="G52" s="30"/>
      <c r="H52" s="30"/>
      <c r="I52" s="30"/>
      <c r="J52" s="30"/>
      <c r="K52" s="29"/>
      <c r="L52" s="31"/>
      <c r="M52" s="29"/>
      <c r="N52" s="31"/>
      <c r="O52" s="36"/>
      <c r="P52" s="30"/>
      <c r="Q52" s="30"/>
      <c r="R52" s="30"/>
      <c r="S52" s="29"/>
      <c r="T52" s="31"/>
      <c r="U52" s="29"/>
      <c r="V52" s="31"/>
      <c r="W52" s="36"/>
      <c r="X52" s="45"/>
      <c r="Y52" s="30"/>
      <c r="Z52" s="30"/>
      <c r="AA52" s="30"/>
      <c r="AB52" s="29"/>
      <c r="AC52" s="30"/>
      <c r="AD52" s="30"/>
      <c r="AE52" s="30"/>
      <c r="AF52" s="30"/>
      <c r="AG52" s="30"/>
      <c r="AH52" s="30"/>
      <c r="AI52" s="30"/>
      <c r="AJ52" s="30"/>
      <c r="AK52" s="30"/>
      <c r="AL52" s="30"/>
      <c r="AM52" s="30"/>
      <c r="AN52" s="30"/>
      <c r="AO52" s="30"/>
      <c r="AP52" s="30"/>
      <c r="AQ52" s="30"/>
      <c r="AR52" s="30"/>
      <c r="AS52" s="30"/>
      <c r="AT52" s="30"/>
      <c r="AU52" s="45"/>
      <c r="AV52" s="30"/>
      <c r="AW52" s="30"/>
      <c r="AX52" s="30"/>
      <c r="AY52" s="30"/>
      <c r="AZ52" s="30"/>
      <c r="BA52" s="30"/>
      <c r="BB52" s="30"/>
      <c r="BC52" s="30"/>
      <c r="BD52" s="30"/>
      <c r="BE52" s="30"/>
      <c r="BF52" s="30"/>
      <c r="BG52" s="30"/>
      <c r="BH52" s="30"/>
      <c r="BI52" s="30"/>
      <c r="BJ52" s="30"/>
      <c r="BK52" s="30"/>
      <c r="BL52" s="30"/>
      <c r="BM52" s="30"/>
      <c r="BN52" s="30"/>
      <c r="BO52" s="30"/>
      <c r="BP52" s="30"/>
      <c r="BQ52" s="30"/>
      <c r="BR52" s="30"/>
    </row>
    <row r="53" spans="1:70" s="14" customFormat="1" ht="24.6" customHeight="1">
      <c r="A53" s="201" t="s">
        <v>168</v>
      </c>
      <c r="B53" s="202"/>
      <c r="C53" s="203"/>
      <c r="D53" s="42">
        <f t="shared" ref="D53:O53" si="0">SUM(D18:D51)</f>
        <v>2</v>
      </c>
      <c r="E53" s="42">
        <f t="shared" si="0"/>
        <v>0</v>
      </c>
      <c r="F53" s="42">
        <f t="shared" si="0"/>
        <v>3</v>
      </c>
      <c r="G53" s="42">
        <f t="shared" si="0"/>
        <v>0</v>
      </c>
      <c r="H53" s="42">
        <f t="shared" si="0"/>
        <v>3</v>
      </c>
      <c r="I53" s="42">
        <f t="shared" si="0"/>
        <v>2</v>
      </c>
      <c r="J53" s="42">
        <f t="shared" si="0"/>
        <v>2</v>
      </c>
      <c r="K53" s="42">
        <f t="shared" si="0"/>
        <v>0</v>
      </c>
      <c r="L53" s="42">
        <f t="shared" si="0"/>
        <v>5</v>
      </c>
      <c r="M53" s="42">
        <f t="shared" si="0"/>
        <v>5</v>
      </c>
      <c r="N53" s="42">
        <f t="shared" si="0"/>
        <v>4</v>
      </c>
      <c r="O53" s="42">
        <f t="shared" si="0"/>
        <v>1</v>
      </c>
      <c r="P53" s="43"/>
      <c r="Q53" s="43"/>
      <c r="R53" s="42">
        <f>SUM(R18:R51)</f>
        <v>1</v>
      </c>
      <c r="S53" s="42">
        <f>SUM(S18:S51)</f>
        <v>0</v>
      </c>
      <c r="T53" s="42">
        <f>SUM(T18:T51)</f>
        <v>4</v>
      </c>
      <c r="U53" s="42">
        <f>SUM(U18:U51)</f>
        <v>1</v>
      </c>
      <c r="V53" s="42">
        <f>SUM(V18:V51)</f>
        <v>0</v>
      </c>
      <c r="W53" s="44"/>
      <c r="X53" s="46"/>
      <c r="Y53" s="42">
        <f t="shared" ref="Y53:AS53" si="1">SUM(Y18:Y51)</f>
        <v>10</v>
      </c>
      <c r="Z53" s="42">
        <f t="shared" si="1"/>
        <v>5</v>
      </c>
      <c r="AA53" s="42">
        <f t="shared" si="1"/>
        <v>3</v>
      </c>
      <c r="AB53" s="42">
        <f t="shared" si="1"/>
        <v>10</v>
      </c>
      <c r="AC53" s="42">
        <f t="shared" si="1"/>
        <v>2</v>
      </c>
      <c r="AD53" s="42">
        <f t="shared" si="1"/>
        <v>4</v>
      </c>
      <c r="AE53" s="42">
        <f t="shared" si="1"/>
        <v>9</v>
      </c>
      <c r="AF53" s="42">
        <f t="shared" si="1"/>
        <v>2</v>
      </c>
      <c r="AG53" s="42">
        <f t="shared" si="1"/>
        <v>1</v>
      </c>
      <c r="AH53" s="42">
        <f t="shared" si="1"/>
        <v>9</v>
      </c>
      <c r="AI53" s="42">
        <f t="shared" si="1"/>
        <v>5</v>
      </c>
      <c r="AJ53" s="42">
        <f t="shared" si="1"/>
        <v>2</v>
      </c>
      <c r="AK53" s="42">
        <f t="shared" si="1"/>
        <v>11</v>
      </c>
      <c r="AL53" s="42">
        <f t="shared" si="1"/>
        <v>2</v>
      </c>
      <c r="AM53" s="42">
        <f t="shared" si="1"/>
        <v>3</v>
      </c>
      <c r="AN53" s="42">
        <f t="shared" si="1"/>
        <v>10</v>
      </c>
      <c r="AO53" s="42">
        <f t="shared" si="1"/>
        <v>2</v>
      </c>
      <c r="AP53" s="42">
        <f t="shared" si="1"/>
        <v>10</v>
      </c>
      <c r="AQ53" s="42">
        <f t="shared" si="1"/>
        <v>5</v>
      </c>
      <c r="AR53" s="42">
        <f t="shared" si="1"/>
        <v>6</v>
      </c>
      <c r="AS53" s="42">
        <f t="shared" si="1"/>
        <v>9</v>
      </c>
      <c r="AT53" s="44"/>
      <c r="AU53" s="46"/>
      <c r="AV53" s="42">
        <f t="shared" ref="AV53:BF53" si="2">SUM(AV18:AV51)</f>
        <v>2</v>
      </c>
      <c r="AW53" s="42">
        <f t="shared" si="2"/>
        <v>9</v>
      </c>
      <c r="AX53" s="42">
        <f t="shared" si="2"/>
        <v>9</v>
      </c>
      <c r="AY53" s="42">
        <f t="shared" si="2"/>
        <v>8</v>
      </c>
      <c r="AZ53" s="42">
        <f t="shared" si="2"/>
        <v>6</v>
      </c>
      <c r="BA53" s="42">
        <f t="shared" si="2"/>
        <v>5</v>
      </c>
      <c r="BB53" s="42">
        <f t="shared" si="2"/>
        <v>2</v>
      </c>
      <c r="BC53" s="42">
        <f t="shared" si="2"/>
        <v>0</v>
      </c>
      <c r="BD53" s="42">
        <f t="shared" si="2"/>
        <v>2</v>
      </c>
      <c r="BE53" s="42">
        <f t="shared" si="2"/>
        <v>10</v>
      </c>
      <c r="BF53" s="42">
        <f t="shared" si="2"/>
        <v>5</v>
      </c>
      <c r="BG53" s="43"/>
      <c r="BH53" s="42">
        <f t="shared" ref="BH53:BP53" si="3">SUM(BH18:BH51)</f>
        <v>11</v>
      </c>
      <c r="BI53" s="42">
        <f t="shared" si="3"/>
        <v>5</v>
      </c>
      <c r="BJ53" s="42">
        <f t="shared" si="3"/>
        <v>8</v>
      </c>
      <c r="BK53" s="42">
        <f t="shared" si="3"/>
        <v>4</v>
      </c>
      <c r="BL53" s="42">
        <f t="shared" si="3"/>
        <v>3</v>
      </c>
      <c r="BM53" s="42">
        <f t="shared" si="3"/>
        <v>4</v>
      </c>
      <c r="BN53" s="42">
        <f t="shared" si="3"/>
        <v>8</v>
      </c>
      <c r="BO53" s="42">
        <f t="shared" si="3"/>
        <v>7</v>
      </c>
      <c r="BP53" s="42">
        <f t="shared" si="3"/>
        <v>12</v>
      </c>
      <c r="BQ53" s="43"/>
    </row>
    <row r="54" spans="1:70">
      <c r="L54" s="15"/>
      <c r="M54" s="15"/>
      <c r="N54" s="15"/>
      <c r="O54" s="15"/>
    </row>
    <row r="55" spans="1:70">
      <c r="L55" s="15"/>
      <c r="M55" s="15"/>
      <c r="N55" s="15"/>
      <c r="O55" s="15"/>
    </row>
    <row r="56" spans="1:70" ht="22.8" customHeight="1">
      <c r="C56" s="77" t="s">
        <v>308</v>
      </c>
      <c r="D56" s="77">
        <f t="shared" ref="D56:AI56" si="4">COUNTIFS($C$18:$C$51,3,D$18:D$51,1)</f>
        <v>0</v>
      </c>
      <c r="E56" s="77">
        <f t="shared" si="4"/>
        <v>0</v>
      </c>
      <c r="F56" s="77">
        <f t="shared" si="4"/>
        <v>0</v>
      </c>
      <c r="G56" s="77">
        <f t="shared" si="4"/>
        <v>0</v>
      </c>
      <c r="H56" s="77">
        <f t="shared" si="4"/>
        <v>0</v>
      </c>
      <c r="I56" s="77">
        <f t="shared" si="4"/>
        <v>0</v>
      </c>
      <c r="J56" s="77">
        <f t="shared" si="4"/>
        <v>0</v>
      </c>
      <c r="K56" s="77">
        <f t="shared" si="4"/>
        <v>0</v>
      </c>
      <c r="L56" s="77">
        <f t="shared" si="4"/>
        <v>0</v>
      </c>
      <c r="M56" s="77">
        <f t="shared" si="4"/>
        <v>0</v>
      </c>
      <c r="N56" s="77">
        <f t="shared" si="4"/>
        <v>0</v>
      </c>
      <c r="O56" s="77">
        <f t="shared" si="4"/>
        <v>0</v>
      </c>
      <c r="P56" s="77">
        <f t="shared" si="4"/>
        <v>0</v>
      </c>
      <c r="Q56" s="77">
        <f t="shared" si="4"/>
        <v>0</v>
      </c>
      <c r="R56" s="77">
        <f t="shared" si="4"/>
        <v>0</v>
      </c>
      <c r="S56" s="77">
        <f t="shared" si="4"/>
        <v>0</v>
      </c>
      <c r="T56" s="77">
        <f t="shared" si="4"/>
        <v>0</v>
      </c>
      <c r="U56" s="77">
        <f t="shared" si="4"/>
        <v>0</v>
      </c>
      <c r="V56" s="77">
        <f t="shared" si="4"/>
        <v>0</v>
      </c>
      <c r="W56" s="77">
        <f t="shared" si="4"/>
        <v>0</v>
      </c>
      <c r="X56" s="77">
        <f t="shared" si="4"/>
        <v>0</v>
      </c>
      <c r="Y56" s="77">
        <f t="shared" si="4"/>
        <v>0</v>
      </c>
      <c r="Z56" s="77">
        <f t="shared" si="4"/>
        <v>0</v>
      </c>
      <c r="AA56" s="77">
        <f t="shared" si="4"/>
        <v>0</v>
      </c>
      <c r="AB56" s="77">
        <f t="shared" si="4"/>
        <v>0</v>
      </c>
      <c r="AC56" s="77">
        <f t="shared" si="4"/>
        <v>0</v>
      </c>
      <c r="AD56" s="77">
        <f t="shared" si="4"/>
        <v>0</v>
      </c>
      <c r="AE56" s="77">
        <f t="shared" si="4"/>
        <v>0</v>
      </c>
      <c r="AF56" s="77">
        <f t="shared" si="4"/>
        <v>0</v>
      </c>
      <c r="AG56" s="77">
        <f t="shared" si="4"/>
        <v>0</v>
      </c>
      <c r="AH56" s="77">
        <f t="shared" si="4"/>
        <v>0</v>
      </c>
      <c r="AI56" s="77">
        <f t="shared" si="4"/>
        <v>0</v>
      </c>
      <c r="AJ56" s="77">
        <f t="shared" ref="AJ56:BQ56" si="5">COUNTIFS($C$18:$C$51,3,AJ$18:AJ$51,1)</f>
        <v>0</v>
      </c>
      <c r="AK56" s="77">
        <f t="shared" si="5"/>
        <v>0</v>
      </c>
      <c r="AL56" s="77">
        <f t="shared" si="5"/>
        <v>0</v>
      </c>
      <c r="AM56" s="77">
        <f t="shared" si="5"/>
        <v>0</v>
      </c>
      <c r="AN56" s="77">
        <f t="shared" si="5"/>
        <v>0</v>
      </c>
      <c r="AO56" s="77">
        <f t="shared" si="5"/>
        <v>0</v>
      </c>
      <c r="AP56" s="77">
        <f t="shared" si="5"/>
        <v>0</v>
      </c>
      <c r="AQ56" s="77">
        <f t="shared" si="5"/>
        <v>0</v>
      </c>
      <c r="AR56" s="77">
        <f t="shared" si="5"/>
        <v>0</v>
      </c>
      <c r="AS56" s="77">
        <f t="shared" si="5"/>
        <v>0</v>
      </c>
      <c r="AT56" s="77">
        <f t="shared" si="5"/>
        <v>0</v>
      </c>
      <c r="AU56" s="77">
        <f t="shared" si="5"/>
        <v>0</v>
      </c>
      <c r="AV56" s="77">
        <f t="shared" si="5"/>
        <v>0</v>
      </c>
      <c r="AW56" s="77">
        <f t="shared" si="5"/>
        <v>0</v>
      </c>
      <c r="AX56" s="77">
        <f t="shared" si="5"/>
        <v>0</v>
      </c>
      <c r="AY56" s="77">
        <f t="shared" si="5"/>
        <v>0</v>
      </c>
      <c r="AZ56" s="77">
        <f t="shared" si="5"/>
        <v>0</v>
      </c>
      <c r="BA56" s="77">
        <f t="shared" si="5"/>
        <v>0</v>
      </c>
      <c r="BB56" s="77">
        <f t="shared" si="5"/>
        <v>0</v>
      </c>
      <c r="BC56" s="77">
        <f t="shared" si="5"/>
        <v>0</v>
      </c>
      <c r="BD56" s="77">
        <f t="shared" si="5"/>
        <v>0</v>
      </c>
      <c r="BE56" s="77">
        <f t="shared" si="5"/>
        <v>0</v>
      </c>
      <c r="BF56" s="77">
        <f t="shared" si="5"/>
        <v>0</v>
      </c>
      <c r="BG56" s="77">
        <f t="shared" si="5"/>
        <v>0</v>
      </c>
      <c r="BH56" s="77">
        <f t="shared" si="5"/>
        <v>0</v>
      </c>
      <c r="BI56" s="77">
        <f t="shared" si="5"/>
        <v>0</v>
      </c>
      <c r="BJ56" s="77">
        <f t="shared" si="5"/>
        <v>0</v>
      </c>
      <c r="BK56" s="77">
        <f t="shared" si="5"/>
        <v>0</v>
      </c>
      <c r="BL56" s="77">
        <f t="shared" si="5"/>
        <v>0</v>
      </c>
      <c r="BM56" s="77">
        <f t="shared" si="5"/>
        <v>0</v>
      </c>
      <c r="BN56" s="77">
        <f t="shared" si="5"/>
        <v>0</v>
      </c>
      <c r="BO56" s="77">
        <f t="shared" si="5"/>
        <v>0</v>
      </c>
      <c r="BP56" s="77">
        <f t="shared" si="5"/>
        <v>0</v>
      </c>
      <c r="BQ56" s="77">
        <f t="shared" si="5"/>
        <v>0</v>
      </c>
    </row>
    <row r="57" spans="1:70" ht="22.8" customHeight="1">
      <c r="C57" s="77" t="s">
        <v>309</v>
      </c>
      <c r="D57" s="77">
        <f t="shared" ref="D57:AI57" si="6">COUNTIFS($C$18:$C$51,4,D$18:D$51,1)</f>
        <v>0</v>
      </c>
      <c r="E57" s="77">
        <f t="shared" si="6"/>
        <v>0</v>
      </c>
      <c r="F57" s="77">
        <f t="shared" si="6"/>
        <v>0</v>
      </c>
      <c r="G57" s="77">
        <f t="shared" si="6"/>
        <v>0</v>
      </c>
      <c r="H57" s="77">
        <f t="shared" si="6"/>
        <v>0</v>
      </c>
      <c r="I57" s="77">
        <f t="shared" si="6"/>
        <v>0</v>
      </c>
      <c r="J57" s="77">
        <f t="shared" si="6"/>
        <v>0</v>
      </c>
      <c r="K57" s="77">
        <f t="shared" si="6"/>
        <v>0</v>
      </c>
      <c r="L57" s="77">
        <f t="shared" si="6"/>
        <v>0</v>
      </c>
      <c r="M57" s="77">
        <f t="shared" si="6"/>
        <v>0</v>
      </c>
      <c r="N57" s="77">
        <f t="shared" si="6"/>
        <v>0</v>
      </c>
      <c r="O57" s="77">
        <f t="shared" si="6"/>
        <v>0</v>
      </c>
      <c r="P57" s="77">
        <f t="shared" si="6"/>
        <v>0</v>
      </c>
      <c r="Q57" s="77">
        <f t="shared" si="6"/>
        <v>0</v>
      </c>
      <c r="R57" s="77">
        <f t="shared" si="6"/>
        <v>0</v>
      </c>
      <c r="S57" s="77">
        <f t="shared" si="6"/>
        <v>0</v>
      </c>
      <c r="T57" s="77">
        <f t="shared" si="6"/>
        <v>0</v>
      </c>
      <c r="U57" s="77">
        <f t="shared" si="6"/>
        <v>0</v>
      </c>
      <c r="V57" s="77">
        <f t="shared" si="6"/>
        <v>0</v>
      </c>
      <c r="W57" s="77">
        <f t="shared" si="6"/>
        <v>0</v>
      </c>
      <c r="X57" s="77">
        <f t="shared" si="6"/>
        <v>0</v>
      </c>
      <c r="Y57" s="77">
        <f t="shared" si="6"/>
        <v>0</v>
      </c>
      <c r="Z57" s="77">
        <f t="shared" si="6"/>
        <v>0</v>
      </c>
      <c r="AA57" s="77">
        <f t="shared" si="6"/>
        <v>0</v>
      </c>
      <c r="AB57" s="77">
        <f t="shared" si="6"/>
        <v>0</v>
      </c>
      <c r="AC57" s="77">
        <f t="shared" si="6"/>
        <v>0</v>
      </c>
      <c r="AD57" s="77">
        <f t="shared" si="6"/>
        <v>0</v>
      </c>
      <c r="AE57" s="77">
        <f t="shared" si="6"/>
        <v>0</v>
      </c>
      <c r="AF57" s="77">
        <f t="shared" si="6"/>
        <v>0</v>
      </c>
      <c r="AG57" s="77">
        <f t="shared" si="6"/>
        <v>0</v>
      </c>
      <c r="AH57" s="77">
        <f t="shared" si="6"/>
        <v>0</v>
      </c>
      <c r="AI57" s="77">
        <f t="shared" si="6"/>
        <v>0</v>
      </c>
      <c r="AJ57" s="77">
        <f t="shared" ref="AJ57:BQ57" si="7">COUNTIFS($C$18:$C$51,4,AJ$18:AJ$51,1)</f>
        <v>0</v>
      </c>
      <c r="AK57" s="77">
        <f t="shared" si="7"/>
        <v>0</v>
      </c>
      <c r="AL57" s="77">
        <f t="shared" si="7"/>
        <v>0</v>
      </c>
      <c r="AM57" s="77">
        <f t="shared" si="7"/>
        <v>0</v>
      </c>
      <c r="AN57" s="77">
        <f t="shared" si="7"/>
        <v>0</v>
      </c>
      <c r="AO57" s="77">
        <f t="shared" si="7"/>
        <v>0</v>
      </c>
      <c r="AP57" s="77">
        <f t="shared" si="7"/>
        <v>0</v>
      </c>
      <c r="AQ57" s="77">
        <f t="shared" si="7"/>
        <v>0</v>
      </c>
      <c r="AR57" s="77">
        <f t="shared" si="7"/>
        <v>0</v>
      </c>
      <c r="AS57" s="77">
        <f t="shared" si="7"/>
        <v>0</v>
      </c>
      <c r="AT57" s="77">
        <f t="shared" si="7"/>
        <v>0</v>
      </c>
      <c r="AU57" s="77">
        <f t="shared" si="7"/>
        <v>0</v>
      </c>
      <c r="AV57" s="77">
        <f t="shared" si="7"/>
        <v>0</v>
      </c>
      <c r="AW57" s="77">
        <f t="shared" si="7"/>
        <v>0</v>
      </c>
      <c r="AX57" s="77">
        <f t="shared" si="7"/>
        <v>0</v>
      </c>
      <c r="AY57" s="77">
        <f t="shared" si="7"/>
        <v>0</v>
      </c>
      <c r="AZ57" s="77">
        <f t="shared" si="7"/>
        <v>0</v>
      </c>
      <c r="BA57" s="77">
        <f t="shared" si="7"/>
        <v>0</v>
      </c>
      <c r="BB57" s="77">
        <f t="shared" si="7"/>
        <v>0</v>
      </c>
      <c r="BC57" s="77">
        <f t="shared" si="7"/>
        <v>0</v>
      </c>
      <c r="BD57" s="77">
        <f t="shared" si="7"/>
        <v>0</v>
      </c>
      <c r="BE57" s="77">
        <f t="shared" si="7"/>
        <v>0</v>
      </c>
      <c r="BF57" s="77">
        <f t="shared" si="7"/>
        <v>0</v>
      </c>
      <c r="BG57" s="77">
        <f t="shared" si="7"/>
        <v>0</v>
      </c>
      <c r="BH57" s="77">
        <f t="shared" si="7"/>
        <v>0</v>
      </c>
      <c r="BI57" s="77">
        <f t="shared" si="7"/>
        <v>0</v>
      </c>
      <c r="BJ57" s="77">
        <f t="shared" si="7"/>
        <v>0</v>
      </c>
      <c r="BK57" s="77">
        <f t="shared" si="7"/>
        <v>0</v>
      </c>
      <c r="BL57" s="77">
        <f t="shared" si="7"/>
        <v>0</v>
      </c>
      <c r="BM57" s="77">
        <f t="shared" si="7"/>
        <v>0</v>
      </c>
      <c r="BN57" s="77">
        <f t="shared" si="7"/>
        <v>0</v>
      </c>
      <c r="BO57" s="77">
        <f t="shared" si="7"/>
        <v>0</v>
      </c>
      <c r="BP57" s="77">
        <f t="shared" si="7"/>
        <v>0</v>
      </c>
      <c r="BQ57" s="77">
        <f t="shared" si="7"/>
        <v>0</v>
      </c>
    </row>
    <row r="58" spans="1:70" ht="22.8" customHeight="1">
      <c r="C58" s="77" t="s">
        <v>310</v>
      </c>
      <c r="D58" s="77">
        <f t="shared" ref="D58:AI58" si="8">COUNTIFS($C$18:$C$51,5,D$18:D$51,1)</f>
        <v>1</v>
      </c>
      <c r="E58" s="77">
        <f t="shared" si="8"/>
        <v>0</v>
      </c>
      <c r="F58" s="77">
        <f t="shared" si="8"/>
        <v>1</v>
      </c>
      <c r="G58" s="77">
        <f t="shared" si="8"/>
        <v>0</v>
      </c>
      <c r="H58" s="77">
        <f t="shared" si="8"/>
        <v>1</v>
      </c>
      <c r="I58" s="77">
        <f t="shared" si="8"/>
        <v>1</v>
      </c>
      <c r="J58" s="77">
        <f t="shared" si="8"/>
        <v>1</v>
      </c>
      <c r="K58" s="77">
        <f t="shared" si="8"/>
        <v>0</v>
      </c>
      <c r="L58" s="77">
        <f t="shared" si="8"/>
        <v>2</v>
      </c>
      <c r="M58" s="77">
        <f t="shared" si="8"/>
        <v>3</v>
      </c>
      <c r="N58" s="77">
        <f t="shared" si="8"/>
        <v>2</v>
      </c>
      <c r="O58" s="77">
        <f t="shared" si="8"/>
        <v>1</v>
      </c>
      <c r="P58" s="77">
        <f t="shared" si="8"/>
        <v>0</v>
      </c>
      <c r="Q58" s="77">
        <f t="shared" si="8"/>
        <v>0</v>
      </c>
      <c r="R58" s="77">
        <f t="shared" si="8"/>
        <v>0</v>
      </c>
      <c r="S58" s="77">
        <f t="shared" si="8"/>
        <v>0</v>
      </c>
      <c r="T58" s="77">
        <f t="shared" si="8"/>
        <v>2</v>
      </c>
      <c r="U58" s="77">
        <f t="shared" si="8"/>
        <v>0</v>
      </c>
      <c r="V58" s="77">
        <f t="shared" si="8"/>
        <v>0</v>
      </c>
      <c r="W58" s="77">
        <f t="shared" si="8"/>
        <v>0</v>
      </c>
      <c r="X58" s="77">
        <f t="shared" si="8"/>
        <v>0</v>
      </c>
      <c r="Y58" s="77">
        <f t="shared" si="8"/>
        <v>4</v>
      </c>
      <c r="Z58" s="77">
        <f t="shared" si="8"/>
        <v>4</v>
      </c>
      <c r="AA58" s="77">
        <f t="shared" si="8"/>
        <v>1</v>
      </c>
      <c r="AB58" s="77">
        <f t="shared" si="8"/>
        <v>5</v>
      </c>
      <c r="AC58" s="77">
        <f t="shared" si="8"/>
        <v>2</v>
      </c>
      <c r="AD58" s="77">
        <f t="shared" si="8"/>
        <v>1</v>
      </c>
      <c r="AE58" s="77">
        <f t="shared" si="8"/>
        <v>6</v>
      </c>
      <c r="AF58" s="77">
        <f t="shared" si="8"/>
        <v>1</v>
      </c>
      <c r="AG58" s="77">
        <f t="shared" si="8"/>
        <v>0</v>
      </c>
      <c r="AH58" s="77">
        <f t="shared" si="8"/>
        <v>6</v>
      </c>
      <c r="AI58" s="77">
        <f t="shared" si="8"/>
        <v>2</v>
      </c>
      <c r="AJ58" s="77">
        <f t="shared" ref="AJ58:BQ58" si="9">COUNTIFS($C$18:$C$51,5,AJ$18:AJ$51,1)</f>
        <v>0</v>
      </c>
      <c r="AK58" s="77">
        <f t="shared" si="9"/>
        <v>8</v>
      </c>
      <c r="AL58" s="77">
        <f t="shared" si="9"/>
        <v>0</v>
      </c>
      <c r="AM58" s="77">
        <f t="shared" si="9"/>
        <v>0</v>
      </c>
      <c r="AN58" s="77">
        <f t="shared" si="9"/>
        <v>6</v>
      </c>
      <c r="AO58" s="77">
        <f t="shared" si="9"/>
        <v>2</v>
      </c>
      <c r="AP58" s="77">
        <f t="shared" si="9"/>
        <v>6</v>
      </c>
      <c r="AQ58" s="77">
        <f t="shared" si="9"/>
        <v>2</v>
      </c>
      <c r="AR58" s="77">
        <f t="shared" si="9"/>
        <v>3</v>
      </c>
      <c r="AS58" s="77">
        <f t="shared" si="9"/>
        <v>5</v>
      </c>
      <c r="AT58" s="77">
        <f t="shared" si="9"/>
        <v>0</v>
      </c>
      <c r="AU58" s="77">
        <f t="shared" si="9"/>
        <v>0</v>
      </c>
      <c r="AV58" s="77">
        <f t="shared" si="9"/>
        <v>2</v>
      </c>
      <c r="AW58" s="77">
        <f t="shared" si="9"/>
        <v>5</v>
      </c>
      <c r="AX58" s="77">
        <f t="shared" si="9"/>
        <v>3</v>
      </c>
      <c r="AY58" s="77">
        <f t="shared" si="9"/>
        <v>5</v>
      </c>
      <c r="AZ58" s="77">
        <f t="shared" si="9"/>
        <v>2</v>
      </c>
      <c r="BA58" s="77">
        <f t="shared" si="9"/>
        <v>3</v>
      </c>
      <c r="BB58" s="77">
        <f t="shared" si="9"/>
        <v>0</v>
      </c>
      <c r="BC58" s="77">
        <f t="shared" si="9"/>
        <v>0</v>
      </c>
      <c r="BD58" s="77">
        <f t="shared" si="9"/>
        <v>1</v>
      </c>
      <c r="BE58" s="77">
        <f t="shared" si="9"/>
        <v>4</v>
      </c>
      <c r="BF58" s="77">
        <f t="shared" si="9"/>
        <v>3</v>
      </c>
      <c r="BG58" s="77">
        <f t="shared" si="9"/>
        <v>0</v>
      </c>
      <c r="BH58" s="77">
        <f t="shared" si="9"/>
        <v>6</v>
      </c>
      <c r="BI58" s="77">
        <f t="shared" si="9"/>
        <v>3</v>
      </c>
      <c r="BJ58" s="77">
        <f t="shared" si="9"/>
        <v>6</v>
      </c>
      <c r="BK58" s="77">
        <f t="shared" si="9"/>
        <v>3</v>
      </c>
      <c r="BL58" s="77">
        <f t="shared" si="9"/>
        <v>1</v>
      </c>
      <c r="BM58" s="77">
        <f t="shared" si="9"/>
        <v>2</v>
      </c>
      <c r="BN58" s="77">
        <f t="shared" si="9"/>
        <v>5</v>
      </c>
      <c r="BO58" s="77">
        <f t="shared" si="9"/>
        <v>5</v>
      </c>
      <c r="BP58" s="77">
        <f t="shared" si="9"/>
        <v>6</v>
      </c>
      <c r="BQ58" s="77">
        <f t="shared" si="9"/>
        <v>0</v>
      </c>
    </row>
    <row r="59" spans="1:70" ht="22.8" customHeight="1">
      <c r="C59" s="77" t="s">
        <v>312</v>
      </c>
      <c r="D59" s="77">
        <f t="shared" ref="D59:AI59" si="10">COUNTIFS($C$18:$C$51,6,D$18:D$51,1)</f>
        <v>1</v>
      </c>
      <c r="E59" s="77">
        <f t="shared" si="10"/>
        <v>0</v>
      </c>
      <c r="F59" s="77">
        <f t="shared" si="10"/>
        <v>2</v>
      </c>
      <c r="G59" s="77">
        <f t="shared" si="10"/>
        <v>0</v>
      </c>
      <c r="H59" s="77">
        <f t="shared" si="10"/>
        <v>2</v>
      </c>
      <c r="I59" s="77">
        <f t="shared" si="10"/>
        <v>1</v>
      </c>
      <c r="J59" s="77">
        <f t="shared" si="10"/>
        <v>1</v>
      </c>
      <c r="K59" s="77">
        <f t="shared" si="10"/>
        <v>0</v>
      </c>
      <c r="L59" s="77">
        <f t="shared" si="10"/>
        <v>3</v>
      </c>
      <c r="M59" s="77">
        <f t="shared" si="10"/>
        <v>2</v>
      </c>
      <c r="N59" s="77">
        <f t="shared" si="10"/>
        <v>2</v>
      </c>
      <c r="O59" s="77">
        <f t="shared" si="10"/>
        <v>0</v>
      </c>
      <c r="P59" s="77">
        <f t="shared" si="10"/>
        <v>0</v>
      </c>
      <c r="Q59" s="77">
        <f t="shared" si="10"/>
        <v>0</v>
      </c>
      <c r="R59" s="77">
        <f t="shared" si="10"/>
        <v>1</v>
      </c>
      <c r="S59" s="77">
        <f t="shared" si="10"/>
        <v>0</v>
      </c>
      <c r="T59" s="77">
        <f t="shared" si="10"/>
        <v>2</v>
      </c>
      <c r="U59" s="77">
        <f t="shared" si="10"/>
        <v>1</v>
      </c>
      <c r="V59" s="77">
        <f t="shared" si="10"/>
        <v>0</v>
      </c>
      <c r="W59" s="77">
        <f t="shared" si="10"/>
        <v>0</v>
      </c>
      <c r="X59" s="77">
        <f t="shared" si="10"/>
        <v>0</v>
      </c>
      <c r="Y59" s="77">
        <f t="shared" si="10"/>
        <v>6</v>
      </c>
      <c r="Z59" s="77">
        <f t="shared" si="10"/>
        <v>1</v>
      </c>
      <c r="AA59" s="77">
        <f t="shared" si="10"/>
        <v>2</v>
      </c>
      <c r="AB59" s="77">
        <f t="shared" si="10"/>
        <v>5</v>
      </c>
      <c r="AC59" s="77">
        <f t="shared" si="10"/>
        <v>0</v>
      </c>
      <c r="AD59" s="77">
        <f t="shared" si="10"/>
        <v>3</v>
      </c>
      <c r="AE59" s="77">
        <f t="shared" si="10"/>
        <v>3</v>
      </c>
      <c r="AF59" s="77">
        <f t="shared" si="10"/>
        <v>1</v>
      </c>
      <c r="AG59" s="77">
        <f t="shared" si="10"/>
        <v>1</v>
      </c>
      <c r="AH59" s="77">
        <f t="shared" si="10"/>
        <v>3</v>
      </c>
      <c r="AI59" s="77">
        <f t="shared" si="10"/>
        <v>3</v>
      </c>
      <c r="AJ59" s="77">
        <f t="shared" ref="AJ59:BQ59" si="11">COUNTIFS($C$18:$C$51,6,AJ$18:AJ$51,1)</f>
        <v>2</v>
      </c>
      <c r="AK59" s="77">
        <f t="shared" si="11"/>
        <v>3</v>
      </c>
      <c r="AL59" s="77">
        <f t="shared" si="11"/>
        <v>2</v>
      </c>
      <c r="AM59" s="77">
        <f t="shared" si="11"/>
        <v>3</v>
      </c>
      <c r="AN59" s="77">
        <f t="shared" si="11"/>
        <v>4</v>
      </c>
      <c r="AO59" s="77">
        <f t="shared" si="11"/>
        <v>0</v>
      </c>
      <c r="AP59" s="77">
        <f t="shared" si="11"/>
        <v>4</v>
      </c>
      <c r="AQ59" s="77">
        <f t="shared" si="11"/>
        <v>3</v>
      </c>
      <c r="AR59" s="77">
        <f t="shared" si="11"/>
        <v>3</v>
      </c>
      <c r="AS59" s="77">
        <f t="shared" si="11"/>
        <v>4</v>
      </c>
      <c r="AT59" s="77">
        <f t="shared" si="11"/>
        <v>0</v>
      </c>
      <c r="AU59" s="77">
        <f t="shared" si="11"/>
        <v>0</v>
      </c>
      <c r="AV59" s="77">
        <f t="shared" si="11"/>
        <v>0</v>
      </c>
      <c r="AW59" s="77">
        <f t="shared" si="11"/>
        <v>4</v>
      </c>
      <c r="AX59" s="77">
        <f t="shared" si="11"/>
        <v>6</v>
      </c>
      <c r="AY59" s="77">
        <f t="shared" si="11"/>
        <v>3</v>
      </c>
      <c r="AZ59" s="77">
        <f t="shared" si="11"/>
        <v>4</v>
      </c>
      <c r="BA59" s="77">
        <f t="shared" si="11"/>
        <v>2</v>
      </c>
      <c r="BB59" s="77">
        <f t="shared" si="11"/>
        <v>2</v>
      </c>
      <c r="BC59" s="77">
        <f t="shared" si="11"/>
        <v>0</v>
      </c>
      <c r="BD59" s="77">
        <f t="shared" si="11"/>
        <v>1</v>
      </c>
      <c r="BE59" s="77">
        <f t="shared" si="11"/>
        <v>6</v>
      </c>
      <c r="BF59" s="77">
        <f t="shared" si="11"/>
        <v>2</v>
      </c>
      <c r="BG59" s="77">
        <f t="shared" si="11"/>
        <v>0</v>
      </c>
      <c r="BH59" s="77">
        <f t="shared" si="11"/>
        <v>5</v>
      </c>
      <c r="BI59" s="77">
        <f t="shared" si="11"/>
        <v>2</v>
      </c>
      <c r="BJ59" s="77">
        <f t="shared" si="11"/>
        <v>2</v>
      </c>
      <c r="BK59" s="77">
        <f t="shared" si="11"/>
        <v>1</v>
      </c>
      <c r="BL59" s="77">
        <f t="shared" si="11"/>
        <v>2</v>
      </c>
      <c r="BM59" s="77">
        <f t="shared" si="11"/>
        <v>2</v>
      </c>
      <c r="BN59" s="77">
        <f t="shared" si="11"/>
        <v>3</v>
      </c>
      <c r="BO59" s="77">
        <f t="shared" si="11"/>
        <v>2</v>
      </c>
      <c r="BP59" s="77">
        <f t="shared" si="11"/>
        <v>6</v>
      </c>
      <c r="BQ59" s="77">
        <f t="shared" si="11"/>
        <v>0</v>
      </c>
    </row>
    <row r="60" spans="1:70">
      <c r="L60" s="15"/>
      <c r="M60" s="15"/>
      <c r="N60" s="15"/>
      <c r="O60" s="15"/>
    </row>
    <row r="61" spans="1:70">
      <c r="L61" s="15"/>
      <c r="M61" s="15"/>
      <c r="N61" s="15"/>
      <c r="O61" s="15"/>
    </row>
  </sheetData>
  <autoFilter ref="A17:BR51"/>
  <mergeCells count="78">
    <mergeCell ref="AU13:AU15"/>
    <mergeCell ref="X13:X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53:C53"/>
    <mergeCell ref="BK13:BK15"/>
    <mergeCell ref="BL13:BL15"/>
    <mergeCell ref="AY13:AY15"/>
    <mergeCell ref="AZ13:AZ15"/>
    <mergeCell ref="BA13:BA15"/>
    <mergeCell ref="BB13:BB15"/>
    <mergeCell ref="BC13:BC15"/>
    <mergeCell ref="AD13:AD15"/>
    <mergeCell ref="AN13:AN15"/>
    <mergeCell ref="AO13:AO15"/>
    <mergeCell ref="AP13:AP15"/>
    <mergeCell ref="AQ13:AQ15"/>
    <mergeCell ref="AF13:AF15"/>
    <mergeCell ref="BM13:BM15"/>
    <mergeCell ref="BN13:BN15"/>
    <mergeCell ref="BE13:BE15"/>
    <mergeCell ref="BF13:BF15"/>
    <mergeCell ref="BG13:BG15"/>
    <mergeCell ref="BH13:BH15"/>
    <mergeCell ref="BI13:BI15"/>
    <mergeCell ref="BJ13:BJ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5"/>
  <dataValidations count="4">
    <dataValidation imeMode="disabled" allowBlank="1" showInputMessage="1" showErrorMessage="1" sqref="C18:O19 R18:V19 A18:A19 Y18:AS19 AV18:BF19 BH18:BP19"/>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2 WVJ52 WLN52 WBR52 VRV52 VHZ52 UYD52 UOH52 UEL52 TUP52 TKT52 TAX52 SRB52 SHF52 RXJ52 RNN52 RDR52 QTV52 QJZ52 QAD52 PQH52 PGL52 OWP52 OMT52 OCX52 NTB52 NJF52 MZJ52 MPN52 MFR52 LVV52 LLZ52 LCD52 KSH52 KIL52 JYP52 JOT52 JEX52 IVB52 ILF52 IBJ52 HRN52 HHR52 GXV52 GNZ52 GED52 FUH52 FKL52 FAP52 EQT52 EGX52 DXB52 DNF52 DDJ52 CTN52 CJR52 BZV52 BPZ52 BGD52 AWH52 AML52 ACP52 ST52 IX52 BC52 WWD52 WMH52 WCL52 VSP52 VIT52 UYX52 UPB52 UFF52 TVJ52 TLN52 TBR52 SRV52 SHZ52 RYD52 ROH52 REL52 QUP52 QKT52 QAX52 PRB52 PHF52 OXJ52 ONN52 ODR52 NTV52 NJZ52 NAD52 MQH52 MGL52 LWP52 LMT52 LCX52 KTB52 KJF52 JZJ52 JPN52 JFR52 IVV52 ILZ52 ICD52 HSH52 HIL52 GYP52 GOT52 GEX52 FVB52 FLF52 FBJ52 ERN52 EHR52 DXV52 DNZ52 DED52 CUH52 CKL52 CAP52 BQT52 BGX52 AXB52 ANF52 ADJ52 TN52 JR52 WWL52 WMP52 WCT52 VSX52 VJB52 UZF52 UPJ52 UFN52 TVR52 TLV52 TBZ52 SSD52 SIH52 RYL52 ROP52 RET52 QUX52 QLB52 QBF52 PRJ52 PHN52 OXR52 ONV52 ODZ52 NUD52 NKH52 NAL52 MQP52 MGT52 LWX52 LNB52 LDF52 KTJ52 KJN52 JZR52 JPV52 JFZ52 IWD52 IMH52 ICL52 HSP52 HIT52 GYX52 GPB52 GFF52 FVJ52 FLN52 FBR52 ERV52 EHZ52 DYD52 DOH52 DEL52 CUP52 CKT52 CAX52 BRB52 BHF52 AXJ52 ANN52 ADR52 TV52 JZ52 WWJ52 WMN52 WCR52 VSV52 VIZ52 UZD52 UPH52 UFL52 TVP52 TLT52 TBX52 SSB52 SIF52 RYJ52 RON52 RER52 QUV52 QKZ52 QBD52 PRH52 PHL52 OXP52 ONT52 ODX52 NUB52 NKF52 NAJ52 MQN52 MGR52 LWV52 LMZ52 LDD52 KTH52 KJL52 JZP52 JPT52 JFX52 IWB52 IMF52 ICJ52 HSN52 HIR52 GYV52 GOZ52 GFD52 FVH52 FLL52 FBP52 ERT52 EHX52 DYB52 DOF52 DEJ52 CUN52 CKR52 CAV52 BQZ52 BHD52 AXH52 ANL52 ADP52 TT52 JX52 WWH52 WML52 WCP52 VST52 VIX52 UZB52 UPF52 UFJ52 TVN52 TLR52 TBV52 SRZ52 SID52 RYH52 ROL52 REP52 QUT52 QKX52 QBB52 PRF52 PHJ52 OXN52 ONR52 ODV52 NTZ52 NKD52 NAH52 MQL52 MGP52 LWT52 LMX52 LDB52 KTF52 KJJ52 JZN52 JPR52 JFV52 IVZ52 IMD52 ICH52 HSL52 HIP52 GYT52 GOX52 GFB52 FVF52 FLJ52 FBN52 ERR52 EHV52 DXZ52 DOD52 DEH52 CUL52 CKP52 CAT52 BQX52 BHB52 AXF52 ANJ52 ADN52 TR52 JV52 WWF52 WMJ52 WCN52 VSR52 VIV52 UYZ52 UPD52 UFH52 TVL52 TLP52 TBT52 SRX52 SIB52 RYF52 ROJ52 REN52 QUR52 QKV52 QAZ52 PRD52 PHH52 OXL52 ONP52 ODT52 NTX52 NKB52 NAF52 MQJ52 MGN52 LWR52 LMV52 LCZ52 KTD52 KJH52 JZL52 JPP52 JFT52 IVX52 IMB52 ICF52 HSJ52 HIN52 GYR52 GOV52 GEZ52 FVD52 FLH52 FBL52 ERP52 EHT52 DXX52 DOB52 DEF52 CUJ52 CKN52 CAR52 BQV52 BGZ52 AXD52 ANH52 ADL52 TP52 JT52 WVX52 WMB52 WCF52 VSJ52 VIN52 UYR52 UOV52 UEZ52 TVD52 TLH52 TBL52 SRP52 SHT52 RXX52 ROB52 REF52 QUJ52 QKN52 QAR52 PQV52 PGZ52 OXD52 ONH52 ODL52 NTP52 NJT52 MZX52 MQB52 MGF52 LWJ52 LMN52 LCR52 KSV52 KIZ52 JZD52 JPH52 JFL52 IVP52 ILT52 IBX52 HSB52 HIF52 GYJ52 GON52 GER52 FUV52 FKZ52 FBD52 ERH52 EHL52 DXP52 DNT52 DDX52 CUB52 CKF52 CAJ52 BQN52 BGR52 AWV52 AMZ52 ADD52 TH52 JL52 WWB52 WMF52 WCJ52 VSN52 VIR52 UYV52 UOZ52 UFD52 TVH52 TLL52 TBP52 SRT52 SHX52 RYB52 ROF52 REJ52 QUN52 QKR52 QAV52 PQZ52 PHD52 OXH52 ONL52 ODP52 NTT52 NJX52 NAB52 MQF52 MGJ52 LWN52 LMR52 LCV52 KSZ52 KJD52 JZH52 JPL52 JFP52 IVT52 ILX52 ICB52 HSF52 HIJ52 GYN52 GOR52 GEV52 FUZ52 FLD52 FBH52 ERL52 EHP52 DXT52 DNX52 DEB52 CUF52 CKJ52 CAN52 BQR52 BGV52 AWZ52 AND52 ADH52 TL52 JP52 WVZ52 WMD52 WCH52 VSL52 VIP52 UYT52 UOX52 UFB52 TVF52 TLJ52 TBN52 SRR52 SHV52 RXZ52 ROD52 REH52 QUL52 QKP52 QAT52 PQX52 PHB52 OXF52 ONJ52 ODN52 NTR52 NJV52 MZZ52 MQD52 MGH52 LWL52 LMP52 LCT52 KSX52 KJB52 JZF52 JPJ52 JFN52 IVR52 ILV52 IBZ52 HSD52 HIH52 GYL52 GOP52 GET52 FUX52 FLB52 FBF52 ERJ52 EHN52 DXR52 DNV52 DDZ52 CUD52 CKH52 CAL52 BQP52 BGT52 AWX52 ANB52 ADF52 TJ52 JN52 BQ52:BR52 WVV52 WLZ52 WCD52 VSH52 VIL52 UYP52 UOT52 UEX52 TVB52 TLF52 TBJ52 SRN52 SHR52 RXV52 RNZ52 RED52 QUH52 QKL52 QAP52 PQT52 PGX52 OXB52 ONF52 ODJ52 NTN52 NJR52 MZV52 MPZ52 MGD52 LWH52 LML52 LCP52 KST52 KIX52 JZB52 JPF52 JFJ52 IVN52 ILR52 IBV52 HRZ52 HID52 GYH52 GOL52 GEP52 FUT52 FKX52 FBB52 ERF52 EHJ52 DXN52 DNR52 DDV52 CTZ52 CKD52 CAH52 BQL52 BGP52 AWT52 AMX52 ADB52 TF52 JJ52 BO52 WVT52 WLX52 WCB52 VSF52 VIJ52 UYN52 UOR52 UEV52 TUZ52 TLD52 TBH52 SRL52 SHP52 RXT52 RNX52 REB52 QUF52 QKJ52 QAN52 PQR52 PGV52 OWZ52 OND52 ODH52 NTL52 NJP52 MZT52 MPX52 MGB52 LWF52 LMJ52 LCN52 KSR52 KIV52 JYZ52 JPD52 JFH52 IVL52 ILP52 IBT52 HRX52 HIB52 GYF52 GOJ52 GEN52 FUR52 FKV52 FAZ52 ERD52 EHH52 DXL52 DNP52 DDT52 CTX52 CKB52 CAF52 BQJ52 BGN52 AWR52 AMV52 ACZ52 TD52 JH52 BM52 WVR52 WLV52 WBZ52 VSD52 VIH52 UYL52 UOP52 UET52 TUX52 TLB52 TBF52 SRJ52 SHN52 RXR52 RNV52 RDZ52 QUD52 QKH52 QAL52 PQP52 PGT52 OWX52 ONB52 ODF52 NTJ52 NJN52 MZR52 MPV52 MFZ52 LWD52 LMH52 LCL52 KSP52 KIT52 JYX52 JPB52 JFF52 IVJ52 ILN52 IBR52 HRV52 HHZ52 GYD52 GOH52 GEL52 FUP52 FKT52 FAX52 ERB52 EHF52 DXJ52 DNN52 DDR52 CTV52 CJZ52 CAD52 BQH52 BGL52 AWP52 AMT52 ACX52 TB52 JF52 BK52 WVP52 WLT52 WBX52 VSB52 VIF52 UYJ52 UON52 UER52 TUV52 TKZ52 TBD52 SRH52 SHL52 RXP52 RNT52 RDX52 QUB52 QKF52 QAJ52 PQN52 PGR52 OWV52 OMZ52 ODD52 NTH52 NJL52 MZP52 MPT52 MFX52 LWB52 LMF52 LCJ52 KSN52 KIR52 JYV52 JOZ52 JFD52 IVH52 ILL52 IBP52 HRT52 HHX52 GYB52 GOF52 GEJ52 FUN52 FKR52 FAV52 EQZ52 EHD52 DXH52 DNL52 DDP52 CTT52 CJX52 CAB52 BQF52 BGJ52 AWN52 AMR52 ACV52 SZ52 JD52 BI52 WVN52 WLR52 WBV52 VRZ52 VID52 UYH52 UOL52 UEP52 TUT52 TKX52 TBB52 SRF52 SHJ52 RXN52 RNR52 RDV52 QTZ52 QKD52 QAH52 PQL52 PGP52 OWT52 OMX52 ODB52 NTF52 NJJ52 MZN52 MPR52 MFV52 LVZ52 LMD52 LCH52 KSL52 KIP52 JYT52 JOX52 JFB52 IVF52 ILJ52 IBN52 HRR52 HHV52 GXZ52 GOD52 GEH52 FUL52 FKP52 FAT52 EQX52 EHB52 DXF52 DNJ52 DDN52 CTR52 CJV52 BZZ52 BQD52 BGH52 AWL52 AMP52 ACT52 SX52 JB52 BG52 WVL52 WLP52 WBT52 VRX52 VIB52 UYF52 UOJ52 UEN52 TUR52 TKV52 TAZ52 SRD52 SHH52 RXL52 RNP52 RDT52 QTX52 QKB52 QAF52 PQJ52 PGN52 OWR52 OMV52 OCZ52 NTD52 NJH52 MZL52 MPP52 MFT52 LVX52 LMB52 LCF52 KSJ52 KIN52 JYR52 JOV52 JEZ52 IVD52 ILH52 IBL52 HRP52 HHT52 GXX52 GOB52 GEF52 FUJ52 FKN52 FAR52 EQV52 EGZ52 DXD52 DNH52 DDL52 CTP52 CJT52 BZX52 BQB52 BGF52 AWJ52 AMN52 ACR52 SV52 IZ52 BE52 WWN52 WMR52 WCV52 VSZ52 VJD52 UZH52 UPL52 UFP52 TVT52 TLX52 TCB52 SSF52 SIJ52 RYN52 ROR52 REV52 QUZ52 QLD52 QBH52 PRL52 PHP52 OXT52 ONX52 OEB52 NUF52 NKJ52 NAN52 MQR52 MGV52 LWZ52 LND52 LDH52 KTL52 KJP52 JZT52 JPX52 JGB52 IWF52 IMJ52 ICN52 HSR52 HIV52 GYZ52 GPD52 GFH52 FVL52 FLP52 FBT52 ERX52 EIB52 DYF52 DOJ52 DEN52 CUR52 CKV52 CAZ52 BRD52 BHH52 AXL52 ANP52 ADT52 TX52 KB52 WVH52 WLL52 WBP52 VRT52 VHX52 UYB52 UOF52 UEJ52 TUN52 TKR52 TAV52 SQZ52 SHD52 RXH52 RNL52 RDP52 QTT52 QJX52 QAB52 PQF52 PGJ52 OWN52 OMR52 OCV52 NSZ52 NJD52 MZH52 MPL52 MFP52 LVT52 LLX52 LCB52 KSF52 KIJ52 JYN52 JOR52 JEV52 IUZ52 ILD52 IBH52 HRL52 HHP52 GXT52 GNX52 GEB52 FUF52 FKJ52 FAN52 EQR52 EGV52 DWZ52 DND52 DDH52 CTL52 CJP52 BZT52 BPX52 BGB52 AWF52 AMJ52 ACN52 SR52 BA52">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2:IT52 WTW52:WTX52 WKA52:WKB52 WAE52:WAF52 VQI52:VQJ52 VGM52:VGN52 UWQ52:UWR52 UMU52:UMV52 UCY52:UCZ52 TTC52:TTD52 TJG52:TJH52 SZK52:SZL52 SPO52:SPP52 SFS52:SFT52 RVW52:RVX52 RMA52:RMB52 RCE52:RCF52 QSI52:QSJ52 QIM52:QIN52 PYQ52:PYR52 POU52:POV52 PEY52:PEZ52 OVC52:OVD52 OLG52:OLH52 OBK52:OBL52 NRO52:NRP52 NHS52:NHT52 MXW52:MXX52 MOA52:MOB52 MEE52:MEF52 LUI52:LUJ52 LKM52:LKN52 LAQ52:LAR52 KQU52:KQV52 KGY52:KGZ52 JXC52:JXD52 JNG52:JNH52 JDK52:JDL52 ITO52:ITP52 IJS52:IJT52 HZW52:HZX52 HQA52:HQB52 HGE52:HGF52 GWI52:GWJ52 GMM52:GMN52 GCQ52:GCR52 FSU52:FSV52 FIY52:FIZ52 EZC52:EZD52 EPG52:EPH52 EFK52:EFL52 DVO52:DVP52 DLS52:DLT52 DBW52:DBX52 CSA52:CSB52 CIE52:CIF52 BYI52:BYJ52 BOM52:BON52 BEQ52:BER52 AUU52:AUV52 AKY52:AKZ52 ABC52:ABD52 RG52:RH52 HK52:HL52 WTK52:WTN52 WJO52:WJR52 VZS52:VZV52 VPW52:VPZ52 VGA52:VGD52 UWE52:UWH52 UMI52:UML52 UCM52:UCP52 TSQ52:TST52 TIU52:TIX52 SYY52:SZB52 SPC52:SPF52 SFG52:SFJ52 RVK52:RVN52 RLO52:RLR52 RBS52:RBV52 QRW52:QRZ52 QIA52:QID52 PYE52:PYH52 POI52:POL52 PEM52:PEP52 OUQ52:OUT52 OKU52:OKX52 OAY52:OBB52 NRC52:NRF52 NHG52:NHJ52 MXK52:MXN52 MNO52:MNR52 MDS52:MDV52 LTW52:LTZ52 LKA52:LKD52 LAE52:LAH52 KQI52:KQL52 KGM52:KGP52 JWQ52:JWT52 JMU52:JMX52 JCY52:JDB52 ITC52:ITF52 IJG52:IJJ52 HZK52:HZN52 HPO52:HPR52 HFS52:HFV52 GVW52:GVZ52 GMA52:GMD52 GCE52:GCH52 FSI52:FSL52 FIM52:FIP52 EYQ52:EYT52 EOU52:EOX52 EEY52:EFB52 DVC52:DVF52 DLG52:DLJ52 DBK52:DBN52 CRO52:CRR52 CHS52:CHV52 BXW52:BXZ52 BOA52:BOD52 BEE52:BEH52 AUI52:AUL52 AKM52:AKP52 AAQ52:AAT52 QU52:QX52 GY52:HB52 WTP52:WTQ52 WJT52:WJU52 VZX52:VZY52 VQB52:VQC52 VGF52:VGG52 UWJ52:UWK52 UMN52:UMO52 UCR52:UCS52 TSV52:TSW52 TIZ52:TJA52 SZD52:SZE52 SPH52:SPI52 SFL52:SFM52 RVP52:RVQ52 RLT52:RLU52 RBX52:RBY52 QSB52:QSC52 QIF52:QIG52 PYJ52:PYK52 PON52:POO52 PER52:PES52 OUV52:OUW52 OKZ52:OLA52 OBD52:OBE52 NRH52:NRI52 NHL52:NHM52 MXP52:MXQ52 MNT52:MNU52 MDX52:MDY52 LUB52:LUC52 LKF52:LKG52 LAJ52:LAK52 KQN52:KQO52 KGR52:KGS52 JWV52:JWW52 JMZ52:JNA52 JDD52:JDE52 ITH52:ITI52 IJL52:IJM52 HZP52:HZQ52 HPT52:HPU52 HFX52:HFY52 GWB52:GWC52 GMF52:GMG52 GCJ52:GCK52 FSN52:FSO52 FIR52:FIS52 EYV52:EYW52 EOZ52:EPA52 EFD52:EFE52 DVH52:DVI52 DLL52:DLM52 DBP52:DBQ52 CRT52:CRU52 CHX52:CHY52 BYB52:BYC52 BOF52:BOG52 BEJ52:BEK52 AUN52:AUO52 AKR52:AKS52 AAV52:AAW52 QZ52:RA52 HD52:HE52 WUE52:WUH52 WKI52:WKL52 WAM52:WAP52 VQQ52:VQT52 VGU52:VGX52 UWY52:UXB52 UNC52:UNF52 UDG52:UDJ52 TTK52:TTN52 TJO52:TJR52 SZS52:SZV52 SPW52:SPZ52 SGA52:SGD52 RWE52:RWH52 RMI52:RML52 RCM52:RCP52 QSQ52:QST52 QIU52:QIX52 PYY52:PZB52 PPC52:PPF52 PFG52:PFJ52 OVK52:OVN52 OLO52:OLR52 OBS52:OBV52 NRW52:NRZ52 NIA52:NID52 MYE52:MYH52 MOI52:MOL52 MEM52:MEP52 LUQ52:LUT52 LKU52:LKX52 LAY52:LBB52 KRC52:KRF52 KHG52:KHJ52 JXK52:JXN52 JNO52:JNR52 JDS52:JDV52 ITW52:ITZ52 IKA52:IKD52 IAE52:IAH52 HQI52:HQL52 HGM52:HGP52 GWQ52:GWT52 GMU52:GMX52 GCY52:GDB52 FTC52:FTF52 FJG52:FJJ52 EZK52:EZN52 EPO52:EPR52 EFS52:EFV52 DVW52:DVZ52 DMA52:DMD52 DCE52:DCH52 CSI52:CSL52 CIM52:CIP52 BYQ52:BYT52 BOU52:BOX52 BEY52:BFB52 AVC52:AVF52 ALG52:ALJ52 ABK52:ABN52 RO52:RR52 HS52:HV52 X52:AA52 WUJ52:WUL52 WKN52:WKP52 WAR52:WAT52 VQV52:VQX52 VGZ52:VHB52 UXD52:UXF52 UNH52:UNJ52 UDL52:UDN52 TTP52:TTR52 TJT52:TJV52 SZX52:SZZ52 SQB52:SQD52 SGF52:SGH52 RWJ52:RWL52 RMN52:RMP52 RCR52:RCT52 QSV52:QSX52 QIZ52:QJB52 PZD52:PZF52 PPH52:PPJ52 PFL52:PFN52 OVP52:OVR52 OLT52:OLV52 OBX52:OBZ52 NSB52:NSD52 NIF52:NIH52 MYJ52:MYL52 MON52:MOP52 MER52:MET52 LUV52:LUX52 LKZ52:LLB52 LBD52:LBF52 KRH52:KRJ52 KHL52:KHN52 JXP52:JXR52 JNT52:JNV52 JDX52:JDZ52 IUB52:IUD52 IKF52:IKH52 IAJ52:IAL52 HQN52:HQP52 HGR52:HGT52 GWV52:GWX52 GMZ52:GNB52 GDD52:GDF52 FTH52:FTJ52 FJL52:FJN52 EZP52:EZR52 EPT52:EPV52 EFX52:EFZ52 DWB52:DWD52 DMF52:DMH52 DCJ52:DCL52 CSN52:CSP52 CIR52:CIT52 BYV52:BYX52 BOZ52:BPB52 BFD52:BFF52 AVH52:AVJ52 ALL52:ALN52 ABP52:ABR52 RT52:RV52 HX52:HZ52 AC52:AE52 WUN52:WVF52 WKR52:WLJ52 WAV52:WBN52 VQZ52:VRR52 VHD52:VHV52 UXH52:UXZ52 UNL52:UOD52 UDP52:UEH52 TTT52:TUL52 TJX52:TKP52 TAB52:TAT52 SQF52:SQX52 SGJ52:SHB52 RWN52:RXF52 RMR52:RNJ52 RCV52:RDN52 QSZ52:QTR52 QJD52:QJV52 PZH52:PZZ52 PPL52:PQD52 PFP52:PGH52 OVT52:OWL52 OLX52:OMP52 OCB52:OCT52 NSF52:NSX52 NIJ52:NJB52 MYN52:MZF52 MOR52:MPJ52 MEV52:MFN52 LUZ52:LVR52 LLD52:LLV52 LBH52:LBZ52 KRL52:KSD52 KHP52:KIH52 JXT52:JYL52 JNX52:JOP52 JEB52:JET52 IUF52:IUX52 IKJ52:ILB52 IAN52:IBF52 HQR52:HRJ52 HGV52:HHN52 GWZ52:GXR52 GND52:GNV52 GDH52:GDZ52 FTL52:FUD52 FJP52:FKH52 EZT52:FAL52 EPX52:EQP52 EGB52:EGT52 DWF52:DWX52 DMJ52:DNB52 DCN52:DDF52 CSR52:CTJ52 CIV52:CJN52 BYZ52:BZR52 BPD52:BPV52 BFH52:BFZ52 AVL52:AWD52 ALP52:AMH52 ABT52:ACL52 RX52:SP52 AG52:AY52 HQ52 WTU52 WJY52 WAC52 VQG52 VGK52 UWO52 UMS52 UCW52 TTA52 TJE52 SZI52 SPM52 SFQ52 RVU52 RLY52 RCC52 QSG52 QIK52 PYO52 POS52 PEW52 OVA52 OLE52 OBI52 NRM52 NHQ52 MXU52 MNY52 MEC52 LUG52 LKK52 LAO52 KQS52 KGW52 JXA52 JNE52 JDI52 ITM52 IJQ52 HZU52 HPY52 HGC52 GWG52 GMK52 GCO52 FSS52 FIW52 EZA52 EPE52 EFI52 DVM52 DLQ52 DBU52 CRY52 CIC52 BYG52 BOK52 BEO52 AUS52 AKW52 ABA52 RE52 HI52 WUC52 WKG52 WAK52 VQO52 VGS52 UWW52 UNA52 UDE52 TTI52 TJM52 SZQ52 SPU52 SFY52 RWC52 RMG52 RCK52 QSO52 QIS52 PYW52 PPA52 PFE52 OVI52 OLM52 OBQ52 NRU52 NHY52 MYC52 MOG52 MEK52 LUO52 LKS52 LAW52 KRA52 KHE52 JXI52 JNM52 JDQ52 ITU52 IJY52 IAC52 HQG52 HGK52 GWO52 GMS52 GCW52 FTA52 FJE52 EZI52 EPM52 EFQ52 DVU52 DLY52 DCC52 CSG52 CIK52 BYO52 BOS52 BEW52 AVA52 ALE52 ABI52 RM52 V52 HO52 WTS52 WJW52 WAA52 VQE52 VGI52 UWM52 UMQ52 UCU52 TSY52 TJC52 SZG52 SPK52 SFO52 RVS52 RLW52 RCA52 QSE52 QII52 PYM52 POQ52 PEU52 OUY52 OLC52 OBG52 NRK52 NHO52 MXS52 MNW52 MEA52 LUE52 LKI52 LAM52 KQQ52 KGU52 JWY52 JNC52 JDG52 ITK52 IJO52 HZS52 HPW52 HGA52 GWE52 GMI52 GCM52 FSQ52 FIU52 EYY52 EPC52 EFG52 DVK52 DLO52 DBS52 CRW52 CIA52 BYE52 BOI52 BEM52 AUQ52 AKU52 AAY52 RC52 HG52 D17:O17 WUA52 WKE52 WAI52 VQM52 VGQ52 UWU52 UMY52 UDC52 TTG52 TJK52 SZO52 SPS52 SFW52 RWA52 RME52 RCI52 QSM52 QIQ52 PYU52 POY52 PFC52 OVG52 OLK52 OBO52 NRS52 NHW52 MYA52 MOE52 MEI52 LUM52 LKQ52 LAU52 KQY52 KHC52 JXG52 JNK52 JDO52 ITS52 IJW52 IAA52 HQE52 HGI52 GWM52 GMQ52 GCU52 FSY52 FJC52 EZG52 EPK52 EFO52 DVS52 DLW52 DCA52 CSE52 CII52 BYM52 BOQ52 BEU52 AUY52 ALC52 ABG52 RK52 T52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52:Q52 D52:G52 I52:J52 N52 L52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2 HW52 RS52 ABO52 ALK52 AVG52 BFC52 BOY52 BYU52 CIQ52 CSM52 DCI52 DME52 DWA52 EFW52 EPS52 EZO52 FJK52 FTG52 GDC52 GMY52 GWU52 HGQ52 HQM52 IAI52 IKE52 IUA52 JDW52 JNS52 JXO52 KHK52 KRG52 LBC52 LKY52 LUU52 MEQ52 MOM52 MYI52 NIE52 NSA52 OBW52 OLS52 OVO52 PFK52 PPG52 PZC52 QIY52 QSU52 RCQ52 RMM52 RWI52 SGE52 SQA52 SZW52 TJS52 TTO52 UDK52 UNG52 UXC52 VGY52 VQU52 WAQ52 WKM52 WUI52 HF52 RB52 AAX52 AKT52 AUP52 BEL52 BOH52 BYD52 CHZ52 CRV52 DBR52 DLN52 DVJ52 EFF52 EPB52 EYX52 FIT52 FSP52 GCL52 GMH52 GWD52 HFZ52 HPV52 HZR52 IJN52 ITJ52 JDF52 JNB52 JWX52 KGT52 KQP52 LAL52 LKH52 LUD52 MDZ52 MNV52 MXR52 NHN52 NRJ52 OBF52 OLB52 OUX52 PET52 POP52 PYL52 QIH52 QSD52 RBZ52 RLV52 RVR52 SFN52 SPJ52 SZF52 TJB52 TSX52 UCT52 UMP52 UWL52 VGH52 VQD52 VZZ52 WJV52 WTR52 U52 HP52 RL52 ABH52 ALD52 AUZ52 BEV52 BOR52 BYN52 CIJ52 CSF52 DCB52 DLX52 DVT52 EFP52 EPL52 EZH52 FJD52 FSZ52 GCV52 GMR52 GWN52 HGJ52 HQF52 IAB52 IJX52 ITT52 JDP52 JNL52 JXH52 KHD52 KQZ52 LAV52 LKR52 LUN52 MEJ52 MOF52 MYB52 NHX52 NRT52 OBP52 OLL52 OVH52 PFD52 POZ52 PYV52 QIR52 QSN52 RCJ52 RMF52 RWB52 SFX52 SPT52 SZP52 TJL52 TTH52 UDD52 UMZ52 UWV52 VGR52 VQN52 WAJ52 WKF52 WUB52 HC52 QY52 AAU52 AKQ52 AUM52 BEI52 BOE52 BYA52 CHW52 CRS52 DBO52 DLK52 DVG52 EFC52 EOY52 EYU52 FIQ52 FSM52 GCI52 GME52 GWA52 HFW52 HPS52 HZO52 IJK52 ITG52 JDC52 JMY52 JWU52 KGQ52 KQM52 LAI52 LKE52 LUA52 MDW52 MNS52 MXO52 NHK52 NRG52 OBC52 OKY52 OUU52 PEQ52 POM52 PYI52 QIE52 QSA52 RBW52 RLS52 RVO52 SFK52 SPG52 SZC52 TIY52 TSU52 UCQ52 UMM52 UWI52 VGE52 VQA52 VZW52 WJS52 WTO52 HH52 RD52 AAZ52 AKV52 AUR52 BEN52 BOJ52 BYF52 CIB52 CRX52 DBT52 DLP52 DVL52 EFH52 EPD52 EYZ52 FIV52 FSR52 GCN52 GMJ52 GWF52 HGB52 HPX52 HZT52 IJP52 ITL52 JDH52 JND52 JWZ52 KGV52 KQR52 LAN52 LKJ52 LUF52 MEB52 MNX52 MXT52 NHP52 NRL52 OBH52 OLD52 OUZ52 PEV52 POR52 PYN52 QIJ52 QSF52 RCB52 RLX52 RVT52 SFP52 SPL52 SZH52 TJD52 TSZ52 UCV52 UMR52 UWN52 VGJ52 VQF52 WAB52 WJX52 WTT52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2:C52 BS52:GX52 KD52:QT52 TZ52:AAP52 ADV52:AKL52 ANR52:AUH52 AXN52:BED52 BHJ52:BNZ52 BRF52:BXV52 CBB52:CHR52 CKX52:CRN52 CUT52:DBJ52 DEP52:DLF52 DOL52:DVB52 DYH52:EEX52 EID52:EOT52 ERZ52:EYP52 FBV52:FIL52 FLR52:FSH52 FVN52:GCD52 GFJ52:GLZ52 GPF52:GVV52 GZB52:HFR52 HIX52:HPN52 HST52:HZJ52 ICP52:IJF52 IML52:ITB52 IWH52:JCX52 JGD52:JMT52 JPZ52:JWP52 JZV52:KGL52 KJR52:KQH52 KTN52:LAD52 LDJ52:LJZ52 LNF52:LTV52 LXB52:MDR52 MGX52:MNN52 MQT52:MXJ52 NAP52:NHF52 NKL52:NRB52 NUH52:OAX52 OED52:OKT52 ONZ52:OUP52 OXV52:PEL52 PHR52:POH52 PRN52:PYD52 QBJ52:QHZ52 QLF52:QRV52 QVB52:RBR52 REX52:RLN52 ROT52:RVJ52 RYP52:SFF52 SIL52:SPB52 SSH52:SYX52 TCD52:TIT52 TLZ52:TSP52 TVV52:UCL52 UFR52:UMH52 UPN52:UWD52 UZJ52:VFZ52 VJF52:VPV52 VTB52:VZR52 WCX52:WJN52 WMT52:WTJ52 WWP52:XFD52 AZ52 IU52 SQ52 ACM52 AMI52 AWE52 BGA52 BPW52 BZS52 CJO52 CTK52 DDG52 DNC52 DWY52 EGU52 EQQ52 FAM52 FKI52 FUE52 GEA52 GNW52 GXS52 HHO52 HRK52 IBG52 ILC52 IUY52 JEU52 JOQ52 JYM52 KII52 KSE52 LCA52 LLW52 LVS52 MFO52 MPK52 MZG52 NJC52 NSY52 OCU52 OMQ52 OWM52 PGI52 PQE52 QAA52 QJW52 QTS52 RDO52 RNK52 RXG52 SHC52 SQY52 TAU52 TKQ52 TUM52 UEI52 UOE52 UYA52 VHW52 VRS52 WBO52 WLK52 WVG52 AF52 IA52 RW52 ABS52 ALO52 AVK52 BFG52 BPC52 BYY52 CIU52 CSQ52 DCM52 DMI52 DWE52 EGA52 EPW52 EZS52 FJO52 FTK52 GDG52 GNC52 GWY52 HGU52 HQQ52 IAM52 IKI52 IUE52 JEA52 JNW52 JXS52 KHO52 KRK52 LBG52 LLC52 LUY52 MEU52 MOQ52 MYM52 NII52 NSE52 OCA52 OLW52 OVS52 PFO52 PPK52 PZG52 QJC52 QSY52 RCU52 RMQ52 RWM52 SGI52 SQE52 TAA52 TJW52 TTS52 UDO52 UNK52 UXG52 VHC52 VQY52 WAU52 WKQ52 WUM52 R52:S52 HM52:HN52 RI52:RJ52 ABE52:ABF52 ALA52:ALB52 AUW52:AUX52 BES52:BET52 BOO52:BOP52 BYK52:BYL52 CIG52:CIH52 CSC52:CSD52 DBY52:DBZ52 DLU52:DLV52 DVQ52:DVR52 EFM52:EFN52 EPI52:EPJ52 EZE52:EZF52 FJA52:FJB52 FSW52:FSX52 GCS52:GCT52 GMO52:GMP52 GWK52:GWL52 HGG52:HGH52 HQC52:HQD52 HZY52:HZZ52 IJU52:IJV52 ITQ52:ITR52 JDM52:JDN52 JNI52:JNJ52 JXE52:JXF52 KHA52:KHB52 KQW52:KQX52 LAS52:LAT52 LKO52:LKP52 LUK52:LUL52 MEG52:MEH52 MOC52:MOD52 MXY52:MXZ52 NHU52:NHV52 NRQ52:NRR52 OBM52:OBN52 OLI52:OLJ52 OVE52:OVF52 PFA52:PFB52 POW52:POX52 PYS52:PYT52 QIO52:QIP52 QSK52:QSL52 RCG52:RCH52 RMC52:RMD52 RVY52:RVZ52 SFU52:SFV52 SPQ52:SPR52 SZM52:SZN52 TJI52:TJJ52 TTE52:TTF52 UDA52:UDB52 UMW52:UMX52 UWS52:UWT52 VGO52:VGP52 VQK52:VQL52 WAG52:WAH52 WKC52:WKD52 WTY52:WTZ52 HJ52 RF52 ABB52 AKX52 AUT52 BEP52 BOL52 BYH52 CID52 CRZ52 DBV52 DLR52 DVN52 EFJ52 EPF52 EZB52 FIX52 FST52 GCP52 GML52 GWH52 HGD52 HPZ52 HZV52 IJR52 ITN52 JDJ52 JNF52 JXB52 KGX52 KQT52 LAP52 LKL52 LUH52 MED52 MNZ52 MXV52 NHR52 NRN52 OBJ52 OLF52 OVB52 PEX52 POT52 PYP52 QIL52 QSH52 RCD52 RLZ52 RVV52 SFR52 SPN52 SZJ52 TJF52 TTB52 UCX52 UMT52 UWP52 VGL52 VQH52 WAD52 WJZ52 WTV52 W52 HR52 RN52 ABJ52 ALF52 AVB52 BEX52 BOT52 BYP52 CIL52 CSH52 DCD52 DLZ52 DVV52 EFR52 EPN52 EZJ52 FJF52 FTB52 GCX52 GMT52 GWP52 HGL52 HQH52 IAD52 IJZ52 ITV52 JDR52 JNN52 JXJ52 KHF52 KRB52 LAX52 LKT52 LUP52 MEL52 MOH52 MYD52 NHZ52 NRV52 OBR52 OLN52 OVJ52 PFF52 PPB52 PYX52 QIT52 QSP52 RCL52 RMH52 RWD52 SFZ52 SPV52 SZR52 TJN52 TTJ52 UDF52 UNB52 UWX52 VGT52 VQP52 WAL52 WKH52 WUD52 O52 K52 H52 M52 BQ18:BQ19 Q18:Q19 W18:W19 AT18:AT19 BG18:BG19"/>
  </dataValidations>
  <hyperlinks>
    <hyperlink ref="P19" r:id="rId1"/>
  </hyperlinks>
  <pageMargins left="0.39370078740157483" right="0.31496062992125984" top="0.38" bottom="0.39370078740157483" header="0.31496062992125984" footer="0.2"/>
  <pageSetup paperSize="9" scale="60" orientation="landscape" r:id="rId2"/>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2018-05-02T08:30:16Z</dcterms:modified>
</cp:coreProperties>
</file>