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1" hidden="1">'調査票Ｃ、Ｄ、Ｅ '!$A$17:$BR$52</definedName>
    <definedName name="_xlnm.Print_Area" localSheetId="0">'調査票Ａ、Ｂ '!$D$1:$CX$52</definedName>
    <definedName name="_xlnm.Print_Area" localSheetId="1">'調査票Ｃ、Ｄ、Ｅ '!$A$1:$BQ$62</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BQ60" i="6" l="1"/>
  <c r="BP60" i="6"/>
  <c r="BO60" i="6"/>
  <c r="BN60" i="6"/>
  <c r="BM60" i="6"/>
  <c r="BL60" i="6"/>
  <c r="BK60" i="6"/>
  <c r="BJ60" i="6"/>
  <c r="BI60" i="6"/>
  <c r="BH60" i="6"/>
  <c r="BG60" i="6"/>
  <c r="BF60" i="6"/>
  <c r="BE60" i="6"/>
  <c r="BD60" i="6"/>
  <c r="BC60" i="6"/>
  <c r="BB60" i="6"/>
  <c r="BA60" i="6"/>
  <c r="AZ60" i="6"/>
  <c r="AY60" i="6"/>
  <c r="AX60" i="6"/>
  <c r="AW60" i="6"/>
  <c r="AV60" i="6"/>
  <c r="AU60" i="6"/>
  <c r="AT60" i="6"/>
  <c r="AS60" i="6"/>
  <c r="AR60" i="6"/>
  <c r="AQ60" i="6"/>
  <c r="AP60" i="6"/>
  <c r="AO60" i="6"/>
  <c r="AN60" i="6"/>
  <c r="AL60" i="6"/>
  <c r="AK60" i="6"/>
  <c r="AJ60" i="6"/>
  <c r="AI60" i="6"/>
  <c r="AH60" i="6"/>
  <c r="AG60" i="6"/>
  <c r="AF60" i="6"/>
  <c r="AE60" i="6"/>
  <c r="AD60" i="6"/>
  <c r="AC60" i="6"/>
  <c r="AB60" i="6"/>
  <c r="AA60" i="6"/>
  <c r="Z60" i="6"/>
  <c r="Y60" i="6"/>
  <c r="X60" i="6"/>
  <c r="W60" i="6"/>
  <c r="V60" i="6"/>
  <c r="U60" i="6"/>
  <c r="T60" i="6"/>
  <c r="S60" i="6"/>
  <c r="R60" i="6"/>
  <c r="Q60" i="6"/>
  <c r="P60" i="6"/>
  <c r="O60" i="6"/>
  <c r="N60" i="6"/>
  <c r="M60" i="6"/>
  <c r="L60" i="6"/>
  <c r="K60" i="6"/>
  <c r="J60" i="6"/>
  <c r="I60" i="6"/>
  <c r="H60" i="6"/>
  <c r="G60" i="6"/>
  <c r="F60" i="6"/>
  <c r="E60" i="6"/>
  <c r="D60" i="6"/>
  <c r="BQ59" i="6"/>
  <c r="BP59" i="6"/>
  <c r="BO59" i="6"/>
  <c r="BN59" i="6"/>
  <c r="BM59" i="6"/>
  <c r="BL59" i="6"/>
  <c r="BK59" i="6"/>
  <c r="BJ59" i="6"/>
  <c r="BI59" i="6"/>
  <c r="BH59" i="6"/>
  <c r="BG59" i="6"/>
  <c r="BF59" i="6"/>
  <c r="BE59" i="6"/>
  <c r="BD59" i="6"/>
  <c r="BC59" i="6"/>
  <c r="BB59" i="6"/>
  <c r="BA59" i="6"/>
  <c r="AZ59" i="6"/>
  <c r="AY59" i="6"/>
  <c r="AX59" i="6"/>
  <c r="AW59" i="6"/>
  <c r="AV59" i="6"/>
  <c r="AU59" i="6"/>
  <c r="AT59" i="6"/>
  <c r="AS59" i="6"/>
  <c r="AR59" i="6"/>
  <c r="AQ59" i="6"/>
  <c r="AP59" i="6"/>
  <c r="AO59" i="6"/>
  <c r="AN59" i="6"/>
  <c r="AM59" i="6"/>
  <c r="AL59" i="6"/>
  <c r="AK59" i="6"/>
  <c r="AJ59" i="6"/>
  <c r="AI59" i="6"/>
  <c r="AH59" i="6"/>
  <c r="AG59" i="6"/>
  <c r="AF59" i="6"/>
  <c r="AE59" i="6"/>
  <c r="AD59" i="6"/>
  <c r="AC59" i="6"/>
  <c r="AB59" i="6"/>
  <c r="AA59" i="6"/>
  <c r="Z59" i="6"/>
  <c r="Y59" i="6"/>
  <c r="X59" i="6"/>
  <c r="W59" i="6"/>
  <c r="V59" i="6"/>
  <c r="U59" i="6"/>
  <c r="T59" i="6"/>
  <c r="S59" i="6"/>
  <c r="R59" i="6"/>
  <c r="Q59" i="6"/>
  <c r="P59" i="6"/>
  <c r="O59" i="6"/>
  <c r="N59" i="6"/>
  <c r="M59" i="6"/>
  <c r="L59" i="6"/>
  <c r="K59" i="6"/>
  <c r="J59" i="6"/>
  <c r="I59" i="6"/>
  <c r="H59" i="6"/>
  <c r="G59" i="6"/>
  <c r="F59" i="6"/>
  <c r="E59" i="6"/>
  <c r="D59" i="6"/>
  <c r="BQ58" i="6"/>
  <c r="BP58" i="6"/>
  <c r="BO58" i="6"/>
  <c r="BN58" i="6"/>
  <c r="BM58" i="6"/>
  <c r="BL58" i="6"/>
  <c r="BK58" i="6"/>
  <c r="BJ58" i="6"/>
  <c r="BI58" i="6"/>
  <c r="BH58" i="6"/>
  <c r="BG58" i="6"/>
  <c r="BF58" i="6"/>
  <c r="BE58" i="6"/>
  <c r="BD58" i="6"/>
  <c r="BC58" i="6"/>
  <c r="BB58" i="6"/>
  <c r="BA58" i="6"/>
  <c r="AZ58" i="6"/>
  <c r="AY58" i="6"/>
  <c r="AX58" i="6"/>
  <c r="AW58" i="6"/>
  <c r="AV58" i="6"/>
  <c r="AU58" i="6"/>
  <c r="AT58" i="6"/>
  <c r="AS58" i="6"/>
  <c r="AR58" i="6"/>
  <c r="AQ58" i="6"/>
  <c r="AP58" i="6"/>
  <c r="AO58" i="6"/>
  <c r="AN58" i="6"/>
  <c r="AM58" i="6"/>
  <c r="AL58" i="6"/>
  <c r="AK58" i="6"/>
  <c r="AJ58" i="6"/>
  <c r="AI58" i="6"/>
  <c r="AH58" i="6"/>
  <c r="AG58" i="6"/>
  <c r="AF58" i="6"/>
  <c r="AE58" i="6"/>
  <c r="AD58" i="6"/>
  <c r="AC58" i="6"/>
  <c r="AB58" i="6"/>
  <c r="AA58" i="6"/>
  <c r="Z58" i="6"/>
  <c r="Y58" i="6"/>
  <c r="X58" i="6"/>
  <c r="W58" i="6"/>
  <c r="V58" i="6"/>
  <c r="U58" i="6"/>
  <c r="T58" i="6"/>
  <c r="S58" i="6"/>
  <c r="R58" i="6"/>
  <c r="Q58" i="6"/>
  <c r="P58" i="6"/>
  <c r="O58" i="6"/>
  <c r="N58" i="6"/>
  <c r="M58" i="6"/>
  <c r="L58" i="6"/>
  <c r="K58" i="6"/>
  <c r="J58" i="6"/>
  <c r="I58" i="6"/>
  <c r="H58" i="6"/>
  <c r="G58" i="6"/>
  <c r="F58" i="6"/>
  <c r="E58" i="6"/>
  <c r="D58" i="6"/>
  <c r="BQ57" i="6"/>
  <c r="BP57" i="6"/>
  <c r="BO57" i="6"/>
  <c r="BN57" i="6"/>
  <c r="BM57" i="6"/>
  <c r="BL57" i="6"/>
  <c r="BK57" i="6"/>
  <c r="BJ57" i="6"/>
  <c r="BI57" i="6"/>
  <c r="BH57" i="6"/>
  <c r="BG57" i="6"/>
  <c r="BF57" i="6"/>
  <c r="BE57" i="6"/>
  <c r="BD57" i="6"/>
  <c r="BC57" i="6"/>
  <c r="BB57" i="6"/>
  <c r="BA57" i="6"/>
  <c r="AZ57" i="6"/>
  <c r="AY57" i="6"/>
  <c r="AX57" i="6"/>
  <c r="AW57" i="6"/>
  <c r="AV57" i="6"/>
  <c r="AU57" i="6"/>
  <c r="AT57" i="6"/>
  <c r="AS57" i="6"/>
  <c r="AR57" i="6"/>
  <c r="AQ57" i="6"/>
  <c r="AP57" i="6"/>
  <c r="AO57" i="6"/>
  <c r="AN57" i="6"/>
  <c r="AM57" i="6"/>
  <c r="AL57" i="6"/>
  <c r="AK57" i="6"/>
  <c r="AJ57" i="6"/>
  <c r="AI57" i="6"/>
  <c r="AH57" i="6"/>
  <c r="AG57" i="6"/>
  <c r="AF57" i="6"/>
  <c r="AE57" i="6"/>
  <c r="AD57" i="6"/>
  <c r="AC57" i="6"/>
  <c r="AB57" i="6"/>
  <c r="AA57" i="6"/>
  <c r="Z57" i="6"/>
  <c r="Y57" i="6"/>
  <c r="X57" i="6"/>
  <c r="W57" i="6"/>
  <c r="V57" i="6"/>
  <c r="U57" i="6"/>
  <c r="T57" i="6"/>
  <c r="S57" i="6"/>
  <c r="R57" i="6"/>
  <c r="Q57" i="6"/>
  <c r="P57" i="6"/>
  <c r="O57" i="6"/>
  <c r="N57" i="6"/>
  <c r="M57" i="6"/>
  <c r="L57" i="6"/>
  <c r="K57" i="6"/>
  <c r="J57" i="6"/>
  <c r="I57" i="6"/>
  <c r="H57" i="6"/>
  <c r="G57" i="6"/>
  <c r="F57" i="6"/>
  <c r="E57" i="6"/>
  <c r="D57" i="6"/>
  <c r="BP54" i="6"/>
  <c r="BO54" i="6"/>
  <c r="BN54" i="6"/>
  <c r="BM54" i="6"/>
  <c r="BL54" i="6"/>
  <c r="BK54" i="6"/>
  <c r="BJ54" i="6"/>
  <c r="BI54" i="6"/>
  <c r="BH54" i="6"/>
  <c r="BF54" i="6"/>
  <c r="BE54" i="6"/>
  <c r="BD54" i="6"/>
  <c r="BC54" i="6"/>
  <c r="BB54" i="6"/>
  <c r="BA54" i="6"/>
  <c r="AZ54" i="6"/>
  <c r="AY54" i="6"/>
  <c r="AX54" i="6"/>
  <c r="AW54" i="6"/>
  <c r="AV54" i="6"/>
  <c r="AS54" i="6"/>
  <c r="AR54" i="6"/>
  <c r="AQ54" i="6"/>
  <c r="AP54" i="6"/>
  <c r="AO54" i="6"/>
  <c r="AN54" i="6"/>
  <c r="AL54" i="6"/>
  <c r="AK54" i="6"/>
  <c r="AJ54" i="6"/>
  <c r="AI54" i="6"/>
  <c r="AH54" i="6"/>
  <c r="AG54" i="6"/>
  <c r="AF54" i="6"/>
  <c r="AE54" i="6"/>
  <c r="AD54" i="6"/>
  <c r="AC54" i="6"/>
  <c r="AB54" i="6"/>
  <c r="AA54" i="6"/>
  <c r="Z54" i="6"/>
  <c r="Y54" i="6"/>
  <c r="V54" i="6"/>
  <c r="U54" i="6"/>
  <c r="T54" i="6"/>
  <c r="S54" i="6"/>
  <c r="R54" i="6"/>
  <c r="O54" i="6"/>
  <c r="N54" i="6"/>
  <c r="M54" i="6"/>
  <c r="L54" i="6"/>
  <c r="K54" i="6"/>
  <c r="J54" i="6"/>
  <c r="I54" i="6"/>
  <c r="H54" i="6"/>
  <c r="G54" i="6"/>
  <c r="F54" i="6"/>
  <c r="E54" i="6"/>
  <c r="D54" i="6"/>
  <c r="CX51" i="5"/>
  <c r="CW51" i="5"/>
  <c r="CV51" i="5"/>
  <c r="CU51" i="5"/>
  <c r="CT51" i="5"/>
  <c r="CS51" i="5"/>
  <c r="CR51" i="5"/>
  <c r="CQ51" i="5"/>
  <c r="CP51" i="5"/>
  <c r="CO51" i="5"/>
  <c r="CN51" i="5"/>
  <c r="CM51" i="5"/>
  <c r="CL51" i="5"/>
  <c r="CK51" i="5"/>
  <c r="CJ51" i="5"/>
  <c r="CI51" i="5"/>
  <c r="CH51" i="5"/>
  <c r="CG51" i="5"/>
  <c r="CF51" i="5"/>
  <c r="CE51" i="5"/>
  <c r="CD51" i="5"/>
  <c r="CC51" i="5"/>
  <c r="CB51" i="5"/>
  <c r="CA51" i="5"/>
  <c r="BZ51" i="5"/>
  <c r="BY51" i="5"/>
  <c r="BX51" i="5"/>
  <c r="BW51" i="5"/>
  <c r="BV51" i="5"/>
  <c r="BU51" i="5"/>
  <c r="BT51" i="5"/>
  <c r="BS51" i="5"/>
  <c r="BR51" i="5"/>
  <c r="BQ51" i="5"/>
  <c r="BP51" i="5"/>
  <c r="BO51" i="5"/>
  <c r="BN51" i="5"/>
  <c r="BM51" i="5"/>
  <c r="BL51" i="5"/>
  <c r="BK51" i="5"/>
  <c r="BJ51" i="5"/>
  <c r="BI51" i="5"/>
  <c r="BH51" i="5"/>
  <c r="BG51" i="5"/>
  <c r="BF51" i="5"/>
  <c r="BE51" i="5"/>
  <c r="BD51" i="5"/>
  <c r="BC51" i="5"/>
  <c r="BB51" i="5"/>
  <c r="BA51" i="5"/>
  <c r="AZ51" i="5"/>
  <c r="AY51" i="5"/>
  <c r="AX51" i="5"/>
  <c r="AW51" i="5"/>
  <c r="AV51" i="5"/>
  <c r="AU51" i="5"/>
  <c r="AT51" i="5"/>
  <c r="AS51" i="5"/>
  <c r="AR51" i="5"/>
  <c r="AQ51" i="5"/>
  <c r="AP51" i="5"/>
  <c r="AO51" i="5"/>
  <c r="AN51" i="5"/>
  <c r="AM51" i="5"/>
  <c r="AL51" i="5"/>
  <c r="AK51" i="5"/>
  <c r="AJ51" i="5"/>
  <c r="AI51" i="5"/>
  <c r="AH51" i="5"/>
  <c r="AG51" i="5"/>
  <c r="AF51" i="5"/>
  <c r="AE51" i="5"/>
  <c r="AD51" i="5"/>
  <c r="AC51" i="5"/>
  <c r="AB51" i="5"/>
  <c r="AA51" i="5"/>
  <c r="Z51" i="5"/>
  <c r="Y51" i="5"/>
  <c r="X51" i="5"/>
  <c r="W51" i="5"/>
  <c r="V51" i="5"/>
  <c r="U51" i="5"/>
  <c r="T51" i="5"/>
  <c r="S51" i="5"/>
  <c r="R51" i="5"/>
  <c r="Q51" i="5"/>
  <c r="P51" i="5"/>
  <c r="O51" i="5"/>
  <c r="N51" i="5"/>
  <c r="M51" i="5"/>
  <c r="L51" i="5"/>
  <c r="K51" i="5"/>
  <c r="J51" i="5"/>
  <c r="I51" i="5"/>
  <c r="CX50" i="5"/>
  <c r="CW50" i="5"/>
  <c r="CV50" i="5"/>
  <c r="CU50" i="5"/>
  <c r="CT50" i="5"/>
  <c r="CS50" i="5"/>
  <c r="CR50" i="5"/>
  <c r="CQ50" i="5"/>
  <c r="CP50" i="5"/>
  <c r="CO50" i="5"/>
  <c r="CN50" i="5"/>
  <c r="CM50" i="5"/>
  <c r="CL50" i="5"/>
  <c r="CK50" i="5"/>
  <c r="CJ50" i="5"/>
  <c r="CI50" i="5"/>
  <c r="CH50" i="5"/>
  <c r="CG50" i="5"/>
  <c r="CF50" i="5"/>
  <c r="CE50" i="5"/>
  <c r="CD50" i="5"/>
  <c r="CC50" i="5"/>
  <c r="CB50" i="5"/>
  <c r="CA50" i="5"/>
  <c r="BZ50" i="5"/>
  <c r="BY50" i="5"/>
  <c r="BX50" i="5"/>
  <c r="BW50" i="5"/>
  <c r="BV50" i="5"/>
  <c r="BU50" i="5"/>
  <c r="BT50" i="5"/>
  <c r="BS50" i="5"/>
  <c r="BR50" i="5"/>
  <c r="BQ50" i="5"/>
  <c r="BP50" i="5"/>
  <c r="BO50" i="5"/>
  <c r="BN50" i="5"/>
  <c r="BM50" i="5"/>
  <c r="BL50" i="5"/>
  <c r="BK50" i="5"/>
  <c r="BJ50" i="5"/>
  <c r="BI50" i="5"/>
  <c r="BH50" i="5"/>
  <c r="BG50" i="5"/>
  <c r="BF50" i="5"/>
  <c r="BE50" i="5"/>
  <c r="BD50" i="5"/>
  <c r="BC50" i="5"/>
  <c r="BB50" i="5"/>
  <c r="BA50" i="5"/>
  <c r="AZ50" i="5"/>
  <c r="AY50" i="5"/>
  <c r="AX50" i="5"/>
  <c r="AW50" i="5"/>
  <c r="AV50" i="5"/>
  <c r="AU50" i="5"/>
  <c r="AT50" i="5"/>
  <c r="AS50" i="5"/>
  <c r="AR50" i="5"/>
  <c r="AQ50" i="5"/>
  <c r="AP50" i="5"/>
  <c r="AO50" i="5"/>
  <c r="AN50" i="5"/>
  <c r="AM50" i="5"/>
  <c r="AL50" i="5"/>
  <c r="AK50" i="5"/>
  <c r="AJ50" i="5"/>
  <c r="AI50" i="5"/>
  <c r="AH50" i="5"/>
  <c r="AG50" i="5"/>
  <c r="AF50" i="5"/>
  <c r="AE50" i="5"/>
  <c r="AD50" i="5"/>
  <c r="AC50" i="5"/>
  <c r="AB50" i="5"/>
  <c r="AA50" i="5"/>
  <c r="Z50" i="5"/>
  <c r="Y50" i="5"/>
  <c r="X50" i="5"/>
  <c r="W50" i="5"/>
  <c r="V50" i="5"/>
  <c r="U50" i="5"/>
  <c r="T50" i="5"/>
  <c r="S50" i="5"/>
  <c r="R50" i="5"/>
  <c r="Q50" i="5"/>
  <c r="P50" i="5"/>
  <c r="O50" i="5"/>
  <c r="N50" i="5"/>
  <c r="M50" i="5"/>
  <c r="L50" i="5"/>
  <c r="K50" i="5"/>
  <c r="J50" i="5"/>
  <c r="I50" i="5"/>
  <c r="CX49" i="5"/>
  <c r="CW49" i="5"/>
  <c r="CV49" i="5"/>
  <c r="CU49" i="5"/>
  <c r="CT49" i="5"/>
  <c r="CS49" i="5"/>
  <c r="CR49" i="5"/>
  <c r="CQ49" i="5"/>
  <c r="CP49" i="5"/>
  <c r="CO49" i="5"/>
  <c r="CN49" i="5"/>
  <c r="CM49" i="5"/>
  <c r="CL49" i="5"/>
  <c r="CK49" i="5"/>
  <c r="CJ49" i="5"/>
  <c r="CI49" i="5"/>
  <c r="CH49" i="5"/>
  <c r="CG49" i="5"/>
  <c r="CF49" i="5"/>
  <c r="CE49" i="5"/>
  <c r="CD49" i="5"/>
  <c r="CC49" i="5"/>
  <c r="CB49" i="5"/>
  <c r="CA49" i="5"/>
  <c r="BZ49" i="5"/>
  <c r="BY49" i="5"/>
  <c r="BX49" i="5"/>
  <c r="BW49" i="5"/>
  <c r="BV49" i="5"/>
  <c r="BU49" i="5"/>
  <c r="BT49" i="5"/>
  <c r="BS49" i="5"/>
  <c r="BR49" i="5"/>
  <c r="BQ49" i="5"/>
  <c r="BP49" i="5"/>
  <c r="BO49" i="5"/>
  <c r="BN49" i="5"/>
  <c r="BM49" i="5"/>
  <c r="BL49" i="5"/>
  <c r="BK49" i="5"/>
  <c r="BJ49" i="5"/>
  <c r="BI49" i="5"/>
  <c r="BH49" i="5"/>
  <c r="BG49" i="5"/>
  <c r="BF49" i="5"/>
  <c r="BE49" i="5"/>
  <c r="BD49" i="5"/>
  <c r="BC49" i="5"/>
  <c r="BB49" i="5"/>
  <c r="BA49" i="5"/>
  <c r="AZ49" i="5"/>
  <c r="AY49" i="5"/>
  <c r="AX49" i="5"/>
  <c r="AW49" i="5"/>
  <c r="AV49" i="5"/>
  <c r="AU49" i="5"/>
  <c r="AT49" i="5"/>
  <c r="AS49" i="5"/>
  <c r="AR49" i="5"/>
  <c r="AQ49" i="5"/>
  <c r="AP49" i="5"/>
  <c r="AO49" i="5"/>
  <c r="AN49" i="5"/>
  <c r="AM49" i="5"/>
  <c r="AL49" i="5"/>
  <c r="AK49" i="5"/>
  <c r="AJ49" i="5"/>
  <c r="AI49" i="5"/>
  <c r="AH49" i="5"/>
  <c r="AG49" i="5"/>
  <c r="AF49" i="5"/>
  <c r="AE49" i="5"/>
  <c r="AD49" i="5"/>
  <c r="AC49" i="5"/>
  <c r="AB49" i="5"/>
  <c r="AA49" i="5"/>
  <c r="Z49" i="5"/>
  <c r="Y49" i="5"/>
  <c r="X49" i="5"/>
  <c r="W49" i="5"/>
  <c r="V49" i="5"/>
  <c r="U49" i="5"/>
  <c r="T49" i="5"/>
  <c r="S49" i="5"/>
  <c r="R49" i="5"/>
  <c r="Q49" i="5"/>
  <c r="P49" i="5"/>
  <c r="O49" i="5"/>
  <c r="N49" i="5"/>
  <c r="M49" i="5"/>
  <c r="L49" i="5"/>
  <c r="K49" i="5"/>
  <c r="J49" i="5"/>
  <c r="I49" i="5"/>
  <c r="CX48" i="5"/>
  <c r="CW48" i="5"/>
  <c r="CV48" i="5"/>
  <c r="CU48" i="5"/>
  <c r="CT48" i="5"/>
  <c r="CS48" i="5"/>
  <c r="CR48" i="5"/>
  <c r="CQ48" i="5"/>
  <c r="CP48" i="5"/>
  <c r="CO48" i="5"/>
  <c r="CN48" i="5"/>
  <c r="CM48" i="5"/>
  <c r="CL48" i="5"/>
  <c r="CK48" i="5"/>
  <c r="CJ48" i="5"/>
  <c r="CI48" i="5"/>
  <c r="CH48" i="5"/>
  <c r="CG48" i="5"/>
  <c r="CF48" i="5"/>
  <c r="CE48" i="5"/>
  <c r="CD48" i="5"/>
  <c r="CC48" i="5"/>
  <c r="CB48" i="5"/>
  <c r="CA48" i="5"/>
  <c r="BZ48" i="5"/>
  <c r="BY48" i="5"/>
  <c r="BX48" i="5"/>
  <c r="BW48" i="5"/>
  <c r="BV48" i="5"/>
  <c r="BU48" i="5"/>
  <c r="BT48" i="5"/>
  <c r="BS48" i="5"/>
  <c r="BR48" i="5"/>
  <c r="BQ48" i="5"/>
  <c r="BP48" i="5"/>
  <c r="BO48" i="5"/>
  <c r="BN48" i="5"/>
  <c r="BM48" i="5"/>
  <c r="BL48" i="5"/>
  <c r="BK48" i="5"/>
  <c r="BJ48" i="5"/>
  <c r="BI48" i="5"/>
  <c r="BH48" i="5"/>
  <c r="BG48" i="5"/>
  <c r="BF48" i="5"/>
  <c r="BE48" i="5"/>
  <c r="BD48" i="5"/>
  <c r="BC48" i="5"/>
  <c r="BB48" i="5"/>
  <c r="BA48" i="5"/>
  <c r="AZ48" i="5"/>
  <c r="AY48" i="5"/>
  <c r="AX48" i="5"/>
  <c r="AW48" i="5"/>
  <c r="AV48" i="5"/>
  <c r="AU48" i="5"/>
  <c r="AT48" i="5"/>
  <c r="AS48" i="5"/>
  <c r="AR48" i="5"/>
  <c r="AQ48" i="5"/>
  <c r="AP48" i="5"/>
  <c r="AO48" i="5"/>
  <c r="AN48" i="5"/>
  <c r="AM48" i="5"/>
  <c r="AL48" i="5"/>
  <c r="AK48" i="5"/>
  <c r="AJ48" i="5"/>
  <c r="AI48" i="5"/>
  <c r="AH48" i="5"/>
  <c r="AG48" i="5"/>
  <c r="AF48" i="5"/>
  <c r="AE48" i="5"/>
  <c r="AD48" i="5"/>
  <c r="AC48" i="5"/>
  <c r="AB48" i="5"/>
  <c r="AA48" i="5"/>
  <c r="Z48" i="5"/>
  <c r="Y48" i="5"/>
  <c r="X48" i="5"/>
  <c r="W48" i="5"/>
  <c r="V48" i="5"/>
  <c r="U48" i="5"/>
  <c r="T48" i="5"/>
  <c r="S48" i="5"/>
  <c r="R48" i="5"/>
  <c r="Q48" i="5"/>
  <c r="P48" i="5"/>
  <c r="O48" i="5"/>
  <c r="N48" i="5"/>
  <c r="M48" i="5"/>
  <c r="L48" i="5"/>
  <c r="K48" i="5"/>
  <c r="J48" i="5"/>
  <c r="I48" i="5"/>
  <c r="CX45" i="5"/>
  <c r="CW45" i="5"/>
  <c r="CU45" i="5"/>
  <c r="CT45" i="5"/>
  <c r="CS45" i="5"/>
  <c r="CR45" i="5"/>
  <c r="CQ45" i="5"/>
  <c r="CP45" i="5"/>
  <c r="CO45" i="5"/>
  <c r="CN45" i="5"/>
  <c r="CM45" i="5"/>
  <c r="CL45" i="5"/>
  <c r="CK45" i="5"/>
  <c r="CJ45" i="5"/>
  <c r="CH45" i="5"/>
  <c r="CG45" i="5"/>
  <c r="CF45" i="5"/>
  <c r="CE45" i="5"/>
  <c r="CD45" i="5"/>
  <c r="CC45" i="5"/>
  <c r="CB45" i="5"/>
  <c r="CA45" i="5"/>
  <c r="BY45" i="5"/>
  <c r="BX45" i="5"/>
  <c r="BW45" i="5"/>
  <c r="BV45" i="5"/>
  <c r="BU45" i="5"/>
  <c r="BS45" i="5"/>
  <c r="BR45" i="5"/>
  <c r="BQ45" i="5"/>
  <c r="BN45" i="5"/>
  <c r="BM45" i="5"/>
  <c r="BL45" i="5"/>
  <c r="BK45" i="5"/>
  <c r="BJ45" i="5"/>
  <c r="BI45" i="5"/>
  <c r="BH45" i="5"/>
  <c r="BG45" i="5"/>
  <c r="BF45" i="5"/>
  <c r="BE45" i="5"/>
  <c r="BD45" i="5"/>
  <c r="BC45" i="5"/>
  <c r="BB45" i="5"/>
  <c r="BA45" i="5"/>
  <c r="AZ45" i="5"/>
  <c r="AY45" i="5"/>
  <c r="AX45" i="5"/>
  <c r="AW45" i="5"/>
  <c r="AV45" i="5"/>
  <c r="AU45" i="5"/>
  <c r="AT45" i="5"/>
  <c r="AS45" i="5"/>
  <c r="AR45" i="5"/>
  <c r="AQ45" i="5"/>
  <c r="AP45" i="5"/>
  <c r="AO45" i="5"/>
  <c r="AN45" i="5"/>
  <c r="AM45" i="5"/>
  <c r="AL45" i="5"/>
  <c r="AK45" i="5"/>
  <c r="AJ45" i="5"/>
  <c r="AI45" i="5"/>
  <c r="AH45" i="5"/>
  <c r="AG45" i="5"/>
  <c r="AF45" i="5"/>
  <c r="AD45" i="5"/>
  <c r="AC45" i="5"/>
  <c r="AB45" i="5"/>
  <c r="Z45" i="5"/>
  <c r="Y45" i="5"/>
  <c r="X45" i="5"/>
  <c r="V45" i="5"/>
  <c r="U45" i="5"/>
  <c r="T45" i="5"/>
  <c r="S45" i="5"/>
  <c r="Q45" i="5"/>
  <c r="P45" i="5"/>
  <c r="O45" i="5"/>
  <c r="M45" i="5"/>
  <c r="K45" i="5"/>
  <c r="I45" i="5"/>
  <c r="G43" i="5"/>
  <c r="C43" i="5"/>
  <c r="G42" i="5"/>
  <c r="C42" i="5"/>
  <c r="G41" i="5"/>
  <c r="C41" i="5"/>
  <c r="G40" i="5"/>
  <c r="C40" i="5"/>
  <c r="G39" i="5"/>
  <c r="C39" i="5"/>
  <c r="G38" i="5"/>
  <c r="C38" i="5"/>
  <c r="G37" i="5"/>
  <c r="C37" i="5"/>
  <c r="G36" i="5"/>
  <c r="C36" i="5"/>
  <c r="G35" i="5"/>
  <c r="C35" i="5"/>
  <c r="G34" i="5"/>
  <c r="C34" i="5"/>
  <c r="G33" i="5"/>
  <c r="C33" i="5"/>
  <c r="G32" i="5"/>
  <c r="C32" i="5"/>
  <c r="G31" i="5"/>
  <c r="C31" i="5"/>
  <c r="G30" i="5"/>
  <c r="C30" i="5"/>
  <c r="G29" i="5"/>
  <c r="C29" i="5"/>
  <c r="G28" i="5"/>
  <c r="C28" i="5"/>
  <c r="G27" i="5"/>
  <c r="C27" i="5"/>
  <c r="G26" i="5"/>
  <c r="C26" i="5"/>
  <c r="G25" i="5"/>
  <c r="C25" i="5"/>
  <c r="G24" i="5"/>
  <c r="C24" i="5"/>
  <c r="G23" i="5"/>
  <c r="C23" i="5"/>
  <c r="G22" i="5"/>
  <c r="C22" i="5"/>
  <c r="G21" i="5"/>
  <c r="C21" i="5"/>
  <c r="G20" i="5"/>
  <c r="C20" i="5"/>
  <c r="G19" i="5"/>
  <c r="C19" i="5"/>
  <c r="G18" i="5"/>
  <c r="C18" i="5"/>
  <c r="G17" i="5"/>
  <c r="C17" i="5"/>
  <c r="G16" i="5"/>
  <c r="C16" i="5"/>
  <c r="G15" i="5"/>
  <c r="C15" i="5"/>
  <c r="G14" i="5"/>
  <c r="C14" i="5"/>
  <c r="G13" i="5"/>
  <c r="C13" i="5"/>
  <c r="G12" i="5"/>
  <c r="C12" i="5"/>
  <c r="G11" i="5"/>
  <c r="C11" i="5"/>
  <c r="G10" i="5"/>
  <c r="C10" i="5"/>
  <c r="G9" i="5"/>
  <c r="C9" i="5"/>
  <c r="AM60" i="6"/>
  <c r="AM54" i="6"/>
</calcChain>
</file>

<file path=xl/sharedStrings.xml><?xml version="1.0" encoding="utf-8"?>
<sst xmlns="http://schemas.openxmlformats.org/spreadsheetml/2006/main" count="560" uniqueCount="361">
  <si>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</si>
  <si>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</si>
  <si>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</si>
  <si>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</si>
  <si>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</si>
  <si>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</si>
  <si>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</si>
  <si>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</si>
  <si>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</si>
  <si>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</si>
  <si>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</si>
  <si>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</si>
  <si>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</si>
  <si>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</si>
  <si>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</si>
  <si>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</si>
  <si>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</si>
  <si>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</si>
  <si>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</si>
  <si>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</si>
  <si>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</si>
  <si>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</si>
  <si>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</si>
  <si>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</si>
  <si>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</si>
  <si>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</si>
  <si>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</si>
  <si>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</si>
  <si>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</si>
  <si>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</si>
  <si>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</si>
  <si>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</si>
  <si>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</si>
  <si>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</si>
  <si>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</si>
  <si>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</si>
  <si>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</si>
  <si>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</si>
  <si>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</si>
  <si>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</si>
  <si>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</si>
  <si>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</si>
  <si>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</si>
  <si>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</si>
  <si>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</si>
  <si>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</si>
  <si>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</si>
  <si>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</si>
  <si>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</si>
  <si>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</si>
  <si>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</si>
  <si>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</si>
  <si>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</si>
  <si>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</si>
  <si>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</si>
  <si>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</si>
  <si>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</si>
  <si>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</si>
  <si>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</si>
  <si>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</si>
  <si>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</si>
  <si>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</si>
  <si>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</si>
  <si>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</si>
  <si>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</si>
  <si>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</si>
  <si>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</si>
  <si>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</si>
  <si>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</si>
  <si>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</si>
  <si>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</si>
  <si>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</si>
  <si>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</si>
  <si>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</si>
  <si>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</si>
  <si>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</si>
  <si>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</si>
  <si>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</si>
  <si>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</si>
  <si>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</si>
  <si>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</si>
  <si>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</si>
  <si>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</si>
  <si>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</si>
  <si>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</si>
  <si>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</si>
  <si>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</si>
  <si>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</si>
  <si>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</si>
  <si>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</si>
  <si>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</si>
  <si>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</si>
  <si>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</si>
  <si>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</si>
  <si>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</si>
  <si>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</si>
  <si>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</si>
  <si>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</si>
  <si>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</si>
  <si>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</si>
  <si>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</si>
  <si>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</si>
  <si>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</si>
  <si>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</si>
  <si>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</si>
  <si>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</si>
  <si>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</si>
  <si>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</si>
  <si>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</si>
  <si>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</si>
  <si>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</si>
  <si>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</si>
  <si>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</si>
  <si>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</si>
  <si>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</si>
  <si>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</si>
  <si>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</si>
  <si>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</si>
  <si>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</si>
  <si>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</si>
  <si>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</si>
  <si>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</si>
  <si>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</si>
  <si>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</si>
  <si>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</si>
  <si>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</si>
  <si>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</si>
  <si>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</si>
  <si>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</si>
  <si>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</si>
  <si>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</si>
  <si>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</si>
  <si>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</si>
  <si>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</si>
  <si>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</si>
  <si>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</si>
  <si>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</si>
  <si>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</si>
  <si>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</si>
  <si>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</si>
  <si>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</si>
  <si>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</si>
  <si>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</si>
  <si>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</si>
  <si>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</si>
  <si>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</si>
  <si>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</si>
  <si>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</si>
  <si>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</si>
  <si>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</si>
  <si>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</si>
  <si>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</si>
  <si>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</si>
  <si>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</si>
  <si>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</si>
  <si>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</si>
  <si>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</si>
  <si>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</si>
  <si>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</si>
  <si>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</si>
  <si>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</si>
  <si>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</si>
  <si>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</si>
  <si>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</si>
  <si>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</si>
  <si>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</si>
  <si>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</si>
  <si>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</si>
  <si>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</si>
  <si>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</si>
  <si>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</si>
  <si>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</si>
  <si>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総合計画</t>
    <rPh sb="0" eb="2">
      <t>ソウゴウ</t>
    </rPh>
    <rPh sb="2" eb="4">
      <t>ケイカク</t>
    </rPh>
    <phoneticPr fontId="1"/>
  </si>
  <si>
    <t>昭和村</t>
    <rPh sb="0" eb="3">
      <t>ショウワムラ</t>
    </rPh>
    <phoneticPr fontId="1"/>
  </si>
  <si>
    <t>昭和村</t>
  </si>
  <si>
    <t>前橋市</t>
    <rPh sb="0" eb="2">
      <t>マエバシ</t>
    </rPh>
    <rPh sb="2" eb="3">
      <t>シ</t>
    </rPh>
    <phoneticPr fontId="1"/>
  </si>
  <si>
    <t>総合計画事業の進行管理を行うため</t>
    <rPh sb="0" eb="2">
      <t>ソウゴウ</t>
    </rPh>
    <rPh sb="2" eb="4">
      <t>ケイカク</t>
    </rPh>
    <rPh sb="4" eb="6">
      <t>ジギョウ</t>
    </rPh>
    <rPh sb="7" eb="9">
      <t>シンコウ</t>
    </rPh>
    <rPh sb="9" eb="11">
      <t>カンリ</t>
    </rPh>
    <rPh sb="12" eb="13">
      <t>オコナ</t>
    </rPh>
    <phoneticPr fontId="1"/>
  </si>
  <si>
    <t>サマーレビュー（予算事業の総点検）導入に伴い、外部評価の費用対効果等を検討した結果、内部評価のみとした。</t>
    <rPh sb="17" eb="19">
      <t>ドウニュウ</t>
    </rPh>
    <rPh sb="20" eb="21">
      <t>トモナ</t>
    </rPh>
    <rPh sb="23" eb="25">
      <t>ガイブ</t>
    </rPh>
    <rPh sb="25" eb="27">
      <t>ヒョウカ</t>
    </rPh>
    <rPh sb="28" eb="33">
      <t>ヒヨウタイコウカ</t>
    </rPh>
    <rPh sb="33" eb="34">
      <t>トウ</t>
    </rPh>
    <rPh sb="35" eb="37">
      <t>ケントウ</t>
    </rPh>
    <rPh sb="39" eb="41">
      <t>ケッカ</t>
    </rPh>
    <rPh sb="42" eb="44">
      <t>ナイブ</t>
    </rPh>
    <rPh sb="44" eb="46">
      <t>ヒョウカ</t>
    </rPh>
    <phoneticPr fontId="1"/>
  </si>
  <si>
    <t>高崎市</t>
    <rPh sb="0" eb="3">
      <t>タカサキシ</t>
    </rPh>
    <phoneticPr fontId="1"/>
  </si>
  <si>
    <t>行政評価の有効性を再検討することとなり、評価を一旦中止している状況にあるため（1）-1⑥とした。</t>
    <rPh sb="0" eb="2">
      <t>ギョウセイ</t>
    </rPh>
    <rPh sb="2" eb="4">
      <t>ヒョウカ</t>
    </rPh>
    <rPh sb="5" eb="8">
      <t>ユウコウセイ</t>
    </rPh>
    <rPh sb="9" eb="12">
      <t>サイケントウ</t>
    </rPh>
    <rPh sb="20" eb="22">
      <t>ヒョウカ</t>
    </rPh>
    <rPh sb="23" eb="25">
      <t>イッタン</t>
    </rPh>
    <rPh sb="25" eb="27">
      <t>チュウシ</t>
    </rPh>
    <rPh sb="31" eb="33">
      <t>ジョウキョウ</t>
    </rPh>
    <phoneticPr fontId="1"/>
  </si>
  <si>
    <t>桐生市</t>
    <rPh sb="0" eb="3">
      <t>キリュウシ</t>
    </rPh>
    <phoneticPr fontId="1"/>
  </si>
  <si>
    <t>平成24～26年度で外部評価を実施し、現在、行政評価制度のあり方について検討中であるため。</t>
    <rPh sb="0" eb="2">
      <t>ヘイセイ</t>
    </rPh>
    <rPh sb="7" eb="9">
      <t>ネンド</t>
    </rPh>
    <rPh sb="10" eb="12">
      <t>ガイブ</t>
    </rPh>
    <rPh sb="12" eb="14">
      <t>ヒョウカ</t>
    </rPh>
    <rPh sb="15" eb="17">
      <t>ジッシ</t>
    </rPh>
    <rPh sb="19" eb="21">
      <t>ゲンザイ</t>
    </rPh>
    <rPh sb="22" eb="24">
      <t>ギョウセイ</t>
    </rPh>
    <rPh sb="24" eb="26">
      <t>ヒョウカ</t>
    </rPh>
    <rPh sb="26" eb="28">
      <t>セイド</t>
    </rPh>
    <rPh sb="31" eb="32">
      <t>カタ</t>
    </rPh>
    <rPh sb="36" eb="39">
      <t>ケントウチュウ</t>
    </rPh>
    <phoneticPr fontId="1"/>
  </si>
  <si>
    <t>伊勢崎市</t>
    <rPh sb="0" eb="4">
      <t>イセサキシ</t>
    </rPh>
    <phoneticPr fontId="1"/>
  </si>
  <si>
    <t>太田市</t>
    <rPh sb="0" eb="3">
      <t>オオタシ</t>
    </rPh>
    <phoneticPr fontId="1"/>
  </si>
  <si>
    <t>太田市マネジメントシステムガイド及びプロセス管理の手引き</t>
    <rPh sb="0" eb="3">
      <t>オオタシ</t>
    </rPh>
    <rPh sb="16" eb="17">
      <t>オヨ</t>
    </rPh>
    <rPh sb="22" eb="24">
      <t>カンリ</t>
    </rPh>
    <rPh sb="25" eb="27">
      <t>テビ</t>
    </rPh>
    <phoneticPr fontId="1"/>
  </si>
  <si>
    <t>第三者目線による業務改善ツール（ＣＳ調査・外部監査等）を活用している</t>
    <rPh sb="0" eb="1">
      <t>ダイ</t>
    </rPh>
    <rPh sb="1" eb="3">
      <t>サンシャ</t>
    </rPh>
    <rPh sb="3" eb="5">
      <t>メセン</t>
    </rPh>
    <rPh sb="8" eb="10">
      <t>ギョウム</t>
    </rPh>
    <rPh sb="10" eb="12">
      <t>カイゼン</t>
    </rPh>
    <rPh sb="18" eb="20">
      <t>チョウサ</t>
    </rPh>
    <rPh sb="21" eb="23">
      <t>ガイブ</t>
    </rPh>
    <rPh sb="23" eb="25">
      <t>カンサ</t>
    </rPh>
    <rPh sb="25" eb="26">
      <t>トウ</t>
    </rPh>
    <rPh sb="28" eb="30">
      <t>カツヨウ</t>
    </rPh>
    <phoneticPr fontId="1"/>
  </si>
  <si>
    <t>沼田市</t>
    <rPh sb="0" eb="2">
      <t>ヌマタ</t>
    </rPh>
    <rPh sb="2" eb="3">
      <t>シ</t>
    </rPh>
    <phoneticPr fontId="1"/>
  </si>
  <si>
    <t>外部評価委員の人材の確保が難しく、現状で実施しても意見の集約が難しいと考えるため。</t>
    <rPh sb="0" eb="2">
      <t>ガイブ</t>
    </rPh>
    <rPh sb="2" eb="4">
      <t>ヒョウカ</t>
    </rPh>
    <rPh sb="4" eb="6">
      <t>イイン</t>
    </rPh>
    <rPh sb="7" eb="9">
      <t>ジンザイ</t>
    </rPh>
    <rPh sb="10" eb="12">
      <t>カクホ</t>
    </rPh>
    <rPh sb="13" eb="14">
      <t>ムズカ</t>
    </rPh>
    <rPh sb="17" eb="19">
      <t>ゲンジョウ</t>
    </rPh>
    <rPh sb="20" eb="22">
      <t>ジッシ</t>
    </rPh>
    <rPh sb="25" eb="27">
      <t>イケン</t>
    </rPh>
    <rPh sb="28" eb="30">
      <t>シュウヤク</t>
    </rPh>
    <rPh sb="31" eb="32">
      <t>ムズカ</t>
    </rPh>
    <rPh sb="35" eb="36">
      <t>カンガ</t>
    </rPh>
    <phoneticPr fontId="1"/>
  </si>
  <si>
    <t>館林市</t>
    <rPh sb="0" eb="3">
      <t>タ</t>
    </rPh>
    <phoneticPr fontId="1"/>
  </si>
  <si>
    <t>係の作戦書であり、職員の業務に対する目的意識を深めるものであるため。</t>
    <rPh sb="0" eb="1">
      <t>カカリ</t>
    </rPh>
    <rPh sb="2" eb="4">
      <t>サクセン</t>
    </rPh>
    <rPh sb="4" eb="5">
      <t>ショ</t>
    </rPh>
    <rPh sb="9" eb="11">
      <t>ショクイン</t>
    </rPh>
    <rPh sb="12" eb="14">
      <t>ギョウム</t>
    </rPh>
    <rPh sb="15" eb="16">
      <t>タイ</t>
    </rPh>
    <rPh sb="18" eb="20">
      <t>モクテキ</t>
    </rPh>
    <rPh sb="20" eb="22">
      <t>イシキ</t>
    </rPh>
    <rPh sb="23" eb="24">
      <t>フカ</t>
    </rPh>
    <phoneticPr fontId="1"/>
  </si>
  <si>
    <t>渋川市</t>
    <rPh sb="0" eb="3">
      <t>シブカワシ</t>
    </rPh>
    <phoneticPr fontId="1"/>
  </si>
  <si>
    <t>第3次渋川市行政改革大綱</t>
    <rPh sb="0" eb="1">
      <t>ダイ</t>
    </rPh>
    <rPh sb="2" eb="3">
      <t>ジ</t>
    </rPh>
    <rPh sb="3" eb="6">
      <t>シブカワシ</t>
    </rPh>
    <rPh sb="6" eb="8">
      <t>ギョウセイ</t>
    </rPh>
    <rPh sb="8" eb="10">
      <t>カイカク</t>
    </rPh>
    <rPh sb="10" eb="12">
      <t>タイコウ</t>
    </rPh>
    <phoneticPr fontId="1"/>
  </si>
  <si>
    <t>外部からの視点を取り入れる事を目的に、内部評価時にコーディネーターとして、大学教授を招聘しているため。</t>
    <rPh sb="0" eb="2">
      <t>ガイブ</t>
    </rPh>
    <rPh sb="5" eb="7">
      <t>シテン</t>
    </rPh>
    <rPh sb="8" eb="9">
      <t>ト</t>
    </rPh>
    <rPh sb="10" eb="11">
      <t>イ</t>
    </rPh>
    <rPh sb="13" eb="14">
      <t>コト</t>
    </rPh>
    <rPh sb="15" eb="17">
      <t>モクテキ</t>
    </rPh>
    <rPh sb="19" eb="21">
      <t>ナイブ</t>
    </rPh>
    <rPh sb="21" eb="23">
      <t>ヒョウカ</t>
    </rPh>
    <rPh sb="23" eb="24">
      <t>ジ</t>
    </rPh>
    <rPh sb="37" eb="39">
      <t>ダイガク</t>
    </rPh>
    <rPh sb="39" eb="41">
      <t>キョウジュ</t>
    </rPh>
    <rPh sb="42" eb="44">
      <t>ショウヘイ</t>
    </rPh>
    <phoneticPr fontId="1"/>
  </si>
  <si>
    <t>藤岡市</t>
    <rPh sb="0" eb="3">
      <t>フジオカシ</t>
    </rPh>
    <phoneticPr fontId="1"/>
  </si>
  <si>
    <t>第5次藤岡市行政改革大綱の進行管理</t>
    <rPh sb="0" eb="1">
      <t>ダイ</t>
    </rPh>
    <rPh sb="2" eb="3">
      <t>ジ</t>
    </rPh>
    <rPh sb="3" eb="6">
      <t>フジオカシ</t>
    </rPh>
    <rPh sb="6" eb="8">
      <t>ギョウセイ</t>
    </rPh>
    <rPh sb="8" eb="10">
      <t>カイカク</t>
    </rPh>
    <rPh sb="10" eb="12">
      <t>タイコウ</t>
    </rPh>
    <rPh sb="13" eb="15">
      <t>シンコウ</t>
    </rPh>
    <rPh sb="15" eb="17">
      <t>カンリ</t>
    </rPh>
    <phoneticPr fontId="1"/>
  </si>
  <si>
    <t>業務に対して、職員自らの問題意識を高め、継続的に意識改革を進めることに最も重きを置いているため。</t>
    <phoneticPr fontId="1"/>
  </si>
  <si>
    <t>富岡市</t>
    <rPh sb="0" eb="3">
      <t>トミオカシ</t>
    </rPh>
    <phoneticPr fontId="1"/>
  </si>
  <si>
    <t>安中市</t>
    <rPh sb="0" eb="3">
      <t>アンナカシ</t>
    </rPh>
    <phoneticPr fontId="1"/>
  </si>
  <si>
    <t>伺い定め</t>
    <rPh sb="0" eb="1">
      <t>ウカガ</t>
    </rPh>
    <rPh sb="2" eb="3">
      <t>サダ</t>
    </rPh>
    <phoneticPr fontId="1"/>
  </si>
  <si>
    <t>みどり市</t>
    <rPh sb="3" eb="4">
      <t>シ</t>
    </rPh>
    <phoneticPr fontId="1"/>
  </si>
  <si>
    <t>評価の支援について外部事業者に委託しているため。</t>
    <rPh sb="0" eb="2">
      <t>ヒョウカ</t>
    </rPh>
    <rPh sb="3" eb="5">
      <t>シエン</t>
    </rPh>
    <rPh sb="9" eb="11">
      <t>ガイブ</t>
    </rPh>
    <rPh sb="11" eb="13">
      <t>ジギョウ</t>
    </rPh>
    <rPh sb="13" eb="14">
      <t>シャ</t>
    </rPh>
    <rPh sb="15" eb="17">
      <t>イタク</t>
    </rPh>
    <phoneticPr fontId="1"/>
  </si>
  <si>
    <t>榛東村</t>
    <rPh sb="0" eb="3">
      <t>シントウムラ</t>
    </rPh>
    <phoneticPr fontId="1"/>
  </si>
  <si>
    <t>吉岡町</t>
    <rPh sb="0" eb="2">
      <t>ヨシオカ</t>
    </rPh>
    <rPh sb="2" eb="3">
      <t>マチ</t>
    </rPh>
    <phoneticPr fontId="1"/>
  </si>
  <si>
    <t>未定</t>
    <phoneticPr fontId="1"/>
  </si>
  <si>
    <t>上野村</t>
    <rPh sb="0" eb="3">
      <t>ウエノムラ</t>
    </rPh>
    <phoneticPr fontId="1"/>
  </si>
  <si>
    <t>神流町</t>
    <rPh sb="0" eb="3">
      <t>カンナマチ</t>
    </rPh>
    <phoneticPr fontId="1"/>
  </si>
  <si>
    <t>下仁田町</t>
    <rPh sb="0" eb="4">
      <t>シモニタマチ</t>
    </rPh>
    <phoneticPr fontId="1"/>
  </si>
  <si>
    <t>南牧村</t>
    <rPh sb="0" eb="3">
      <t>ナンモクムラ</t>
    </rPh>
    <phoneticPr fontId="1"/>
  </si>
  <si>
    <t>甘楽町</t>
    <rPh sb="0" eb="3">
      <t>カンラマチ</t>
    </rPh>
    <phoneticPr fontId="1"/>
  </si>
  <si>
    <t>中之条町</t>
    <rPh sb="0" eb="4">
      <t>ナカノジョウマチ</t>
    </rPh>
    <phoneticPr fontId="1"/>
  </si>
  <si>
    <t>長野原町</t>
    <rPh sb="0" eb="4">
      <t>ナガノハラマチ</t>
    </rPh>
    <phoneticPr fontId="1"/>
  </si>
  <si>
    <t>行政評価以外の業務も行っており、外部評価の運用まで現体制ではできないため。</t>
    <rPh sb="0" eb="2">
      <t>ギョウセイ</t>
    </rPh>
    <rPh sb="2" eb="4">
      <t>ヒョウカ</t>
    </rPh>
    <rPh sb="4" eb="6">
      <t>イガイ</t>
    </rPh>
    <rPh sb="7" eb="9">
      <t>ギョウム</t>
    </rPh>
    <rPh sb="10" eb="11">
      <t>オコナ</t>
    </rPh>
    <rPh sb="16" eb="18">
      <t>ガイブ</t>
    </rPh>
    <rPh sb="18" eb="20">
      <t>ヒョウカ</t>
    </rPh>
    <rPh sb="21" eb="23">
      <t>ウンヨウ</t>
    </rPh>
    <rPh sb="25" eb="28">
      <t>ゲンタイセイ</t>
    </rPh>
    <phoneticPr fontId="1"/>
  </si>
  <si>
    <t>嬬恋村</t>
    <rPh sb="0" eb="3">
      <t>ツマゴイムラ</t>
    </rPh>
    <phoneticPr fontId="1"/>
  </si>
  <si>
    <t>草津町</t>
    <rPh sb="0" eb="2">
      <t>クサツ</t>
    </rPh>
    <rPh sb="2" eb="3">
      <t>マチ</t>
    </rPh>
    <phoneticPr fontId="1"/>
  </si>
  <si>
    <t>高山村</t>
    <rPh sb="0" eb="3">
      <t>タカヤマムラ</t>
    </rPh>
    <phoneticPr fontId="1"/>
  </si>
  <si>
    <t>東吾妻町</t>
    <rPh sb="0" eb="4">
      <t>ヒ</t>
    </rPh>
    <phoneticPr fontId="1"/>
  </si>
  <si>
    <t>片品村</t>
    <rPh sb="0" eb="3">
      <t>カタシナムラ</t>
    </rPh>
    <phoneticPr fontId="1"/>
  </si>
  <si>
    <t>川場村</t>
    <rPh sb="0" eb="3">
      <t>カワバムラ</t>
    </rPh>
    <phoneticPr fontId="1"/>
  </si>
  <si>
    <t>みなかみ町</t>
    <rPh sb="4" eb="5">
      <t>マチ</t>
    </rPh>
    <phoneticPr fontId="1"/>
  </si>
  <si>
    <t>評価が目的ではなく、自らが事業等を改善して効果を向上させるため。</t>
    <rPh sb="0" eb="2">
      <t>ヒョウカ</t>
    </rPh>
    <rPh sb="3" eb="5">
      <t>モクテキ</t>
    </rPh>
    <rPh sb="10" eb="11">
      <t>ミズカ</t>
    </rPh>
    <rPh sb="13" eb="15">
      <t>ジギョウ</t>
    </rPh>
    <rPh sb="15" eb="16">
      <t>トウ</t>
    </rPh>
    <rPh sb="17" eb="19">
      <t>カイゼン</t>
    </rPh>
    <rPh sb="21" eb="23">
      <t>コウカ</t>
    </rPh>
    <rPh sb="24" eb="26">
      <t>コウジョウ</t>
    </rPh>
    <phoneticPr fontId="1"/>
  </si>
  <si>
    <t>玉村町</t>
    <rPh sb="0" eb="3">
      <t>タマムラマチ</t>
    </rPh>
    <phoneticPr fontId="1"/>
  </si>
  <si>
    <t>板倉町</t>
    <rPh sb="0" eb="3">
      <t>イタクラマチ</t>
    </rPh>
    <phoneticPr fontId="1"/>
  </si>
  <si>
    <t>・行政評価推進会議設置規程あり
・行政評価実施に関しては内部規程</t>
    <rPh sb="1" eb="3">
      <t>ギョウセイ</t>
    </rPh>
    <rPh sb="3" eb="5">
      <t>ヒョウカ</t>
    </rPh>
    <rPh sb="5" eb="7">
      <t>スイシン</t>
    </rPh>
    <rPh sb="7" eb="9">
      <t>カイギ</t>
    </rPh>
    <rPh sb="9" eb="11">
      <t>セッチ</t>
    </rPh>
    <rPh sb="11" eb="13">
      <t>キテイ</t>
    </rPh>
    <rPh sb="17" eb="19">
      <t>ギョウセイ</t>
    </rPh>
    <rPh sb="19" eb="21">
      <t>ヒョウカ</t>
    </rPh>
    <rPh sb="21" eb="23">
      <t>ジッシ</t>
    </rPh>
    <rPh sb="24" eb="25">
      <t>カン</t>
    </rPh>
    <rPh sb="28" eb="30">
      <t>ナイブ</t>
    </rPh>
    <rPh sb="30" eb="32">
      <t>キテイ</t>
    </rPh>
    <phoneticPr fontId="1"/>
  </si>
  <si>
    <t>外部評価については検討中</t>
    <rPh sb="0" eb="2">
      <t>ガイブ</t>
    </rPh>
    <rPh sb="2" eb="4">
      <t>ヒョウカ</t>
    </rPh>
    <rPh sb="9" eb="12">
      <t>ケントウチュウ</t>
    </rPh>
    <phoneticPr fontId="1"/>
  </si>
  <si>
    <t>明和町</t>
    <rPh sb="0" eb="3">
      <t>メイワマチ</t>
    </rPh>
    <phoneticPr fontId="1"/>
  </si>
  <si>
    <t>千代田町</t>
    <rPh sb="0" eb="4">
      <t>チヨダマチ</t>
    </rPh>
    <phoneticPr fontId="1"/>
  </si>
  <si>
    <t>大泉町</t>
    <phoneticPr fontId="1"/>
  </si>
  <si>
    <t>第5次大泉町行政改革大綱</t>
    <rPh sb="0" eb="3">
      <t>ダイゴジ</t>
    </rPh>
    <rPh sb="3" eb="6">
      <t>オオイズミマチ</t>
    </rPh>
    <rPh sb="6" eb="8">
      <t>ギョウセイ</t>
    </rPh>
    <rPh sb="8" eb="10">
      <t>カイカク</t>
    </rPh>
    <rPh sb="10" eb="12">
      <t>タイコウ</t>
    </rPh>
    <phoneticPr fontId="1"/>
  </si>
  <si>
    <t>邑楽町</t>
    <rPh sb="0" eb="3">
      <t>オウラマチ</t>
    </rPh>
    <phoneticPr fontId="1"/>
  </si>
  <si>
    <t>前橋市</t>
  </si>
  <si>
    <t>http://www.city.maebashi.gunma.jp/sisei/493/494/497/p001100.html</t>
  </si>
  <si>
    <t>高崎市</t>
  </si>
  <si>
    <t>http://www.city.kiryu.lg.jp/shisei/gyoukaku/hyouka/index.html</t>
    <phoneticPr fontId="1"/>
  </si>
  <si>
    <t>伊勢崎市</t>
  </si>
  <si>
    <t>http://www.city.isesaki.lg.jp/www/contents/1000000569000/index.html</t>
  </si>
  <si>
    <t>太田市</t>
  </si>
  <si>
    <t>http://www.city.ota.gunma.jp/005gyosei/0020-004kikaku-gyoukei/management/bu-housinsyo.html</t>
    <phoneticPr fontId="1"/>
  </si>
  <si>
    <t>沼田市</t>
  </si>
  <si>
    <t>http://www.city.numata.gunma.jp/shisei/keikaku/1006119/1002025.html</t>
  </si>
  <si>
    <t>http://www.city.tatebayashi.gunma.jp/docs/2015030600012/</t>
    <phoneticPr fontId="1"/>
  </si>
  <si>
    <t>渋川市</t>
  </si>
  <si>
    <t>http://www.city.shibukawa.lg.jp/shisei/seisaku_keikaku/gyouseihyouka/p002113.html</t>
  </si>
  <si>
    <t>藤岡市</t>
  </si>
  <si>
    <t>http://www.city.fujioka.gunma.jp/kakuka/f_kikaku/gyouseihyouka.html</t>
  </si>
  <si>
    <t>富岡市</t>
    <phoneticPr fontId="1"/>
  </si>
  <si>
    <t>http://www.city.tomioka.lg.jp/www/genre/0000000000000/1001050000170/index.html</t>
  </si>
  <si>
    <t>安中市</t>
  </si>
  <si>
    <t>公表に向けて調整中である。</t>
    <rPh sb="0" eb="2">
      <t>コウヒョウ</t>
    </rPh>
    <rPh sb="3" eb="4">
      <t>ム</t>
    </rPh>
    <rPh sb="6" eb="9">
      <t>チョウセイチュウ</t>
    </rPh>
    <phoneticPr fontId="1"/>
  </si>
  <si>
    <t>みどり市</t>
  </si>
  <si>
    <t>http://www.city.midori.gunma.jp/www/contents/1000000001786/index.html</t>
  </si>
  <si>
    <t>榛東村</t>
  </si>
  <si>
    <t>吉岡町</t>
  </si>
  <si>
    <t>上野村</t>
  </si>
  <si>
    <t>神流町</t>
  </si>
  <si>
    <t>下仁田町</t>
  </si>
  <si>
    <t>南牧村</t>
  </si>
  <si>
    <t>甘楽町</t>
  </si>
  <si>
    <t>中之条町</t>
  </si>
  <si>
    <t>長野原町</t>
  </si>
  <si>
    <t>嬬恋村</t>
  </si>
  <si>
    <t>https://www.vill.tsumagoi.gunma.jp/soshiki/sogoseisaku/2016-0221-1839-14.html</t>
  </si>
  <si>
    <t>草津町</t>
  </si>
  <si>
    <t>高山村</t>
  </si>
  <si>
    <t>東吾妻町</t>
  </si>
  <si>
    <t>片品村</t>
  </si>
  <si>
    <t>川場村</t>
  </si>
  <si>
    <t>みなかみ町</t>
  </si>
  <si>
    <t>http://www.town.minakami.gunma.jp/politics/06gyousei/hyouka/index.html</t>
  </si>
  <si>
    <t>玉村町</t>
  </si>
  <si>
    <t>板倉町</t>
  </si>
  <si>
    <t>https://www.town.itakura.gunma.jp/cont/s004000/d004010/20140221090000.html</t>
  </si>
  <si>
    <t>明和町</t>
  </si>
  <si>
    <t>千代田町</t>
  </si>
  <si>
    <t>大泉町</t>
  </si>
  <si>
    <t>http://www.town.oizumi.gunma.jp/01soshiki/02kikaku/01kikaku/1381128628-46.html</t>
  </si>
  <si>
    <t>邑楽町</t>
  </si>
  <si>
    <t>桐生市</t>
  </si>
  <si>
    <t>館林市</t>
  </si>
  <si>
    <t>富岡市</t>
  </si>
  <si>
    <t>102016</t>
  </si>
  <si>
    <t>102024</t>
  </si>
  <si>
    <t>102032</t>
  </si>
  <si>
    <t>102041</t>
  </si>
  <si>
    <t>102059</t>
  </si>
  <si>
    <t>102067</t>
  </si>
  <si>
    <t>102075</t>
  </si>
  <si>
    <t>102083</t>
  </si>
  <si>
    <t>102091</t>
  </si>
  <si>
    <t>102105</t>
  </si>
  <si>
    <t>102113</t>
  </si>
  <si>
    <t>102121</t>
  </si>
  <si>
    <t>103446</t>
  </si>
  <si>
    <t>103454</t>
  </si>
  <si>
    <t>103667</t>
  </si>
  <si>
    <t>103675</t>
  </si>
  <si>
    <t>103829</t>
  </si>
  <si>
    <t>103837</t>
  </si>
  <si>
    <t>103845</t>
  </si>
  <si>
    <t>104213</t>
  </si>
  <si>
    <t>104248</t>
  </si>
  <si>
    <t>104256</t>
  </si>
  <si>
    <t>104264</t>
  </si>
  <si>
    <t>104281</t>
  </si>
  <si>
    <t>104299</t>
  </si>
  <si>
    <t>104434</t>
  </si>
  <si>
    <t>104442</t>
  </si>
  <si>
    <t>104485</t>
  </si>
  <si>
    <t>104493</t>
  </si>
  <si>
    <t>104647</t>
  </si>
  <si>
    <t>105210</t>
  </si>
  <si>
    <t>105228</t>
  </si>
  <si>
    <t>105236</t>
  </si>
  <si>
    <t>105244</t>
  </si>
  <si>
    <t>105252</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</si>
  <si>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</si>
  <si>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</si>
  <si>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</si>
  <si>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</si>
  <si>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</si>
  <si>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</si>
  <si>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</si>
  <si>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</si>
  <si>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7"/>
  </si>
  <si>
    <t>外部の視点の導入</t>
    <rPh sb="0" eb="2">
      <t>ガイブ</t>
    </rPh>
    <rPh sb="3" eb="5">
      <t>シテン</t>
    </rPh>
    <rPh sb="6" eb="8">
      <t>ドウニュウ</t>
    </rPh>
    <phoneticPr fontId="27"/>
  </si>
  <si>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</si>
  <si>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</si>
  <si>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</si>
  <si>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</si>
  <si>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</si>
  <si>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</si>
  <si>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</si>
  <si>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</si>
  <si>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</si>
  <si>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</si>
  <si>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7"/>
  </si>
  <si>
    <t>達成状況の確認・分析</t>
    <phoneticPr fontId="27"/>
  </si>
  <si>
    <t>評価シートへの記載事項</t>
    <phoneticPr fontId="27"/>
  </si>
  <si>
    <t>実施状況</t>
    <phoneticPr fontId="27"/>
  </si>
  <si>
    <t>導入したねらい</t>
    <phoneticPr fontId="27"/>
  </si>
  <si>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</si>
  <si>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</si>
  <si>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</si>
  <si>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</si>
  <si>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</si>
  <si>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7"/>
  </si>
  <si>
    <t>結果の公表について</t>
    <phoneticPr fontId="27"/>
  </si>
  <si>
    <t>行政評価結果の活用方法</t>
    <phoneticPr fontId="27"/>
  </si>
  <si>
    <t>行政評価の成果と課題</t>
    <rPh sb="0" eb="2">
      <t>ギョウセイ</t>
    </rPh>
    <rPh sb="2" eb="4">
      <t>ヒョウカ</t>
    </rPh>
    <rPh sb="5" eb="7">
      <t>セイカ</t>
    </rPh>
    <rPh sb="8" eb="10">
      <t>カダイ</t>
    </rPh>
    <phoneticPr fontId="1"/>
  </si>
  <si>
    <t>結果の公表状況</t>
    <phoneticPr fontId="27"/>
  </si>
  <si>
    <t>公表していない理由</t>
    <phoneticPr fontId="27"/>
  </si>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</sst>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2">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sz val="9"/>
      <color theme="1"/>
      <name val="ＭＳ Ｐゴシック"/>
      <family val="3"/>
      <charset val="128"/>
    </font>
    <font>
      <sz val="9"/>
      <color theme="1"/>
      <name val="ＭＳ Ｐゴシック"/>
      <family val="3"/>
      <charset val="128"/>
      <scheme val="minor"/>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14">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4" fillId="0" borderId="8"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1"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1"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1" xfId="1" applyNumberFormat="1" applyFont="1" applyFill="1" applyBorder="1" applyAlignment="1" applyProtection="1">
      <alignment horizontal="center" vertical="center"/>
    </xf>
    <xf numFmtId="176" fontId="4" fillId="0" borderId="15"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80" fontId="4" fillId="3" borderId="17" xfId="2" applyNumberFormat="1" applyFont="1" applyFill="1" applyBorder="1" applyAlignment="1" applyProtection="1">
      <alignment vertical="center" shrinkToFit="1"/>
      <protection locked="0"/>
    </xf>
    <xf numFmtId="176" fontId="4" fillId="0" borderId="12"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49" fontId="4" fillId="0" borderId="2" xfId="1"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vertical="center"/>
    </xf>
    <xf numFmtId="0" fontId="4" fillId="0" borderId="2"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xf>
    <xf numFmtId="177" fontId="4" fillId="4" borderId="2" xfId="1" applyNumberFormat="1" applyFont="1" applyFill="1" applyBorder="1" applyAlignment="1" applyProtection="1">
      <alignment horizontal="center" vertical="center" wrapText="1"/>
    </xf>
    <xf numFmtId="176" fontId="5" fillId="0" borderId="2" xfId="0" applyNumberFormat="1" applyFont="1" applyFill="1" applyBorder="1" applyAlignment="1" applyProtection="1">
      <alignment horizontal="left" vertical="center" wrapText="1"/>
    </xf>
    <xf numFmtId="177" fontId="24" fillId="0" borderId="2" xfId="1" applyNumberFormat="1" applyFont="1" applyFill="1" applyBorder="1" applyAlignment="1" applyProtection="1">
      <alignment horizontal="center" vertical="center"/>
    </xf>
    <xf numFmtId="0" fontId="24" fillId="0" borderId="2" xfId="1" applyNumberFormat="1" applyFont="1" applyFill="1" applyBorder="1" applyAlignment="1" applyProtection="1">
      <alignment horizontal="center" vertical="center"/>
    </xf>
    <xf numFmtId="176" fontId="24" fillId="0" borderId="2" xfId="1" applyNumberFormat="1" applyFont="1" applyFill="1" applyBorder="1" applyAlignment="1" applyProtection="1">
      <alignment horizontal="center" vertical="center"/>
    </xf>
    <xf numFmtId="176" fontId="25" fillId="0" borderId="2" xfId="8" applyNumberFormat="1" applyFont="1" applyFill="1" applyBorder="1" applyAlignment="1" applyProtection="1">
      <alignment horizontal="left" vertical="center" wrapText="1"/>
    </xf>
    <xf numFmtId="176" fontId="24" fillId="0" borderId="2" xfId="0" applyNumberFormat="1" applyFont="1" applyFill="1" applyBorder="1" applyAlignment="1" applyProtection="1">
      <alignment horizontal="left"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7"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28" fillId="6" borderId="0" xfId="0" applyFont="1" applyFill="1" applyBorder="1" applyAlignment="1" applyProtection="1">
      <alignment horizontal="center" vertical="center"/>
    </xf>
    <xf numFmtId="49" fontId="31"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3" fillId="9" borderId="0" xfId="0" applyFont="1" applyFill="1" applyBorder="1" applyAlignment="1" applyProtection="1">
      <alignment horizontal="center" vertical="center"/>
    </xf>
    <xf numFmtId="0" fontId="31" fillId="0" borderId="0" xfId="0" applyFont="1" applyFill="1" applyBorder="1" applyAlignment="1" applyProtection="1">
      <alignment horizontal="left"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28" fillId="8" borderId="5" xfId="0" applyFont="1" applyFill="1" applyBorder="1" applyAlignment="1" applyProtection="1">
      <alignment horizontal="center" vertical="center"/>
    </xf>
    <xf numFmtId="0" fontId="28" fillId="8" borderId="1" xfId="0" applyFont="1" applyFill="1" applyBorder="1" applyAlignment="1" applyProtection="1">
      <alignment horizontal="center" vertical="center"/>
    </xf>
    <xf numFmtId="0" fontId="28" fillId="8" borderId="11" xfId="0" applyFont="1" applyFill="1" applyBorder="1" applyAlignment="1" applyProtection="1">
      <alignment horizontal="center" vertical="center"/>
    </xf>
    <xf numFmtId="49" fontId="28" fillId="0" borderId="5" xfId="0" applyNumberFormat="1" applyFont="1" applyFill="1" applyBorder="1" applyAlignment="1" applyProtection="1">
      <alignment horizontal="center" vertical="center"/>
    </xf>
    <xf numFmtId="49" fontId="28" fillId="0" borderId="1" xfId="0" applyNumberFormat="1" applyFont="1" applyFill="1" applyBorder="1" applyAlignment="1" applyProtection="1">
      <alignment horizontal="center" vertical="center"/>
    </xf>
    <xf numFmtId="0" fontId="29" fillId="0" borderId="1" xfId="0" applyFont="1" applyFill="1" applyBorder="1" applyAlignment="1">
      <alignment horizontal="center" vertical="center"/>
    </xf>
    <xf numFmtId="49" fontId="28"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8" fillId="0" borderId="11" xfId="0" applyNumberFormat="1" applyFont="1" applyFill="1" applyBorder="1" applyAlignment="1" applyProtection="1">
      <alignment horizontal="center" vertical="center"/>
    </xf>
    <xf numFmtId="49" fontId="28" fillId="0" borderId="2"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xf>
    <xf numFmtId="49" fontId="31" fillId="0" borderId="2" xfId="0" applyNumberFormat="1" applyFont="1" applyFill="1" applyBorder="1" applyAlignment="1" applyProtection="1">
      <alignment horizontal="center" vertical="center"/>
    </xf>
    <xf numFmtId="49" fontId="28" fillId="9" borderId="5" xfId="0" applyNumberFormat="1" applyFont="1" applyFill="1" applyBorder="1" applyAlignment="1" applyProtection="1">
      <alignment horizontal="center" vertical="center"/>
    </xf>
    <xf numFmtId="49" fontId="28" fillId="9" borderId="1" xfId="0" applyNumberFormat="1" applyFont="1" applyFill="1" applyBorder="1" applyAlignment="1" applyProtection="1">
      <alignment horizontal="center" vertical="center"/>
    </xf>
    <xf numFmtId="49" fontId="28" fillId="9" borderId="11"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wrapText="1"/>
    </xf>
    <xf numFmtId="0" fontId="29" fillId="9" borderId="1" xfId="0" applyFont="1" applyFill="1" applyBorder="1" applyAlignment="1">
      <alignment horizontal="center" vertical="center"/>
    </xf>
    <xf numFmtId="0" fontId="29" fillId="9" borderId="11" xfId="0" applyFont="1" applyFill="1" applyBorder="1" applyAlignment="1">
      <alignment horizontal="center" vertical="center"/>
    </xf>
    <xf numFmtId="49" fontId="30" fillId="9" borderId="5" xfId="0" applyNumberFormat="1" applyFont="1" applyFill="1" applyBorder="1" applyAlignment="1" applyProtection="1">
      <alignment horizontal="center" vertical="center" wrapText="1"/>
    </xf>
    <xf numFmtId="49" fontId="30" fillId="9" borderId="11" xfId="0" applyNumberFormat="1" applyFont="1" applyFill="1" applyBorder="1" applyAlignment="1" applyProtection="1">
      <alignment horizontal="center" vertical="center"/>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xf>
    <xf numFmtId="0" fontId="0" fillId="0" borderId="2" xfId="0" applyBorder="1" applyAlignment="1">
      <alignment horizontal="center" vertical="center"/>
    </xf>
    <xf numFmtId="0" fontId="4" fillId="0" borderId="2" xfId="0" applyFont="1" applyFill="1" applyBorder="1" applyAlignment="1" applyProtection="1">
      <alignment horizontal="center" vertical="center" textRotation="255" shrinkToFit="1"/>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49" fontId="4" fillId="0" borderId="9" xfId="0" applyNumberFormat="1" applyFont="1" applyFill="1" applyBorder="1" applyAlignment="1" applyProtection="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3" xfId="0" applyFont="1" applyFill="1" applyBorder="1" applyAlignment="1" applyProtection="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49" fontId="4" fillId="0" borderId="2" xfId="0" applyNumberFormat="1" applyFont="1" applyFill="1" applyBorder="1" applyAlignment="1" applyProtection="1">
      <alignment horizontal="center" vertical="center" textRotation="255"/>
    </xf>
    <xf numFmtId="49" fontId="4" fillId="0" borderId="9" xfId="0" applyNumberFormat="1" applyFont="1" applyFill="1" applyBorder="1" applyAlignment="1" applyProtection="1">
      <alignment horizontal="center" vertical="center" textRotation="255" wrapText="1"/>
    </xf>
    <xf numFmtId="0" fontId="0" fillId="0" borderId="10"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6" xfId="0" applyNumberFormat="1"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49" fontId="4" fillId="0" borderId="9"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49" fontId="4" fillId="0" borderId="6"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1" xfId="0" applyFill="1" applyBorder="1" applyAlignment="1">
      <alignment horizontal="center" vertical="center"/>
    </xf>
    <xf numFmtId="0" fontId="14" fillId="8" borderId="11"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1"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5" fillId="0" borderId="2"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4" fillId="0" borderId="0" xfId="0" applyFont="1" applyFill="1" applyBorder="1" applyAlignment="1" applyProtection="1">
      <alignment vertical="center" wrapText="1"/>
    </xf>
    <xf numFmtId="0" fontId="26" fillId="0" borderId="4" xfId="0" applyFont="1" applyFill="1" applyBorder="1" applyAlignment="1" applyProtection="1">
      <alignment horizontal="center" vertical="top" wrapText="1"/>
    </xf>
    <xf numFmtId="0" fontId="26" fillId="0" borderId="0" xfId="0" applyFont="1" applyFill="1" applyBorder="1" applyAlignment="1" applyProtection="1">
      <alignment vertical="center" wrapText="1"/>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ota.gunma.jp/005gyosei/0020-004kikaku-gyoukei/management/bu-housinsyo.html" TargetMode="External"/><Relationship Id="rId2" Type="http://schemas.openxmlformats.org/officeDocument/2006/relationships/hyperlink" Target="http://www.city.kiryu.lg.jp/shisei/gyoukaku/hyouka/index.html" TargetMode="External"/><Relationship Id="rId1" Type="http://schemas.openxmlformats.org/officeDocument/2006/relationships/hyperlink" Target="http://www.city.maebashi.gunma.jp/sisei/493/494/497/p001100.html" TargetMode="External"/><Relationship Id="rId6" Type="http://schemas.openxmlformats.org/officeDocument/2006/relationships/printerSettings" Target="../printerSettings/printerSettings2.bin"/><Relationship Id="rId5" Type="http://schemas.openxmlformats.org/officeDocument/2006/relationships/hyperlink" Target="https://www.vill.tsumagoi.gunma.jp/soshiki/sogoseisaku/2016-0221-1839-14.html" TargetMode="External"/><Relationship Id="rId4" Type="http://schemas.openxmlformats.org/officeDocument/2006/relationships/hyperlink" Target="http://www.city.numata.gunma.jp/shisei/keikaku/1006119/100202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52"/>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98"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6" width="6.77734375" style="15" bestFit="1" customWidth="1"/>
    <col min="97" max="99" width="5.77734375" style="15" customWidth="1"/>
    <col min="100" max="100" width="25.109375" style="15" customWidth="1"/>
    <col min="101" max="101" width="10.77734375" style="15" customWidth="1"/>
    <col min="102" max="102" width="5.77734375" style="15" customWidth="1"/>
    <col min="103" max="16384" width="5.77734375" style="15"/>
  </cols>
  <sheetData>
    <row r="1" spans="1:102" s="2" customFormat="1" ht="30" customHeight="1">
      <c r="A1" s="49"/>
      <c r="B1" s="49"/>
      <c r="C1" s="49"/>
      <c r="D1" s="114" t="s">
        <v>360</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02" s="20" customFormat="1" ht="26.4" customHeight="1">
      <c r="A2" s="117"/>
      <c r="B2" s="118"/>
      <c r="C2" s="118"/>
      <c r="D2" s="118"/>
      <c r="E2" s="118"/>
      <c r="F2" s="118"/>
      <c r="G2" s="118"/>
      <c r="H2" s="119"/>
      <c r="I2" s="120" t="s">
        <v>322</v>
      </c>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2"/>
      <c r="BP2" s="110"/>
      <c r="BQ2" s="120" t="s">
        <v>323</v>
      </c>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2"/>
    </row>
    <row r="3" spans="1:102" s="13" customFormat="1" ht="51" customHeight="1">
      <c r="A3" s="92" t="s">
        <v>123</v>
      </c>
      <c r="B3" s="92"/>
      <c r="C3" s="92"/>
      <c r="D3" s="160" t="s">
        <v>123</v>
      </c>
      <c r="E3" s="160" t="s">
        <v>115</v>
      </c>
      <c r="F3" s="92"/>
      <c r="G3" s="92"/>
      <c r="H3" s="160" t="s">
        <v>116</v>
      </c>
      <c r="I3" s="123" t="s">
        <v>324</v>
      </c>
      <c r="J3" s="124"/>
      <c r="K3" s="124"/>
      <c r="L3" s="124"/>
      <c r="M3" s="124"/>
      <c r="N3" s="124"/>
      <c r="O3" s="124"/>
      <c r="P3" s="124"/>
      <c r="Q3" s="124"/>
      <c r="R3" s="125"/>
      <c r="S3" s="126" t="s">
        <v>325</v>
      </c>
      <c r="T3" s="126"/>
      <c r="U3" s="126"/>
      <c r="V3" s="126"/>
      <c r="W3" s="126"/>
      <c r="X3" s="126" t="s">
        <v>326</v>
      </c>
      <c r="Y3" s="126"/>
      <c r="Z3" s="126"/>
      <c r="AA3" s="126"/>
      <c r="AB3" s="135" t="s">
        <v>327</v>
      </c>
      <c r="AC3" s="136"/>
      <c r="AD3" s="136"/>
      <c r="AE3" s="137"/>
      <c r="AF3" s="127" t="s">
        <v>328</v>
      </c>
      <c r="AG3" s="128"/>
      <c r="AH3" s="127" t="s">
        <v>329</v>
      </c>
      <c r="AI3" s="128"/>
      <c r="AJ3" s="135" t="s">
        <v>330</v>
      </c>
      <c r="AK3" s="136"/>
      <c r="AL3" s="136"/>
      <c r="AM3" s="136"/>
      <c r="AN3" s="136"/>
      <c r="AO3" s="136"/>
      <c r="AP3" s="136"/>
      <c r="AQ3" s="136"/>
      <c r="AR3" s="129" t="s">
        <v>331</v>
      </c>
      <c r="AS3" s="130"/>
      <c r="AT3" s="130" t="s">
        <v>332</v>
      </c>
      <c r="AU3" s="130"/>
      <c r="AV3" s="130"/>
      <c r="AW3" s="135" t="s">
        <v>333</v>
      </c>
      <c r="AX3" s="141"/>
      <c r="AY3" s="141"/>
      <c r="AZ3" s="142"/>
      <c r="BA3" s="143" t="s">
        <v>334</v>
      </c>
      <c r="BB3" s="144"/>
      <c r="BC3" s="143" t="s">
        <v>335</v>
      </c>
      <c r="BD3" s="144"/>
      <c r="BE3" s="126" t="s">
        <v>336</v>
      </c>
      <c r="BF3" s="126"/>
      <c r="BG3" s="126"/>
      <c r="BH3" s="126"/>
      <c r="BI3" s="126"/>
      <c r="BJ3" s="126"/>
      <c r="BK3" s="126"/>
      <c r="BL3" s="126"/>
      <c r="BM3" s="126"/>
      <c r="BN3" s="126"/>
      <c r="BO3" s="126"/>
      <c r="BP3" s="111"/>
      <c r="BQ3" s="133" t="s">
        <v>337</v>
      </c>
      <c r="BR3" s="134"/>
      <c r="BS3" s="134"/>
      <c r="BT3" s="134"/>
      <c r="BU3" s="133" t="s">
        <v>338</v>
      </c>
      <c r="BV3" s="134"/>
      <c r="BW3" s="134"/>
      <c r="BX3" s="134"/>
      <c r="BY3" s="134"/>
      <c r="BZ3" s="134"/>
      <c r="CA3" s="133" t="s">
        <v>339</v>
      </c>
      <c r="CB3" s="133"/>
      <c r="CC3" s="133"/>
      <c r="CD3" s="133"/>
      <c r="CE3" s="133"/>
      <c r="CF3" s="133"/>
      <c r="CG3" s="133"/>
      <c r="CH3" s="133"/>
      <c r="CI3" s="133"/>
      <c r="CJ3" s="138" t="s">
        <v>340</v>
      </c>
      <c r="CK3" s="139"/>
      <c r="CL3" s="138" t="s">
        <v>341</v>
      </c>
      <c r="CM3" s="139"/>
      <c r="CN3" s="140"/>
      <c r="CO3" s="129" t="s">
        <v>342</v>
      </c>
      <c r="CP3" s="130"/>
      <c r="CQ3" s="130"/>
      <c r="CR3" s="123" t="s">
        <v>343</v>
      </c>
      <c r="CS3" s="124"/>
      <c r="CT3" s="124"/>
      <c r="CU3" s="124"/>
      <c r="CV3" s="131"/>
      <c r="CW3" s="132" t="s">
        <v>344</v>
      </c>
      <c r="CX3" s="133"/>
    </row>
    <row r="4" spans="1:102" s="2" customFormat="1" ht="13.8" customHeight="1">
      <c r="A4" s="146"/>
      <c r="B4" s="92"/>
      <c r="C4" s="92"/>
      <c r="D4" s="189"/>
      <c r="E4" s="189"/>
      <c r="F4" s="89"/>
      <c r="G4" s="89"/>
      <c r="H4" s="189"/>
      <c r="I4" s="149" t="s">
        <v>132</v>
      </c>
      <c r="J4" s="150"/>
      <c r="K4" s="150"/>
      <c r="L4" s="150"/>
      <c r="M4" s="150"/>
      <c r="N4" s="150"/>
      <c r="O4" s="150"/>
      <c r="P4" s="150"/>
      <c r="Q4" s="151"/>
      <c r="R4" s="152" t="s">
        <v>124</v>
      </c>
      <c r="S4" s="146" t="s">
        <v>1</v>
      </c>
      <c r="T4" s="146" t="s">
        <v>2</v>
      </c>
      <c r="U4" s="155" t="s">
        <v>3</v>
      </c>
      <c r="V4" s="155" t="s">
        <v>4</v>
      </c>
      <c r="W4" s="155" t="s">
        <v>5</v>
      </c>
      <c r="X4" s="146" t="s">
        <v>1</v>
      </c>
      <c r="Y4" s="146" t="s">
        <v>2</v>
      </c>
      <c r="Z4" s="155" t="s">
        <v>3</v>
      </c>
      <c r="AA4" s="155" t="s">
        <v>4</v>
      </c>
      <c r="AB4" s="156" t="s">
        <v>65</v>
      </c>
      <c r="AC4" s="156" t="s">
        <v>66</v>
      </c>
      <c r="AD4" s="156" t="s">
        <v>120</v>
      </c>
      <c r="AE4" s="157"/>
      <c r="AF4" s="156" t="s">
        <v>65</v>
      </c>
      <c r="AG4" s="156" t="s">
        <v>66</v>
      </c>
      <c r="AH4" s="156" t="s">
        <v>65</v>
      </c>
      <c r="AI4" s="145" t="s">
        <v>66</v>
      </c>
      <c r="AJ4" s="146" t="s">
        <v>7</v>
      </c>
      <c r="AK4" s="147"/>
      <c r="AL4" s="146" t="s">
        <v>105</v>
      </c>
      <c r="AM4" s="147"/>
      <c r="AN4" s="146" t="s">
        <v>141</v>
      </c>
      <c r="AO4" s="147"/>
      <c r="AP4" s="147"/>
      <c r="AQ4" s="147"/>
      <c r="AR4" s="146" t="s">
        <v>1</v>
      </c>
      <c r="AS4" s="155" t="s">
        <v>57</v>
      </c>
      <c r="AT4" s="146" t="s">
        <v>1</v>
      </c>
      <c r="AU4" s="146" t="s">
        <v>2</v>
      </c>
      <c r="AV4" s="155" t="s">
        <v>3</v>
      </c>
      <c r="AW4" s="146" t="s">
        <v>1</v>
      </c>
      <c r="AX4" s="146" t="s">
        <v>2</v>
      </c>
      <c r="AY4" s="155" t="s">
        <v>3</v>
      </c>
      <c r="AZ4" s="155" t="s">
        <v>4</v>
      </c>
      <c r="BA4" s="146" t="s">
        <v>1</v>
      </c>
      <c r="BB4" s="155" t="s">
        <v>2</v>
      </c>
      <c r="BC4" s="156" t="s">
        <v>1</v>
      </c>
      <c r="BD4" s="163" t="s">
        <v>2</v>
      </c>
      <c r="BE4" s="146" t="s">
        <v>1</v>
      </c>
      <c r="BF4" s="146" t="s">
        <v>2</v>
      </c>
      <c r="BG4" s="155" t="s">
        <v>3</v>
      </c>
      <c r="BH4" s="155" t="s">
        <v>4</v>
      </c>
      <c r="BI4" s="155" t="s">
        <v>5</v>
      </c>
      <c r="BJ4" s="146" t="s">
        <v>6</v>
      </c>
      <c r="BK4" s="155" t="s">
        <v>9</v>
      </c>
      <c r="BL4" s="155" t="s">
        <v>10</v>
      </c>
      <c r="BM4" s="155" t="s">
        <v>11</v>
      </c>
      <c r="BN4" s="155" t="s">
        <v>73</v>
      </c>
      <c r="BO4" s="155" t="s">
        <v>74</v>
      </c>
      <c r="BP4" s="169"/>
      <c r="BQ4" s="149" t="s">
        <v>132</v>
      </c>
      <c r="BR4" s="150"/>
      <c r="BS4" s="150"/>
      <c r="BT4" s="160" t="s">
        <v>133</v>
      </c>
      <c r="BU4" s="146" t="s">
        <v>1</v>
      </c>
      <c r="BV4" s="146" t="s">
        <v>2</v>
      </c>
      <c r="BW4" s="155" t="s">
        <v>3</v>
      </c>
      <c r="BX4" s="155" t="s">
        <v>4</v>
      </c>
      <c r="BY4" s="155" t="s">
        <v>5</v>
      </c>
      <c r="BZ4" s="155" t="s">
        <v>155</v>
      </c>
      <c r="CA4" s="156" t="s">
        <v>1</v>
      </c>
      <c r="CB4" s="156" t="s">
        <v>2</v>
      </c>
      <c r="CC4" s="170" t="s">
        <v>3</v>
      </c>
      <c r="CD4" s="171" t="s">
        <v>4</v>
      </c>
      <c r="CE4" s="171" t="s">
        <v>5</v>
      </c>
      <c r="CF4" s="166" t="s">
        <v>126</v>
      </c>
      <c r="CG4" s="156" t="s">
        <v>158</v>
      </c>
      <c r="CH4" s="156" t="s">
        <v>159</v>
      </c>
      <c r="CI4" s="170" t="s">
        <v>160</v>
      </c>
      <c r="CJ4" s="156" t="s">
        <v>1</v>
      </c>
      <c r="CK4" s="163" t="s">
        <v>2</v>
      </c>
      <c r="CL4" s="156" t="s">
        <v>1</v>
      </c>
      <c r="CM4" s="163" t="s">
        <v>2</v>
      </c>
      <c r="CN4" s="170" t="s">
        <v>3</v>
      </c>
      <c r="CO4" s="156" t="s">
        <v>1</v>
      </c>
      <c r="CP4" s="163" t="s">
        <v>2</v>
      </c>
      <c r="CQ4" s="170" t="s">
        <v>3</v>
      </c>
      <c r="CR4" s="156" t="s">
        <v>1</v>
      </c>
      <c r="CS4" s="156" t="s">
        <v>2</v>
      </c>
      <c r="CT4" s="170" t="s">
        <v>3</v>
      </c>
      <c r="CU4" s="171" t="s">
        <v>4</v>
      </c>
      <c r="CV4" s="171" t="s">
        <v>5</v>
      </c>
      <c r="CW4" s="156" t="s">
        <v>1</v>
      </c>
      <c r="CX4" s="163" t="s">
        <v>2</v>
      </c>
    </row>
    <row r="5" spans="1:102" s="2" customFormat="1" ht="13.8" customHeight="1">
      <c r="A5" s="146"/>
      <c r="B5" s="92"/>
      <c r="C5" s="92"/>
      <c r="D5" s="189"/>
      <c r="E5" s="189"/>
      <c r="F5" s="90"/>
      <c r="G5" s="90"/>
      <c r="H5" s="189"/>
      <c r="I5" s="172" t="s">
        <v>65</v>
      </c>
      <c r="J5" s="173"/>
      <c r="K5" s="172" t="s">
        <v>66</v>
      </c>
      <c r="L5" s="173"/>
      <c r="M5" s="172" t="s">
        <v>120</v>
      </c>
      <c r="N5" s="173"/>
      <c r="O5" s="160" t="s">
        <v>121</v>
      </c>
      <c r="P5" s="160" t="s">
        <v>125</v>
      </c>
      <c r="Q5" s="160" t="s">
        <v>126</v>
      </c>
      <c r="R5" s="153"/>
      <c r="S5" s="146"/>
      <c r="T5" s="146"/>
      <c r="U5" s="155"/>
      <c r="V5" s="155"/>
      <c r="W5" s="155"/>
      <c r="X5" s="146"/>
      <c r="Y5" s="146"/>
      <c r="Z5" s="155"/>
      <c r="AA5" s="155"/>
      <c r="AB5" s="156"/>
      <c r="AC5" s="156"/>
      <c r="AD5" s="156"/>
      <c r="AE5" s="158"/>
      <c r="AF5" s="156"/>
      <c r="AG5" s="156"/>
      <c r="AH5" s="156"/>
      <c r="AI5" s="145"/>
      <c r="AJ5" s="148" t="s">
        <v>65</v>
      </c>
      <c r="AK5" s="148" t="s">
        <v>151</v>
      </c>
      <c r="AL5" s="148" t="s">
        <v>66</v>
      </c>
      <c r="AM5" s="148" t="s">
        <v>152</v>
      </c>
      <c r="AN5" s="148" t="s">
        <v>120</v>
      </c>
      <c r="AO5" s="148" t="s">
        <v>153</v>
      </c>
      <c r="AP5" s="148" t="s">
        <v>121</v>
      </c>
      <c r="AQ5" s="148" t="s">
        <v>154</v>
      </c>
      <c r="AR5" s="146"/>
      <c r="AS5" s="155"/>
      <c r="AT5" s="146"/>
      <c r="AU5" s="146"/>
      <c r="AV5" s="155"/>
      <c r="AW5" s="146"/>
      <c r="AX5" s="146"/>
      <c r="AY5" s="155"/>
      <c r="AZ5" s="155"/>
      <c r="BA5" s="146"/>
      <c r="BB5" s="155"/>
      <c r="BC5" s="156"/>
      <c r="BD5" s="163"/>
      <c r="BE5" s="146"/>
      <c r="BF5" s="146"/>
      <c r="BG5" s="155"/>
      <c r="BH5" s="155"/>
      <c r="BI5" s="155"/>
      <c r="BJ5" s="146"/>
      <c r="BK5" s="155"/>
      <c r="BL5" s="155"/>
      <c r="BM5" s="155"/>
      <c r="BN5" s="155"/>
      <c r="BO5" s="155"/>
      <c r="BP5" s="169"/>
      <c r="BQ5" s="164" t="s">
        <v>1</v>
      </c>
      <c r="BR5" s="164" t="s">
        <v>3</v>
      </c>
      <c r="BS5" s="164" t="s">
        <v>4</v>
      </c>
      <c r="BT5" s="161"/>
      <c r="BU5" s="146"/>
      <c r="BV5" s="146"/>
      <c r="BW5" s="155"/>
      <c r="BX5" s="155"/>
      <c r="BY5" s="155"/>
      <c r="BZ5" s="155"/>
      <c r="CA5" s="156"/>
      <c r="CB5" s="156"/>
      <c r="CC5" s="170"/>
      <c r="CD5" s="171"/>
      <c r="CE5" s="171"/>
      <c r="CF5" s="167"/>
      <c r="CG5" s="156"/>
      <c r="CH5" s="156"/>
      <c r="CI5" s="170"/>
      <c r="CJ5" s="156"/>
      <c r="CK5" s="163"/>
      <c r="CL5" s="156"/>
      <c r="CM5" s="163"/>
      <c r="CN5" s="170"/>
      <c r="CO5" s="156"/>
      <c r="CP5" s="163"/>
      <c r="CQ5" s="170"/>
      <c r="CR5" s="156"/>
      <c r="CS5" s="156"/>
      <c r="CT5" s="170"/>
      <c r="CU5" s="171"/>
      <c r="CV5" s="171"/>
      <c r="CW5" s="156"/>
      <c r="CX5" s="163"/>
    </row>
    <row r="6" spans="1:102" s="2" customFormat="1" ht="25.95" customHeight="1">
      <c r="A6" s="146"/>
      <c r="B6" s="92"/>
      <c r="C6" s="92"/>
      <c r="D6" s="189"/>
      <c r="E6" s="189"/>
      <c r="F6" s="91"/>
      <c r="G6" s="91"/>
      <c r="H6" s="189"/>
      <c r="I6" s="174"/>
      <c r="J6" s="175"/>
      <c r="K6" s="174"/>
      <c r="L6" s="175"/>
      <c r="M6" s="174"/>
      <c r="N6" s="175"/>
      <c r="O6" s="162"/>
      <c r="P6" s="162"/>
      <c r="Q6" s="162"/>
      <c r="R6" s="154"/>
      <c r="S6" s="146"/>
      <c r="T6" s="146"/>
      <c r="U6" s="155"/>
      <c r="V6" s="155"/>
      <c r="W6" s="155"/>
      <c r="X6" s="146"/>
      <c r="Y6" s="146"/>
      <c r="Z6" s="155"/>
      <c r="AA6" s="155"/>
      <c r="AB6" s="156"/>
      <c r="AC6" s="156"/>
      <c r="AD6" s="156"/>
      <c r="AE6" s="159"/>
      <c r="AF6" s="156"/>
      <c r="AG6" s="156"/>
      <c r="AH6" s="156"/>
      <c r="AI6" s="145"/>
      <c r="AJ6" s="148"/>
      <c r="AK6" s="148"/>
      <c r="AL6" s="148"/>
      <c r="AM6" s="148"/>
      <c r="AN6" s="148"/>
      <c r="AO6" s="148"/>
      <c r="AP6" s="148"/>
      <c r="AQ6" s="148"/>
      <c r="AR6" s="146"/>
      <c r="AS6" s="155"/>
      <c r="AT6" s="146"/>
      <c r="AU6" s="146"/>
      <c r="AV6" s="155"/>
      <c r="AW6" s="146"/>
      <c r="AX6" s="146"/>
      <c r="AY6" s="155"/>
      <c r="AZ6" s="155"/>
      <c r="BA6" s="146"/>
      <c r="BB6" s="155"/>
      <c r="BC6" s="156"/>
      <c r="BD6" s="163"/>
      <c r="BE6" s="146"/>
      <c r="BF6" s="146"/>
      <c r="BG6" s="155"/>
      <c r="BH6" s="155"/>
      <c r="BI6" s="155"/>
      <c r="BJ6" s="146"/>
      <c r="BK6" s="155"/>
      <c r="BL6" s="155"/>
      <c r="BM6" s="155"/>
      <c r="BN6" s="155"/>
      <c r="BO6" s="155"/>
      <c r="BP6" s="169"/>
      <c r="BQ6" s="165"/>
      <c r="BR6" s="165"/>
      <c r="BS6" s="165"/>
      <c r="BT6" s="162"/>
      <c r="BU6" s="146"/>
      <c r="BV6" s="146"/>
      <c r="BW6" s="155"/>
      <c r="BX6" s="155"/>
      <c r="BY6" s="155"/>
      <c r="BZ6" s="155"/>
      <c r="CA6" s="156"/>
      <c r="CB6" s="156"/>
      <c r="CC6" s="170"/>
      <c r="CD6" s="171"/>
      <c r="CE6" s="171"/>
      <c r="CF6" s="168"/>
      <c r="CG6" s="156"/>
      <c r="CH6" s="156"/>
      <c r="CI6" s="170"/>
      <c r="CJ6" s="156"/>
      <c r="CK6" s="163"/>
      <c r="CL6" s="156"/>
      <c r="CM6" s="163"/>
      <c r="CN6" s="170"/>
      <c r="CO6" s="156"/>
      <c r="CP6" s="163"/>
      <c r="CQ6" s="170"/>
      <c r="CR6" s="156"/>
      <c r="CS6" s="156"/>
      <c r="CT6" s="170"/>
      <c r="CU6" s="171"/>
      <c r="CV6" s="171"/>
      <c r="CW6" s="156"/>
      <c r="CX6" s="163"/>
    </row>
    <row r="7" spans="1:102" s="211" customFormat="1" ht="81" customHeight="1">
      <c r="A7" s="83"/>
      <c r="B7" s="83" t="s">
        <v>314</v>
      </c>
      <c r="C7" s="83" t="s">
        <v>315</v>
      </c>
      <c r="D7" s="189"/>
      <c r="E7" s="189"/>
      <c r="F7" s="209" t="s">
        <v>316</v>
      </c>
      <c r="G7" s="209" t="s">
        <v>316</v>
      </c>
      <c r="H7" s="189"/>
      <c r="I7" s="180" t="s">
        <v>13</v>
      </c>
      <c r="J7" s="180" t="s">
        <v>98</v>
      </c>
      <c r="K7" s="180" t="s">
        <v>14</v>
      </c>
      <c r="L7" s="182" t="s">
        <v>16</v>
      </c>
      <c r="M7" s="182" t="s">
        <v>107</v>
      </c>
      <c r="N7" s="182" t="s">
        <v>16</v>
      </c>
      <c r="O7" s="182" t="s">
        <v>108</v>
      </c>
      <c r="P7" s="182" t="s">
        <v>15</v>
      </c>
      <c r="Q7" s="179" t="s">
        <v>58</v>
      </c>
      <c r="R7" s="184" t="s">
        <v>127</v>
      </c>
      <c r="S7" s="182" t="s">
        <v>30</v>
      </c>
      <c r="T7" s="179" t="s">
        <v>109</v>
      </c>
      <c r="U7" s="182" t="s">
        <v>31</v>
      </c>
      <c r="V7" s="182" t="s">
        <v>32</v>
      </c>
      <c r="W7" s="182" t="s">
        <v>8</v>
      </c>
      <c r="X7" s="180" t="s">
        <v>17</v>
      </c>
      <c r="Y7" s="180" t="s">
        <v>18</v>
      </c>
      <c r="Z7" s="182" t="s">
        <v>19</v>
      </c>
      <c r="AA7" s="182" t="s">
        <v>20</v>
      </c>
      <c r="AB7" s="180" t="s">
        <v>99</v>
      </c>
      <c r="AC7" s="180" t="s">
        <v>100</v>
      </c>
      <c r="AD7" s="180" t="s">
        <v>101</v>
      </c>
      <c r="AE7" s="180" t="s">
        <v>150</v>
      </c>
      <c r="AF7" s="180" t="s">
        <v>102</v>
      </c>
      <c r="AG7" s="180" t="s">
        <v>110</v>
      </c>
      <c r="AH7" s="182" t="s">
        <v>103</v>
      </c>
      <c r="AI7" s="185" t="s">
        <v>104</v>
      </c>
      <c r="AJ7" s="180" t="s">
        <v>142</v>
      </c>
      <c r="AK7" s="180" t="s">
        <v>143</v>
      </c>
      <c r="AL7" s="180" t="s">
        <v>144</v>
      </c>
      <c r="AM7" s="180" t="s">
        <v>145</v>
      </c>
      <c r="AN7" s="180" t="s">
        <v>146</v>
      </c>
      <c r="AO7" s="180" t="s">
        <v>147</v>
      </c>
      <c r="AP7" s="180" t="s">
        <v>148</v>
      </c>
      <c r="AQ7" s="180" t="s">
        <v>149</v>
      </c>
      <c r="AR7" s="182" t="s">
        <v>59</v>
      </c>
      <c r="AS7" s="182" t="s">
        <v>60</v>
      </c>
      <c r="AT7" s="182" t="s">
        <v>67</v>
      </c>
      <c r="AU7" s="182" t="s">
        <v>68</v>
      </c>
      <c r="AV7" s="182" t="s">
        <v>69</v>
      </c>
      <c r="AW7" s="182" t="s">
        <v>128</v>
      </c>
      <c r="AX7" s="182" t="s">
        <v>129</v>
      </c>
      <c r="AY7" s="182" t="s">
        <v>130</v>
      </c>
      <c r="AZ7" s="182" t="s">
        <v>131</v>
      </c>
      <c r="BA7" s="182" t="s">
        <v>156</v>
      </c>
      <c r="BB7" s="182" t="s">
        <v>157</v>
      </c>
      <c r="BC7" s="180" t="s">
        <v>61</v>
      </c>
      <c r="BD7" s="179" t="s">
        <v>62</v>
      </c>
      <c r="BE7" s="186" t="s">
        <v>75</v>
      </c>
      <c r="BF7" s="186" t="s">
        <v>76</v>
      </c>
      <c r="BG7" s="186" t="s">
        <v>77</v>
      </c>
      <c r="BH7" s="186" t="s">
        <v>78</v>
      </c>
      <c r="BI7" s="210" t="s">
        <v>79</v>
      </c>
      <c r="BJ7" s="186" t="s">
        <v>80</v>
      </c>
      <c r="BK7" s="210" t="s">
        <v>81</v>
      </c>
      <c r="BL7" s="186" t="s">
        <v>82</v>
      </c>
      <c r="BM7" s="186" t="s">
        <v>83</v>
      </c>
      <c r="BN7" s="186" t="s">
        <v>84</v>
      </c>
      <c r="BO7" s="186" t="s">
        <v>85</v>
      </c>
      <c r="BP7" s="188"/>
      <c r="BQ7" s="186" t="s">
        <v>122</v>
      </c>
      <c r="BR7" s="186" t="s">
        <v>23</v>
      </c>
      <c r="BS7" s="186" t="s">
        <v>58</v>
      </c>
      <c r="BT7" s="186" t="s">
        <v>127</v>
      </c>
      <c r="BU7" s="182" t="s">
        <v>134</v>
      </c>
      <c r="BV7" s="182" t="s">
        <v>135</v>
      </c>
      <c r="BW7" s="182" t="s">
        <v>136</v>
      </c>
      <c r="BX7" s="182" t="s">
        <v>137</v>
      </c>
      <c r="BY7" s="182" t="s">
        <v>40</v>
      </c>
      <c r="BZ7" s="182" t="s">
        <v>8</v>
      </c>
      <c r="CA7" s="180" t="s">
        <v>161</v>
      </c>
      <c r="CB7" s="180" t="s">
        <v>162</v>
      </c>
      <c r="CC7" s="182" t="s">
        <v>163</v>
      </c>
      <c r="CD7" s="180" t="s">
        <v>164</v>
      </c>
      <c r="CE7" s="180" t="s">
        <v>165</v>
      </c>
      <c r="CF7" s="180" t="s">
        <v>166</v>
      </c>
      <c r="CG7" s="180" t="s">
        <v>106</v>
      </c>
      <c r="CH7" s="180" t="s">
        <v>167</v>
      </c>
      <c r="CI7" s="182" t="s">
        <v>8</v>
      </c>
      <c r="CJ7" s="178" t="s">
        <v>63</v>
      </c>
      <c r="CK7" s="179" t="s">
        <v>64</v>
      </c>
      <c r="CL7" s="180" t="s">
        <v>70</v>
      </c>
      <c r="CM7" s="182" t="s">
        <v>71</v>
      </c>
      <c r="CN7" s="186" t="s">
        <v>72</v>
      </c>
      <c r="CO7" s="180" t="s">
        <v>70</v>
      </c>
      <c r="CP7" s="182" t="s">
        <v>71</v>
      </c>
      <c r="CQ7" s="186" t="s">
        <v>72</v>
      </c>
      <c r="CR7" s="180" t="s">
        <v>111</v>
      </c>
      <c r="CS7" s="180" t="s">
        <v>112</v>
      </c>
      <c r="CT7" s="182" t="s">
        <v>113</v>
      </c>
      <c r="CU7" s="180" t="s">
        <v>114</v>
      </c>
      <c r="CV7" s="180" t="s">
        <v>8</v>
      </c>
      <c r="CW7" s="180" t="s">
        <v>21</v>
      </c>
      <c r="CX7" s="182" t="s">
        <v>22</v>
      </c>
    </row>
    <row r="8" spans="1:102" s="213" customFormat="1">
      <c r="A8" s="212"/>
      <c r="B8" s="212"/>
      <c r="C8" s="212"/>
      <c r="D8" s="190"/>
      <c r="E8" s="190"/>
      <c r="F8" s="212"/>
      <c r="G8" s="212"/>
      <c r="H8" s="190"/>
      <c r="I8" s="181"/>
      <c r="J8" s="181"/>
      <c r="K8" s="181"/>
      <c r="L8" s="183"/>
      <c r="M8" s="183"/>
      <c r="N8" s="183"/>
      <c r="O8" s="183"/>
      <c r="P8" s="183"/>
      <c r="Q8" s="179"/>
      <c r="R8" s="154"/>
      <c r="S8" s="183"/>
      <c r="T8" s="179"/>
      <c r="U8" s="183"/>
      <c r="V8" s="183"/>
      <c r="W8" s="183"/>
      <c r="X8" s="181"/>
      <c r="Y8" s="181"/>
      <c r="Z8" s="183"/>
      <c r="AA8" s="183"/>
      <c r="AB8" s="181"/>
      <c r="AC8" s="181"/>
      <c r="AD8" s="181"/>
      <c r="AE8" s="181"/>
      <c r="AF8" s="181"/>
      <c r="AG8" s="181"/>
      <c r="AH8" s="183"/>
      <c r="AI8" s="185"/>
      <c r="AJ8" s="181"/>
      <c r="AK8" s="181"/>
      <c r="AL8" s="181"/>
      <c r="AM8" s="181"/>
      <c r="AN8" s="181"/>
      <c r="AO8" s="181"/>
      <c r="AP8" s="181"/>
      <c r="AQ8" s="181"/>
      <c r="AR8" s="183"/>
      <c r="AS8" s="183"/>
      <c r="AT8" s="183"/>
      <c r="AU8" s="183"/>
      <c r="AV8" s="183"/>
      <c r="AW8" s="183"/>
      <c r="AX8" s="183"/>
      <c r="AY8" s="183"/>
      <c r="AZ8" s="183"/>
      <c r="BA8" s="183"/>
      <c r="BB8" s="183"/>
      <c r="BC8" s="181"/>
      <c r="BD8" s="179"/>
      <c r="BE8" s="187"/>
      <c r="BF8" s="187"/>
      <c r="BG8" s="187"/>
      <c r="BH8" s="187"/>
      <c r="BI8" s="210"/>
      <c r="BJ8" s="187"/>
      <c r="BK8" s="210"/>
      <c r="BL8" s="187"/>
      <c r="BM8" s="187"/>
      <c r="BN8" s="187"/>
      <c r="BO8" s="187"/>
      <c r="BP8" s="188"/>
      <c r="BQ8" s="187"/>
      <c r="BR8" s="187"/>
      <c r="BS8" s="187"/>
      <c r="BT8" s="187"/>
      <c r="BU8" s="183"/>
      <c r="BV8" s="183"/>
      <c r="BW8" s="183"/>
      <c r="BX8" s="183"/>
      <c r="BY8" s="183"/>
      <c r="BZ8" s="183"/>
      <c r="CA8" s="181"/>
      <c r="CB8" s="181"/>
      <c r="CC8" s="183"/>
      <c r="CD8" s="181"/>
      <c r="CE8" s="181"/>
      <c r="CF8" s="181"/>
      <c r="CG8" s="181"/>
      <c r="CH8" s="181"/>
      <c r="CI8" s="183"/>
      <c r="CJ8" s="178"/>
      <c r="CK8" s="179"/>
      <c r="CL8" s="181"/>
      <c r="CM8" s="183"/>
      <c r="CN8" s="187"/>
      <c r="CO8" s="181"/>
      <c r="CP8" s="183"/>
      <c r="CQ8" s="187"/>
      <c r="CR8" s="181"/>
      <c r="CS8" s="181"/>
      <c r="CT8" s="183"/>
      <c r="CU8" s="181"/>
      <c r="CV8" s="181"/>
      <c r="CW8" s="181"/>
      <c r="CX8" s="183"/>
    </row>
    <row r="9" spans="1:102" s="12" customFormat="1" ht="81" customHeight="1">
      <c r="A9" s="64">
        <v>10201</v>
      </c>
      <c r="B9" s="64" t="s">
        <v>279</v>
      </c>
      <c r="C9" s="75">
        <f t="shared" ref="C9:C43" si="0">INT(B9/10)</f>
        <v>10201</v>
      </c>
      <c r="D9" s="85">
        <v>10201</v>
      </c>
      <c r="E9" s="67" t="s">
        <v>175</v>
      </c>
      <c r="F9" s="67" t="s">
        <v>229</v>
      </c>
      <c r="G9" s="55">
        <f t="shared" ref="G9:G43" si="1">IF(E9=F9,0,1)</f>
        <v>0</v>
      </c>
      <c r="H9" s="69">
        <v>3</v>
      </c>
      <c r="I9" s="17">
        <v>1</v>
      </c>
      <c r="J9" s="17">
        <v>19</v>
      </c>
      <c r="K9" s="17"/>
      <c r="L9" s="17"/>
      <c r="M9" s="104"/>
      <c r="N9" s="104"/>
      <c r="O9" s="104"/>
      <c r="P9" s="104"/>
      <c r="Q9" s="104"/>
      <c r="R9" s="61"/>
      <c r="S9" s="104"/>
      <c r="T9" s="104"/>
      <c r="U9" s="104"/>
      <c r="V9" s="104"/>
      <c r="W9" s="59"/>
      <c r="X9" s="17"/>
      <c r="Y9" s="17"/>
      <c r="Z9" s="104"/>
      <c r="AA9" s="59" t="s">
        <v>176</v>
      </c>
      <c r="AB9" s="109">
        <v>1</v>
      </c>
      <c r="AC9" s="107"/>
      <c r="AD9" s="107"/>
      <c r="AE9" s="76" t="s">
        <v>177</v>
      </c>
      <c r="AF9" s="109"/>
      <c r="AG9" s="109">
        <v>1</v>
      </c>
      <c r="AH9" s="109"/>
      <c r="AI9" s="108"/>
      <c r="AJ9" s="109"/>
      <c r="AK9" s="109"/>
      <c r="AL9" s="109"/>
      <c r="AM9" s="109"/>
      <c r="AN9" s="109"/>
      <c r="AO9" s="109"/>
      <c r="AP9" s="106">
        <v>1</v>
      </c>
      <c r="AQ9" s="109">
        <v>1</v>
      </c>
      <c r="AR9" s="104">
        <v>1</v>
      </c>
      <c r="AS9" s="104"/>
      <c r="AT9" s="104">
        <v>1</v>
      </c>
      <c r="AU9" s="104">
        <v>1</v>
      </c>
      <c r="AV9" s="104"/>
      <c r="AW9" s="104"/>
      <c r="AX9" s="104"/>
      <c r="AY9" s="104"/>
      <c r="AZ9" s="104">
        <v>1</v>
      </c>
      <c r="BA9" s="104"/>
      <c r="BB9" s="104">
        <v>1</v>
      </c>
      <c r="BC9" s="104"/>
      <c r="BD9" s="104">
        <v>1</v>
      </c>
      <c r="BE9" s="104">
        <v>1</v>
      </c>
      <c r="BF9" s="104"/>
      <c r="BG9" s="104">
        <v>1</v>
      </c>
      <c r="BH9" s="104">
        <v>1</v>
      </c>
      <c r="BI9" s="104">
        <v>1</v>
      </c>
      <c r="BJ9" s="104">
        <v>1</v>
      </c>
      <c r="BK9" s="104"/>
      <c r="BL9" s="104">
        <v>1</v>
      </c>
      <c r="BM9" s="104"/>
      <c r="BN9" s="104"/>
      <c r="BO9" s="103"/>
      <c r="BP9" s="68"/>
      <c r="BQ9" s="104"/>
      <c r="BR9" s="104"/>
      <c r="BS9" s="104">
        <v>1</v>
      </c>
      <c r="BT9" s="76" t="s">
        <v>177</v>
      </c>
      <c r="BU9" s="104"/>
      <c r="BV9" s="104"/>
      <c r="BW9" s="104"/>
      <c r="BX9" s="104"/>
      <c r="BY9" s="104"/>
      <c r="BZ9" s="103"/>
      <c r="CA9" s="104"/>
      <c r="CB9" s="104"/>
      <c r="CC9" s="104"/>
      <c r="CD9" s="104"/>
      <c r="CE9" s="104"/>
      <c r="CF9" s="104"/>
      <c r="CG9" s="104"/>
      <c r="CH9" s="104"/>
      <c r="CI9" s="103"/>
      <c r="CJ9" s="104"/>
      <c r="CK9" s="104"/>
      <c r="CL9" s="104"/>
      <c r="CM9" s="104"/>
      <c r="CN9" s="104"/>
      <c r="CO9" s="104"/>
      <c r="CP9" s="104"/>
      <c r="CQ9" s="104"/>
      <c r="CR9" s="104"/>
      <c r="CS9" s="104">
        <v>1</v>
      </c>
      <c r="CT9" s="104"/>
      <c r="CU9" s="104"/>
      <c r="CV9" s="103"/>
      <c r="CW9" s="17"/>
      <c r="CX9" s="104">
        <v>1</v>
      </c>
    </row>
    <row r="10" spans="1:102" s="12" customFormat="1" ht="62.4" customHeight="1">
      <c r="A10" s="77">
        <v>10202</v>
      </c>
      <c r="B10" s="77" t="s">
        <v>280</v>
      </c>
      <c r="C10" s="75">
        <f t="shared" si="0"/>
        <v>10202</v>
      </c>
      <c r="D10" s="85">
        <v>10202</v>
      </c>
      <c r="E10" s="78" t="s">
        <v>178</v>
      </c>
      <c r="F10" s="78" t="s">
        <v>231</v>
      </c>
      <c r="G10" s="55">
        <f t="shared" si="1"/>
        <v>0</v>
      </c>
      <c r="H10" s="69">
        <v>3</v>
      </c>
      <c r="I10" s="17"/>
      <c r="J10" s="17"/>
      <c r="K10" s="17"/>
      <c r="L10" s="17"/>
      <c r="M10" s="104"/>
      <c r="N10" s="104"/>
      <c r="O10" s="104"/>
      <c r="P10" s="104"/>
      <c r="Q10" s="104">
        <v>1</v>
      </c>
      <c r="R10" s="61" t="s">
        <v>179</v>
      </c>
      <c r="S10" s="104"/>
      <c r="T10" s="104"/>
      <c r="U10" s="104"/>
      <c r="V10" s="104"/>
      <c r="W10" s="59"/>
      <c r="X10" s="17"/>
      <c r="Y10" s="17"/>
      <c r="Z10" s="104"/>
      <c r="AA10" s="59"/>
      <c r="AB10" s="109"/>
      <c r="AC10" s="107"/>
      <c r="AD10" s="107"/>
      <c r="AE10" s="59"/>
      <c r="AF10" s="109"/>
      <c r="AG10" s="109"/>
      <c r="AH10" s="109"/>
      <c r="AI10" s="108"/>
      <c r="AJ10" s="109"/>
      <c r="AK10" s="109"/>
      <c r="AL10" s="109"/>
      <c r="AM10" s="109"/>
      <c r="AN10" s="109"/>
      <c r="AO10" s="109"/>
      <c r="AP10" s="109"/>
      <c r="AQ10" s="109"/>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3"/>
      <c r="BP10" s="68"/>
      <c r="BQ10" s="104"/>
      <c r="BR10" s="104"/>
      <c r="BS10" s="104"/>
      <c r="BT10" s="95"/>
      <c r="BU10" s="104"/>
      <c r="BV10" s="104"/>
      <c r="BW10" s="104"/>
      <c r="BX10" s="104"/>
      <c r="BY10" s="104"/>
      <c r="BZ10" s="103"/>
      <c r="CA10" s="104"/>
      <c r="CB10" s="104"/>
      <c r="CC10" s="104"/>
      <c r="CD10" s="104"/>
      <c r="CE10" s="104"/>
      <c r="CF10" s="104"/>
      <c r="CG10" s="104"/>
      <c r="CH10" s="104"/>
      <c r="CI10" s="103"/>
      <c r="CJ10" s="104"/>
      <c r="CK10" s="104"/>
      <c r="CL10" s="104"/>
      <c r="CM10" s="104"/>
      <c r="CN10" s="104"/>
      <c r="CO10" s="104"/>
      <c r="CP10" s="104"/>
      <c r="CQ10" s="104"/>
      <c r="CR10" s="104"/>
      <c r="CS10" s="104"/>
      <c r="CT10" s="104"/>
      <c r="CU10" s="104"/>
      <c r="CV10" s="103"/>
      <c r="CW10" s="17"/>
      <c r="CX10" s="104"/>
    </row>
    <row r="11" spans="1:102" s="12" customFormat="1" ht="62.4" customHeight="1">
      <c r="A11" s="64">
        <v>10203</v>
      </c>
      <c r="B11" s="64" t="s">
        <v>281</v>
      </c>
      <c r="C11" s="75">
        <f t="shared" si="0"/>
        <v>10203</v>
      </c>
      <c r="D11" s="85">
        <v>10203</v>
      </c>
      <c r="E11" s="67" t="s">
        <v>180</v>
      </c>
      <c r="F11" s="67" t="s">
        <v>276</v>
      </c>
      <c r="G11" s="55">
        <f t="shared" si="1"/>
        <v>0</v>
      </c>
      <c r="H11" s="69">
        <v>5</v>
      </c>
      <c r="I11" s="17">
        <v>1</v>
      </c>
      <c r="J11" s="17">
        <v>14</v>
      </c>
      <c r="K11" s="17"/>
      <c r="L11" s="17"/>
      <c r="M11" s="104"/>
      <c r="N11" s="104"/>
      <c r="O11" s="104"/>
      <c r="P11" s="104"/>
      <c r="Q11" s="104"/>
      <c r="R11" s="61"/>
      <c r="S11" s="104"/>
      <c r="T11" s="104"/>
      <c r="U11" s="104"/>
      <c r="V11" s="104"/>
      <c r="W11" s="59"/>
      <c r="X11" s="17">
        <v>1</v>
      </c>
      <c r="Y11" s="17"/>
      <c r="Z11" s="104"/>
      <c r="AA11" s="59"/>
      <c r="AB11" s="109">
        <v>1</v>
      </c>
      <c r="AC11" s="107"/>
      <c r="AD11" s="107"/>
      <c r="AE11" s="59" t="s">
        <v>181</v>
      </c>
      <c r="AF11" s="109"/>
      <c r="AG11" s="109">
        <v>1</v>
      </c>
      <c r="AH11" s="109"/>
      <c r="AI11" s="108"/>
      <c r="AJ11" s="109"/>
      <c r="AK11" s="109"/>
      <c r="AL11" s="109"/>
      <c r="AM11" s="109"/>
      <c r="AN11" s="106">
        <v>1</v>
      </c>
      <c r="AO11" s="109">
        <v>1</v>
      </c>
      <c r="AP11" s="109"/>
      <c r="AQ11" s="109"/>
      <c r="AR11" s="104">
        <v>1</v>
      </c>
      <c r="AS11" s="104"/>
      <c r="AT11" s="104">
        <v>1</v>
      </c>
      <c r="AU11" s="104">
        <v>1</v>
      </c>
      <c r="AV11" s="104"/>
      <c r="AW11" s="104"/>
      <c r="AX11" s="104"/>
      <c r="AY11" s="104"/>
      <c r="AZ11" s="104">
        <v>1</v>
      </c>
      <c r="BA11" s="104"/>
      <c r="BB11" s="104">
        <v>1</v>
      </c>
      <c r="BC11" s="104">
        <v>1</v>
      </c>
      <c r="BD11" s="104"/>
      <c r="BE11" s="104">
        <v>1</v>
      </c>
      <c r="BF11" s="104">
        <v>1</v>
      </c>
      <c r="BG11" s="104">
        <v>1</v>
      </c>
      <c r="BH11" s="104">
        <v>1</v>
      </c>
      <c r="BI11" s="104">
        <v>1</v>
      </c>
      <c r="BJ11" s="104">
        <v>1</v>
      </c>
      <c r="BK11" s="104"/>
      <c r="BL11" s="104">
        <v>1</v>
      </c>
      <c r="BM11" s="104"/>
      <c r="BN11" s="104"/>
      <c r="BO11" s="103"/>
      <c r="BP11" s="68"/>
      <c r="BQ11" s="104"/>
      <c r="BR11" s="104">
        <v>1</v>
      </c>
      <c r="BS11" s="104"/>
      <c r="BT11" s="95"/>
      <c r="BU11" s="104"/>
      <c r="BV11" s="104"/>
      <c r="BW11" s="104"/>
      <c r="BX11" s="104"/>
      <c r="BY11" s="104"/>
      <c r="BZ11" s="103"/>
      <c r="CA11" s="104"/>
      <c r="CB11" s="104"/>
      <c r="CC11" s="104"/>
      <c r="CD11" s="104"/>
      <c r="CE11" s="104"/>
      <c r="CF11" s="104"/>
      <c r="CG11" s="104"/>
      <c r="CH11" s="104"/>
      <c r="CI11" s="103"/>
      <c r="CJ11" s="104"/>
      <c r="CK11" s="104"/>
      <c r="CL11" s="104"/>
      <c r="CM11" s="104"/>
      <c r="CN11" s="104"/>
      <c r="CO11" s="104"/>
      <c r="CP11" s="104"/>
      <c r="CQ11" s="104"/>
      <c r="CR11" s="104"/>
      <c r="CS11" s="104"/>
      <c r="CT11" s="104">
        <v>1</v>
      </c>
      <c r="CU11" s="104"/>
      <c r="CV11" s="103"/>
      <c r="CW11" s="17"/>
      <c r="CX11" s="104">
        <v>1</v>
      </c>
    </row>
    <row r="12" spans="1:102" s="12" customFormat="1" ht="62.4" customHeight="1">
      <c r="A12" s="64">
        <v>10204</v>
      </c>
      <c r="B12" s="64" t="s">
        <v>282</v>
      </c>
      <c r="C12" s="75">
        <f t="shared" si="0"/>
        <v>10204</v>
      </c>
      <c r="D12" s="85">
        <v>10204</v>
      </c>
      <c r="E12" s="67" t="s">
        <v>182</v>
      </c>
      <c r="F12" s="67" t="s">
        <v>233</v>
      </c>
      <c r="G12" s="55">
        <f t="shared" si="1"/>
        <v>0</v>
      </c>
      <c r="H12" s="69">
        <v>4</v>
      </c>
      <c r="I12" s="17">
        <v>1</v>
      </c>
      <c r="J12" s="17">
        <v>19</v>
      </c>
      <c r="K12" s="17"/>
      <c r="L12" s="17"/>
      <c r="M12" s="104"/>
      <c r="N12" s="104"/>
      <c r="O12" s="104"/>
      <c r="P12" s="104"/>
      <c r="Q12" s="104"/>
      <c r="R12" s="61"/>
      <c r="S12" s="104"/>
      <c r="T12" s="104"/>
      <c r="U12" s="104"/>
      <c r="V12" s="104"/>
      <c r="W12" s="59"/>
      <c r="X12" s="17"/>
      <c r="Y12" s="17"/>
      <c r="Z12" s="104">
        <v>1</v>
      </c>
      <c r="AA12" s="59"/>
      <c r="AB12" s="109"/>
      <c r="AC12" s="107">
        <v>1</v>
      </c>
      <c r="AD12" s="107"/>
      <c r="AE12" s="59"/>
      <c r="AF12" s="109"/>
      <c r="AG12" s="109">
        <v>1</v>
      </c>
      <c r="AH12" s="109"/>
      <c r="AI12" s="108">
        <v>1</v>
      </c>
      <c r="AJ12" s="109"/>
      <c r="AK12" s="109"/>
      <c r="AL12" s="109"/>
      <c r="AM12" s="109"/>
      <c r="AN12" s="106">
        <v>1</v>
      </c>
      <c r="AO12" s="109">
        <v>1</v>
      </c>
      <c r="AP12" s="109"/>
      <c r="AQ12" s="109"/>
      <c r="AR12" s="104">
        <v>1</v>
      </c>
      <c r="AS12" s="104"/>
      <c r="AT12" s="104">
        <v>1</v>
      </c>
      <c r="AU12" s="104">
        <v>1</v>
      </c>
      <c r="AV12" s="104"/>
      <c r="AW12" s="104"/>
      <c r="AX12" s="104"/>
      <c r="AY12" s="104"/>
      <c r="AZ12" s="104">
        <v>1</v>
      </c>
      <c r="BA12" s="104">
        <v>1</v>
      </c>
      <c r="BB12" s="104"/>
      <c r="BC12" s="104"/>
      <c r="BD12" s="104">
        <v>1</v>
      </c>
      <c r="BE12" s="104">
        <v>1</v>
      </c>
      <c r="BF12" s="104">
        <v>1</v>
      </c>
      <c r="BG12" s="104">
        <v>1</v>
      </c>
      <c r="BH12" s="104">
        <v>1</v>
      </c>
      <c r="BI12" s="104">
        <v>1</v>
      </c>
      <c r="BJ12" s="104">
        <v>1</v>
      </c>
      <c r="BK12" s="104"/>
      <c r="BL12" s="104">
        <v>1</v>
      </c>
      <c r="BM12" s="104"/>
      <c r="BN12" s="104">
        <v>1</v>
      </c>
      <c r="BO12" s="103"/>
      <c r="BP12" s="68"/>
      <c r="BQ12" s="104">
        <v>1</v>
      </c>
      <c r="BR12" s="104"/>
      <c r="BS12" s="104"/>
      <c r="BT12" s="95"/>
      <c r="BU12" s="104">
        <v>1</v>
      </c>
      <c r="BV12" s="104">
        <v>1</v>
      </c>
      <c r="BW12" s="104"/>
      <c r="BX12" s="104">
        <v>1</v>
      </c>
      <c r="BY12" s="104">
        <v>1</v>
      </c>
      <c r="BZ12" s="103"/>
      <c r="CA12" s="104">
        <v>1</v>
      </c>
      <c r="CB12" s="104">
        <v>1</v>
      </c>
      <c r="CC12" s="104">
        <v>1</v>
      </c>
      <c r="CD12" s="104"/>
      <c r="CE12" s="104"/>
      <c r="CF12" s="104"/>
      <c r="CG12" s="104">
        <v>1</v>
      </c>
      <c r="CH12" s="104"/>
      <c r="CI12" s="103"/>
      <c r="CJ12" s="104">
        <v>1</v>
      </c>
      <c r="CK12" s="104"/>
      <c r="CL12" s="104"/>
      <c r="CM12" s="104">
        <v>1</v>
      </c>
      <c r="CN12" s="104"/>
      <c r="CO12" s="104"/>
      <c r="CP12" s="104">
        <v>1</v>
      </c>
      <c r="CQ12" s="104"/>
      <c r="CR12" s="104"/>
      <c r="CS12" s="104"/>
      <c r="CT12" s="104"/>
      <c r="CU12" s="104">
        <v>1</v>
      </c>
      <c r="CV12" s="103"/>
      <c r="CW12" s="17">
        <v>1</v>
      </c>
      <c r="CX12" s="104"/>
    </row>
    <row r="13" spans="1:102" s="12" customFormat="1" ht="62.4" customHeight="1">
      <c r="A13" s="53">
        <v>10205</v>
      </c>
      <c r="B13" s="53" t="s">
        <v>283</v>
      </c>
      <c r="C13" s="75">
        <f t="shared" si="0"/>
        <v>10205</v>
      </c>
      <c r="D13" s="85">
        <v>10205</v>
      </c>
      <c r="E13" s="67" t="s">
        <v>183</v>
      </c>
      <c r="F13" s="67" t="s">
        <v>235</v>
      </c>
      <c r="G13" s="55">
        <f t="shared" si="1"/>
        <v>0</v>
      </c>
      <c r="H13" s="67">
        <v>4</v>
      </c>
      <c r="I13" s="17">
        <v>1</v>
      </c>
      <c r="J13" s="17">
        <v>12</v>
      </c>
      <c r="K13" s="17"/>
      <c r="L13" s="17"/>
      <c r="M13" s="104"/>
      <c r="N13" s="104"/>
      <c r="O13" s="104"/>
      <c r="P13" s="104"/>
      <c r="Q13" s="104"/>
      <c r="R13" s="71"/>
      <c r="S13" s="104"/>
      <c r="T13" s="104"/>
      <c r="U13" s="104"/>
      <c r="V13" s="104"/>
      <c r="W13" s="72"/>
      <c r="X13" s="17"/>
      <c r="Y13" s="17"/>
      <c r="Z13" s="104"/>
      <c r="AA13" s="59" t="s">
        <v>184</v>
      </c>
      <c r="AB13" s="109">
        <v>1</v>
      </c>
      <c r="AC13" s="107"/>
      <c r="AD13" s="107"/>
      <c r="AE13" s="59" t="s">
        <v>185</v>
      </c>
      <c r="AF13" s="109">
        <v>1</v>
      </c>
      <c r="AG13" s="109"/>
      <c r="AH13" s="109"/>
      <c r="AI13" s="108"/>
      <c r="AJ13" s="109"/>
      <c r="AK13" s="109"/>
      <c r="AL13" s="109">
        <v>1</v>
      </c>
      <c r="AM13" s="109"/>
      <c r="AN13" s="106">
        <v>1</v>
      </c>
      <c r="AO13" s="109">
        <v>1</v>
      </c>
      <c r="AP13" s="109"/>
      <c r="AQ13" s="109"/>
      <c r="AR13" s="104">
        <v>1</v>
      </c>
      <c r="AS13" s="104"/>
      <c r="AT13" s="104"/>
      <c r="AU13" s="104"/>
      <c r="AV13" s="104">
        <v>1</v>
      </c>
      <c r="AW13" s="104"/>
      <c r="AX13" s="104"/>
      <c r="AY13" s="104"/>
      <c r="AZ13" s="104">
        <v>1</v>
      </c>
      <c r="BA13" s="104"/>
      <c r="BB13" s="104">
        <v>1</v>
      </c>
      <c r="BC13" s="104"/>
      <c r="BD13" s="104">
        <v>1</v>
      </c>
      <c r="BE13" s="104">
        <v>1</v>
      </c>
      <c r="BF13" s="104"/>
      <c r="BG13" s="104">
        <v>1</v>
      </c>
      <c r="BH13" s="104">
        <v>1</v>
      </c>
      <c r="BI13" s="104"/>
      <c r="BJ13" s="104"/>
      <c r="BK13" s="104"/>
      <c r="BL13" s="104">
        <v>1</v>
      </c>
      <c r="BM13" s="104"/>
      <c r="BN13" s="104"/>
      <c r="BO13" s="104"/>
      <c r="BP13" s="68"/>
      <c r="BQ13" s="104"/>
      <c r="BR13" s="104">
        <v>1</v>
      </c>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v>1</v>
      </c>
      <c r="CV13" s="104"/>
      <c r="CW13" s="17">
        <v>1</v>
      </c>
      <c r="CX13" s="104"/>
    </row>
    <row r="14" spans="1:102" s="12" customFormat="1" ht="62.4" customHeight="1">
      <c r="A14" s="64">
        <v>10206</v>
      </c>
      <c r="B14" s="64" t="s">
        <v>284</v>
      </c>
      <c r="C14" s="75">
        <f t="shared" si="0"/>
        <v>10206</v>
      </c>
      <c r="D14" s="85">
        <v>10206</v>
      </c>
      <c r="E14" s="67" t="s">
        <v>186</v>
      </c>
      <c r="F14" s="67" t="s">
        <v>237</v>
      </c>
      <c r="G14" s="55">
        <f t="shared" si="1"/>
        <v>0</v>
      </c>
      <c r="H14" s="69">
        <v>5</v>
      </c>
      <c r="I14" s="17">
        <v>1</v>
      </c>
      <c r="J14" s="17">
        <v>15</v>
      </c>
      <c r="K14" s="17"/>
      <c r="L14" s="17"/>
      <c r="M14" s="104"/>
      <c r="N14" s="104"/>
      <c r="O14" s="104"/>
      <c r="P14" s="104"/>
      <c r="Q14" s="104"/>
      <c r="R14" s="61"/>
      <c r="S14" s="104"/>
      <c r="T14" s="104"/>
      <c r="U14" s="104"/>
      <c r="V14" s="104"/>
      <c r="W14" s="59"/>
      <c r="X14" s="17"/>
      <c r="Y14" s="17"/>
      <c r="Z14" s="104">
        <v>1</v>
      </c>
      <c r="AA14" s="59"/>
      <c r="AB14" s="109">
        <v>1</v>
      </c>
      <c r="AC14" s="107"/>
      <c r="AD14" s="107"/>
      <c r="AE14" s="59" t="s">
        <v>187</v>
      </c>
      <c r="AF14" s="109"/>
      <c r="AG14" s="109">
        <v>1</v>
      </c>
      <c r="AH14" s="109"/>
      <c r="AI14" s="108"/>
      <c r="AJ14" s="109"/>
      <c r="AK14" s="109"/>
      <c r="AL14" s="109"/>
      <c r="AM14" s="109"/>
      <c r="AN14" s="109"/>
      <c r="AO14" s="109"/>
      <c r="AP14" s="106">
        <v>1</v>
      </c>
      <c r="AQ14" s="109">
        <v>1</v>
      </c>
      <c r="AR14" s="104">
        <v>1</v>
      </c>
      <c r="AS14" s="104"/>
      <c r="AT14" s="104">
        <v>1</v>
      </c>
      <c r="AU14" s="104">
        <v>1</v>
      </c>
      <c r="AV14" s="104"/>
      <c r="AW14" s="104"/>
      <c r="AX14" s="104">
        <v>1</v>
      </c>
      <c r="AY14" s="104"/>
      <c r="AZ14" s="104"/>
      <c r="BA14" s="104"/>
      <c r="BB14" s="104">
        <v>1</v>
      </c>
      <c r="BC14" s="104">
        <v>1</v>
      </c>
      <c r="BD14" s="104"/>
      <c r="BE14" s="104">
        <v>1</v>
      </c>
      <c r="BF14" s="104">
        <v>1</v>
      </c>
      <c r="BG14" s="104">
        <v>1</v>
      </c>
      <c r="BH14" s="104">
        <v>1</v>
      </c>
      <c r="BI14" s="104">
        <v>1</v>
      </c>
      <c r="BJ14" s="104">
        <v>1</v>
      </c>
      <c r="BK14" s="104"/>
      <c r="BL14" s="104">
        <v>1</v>
      </c>
      <c r="BM14" s="104"/>
      <c r="BN14" s="104">
        <v>1</v>
      </c>
      <c r="BO14" s="103"/>
      <c r="BP14" s="68"/>
      <c r="BQ14" s="104"/>
      <c r="BR14" s="104">
        <v>1</v>
      </c>
      <c r="BS14" s="104"/>
      <c r="BT14" s="95"/>
      <c r="BU14" s="104"/>
      <c r="BV14" s="104"/>
      <c r="BW14" s="104"/>
      <c r="BX14" s="104"/>
      <c r="BY14" s="104"/>
      <c r="BZ14" s="103"/>
      <c r="CA14" s="104"/>
      <c r="CB14" s="104"/>
      <c r="CC14" s="104"/>
      <c r="CD14" s="104"/>
      <c r="CE14" s="104"/>
      <c r="CF14" s="104"/>
      <c r="CG14" s="104"/>
      <c r="CH14" s="104"/>
      <c r="CI14" s="103"/>
      <c r="CJ14" s="104"/>
      <c r="CK14" s="104"/>
      <c r="CL14" s="104"/>
      <c r="CM14" s="104"/>
      <c r="CN14" s="104"/>
      <c r="CO14" s="104"/>
      <c r="CP14" s="104"/>
      <c r="CQ14" s="104"/>
      <c r="CR14" s="104"/>
      <c r="CS14" s="104"/>
      <c r="CT14" s="104">
        <v>1</v>
      </c>
      <c r="CU14" s="104"/>
      <c r="CV14" s="103"/>
      <c r="CW14" s="17"/>
      <c r="CX14" s="104">
        <v>1</v>
      </c>
    </row>
    <row r="15" spans="1:102" s="12" customFormat="1" ht="62.4" customHeight="1">
      <c r="A15" s="64">
        <v>10207</v>
      </c>
      <c r="B15" s="64" t="s">
        <v>285</v>
      </c>
      <c r="C15" s="75">
        <f t="shared" si="0"/>
        <v>10207</v>
      </c>
      <c r="D15" s="85">
        <v>10207</v>
      </c>
      <c r="E15" s="67" t="s">
        <v>188</v>
      </c>
      <c r="F15" s="67" t="s">
        <v>277</v>
      </c>
      <c r="G15" s="55">
        <f t="shared" si="1"/>
        <v>0</v>
      </c>
      <c r="H15" s="69">
        <v>5</v>
      </c>
      <c r="I15" s="17">
        <v>1</v>
      </c>
      <c r="J15" s="17">
        <v>18</v>
      </c>
      <c r="K15" s="17"/>
      <c r="L15" s="17"/>
      <c r="M15" s="104"/>
      <c r="N15" s="104"/>
      <c r="O15" s="104"/>
      <c r="P15" s="104"/>
      <c r="Q15" s="104"/>
      <c r="R15" s="61"/>
      <c r="S15" s="104"/>
      <c r="T15" s="104"/>
      <c r="U15" s="104"/>
      <c r="V15" s="104"/>
      <c r="W15" s="59"/>
      <c r="X15" s="17"/>
      <c r="Y15" s="17"/>
      <c r="Z15" s="104">
        <v>1</v>
      </c>
      <c r="AA15" s="59"/>
      <c r="AB15" s="109">
        <v>1</v>
      </c>
      <c r="AC15" s="107"/>
      <c r="AD15" s="107"/>
      <c r="AE15" s="59" t="s">
        <v>189</v>
      </c>
      <c r="AF15" s="109">
        <v>1</v>
      </c>
      <c r="AG15" s="109"/>
      <c r="AH15" s="109"/>
      <c r="AI15" s="109"/>
      <c r="AJ15" s="109">
        <v>1</v>
      </c>
      <c r="AK15" s="109"/>
      <c r="AL15" s="109">
        <v>1</v>
      </c>
      <c r="AM15" s="109"/>
      <c r="AN15" s="109"/>
      <c r="AO15" s="109"/>
      <c r="AP15" s="109"/>
      <c r="AQ15" s="109"/>
      <c r="AR15" s="104">
        <v>1</v>
      </c>
      <c r="AS15" s="104"/>
      <c r="AT15" s="104">
        <v>1</v>
      </c>
      <c r="AU15" s="104">
        <v>1</v>
      </c>
      <c r="AV15" s="104"/>
      <c r="AW15" s="104"/>
      <c r="AX15" s="104"/>
      <c r="AY15" s="104">
        <v>1</v>
      </c>
      <c r="AZ15" s="104"/>
      <c r="BA15" s="104"/>
      <c r="BB15" s="104">
        <v>1</v>
      </c>
      <c r="BC15" s="104">
        <v>1</v>
      </c>
      <c r="BD15" s="104"/>
      <c r="BE15" s="104">
        <v>1</v>
      </c>
      <c r="BF15" s="104">
        <v>1</v>
      </c>
      <c r="BG15" s="104">
        <v>1</v>
      </c>
      <c r="BH15" s="104">
        <v>1</v>
      </c>
      <c r="BI15" s="104"/>
      <c r="BJ15" s="104"/>
      <c r="BK15" s="104"/>
      <c r="BL15" s="104"/>
      <c r="BM15" s="104"/>
      <c r="BN15" s="104"/>
      <c r="BO15" s="103"/>
      <c r="BP15" s="68"/>
      <c r="BQ15" s="104"/>
      <c r="BR15" s="104">
        <v>1</v>
      </c>
      <c r="BS15" s="104"/>
      <c r="BT15" s="95"/>
      <c r="BU15" s="104"/>
      <c r="BV15" s="104"/>
      <c r="BW15" s="104"/>
      <c r="BX15" s="104"/>
      <c r="BY15" s="104"/>
      <c r="BZ15" s="103"/>
      <c r="CA15" s="104"/>
      <c r="CB15" s="104"/>
      <c r="CC15" s="104"/>
      <c r="CD15" s="104"/>
      <c r="CE15" s="104"/>
      <c r="CF15" s="104"/>
      <c r="CG15" s="104"/>
      <c r="CH15" s="104"/>
      <c r="CI15" s="103"/>
      <c r="CJ15" s="104"/>
      <c r="CK15" s="104"/>
      <c r="CL15" s="104"/>
      <c r="CM15" s="104"/>
      <c r="CN15" s="104"/>
      <c r="CO15" s="104"/>
      <c r="CP15" s="104"/>
      <c r="CQ15" s="104"/>
      <c r="CR15" s="104"/>
      <c r="CS15" s="104"/>
      <c r="CT15" s="104"/>
      <c r="CU15" s="104">
        <v>1</v>
      </c>
      <c r="CV15" s="103"/>
      <c r="CW15" s="17"/>
      <c r="CX15" s="104">
        <v>1</v>
      </c>
    </row>
    <row r="16" spans="1:102" s="12" customFormat="1" ht="62.4" customHeight="1">
      <c r="A16" s="64">
        <v>10208</v>
      </c>
      <c r="B16" s="64" t="s">
        <v>286</v>
      </c>
      <c r="C16" s="75">
        <f t="shared" si="0"/>
        <v>10208</v>
      </c>
      <c r="D16" s="85">
        <v>10208</v>
      </c>
      <c r="E16" s="67" t="s">
        <v>190</v>
      </c>
      <c r="F16" s="67" t="s">
        <v>240</v>
      </c>
      <c r="G16" s="55">
        <f t="shared" si="1"/>
        <v>0</v>
      </c>
      <c r="H16" s="69">
        <v>5</v>
      </c>
      <c r="I16" s="17">
        <v>1</v>
      </c>
      <c r="J16" s="17">
        <v>19</v>
      </c>
      <c r="K16" s="17"/>
      <c r="L16" s="17"/>
      <c r="M16" s="104"/>
      <c r="N16" s="104"/>
      <c r="O16" s="104"/>
      <c r="P16" s="104"/>
      <c r="Q16" s="104"/>
      <c r="R16" s="61"/>
      <c r="S16" s="104"/>
      <c r="T16" s="104"/>
      <c r="U16" s="104"/>
      <c r="V16" s="104"/>
      <c r="W16" s="59"/>
      <c r="X16" s="17"/>
      <c r="Y16" s="17"/>
      <c r="Z16" s="104"/>
      <c r="AA16" s="59" t="s">
        <v>191</v>
      </c>
      <c r="AB16" s="109">
        <v>1</v>
      </c>
      <c r="AC16" s="107"/>
      <c r="AD16" s="107"/>
      <c r="AE16" s="59" t="s">
        <v>192</v>
      </c>
      <c r="AF16" s="109"/>
      <c r="AG16" s="109">
        <v>1</v>
      </c>
      <c r="AH16" s="109"/>
      <c r="AI16" s="108"/>
      <c r="AJ16" s="109"/>
      <c r="AK16" s="109"/>
      <c r="AL16" s="109"/>
      <c r="AM16" s="109"/>
      <c r="AN16" s="109"/>
      <c r="AO16" s="109"/>
      <c r="AP16" s="106">
        <v>1</v>
      </c>
      <c r="AQ16" s="109">
        <v>1</v>
      </c>
      <c r="AR16" s="104">
        <v>1</v>
      </c>
      <c r="AS16" s="104"/>
      <c r="AT16" s="104">
        <v>1</v>
      </c>
      <c r="AU16" s="104">
        <v>1</v>
      </c>
      <c r="AV16" s="104"/>
      <c r="AW16" s="104"/>
      <c r="AX16" s="104"/>
      <c r="AY16" s="104"/>
      <c r="AZ16" s="104">
        <v>1</v>
      </c>
      <c r="BA16" s="104"/>
      <c r="BB16" s="104">
        <v>1</v>
      </c>
      <c r="BC16" s="104"/>
      <c r="BD16" s="104">
        <v>1</v>
      </c>
      <c r="BE16" s="104">
        <v>1</v>
      </c>
      <c r="BF16" s="104">
        <v>1</v>
      </c>
      <c r="BG16" s="104">
        <v>1</v>
      </c>
      <c r="BH16" s="104">
        <v>1</v>
      </c>
      <c r="BI16" s="104">
        <v>1</v>
      </c>
      <c r="BJ16" s="104">
        <v>1</v>
      </c>
      <c r="BK16" s="104"/>
      <c r="BL16" s="104"/>
      <c r="BM16" s="104">
        <v>1</v>
      </c>
      <c r="BN16" s="104"/>
      <c r="BO16" s="103"/>
      <c r="BP16" s="68"/>
      <c r="BQ16" s="104"/>
      <c r="BR16" s="104">
        <v>1</v>
      </c>
      <c r="BS16" s="104"/>
      <c r="BT16" s="95"/>
      <c r="BU16" s="104"/>
      <c r="BV16" s="104"/>
      <c r="BW16" s="104"/>
      <c r="BX16" s="104"/>
      <c r="BY16" s="104"/>
      <c r="BZ16" s="103"/>
      <c r="CA16" s="104"/>
      <c r="CB16" s="104"/>
      <c r="CC16" s="104"/>
      <c r="CD16" s="104"/>
      <c r="CE16" s="104"/>
      <c r="CF16" s="104"/>
      <c r="CG16" s="104"/>
      <c r="CH16" s="104"/>
      <c r="CI16" s="103"/>
      <c r="CJ16" s="104"/>
      <c r="CK16" s="104"/>
      <c r="CL16" s="104"/>
      <c r="CM16" s="104"/>
      <c r="CN16" s="104"/>
      <c r="CO16" s="104"/>
      <c r="CP16" s="104"/>
      <c r="CQ16" s="104"/>
      <c r="CR16" s="104"/>
      <c r="CS16" s="104"/>
      <c r="CT16" s="104">
        <v>1</v>
      </c>
      <c r="CU16" s="104"/>
      <c r="CV16" s="103"/>
      <c r="CW16" s="17">
        <v>1</v>
      </c>
      <c r="CX16" s="104"/>
    </row>
    <row r="17" spans="1:102" s="12" customFormat="1" ht="62.4" customHeight="1">
      <c r="A17" s="64">
        <v>10209</v>
      </c>
      <c r="B17" s="64" t="s">
        <v>287</v>
      </c>
      <c r="C17" s="75">
        <f t="shared" si="0"/>
        <v>10209</v>
      </c>
      <c r="D17" s="85">
        <v>10209</v>
      </c>
      <c r="E17" s="67" t="s">
        <v>193</v>
      </c>
      <c r="F17" s="67" t="s">
        <v>242</v>
      </c>
      <c r="G17" s="55">
        <f t="shared" si="1"/>
        <v>0</v>
      </c>
      <c r="H17" s="69">
        <v>5</v>
      </c>
      <c r="I17" s="17">
        <v>1</v>
      </c>
      <c r="J17" s="17">
        <v>21</v>
      </c>
      <c r="K17" s="17"/>
      <c r="L17" s="17"/>
      <c r="M17" s="104"/>
      <c r="N17" s="104"/>
      <c r="O17" s="104"/>
      <c r="P17" s="104"/>
      <c r="Q17" s="104"/>
      <c r="R17" s="61"/>
      <c r="S17" s="104"/>
      <c r="T17" s="104"/>
      <c r="U17" s="104"/>
      <c r="V17" s="104"/>
      <c r="W17" s="59"/>
      <c r="X17" s="17"/>
      <c r="Y17" s="17"/>
      <c r="Z17" s="104"/>
      <c r="AA17" s="59" t="s">
        <v>194</v>
      </c>
      <c r="AB17" s="109">
        <v>1</v>
      </c>
      <c r="AC17" s="107"/>
      <c r="AD17" s="107"/>
      <c r="AE17" s="59" t="s">
        <v>195</v>
      </c>
      <c r="AF17" s="109"/>
      <c r="AG17" s="109">
        <v>1</v>
      </c>
      <c r="AH17" s="109"/>
      <c r="AI17" s="108"/>
      <c r="AJ17" s="109"/>
      <c r="AK17" s="109"/>
      <c r="AL17" s="109"/>
      <c r="AM17" s="109"/>
      <c r="AN17" s="109"/>
      <c r="AO17" s="109"/>
      <c r="AP17" s="106">
        <v>1</v>
      </c>
      <c r="AQ17" s="109">
        <v>1</v>
      </c>
      <c r="AR17" s="104">
        <v>1</v>
      </c>
      <c r="AS17" s="104"/>
      <c r="AT17" s="104">
        <v>1</v>
      </c>
      <c r="AU17" s="104">
        <v>1</v>
      </c>
      <c r="AV17" s="104"/>
      <c r="AW17" s="104"/>
      <c r="AX17" s="104"/>
      <c r="AY17" s="104"/>
      <c r="AZ17" s="104">
        <v>1</v>
      </c>
      <c r="BA17" s="104"/>
      <c r="BB17" s="104">
        <v>1</v>
      </c>
      <c r="BC17" s="104"/>
      <c r="BD17" s="104">
        <v>1</v>
      </c>
      <c r="BE17" s="104">
        <v>1</v>
      </c>
      <c r="BF17" s="104">
        <v>1</v>
      </c>
      <c r="BG17" s="104">
        <v>1</v>
      </c>
      <c r="BH17" s="104">
        <v>1</v>
      </c>
      <c r="BI17" s="104">
        <v>1</v>
      </c>
      <c r="BJ17" s="104">
        <v>1</v>
      </c>
      <c r="BK17" s="104"/>
      <c r="BL17" s="104">
        <v>1</v>
      </c>
      <c r="BM17" s="104"/>
      <c r="BN17" s="104"/>
      <c r="BO17" s="103"/>
      <c r="BP17" s="68"/>
      <c r="BQ17" s="104"/>
      <c r="BR17" s="104">
        <v>1</v>
      </c>
      <c r="BS17" s="104"/>
      <c r="BT17" s="95"/>
      <c r="BU17" s="104"/>
      <c r="BV17" s="104"/>
      <c r="BW17" s="104"/>
      <c r="BX17" s="104"/>
      <c r="BY17" s="104"/>
      <c r="BZ17" s="103"/>
      <c r="CA17" s="104"/>
      <c r="CB17" s="104"/>
      <c r="CC17" s="104"/>
      <c r="CD17" s="104"/>
      <c r="CE17" s="104"/>
      <c r="CF17" s="104"/>
      <c r="CG17" s="104"/>
      <c r="CH17" s="104"/>
      <c r="CI17" s="103"/>
      <c r="CJ17" s="104"/>
      <c r="CK17" s="104"/>
      <c r="CL17" s="104"/>
      <c r="CM17" s="104"/>
      <c r="CN17" s="104"/>
      <c r="CO17" s="104"/>
      <c r="CP17" s="104"/>
      <c r="CQ17" s="104"/>
      <c r="CR17" s="104"/>
      <c r="CS17" s="104"/>
      <c r="CT17" s="104">
        <v>1</v>
      </c>
      <c r="CU17" s="104"/>
      <c r="CV17" s="103"/>
      <c r="CW17" s="17"/>
      <c r="CX17" s="104">
        <v>1</v>
      </c>
    </row>
    <row r="18" spans="1:102" s="12" customFormat="1" ht="62.4" customHeight="1">
      <c r="A18" s="64">
        <v>10210</v>
      </c>
      <c r="B18" s="64" t="s">
        <v>288</v>
      </c>
      <c r="C18" s="75">
        <f t="shared" si="0"/>
        <v>10210</v>
      </c>
      <c r="D18" s="85">
        <v>10210</v>
      </c>
      <c r="E18" s="67" t="s">
        <v>196</v>
      </c>
      <c r="F18" s="67" t="s">
        <v>278</v>
      </c>
      <c r="G18" s="55">
        <f t="shared" si="1"/>
        <v>0</v>
      </c>
      <c r="H18" s="69">
        <v>5</v>
      </c>
      <c r="I18" s="17">
        <v>1</v>
      </c>
      <c r="J18" s="17">
        <v>20</v>
      </c>
      <c r="K18" s="17"/>
      <c r="L18" s="17"/>
      <c r="M18" s="104"/>
      <c r="N18" s="104"/>
      <c r="O18" s="104"/>
      <c r="P18" s="104"/>
      <c r="Q18" s="104"/>
      <c r="R18" s="61"/>
      <c r="S18" s="104"/>
      <c r="T18" s="104"/>
      <c r="U18" s="104"/>
      <c r="V18" s="104"/>
      <c r="W18" s="59"/>
      <c r="X18" s="17"/>
      <c r="Y18" s="17"/>
      <c r="Z18" s="104">
        <v>1</v>
      </c>
      <c r="AA18" s="59"/>
      <c r="AB18" s="109"/>
      <c r="AC18" s="107">
        <v>1</v>
      </c>
      <c r="AD18" s="107"/>
      <c r="AE18" s="59"/>
      <c r="AF18" s="109"/>
      <c r="AG18" s="109">
        <v>1</v>
      </c>
      <c r="AH18" s="109">
        <v>1</v>
      </c>
      <c r="AI18" s="108"/>
      <c r="AJ18" s="109"/>
      <c r="AK18" s="109"/>
      <c r="AL18" s="109"/>
      <c r="AM18" s="109"/>
      <c r="AN18" s="106">
        <v>1</v>
      </c>
      <c r="AO18" s="109">
        <v>1</v>
      </c>
      <c r="AP18" s="109"/>
      <c r="AQ18" s="109"/>
      <c r="AR18" s="104">
        <v>1</v>
      </c>
      <c r="AS18" s="104"/>
      <c r="AT18" s="104">
        <v>1</v>
      </c>
      <c r="AU18" s="104">
        <v>1</v>
      </c>
      <c r="AV18" s="104"/>
      <c r="AW18" s="104"/>
      <c r="AX18" s="104"/>
      <c r="AY18" s="104"/>
      <c r="AZ18" s="104">
        <v>1</v>
      </c>
      <c r="BA18" s="104"/>
      <c r="BB18" s="104">
        <v>1</v>
      </c>
      <c r="BC18" s="104">
        <v>1</v>
      </c>
      <c r="BD18" s="104"/>
      <c r="BE18" s="104">
        <v>1</v>
      </c>
      <c r="BF18" s="104">
        <v>1</v>
      </c>
      <c r="BG18" s="104">
        <v>1</v>
      </c>
      <c r="BH18" s="104">
        <v>1</v>
      </c>
      <c r="BI18" s="104">
        <v>1</v>
      </c>
      <c r="BJ18" s="104">
        <v>1</v>
      </c>
      <c r="BK18" s="104">
        <v>1</v>
      </c>
      <c r="BL18" s="104"/>
      <c r="BM18" s="104"/>
      <c r="BN18" s="104"/>
      <c r="BO18" s="103"/>
      <c r="BP18" s="68"/>
      <c r="BQ18" s="104">
        <v>1</v>
      </c>
      <c r="BR18" s="104"/>
      <c r="BS18" s="104"/>
      <c r="BT18" s="95"/>
      <c r="BU18" s="104">
        <v>1</v>
      </c>
      <c r="BV18" s="104">
        <v>1</v>
      </c>
      <c r="BW18" s="104"/>
      <c r="BX18" s="104">
        <v>1</v>
      </c>
      <c r="BY18" s="104">
        <v>1</v>
      </c>
      <c r="BZ18" s="103"/>
      <c r="CA18" s="104">
        <v>1</v>
      </c>
      <c r="CB18" s="104"/>
      <c r="CC18" s="104">
        <v>1</v>
      </c>
      <c r="CD18" s="104"/>
      <c r="CE18" s="104"/>
      <c r="CF18" s="104"/>
      <c r="CG18" s="104">
        <v>1</v>
      </c>
      <c r="CH18" s="104">
        <v>1</v>
      </c>
      <c r="CI18" s="103"/>
      <c r="CJ18" s="104">
        <v>1</v>
      </c>
      <c r="CK18" s="104"/>
      <c r="CL18" s="104">
        <v>1</v>
      </c>
      <c r="CM18" s="104"/>
      <c r="CN18" s="104"/>
      <c r="CO18" s="104">
        <v>1</v>
      </c>
      <c r="CP18" s="104"/>
      <c r="CQ18" s="104"/>
      <c r="CR18" s="104"/>
      <c r="CS18" s="104"/>
      <c r="CT18" s="104">
        <v>1</v>
      </c>
      <c r="CU18" s="104"/>
      <c r="CV18" s="103"/>
      <c r="CW18" s="17"/>
      <c r="CX18" s="104">
        <v>1</v>
      </c>
    </row>
    <row r="19" spans="1:102" s="12" customFormat="1" ht="62.4" customHeight="1">
      <c r="A19" s="64">
        <v>10211</v>
      </c>
      <c r="B19" s="64" t="s">
        <v>289</v>
      </c>
      <c r="C19" s="75">
        <f t="shared" si="0"/>
        <v>10211</v>
      </c>
      <c r="D19" s="85">
        <v>10211</v>
      </c>
      <c r="E19" s="67" t="s">
        <v>197</v>
      </c>
      <c r="F19" s="67" t="s">
        <v>246</v>
      </c>
      <c r="G19" s="55">
        <f t="shared" si="1"/>
        <v>0</v>
      </c>
      <c r="H19" s="69">
        <v>5</v>
      </c>
      <c r="I19" s="17">
        <v>1</v>
      </c>
      <c r="J19" s="17">
        <v>21</v>
      </c>
      <c r="K19" s="17"/>
      <c r="L19" s="17"/>
      <c r="M19" s="104"/>
      <c r="N19" s="104"/>
      <c r="O19" s="104"/>
      <c r="P19" s="104"/>
      <c r="Q19" s="104"/>
      <c r="R19" s="61"/>
      <c r="S19" s="104"/>
      <c r="T19" s="104"/>
      <c r="U19" s="104"/>
      <c r="V19" s="104"/>
      <c r="W19" s="59"/>
      <c r="X19" s="17"/>
      <c r="Y19" s="17"/>
      <c r="Z19" s="104"/>
      <c r="AA19" s="59" t="s">
        <v>198</v>
      </c>
      <c r="AB19" s="109"/>
      <c r="AC19" s="107">
        <v>1</v>
      </c>
      <c r="AD19" s="107"/>
      <c r="AE19" s="59"/>
      <c r="AF19" s="109"/>
      <c r="AG19" s="109">
        <v>1</v>
      </c>
      <c r="AH19" s="109">
        <v>1</v>
      </c>
      <c r="AI19" s="108"/>
      <c r="AJ19" s="109"/>
      <c r="AK19" s="109"/>
      <c r="AL19" s="109"/>
      <c r="AM19" s="109"/>
      <c r="AN19" s="109"/>
      <c r="AO19" s="109"/>
      <c r="AP19" s="109">
        <v>1</v>
      </c>
      <c r="AQ19" s="109"/>
      <c r="AR19" s="104"/>
      <c r="AS19" s="104">
        <v>1</v>
      </c>
      <c r="AT19" s="104"/>
      <c r="AU19" s="104"/>
      <c r="AV19" s="104"/>
      <c r="AW19" s="104"/>
      <c r="AX19" s="104"/>
      <c r="AY19" s="104"/>
      <c r="AZ19" s="104"/>
      <c r="BA19" s="104"/>
      <c r="BB19" s="104"/>
      <c r="BC19" s="104"/>
      <c r="BD19" s="104"/>
      <c r="BE19" s="104">
        <v>1</v>
      </c>
      <c r="BF19" s="104">
        <v>1</v>
      </c>
      <c r="BG19" s="104">
        <v>1</v>
      </c>
      <c r="BH19" s="104">
        <v>1</v>
      </c>
      <c r="BI19" s="104">
        <v>1</v>
      </c>
      <c r="BJ19" s="104">
        <v>1</v>
      </c>
      <c r="BK19" s="104">
        <v>1</v>
      </c>
      <c r="BL19" s="104">
        <v>1</v>
      </c>
      <c r="BM19" s="104"/>
      <c r="BN19" s="104"/>
      <c r="BO19" s="103"/>
      <c r="BP19" s="68"/>
      <c r="BQ19" s="104">
        <v>1</v>
      </c>
      <c r="BR19" s="104"/>
      <c r="BS19" s="104"/>
      <c r="BT19" s="95"/>
      <c r="BU19" s="104">
        <v>1</v>
      </c>
      <c r="BV19" s="104">
        <v>1</v>
      </c>
      <c r="BW19" s="104">
        <v>1</v>
      </c>
      <c r="BX19" s="104">
        <v>1</v>
      </c>
      <c r="BY19" s="104">
        <v>1</v>
      </c>
      <c r="BZ19" s="103"/>
      <c r="CA19" s="104">
        <v>1</v>
      </c>
      <c r="CB19" s="104">
        <v>1</v>
      </c>
      <c r="CC19" s="104">
        <v>1</v>
      </c>
      <c r="CD19" s="104"/>
      <c r="CE19" s="104">
        <v>1</v>
      </c>
      <c r="CF19" s="104"/>
      <c r="CG19" s="104">
        <v>1</v>
      </c>
      <c r="CH19" s="104">
        <v>1</v>
      </c>
      <c r="CI19" s="103"/>
      <c r="CJ19" s="104"/>
      <c r="CK19" s="104">
        <v>1</v>
      </c>
      <c r="CL19" s="104"/>
      <c r="CM19" s="104">
        <v>1</v>
      </c>
      <c r="CN19" s="104"/>
      <c r="CO19" s="104"/>
      <c r="CP19" s="104">
        <v>1</v>
      </c>
      <c r="CQ19" s="104"/>
      <c r="CR19" s="104"/>
      <c r="CS19" s="104"/>
      <c r="CT19" s="104"/>
      <c r="CU19" s="104">
        <v>1</v>
      </c>
      <c r="CV19" s="103"/>
      <c r="CW19" s="17"/>
      <c r="CX19" s="104">
        <v>1</v>
      </c>
    </row>
    <row r="20" spans="1:102" s="12" customFormat="1" ht="62.4" customHeight="1">
      <c r="A20" s="64">
        <v>10212</v>
      </c>
      <c r="B20" s="64" t="s">
        <v>290</v>
      </c>
      <c r="C20" s="75">
        <f t="shared" si="0"/>
        <v>10212</v>
      </c>
      <c r="D20" s="85">
        <v>10212</v>
      </c>
      <c r="E20" s="67" t="s">
        <v>199</v>
      </c>
      <c r="F20" s="67" t="s">
        <v>248</v>
      </c>
      <c r="G20" s="55">
        <f t="shared" si="1"/>
        <v>0</v>
      </c>
      <c r="H20" s="69">
        <v>5</v>
      </c>
      <c r="I20" s="17">
        <v>1</v>
      </c>
      <c r="J20" s="17">
        <v>21</v>
      </c>
      <c r="K20" s="17"/>
      <c r="L20" s="17"/>
      <c r="M20" s="104"/>
      <c r="N20" s="104"/>
      <c r="O20" s="104"/>
      <c r="P20" s="104"/>
      <c r="Q20" s="104"/>
      <c r="R20" s="61"/>
      <c r="S20" s="104"/>
      <c r="T20" s="104"/>
      <c r="U20" s="104"/>
      <c r="V20" s="104"/>
      <c r="W20" s="59"/>
      <c r="X20" s="17"/>
      <c r="Y20" s="17"/>
      <c r="Z20" s="104">
        <v>1</v>
      </c>
      <c r="AA20" s="59"/>
      <c r="AB20" s="109">
        <v>1</v>
      </c>
      <c r="AC20" s="107"/>
      <c r="AD20" s="107"/>
      <c r="AE20" s="59" t="s">
        <v>200</v>
      </c>
      <c r="AF20" s="109"/>
      <c r="AG20" s="109">
        <v>1</v>
      </c>
      <c r="AH20" s="109"/>
      <c r="AI20" s="108"/>
      <c r="AJ20" s="109"/>
      <c r="AK20" s="109"/>
      <c r="AL20" s="109">
        <v>1</v>
      </c>
      <c r="AM20" s="109"/>
      <c r="AN20" s="109">
        <v>1</v>
      </c>
      <c r="AO20" s="109"/>
      <c r="AP20" s="109"/>
      <c r="AQ20" s="109"/>
      <c r="AR20" s="104">
        <v>1</v>
      </c>
      <c r="AS20" s="104"/>
      <c r="AT20" s="104">
        <v>1</v>
      </c>
      <c r="AU20" s="104">
        <v>1</v>
      </c>
      <c r="AV20" s="104"/>
      <c r="AW20" s="104"/>
      <c r="AX20" s="104"/>
      <c r="AY20" s="104"/>
      <c r="AZ20" s="104">
        <v>1</v>
      </c>
      <c r="BA20" s="104"/>
      <c r="BB20" s="104">
        <v>1</v>
      </c>
      <c r="BC20" s="104"/>
      <c r="BD20" s="104">
        <v>1</v>
      </c>
      <c r="BE20" s="104">
        <v>1</v>
      </c>
      <c r="BF20" s="104">
        <v>1</v>
      </c>
      <c r="BG20" s="104">
        <v>1</v>
      </c>
      <c r="BH20" s="104">
        <v>1</v>
      </c>
      <c r="BI20" s="104">
        <v>1</v>
      </c>
      <c r="BJ20" s="104"/>
      <c r="BK20" s="104"/>
      <c r="BL20" s="104">
        <v>1</v>
      </c>
      <c r="BM20" s="104"/>
      <c r="BN20" s="104"/>
      <c r="BO20" s="103"/>
      <c r="BP20" s="68"/>
      <c r="BQ20" s="104"/>
      <c r="BR20" s="104">
        <v>1</v>
      </c>
      <c r="BS20" s="104"/>
      <c r="BT20" s="95"/>
      <c r="BU20" s="104"/>
      <c r="BV20" s="104"/>
      <c r="BW20" s="104"/>
      <c r="BX20" s="104"/>
      <c r="BY20" s="104"/>
      <c r="BZ20" s="103"/>
      <c r="CA20" s="104"/>
      <c r="CB20" s="104"/>
      <c r="CC20" s="104"/>
      <c r="CD20" s="104"/>
      <c r="CE20" s="104"/>
      <c r="CF20" s="104"/>
      <c r="CG20" s="104"/>
      <c r="CH20" s="104"/>
      <c r="CI20" s="103"/>
      <c r="CJ20" s="104"/>
      <c r="CK20" s="104"/>
      <c r="CL20" s="104"/>
      <c r="CM20" s="104"/>
      <c r="CN20" s="104"/>
      <c r="CO20" s="104"/>
      <c r="CP20" s="104"/>
      <c r="CQ20" s="104"/>
      <c r="CR20" s="104"/>
      <c r="CS20" s="104">
        <v>1</v>
      </c>
      <c r="CT20" s="104"/>
      <c r="CU20" s="104"/>
      <c r="CV20" s="103"/>
      <c r="CW20" s="17">
        <v>1</v>
      </c>
      <c r="CX20" s="104"/>
    </row>
    <row r="21" spans="1:102" s="12" customFormat="1" ht="62.4" customHeight="1">
      <c r="A21" s="64">
        <v>10344</v>
      </c>
      <c r="B21" s="64" t="s">
        <v>291</v>
      </c>
      <c r="C21" s="75">
        <f t="shared" si="0"/>
        <v>10344</v>
      </c>
      <c r="D21" s="85">
        <v>10344</v>
      </c>
      <c r="E21" s="67" t="s">
        <v>201</v>
      </c>
      <c r="F21" s="67" t="s">
        <v>250</v>
      </c>
      <c r="G21" s="55">
        <f t="shared" si="1"/>
        <v>0</v>
      </c>
      <c r="H21" s="69">
        <v>6</v>
      </c>
      <c r="I21" s="17"/>
      <c r="J21" s="17"/>
      <c r="K21" s="17"/>
      <c r="L21" s="17"/>
      <c r="M21" s="104"/>
      <c r="N21" s="104"/>
      <c r="O21" s="104">
        <v>1</v>
      </c>
      <c r="P21" s="104"/>
      <c r="Q21" s="104"/>
      <c r="R21" s="61"/>
      <c r="S21" s="104"/>
      <c r="T21" s="104"/>
      <c r="U21" s="104"/>
      <c r="V21" s="104"/>
      <c r="W21" s="59"/>
      <c r="X21" s="17"/>
      <c r="Y21" s="17"/>
      <c r="Z21" s="104"/>
      <c r="AA21" s="59"/>
      <c r="AB21" s="109"/>
      <c r="AC21" s="107"/>
      <c r="AD21" s="107"/>
      <c r="AE21" s="59"/>
      <c r="AF21" s="109"/>
      <c r="AG21" s="109"/>
      <c r="AH21" s="109"/>
      <c r="AI21" s="108"/>
      <c r="AJ21" s="109"/>
      <c r="AK21" s="109"/>
      <c r="AL21" s="109"/>
      <c r="AM21" s="109"/>
      <c r="AN21" s="109"/>
      <c r="AO21" s="109"/>
      <c r="AP21" s="109"/>
      <c r="AQ21" s="109"/>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3"/>
      <c r="BP21" s="68"/>
      <c r="BQ21" s="104"/>
      <c r="BR21" s="104"/>
      <c r="BS21" s="104"/>
      <c r="BT21" s="95"/>
      <c r="BU21" s="104"/>
      <c r="BV21" s="104"/>
      <c r="BW21" s="104"/>
      <c r="BX21" s="104"/>
      <c r="BY21" s="104"/>
      <c r="BZ21" s="103"/>
      <c r="CA21" s="104"/>
      <c r="CB21" s="104"/>
      <c r="CC21" s="104"/>
      <c r="CD21" s="104"/>
      <c r="CE21" s="104"/>
      <c r="CF21" s="104"/>
      <c r="CG21" s="104"/>
      <c r="CH21" s="104"/>
      <c r="CI21" s="103"/>
      <c r="CJ21" s="104"/>
      <c r="CK21" s="104"/>
      <c r="CL21" s="104"/>
      <c r="CM21" s="104"/>
      <c r="CN21" s="104"/>
      <c r="CO21" s="104"/>
      <c r="CP21" s="104"/>
      <c r="CQ21" s="104"/>
      <c r="CR21" s="104"/>
      <c r="CS21" s="104"/>
      <c r="CT21" s="104"/>
      <c r="CU21" s="104"/>
      <c r="CV21" s="103"/>
      <c r="CW21" s="17"/>
      <c r="CX21" s="104"/>
    </row>
    <row r="22" spans="1:102" s="12" customFormat="1" ht="62.4" customHeight="1">
      <c r="A22" s="64">
        <v>10345</v>
      </c>
      <c r="B22" s="64" t="s">
        <v>292</v>
      </c>
      <c r="C22" s="75">
        <f t="shared" si="0"/>
        <v>10345</v>
      </c>
      <c r="D22" s="85">
        <v>10345</v>
      </c>
      <c r="E22" s="67" t="s">
        <v>202</v>
      </c>
      <c r="F22" s="67" t="s">
        <v>251</v>
      </c>
      <c r="G22" s="55">
        <f t="shared" si="1"/>
        <v>0</v>
      </c>
      <c r="H22" s="69">
        <v>6</v>
      </c>
      <c r="I22" s="17"/>
      <c r="J22" s="17"/>
      <c r="K22" s="17">
        <v>1</v>
      </c>
      <c r="L22" s="17" t="s">
        <v>203</v>
      </c>
      <c r="M22" s="104"/>
      <c r="N22" s="104"/>
      <c r="O22" s="104"/>
      <c r="P22" s="104"/>
      <c r="Q22" s="104"/>
      <c r="R22" s="61"/>
      <c r="S22" s="104"/>
      <c r="T22" s="104"/>
      <c r="U22" s="104"/>
      <c r="V22" s="104"/>
      <c r="W22" s="59"/>
      <c r="X22" s="17"/>
      <c r="Y22" s="17"/>
      <c r="Z22" s="104"/>
      <c r="AA22" s="59"/>
      <c r="AB22" s="109"/>
      <c r="AC22" s="107"/>
      <c r="AD22" s="107"/>
      <c r="AE22" s="59"/>
      <c r="AF22" s="109"/>
      <c r="AG22" s="109"/>
      <c r="AH22" s="109"/>
      <c r="AI22" s="108"/>
      <c r="AJ22" s="109"/>
      <c r="AK22" s="109"/>
      <c r="AL22" s="109"/>
      <c r="AM22" s="109"/>
      <c r="AN22" s="109"/>
      <c r="AO22" s="109"/>
      <c r="AP22" s="109"/>
      <c r="AQ22" s="109"/>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3"/>
      <c r="BP22" s="68"/>
      <c r="BQ22" s="104"/>
      <c r="BR22" s="104"/>
      <c r="BS22" s="104"/>
      <c r="BT22" s="95"/>
      <c r="BU22" s="104"/>
      <c r="BV22" s="104"/>
      <c r="BW22" s="104"/>
      <c r="BX22" s="104"/>
      <c r="BY22" s="104"/>
      <c r="BZ22" s="103"/>
      <c r="CA22" s="104"/>
      <c r="CB22" s="104"/>
      <c r="CC22" s="104"/>
      <c r="CD22" s="104"/>
      <c r="CE22" s="104"/>
      <c r="CF22" s="104"/>
      <c r="CG22" s="104"/>
      <c r="CH22" s="104"/>
      <c r="CI22" s="103"/>
      <c r="CJ22" s="104"/>
      <c r="CK22" s="104"/>
      <c r="CL22" s="104"/>
      <c r="CM22" s="104"/>
      <c r="CN22" s="104"/>
      <c r="CO22" s="104"/>
      <c r="CP22" s="104"/>
      <c r="CQ22" s="104"/>
      <c r="CR22" s="104"/>
      <c r="CS22" s="104"/>
      <c r="CT22" s="104"/>
      <c r="CU22" s="104"/>
      <c r="CV22" s="103"/>
      <c r="CW22" s="17"/>
      <c r="CX22" s="104"/>
    </row>
    <row r="23" spans="1:102" s="12" customFormat="1" ht="62.4" customHeight="1">
      <c r="A23" s="64">
        <v>10366</v>
      </c>
      <c r="B23" s="64" t="s">
        <v>293</v>
      </c>
      <c r="C23" s="75">
        <f t="shared" si="0"/>
        <v>10366</v>
      </c>
      <c r="D23" s="85">
        <v>10366</v>
      </c>
      <c r="E23" s="67" t="s">
        <v>204</v>
      </c>
      <c r="F23" s="67" t="s">
        <v>252</v>
      </c>
      <c r="G23" s="55">
        <f t="shared" si="1"/>
        <v>0</v>
      </c>
      <c r="H23" s="69">
        <v>6</v>
      </c>
      <c r="I23" s="17"/>
      <c r="J23" s="17"/>
      <c r="K23" s="17"/>
      <c r="L23" s="17"/>
      <c r="M23" s="104"/>
      <c r="N23" s="104"/>
      <c r="O23" s="104">
        <v>1</v>
      </c>
      <c r="P23" s="104"/>
      <c r="Q23" s="104"/>
      <c r="R23" s="61"/>
      <c r="S23" s="104"/>
      <c r="T23" s="104"/>
      <c r="U23" s="104"/>
      <c r="V23" s="104"/>
      <c r="W23" s="59"/>
      <c r="X23" s="17"/>
      <c r="Y23" s="17"/>
      <c r="Z23" s="104"/>
      <c r="AA23" s="59"/>
      <c r="AB23" s="109"/>
      <c r="AC23" s="107"/>
      <c r="AD23" s="107"/>
      <c r="AE23" s="59"/>
      <c r="AF23" s="109"/>
      <c r="AG23" s="109"/>
      <c r="AH23" s="109"/>
      <c r="AI23" s="108"/>
      <c r="AJ23" s="109"/>
      <c r="AK23" s="109"/>
      <c r="AL23" s="109"/>
      <c r="AM23" s="109"/>
      <c r="AN23" s="109"/>
      <c r="AO23" s="109"/>
      <c r="AP23" s="109"/>
      <c r="AQ23" s="109"/>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3"/>
      <c r="BP23" s="68"/>
      <c r="BQ23" s="104"/>
      <c r="BR23" s="104"/>
      <c r="BS23" s="104"/>
      <c r="BT23" s="95"/>
      <c r="BU23" s="104"/>
      <c r="BV23" s="104"/>
      <c r="BW23" s="104"/>
      <c r="BX23" s="104"/>
      <c r="BY23" s="104"/>
      <c r="BZ23" s="103"/>
      <c r="CA23" s="104"/>
      <c r="CB23" s="104"/>
      <c r="CC23" s="104"/>
      <c r="CD23" s="104"/>
      <c r="CE23" s="104"/>
      <c r="CF23" s="104"/>
      <c r="CG23" s="104"/>
      <c r="CH23" s="104"/>
      <c r="CI23" s="103"/>
      <c r="CJ23" s="104"/>
      <c r="CK23" s="104"/>
      <c r="CL23" s="104"/>
      <c r="CM23" s="104"/>
      <c r="CN23" s="104"/>
      <c r="CO23" s="104"/>
      <c r="CP23" s="104"/>
      <c r="CQ23" s="104"/>
      <c r="CR23" s="104"/>
      <c r="CS23" s="104"/>
      <c r="CT23" s="104"/>
      <c r="CU23" s="104"/>
      <c r="CV23" s="103"/>
      <c r="CW23" s="17"/>
      <c r="CX23" s="104"/>
    </row>
    <row r="24" spans="1:102" s="12" customFormat="1" ht="62.4" customHeight="1">
      <c r="A24" s="64">
        <v>10367</v>
      </c>
      <c r="B24" s="64" t="s">
        <v>294</v>
      </c>
      <c r="C24" s="75">
        <f t="shared" si="0"/>
        <v>10367</v>
      </c>
      <c r="D24" s="85">
        <v>10367</v>
      </c>
      <c r="E24" s="67" t="s">
        <v>205</v>
      </c>
      <c r="F24" s="67" t="s">
        <v>253</v>
      </c>
      <c r="G24" s="55">
        <f t="shared" si="1"/>
        <v>0</v>
      </c>
      <c r="H24" s="69">
        <v>6</v>
      </c>
      <c r="I24" s="17"/>
      <c r="J24" s="17"/>
      <c r="K24" s="17"/>
      <c r="L24" s="17"/>
      <c r="M24" s="104"/>
      <c r="N24" s="104"/>
      <c r="O24" s="104">
        <v>1</v>
      </c>
      <c r="P24" s="104"/>
      <c r="Q24" s="104"/>
      <c r="R24" s="61"/>
      <c r="S24" s="104"/>
      <c r="T24" s="104"/>
      <c r="U24" s="104"/>
      <c r="V24" s="104"/>
      <c r="W24" s="59"/>
      <c r="X24" s="17"/>
      <c r="Y24" s="17"/>
      <c r="Z24" s="104"/>
      <c r="AA24" s="59"/>
      <c r="AB24" s="109"/>
      <c r="AC24" s="107"/>
      <c r="AD24" s="107"/>
      <c r="AE24" s="59"/>
      <c r="AF24" s="109"/>
      <c r="AG24" s="109"/>
      <c r="AH24" s="109"/>
      <c r="AI24" s="108"/>
      <c r="AJ24" s="109"/>
      <c r="AK24" s="109"/>
      <c r="AL24" s="109"/>
      <c r="AM24" s="109"/>
      <c r="AN24" s="109"/>
      <c r="AO24" s="109"/>
      <c r="AP24" s="109"/>
      <c r="AQ24" s="109"/>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3"/>
      <c r="BP24" s="68"/>
      <c r="BQ24" s="104"/>
      <c r="BR24" s="104"/>
      <c r="BS24" s="104"/>
      <c r="BT24" s="95"/>
      <c r="BU24" s="104"/>
      <c r="BV24" s="104"/>
      <c r="BW24" s="104"/>
      <c r="BX24" s="104"/>
      <c r="BY24" s="104"/>
      <c r="BZ24" s="103"/>
      <c r="CA24" s="104"/>
      <c r="CB24" s="104"/>
      <c r="CC24" s="104"/>
      <c r="CD24" s="104"/>
      <c r="CE24" s="104"/>
      <c r="CF24" s="104"/>
      <c r="CG24" s="104"/>
      <c r="CH24" s="104"/>
      <c r="CI24" s="103"/>
      <c r="CJ24" s="104"/>
      <c r="CK24" s="104"/>
      <c r="CL24" s="104"/>
      <c r="CM24" s="104"/>
      <c r="CN24" s="104"/>
      <c r="CO24" s="104"/>
      <c r="CP24" s="104"/>
      <c r="CQ24" s="104"/>
      <c r="CR24" s="104"/>
      <c r="CS24" s="104"/>
      <c r="CT24" s="104"/>
      <c r="CU24" s="104"/>
      <c r="CV24" s="103"/>
      <c r="CW24" s="17"/>
      <c r="CX24" s="104"/>
    </row>
    <row r="25" spans="1:102" s="12" customFormat="1" ht="62.4" customHeight="1">
      <c r="A25" s="64">
        <v>10382</v>
      </c>
      <c r="B25" s="64" t="s">
        <v>295</v>
      </c>
      <c r="C25" s="75">
        <f t="shared" si="0"/>
        <v>10382</v>
      </c>
      <c r="D25" s="85">
        <v>10382</v>
      </c>
      <c r="E25" s="67" t="s">
        <v>206</v>
      </c>
      <c r="F25" s="67" t="s">
        <v>254</v>
      </c>
      <c r="G25" s="55">
        <f t="shared" si="1"/>
        <v>0</v>
      </c>
      <c r="H25" s="69">
        <v>6</v>
      </c>
      <c r="I25" s="17"/>
      <c r="J25" s="17"/>
      <c r="K25" s="17"/>
      <c r="L25" s="17"/>
      <c r="M25" s="104"/>
      <c r="N25" s="104"/>
      <c r="O25" s="104">
        <v>1</v>
      </c>
      <c r="P25" s="104"/>
      <c r="Q25" s="104"/>
      <c r="R25" s="61"/>
      <c r="S25" s="104"/>
      <c r="T25" s="104"/>
      <c r="U25" s="104"/>
      <c r="V25" s="104"/>
      <c r="W25" s="59"/>
      <c r="X25" s="17"/>
      <c r="Y25" s="17"/>
      <c r="Z25" s="104"/>
      <c r="AA25" s="59"/>
      <c r="AB25" s="109"/>
      <c r="AC25" s="107"/>
      <c r="AD25" s="107"/>
      <c r="AE25" s="59"/>
      <c r="AF25" s="109"/>
      <c r="AG25" s="109"/>
      <c r="AH25" s="109"/>
      <c r="AI25" s="108"/>
      <c r="AJ25" s="109"/>
      <c r="AK25" s="109"/>
      <c r="AL25" s="109"/>
      <c r="AM25" s="109"/>
      <c r="AN25" s="109"/>
      <c r="AO25" s="109"/>
      <c r="AP25" s="109"/>
      <c r="AQ25" s="109"/>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3"/>
      <c r="BP25" s="68"/>
      <c r="BQ25" s="104"/>
      <c r="BR25" s="104"/>
      <c r="BS25" s="104"/>
      <c r="BT25" s="95"/>
      <c r="BU25" s="104"/>
      <c r="BV25" s="104"/>
      <c r="BW25" s="104"/>
      <c r="BX25" s="104"/>
      <c r="BY25" s="104"/>
      <c r="BZ25" s="103"/>
      <c r="CA25" s="104"/>
      <c r="CB25" s="104"/>
      <c r="CC25" s="104"/>
      <c r="CD25" s="104"/>
      <c r="CE25" s="104"/>
      <c r="CF25" s="104"/>
      <c r="CG25" s="104"/>
      <c r="CH25" s="104"/>
      <c r="CI25" s="103"/>
      <c r="CJ25" s="104"/>
      <c r="CK25" s="104"/>
      <c r="CL25" s="104"/>
      <c r="CM25" s="104"/>
      <c r="CN25" s="104"/>
      <c r="CO25" s="104"/>
      <c r="CP25" s="104"/>
      <c r="CQ25" s="104"/>
      <c r="CR25" s="104"/>
      <c r="CS25" s="104"/>
      <c r="CT25" s="104"/>
      <c r="CU25" s="104"/>
      <c r="CV25" s="103"/>
      <c r="CW25" s="17"/>
      <c r="CX25" s="104"/>
    </row>
    <row r="26" spans="1:102" s="12" customFormat="1" ht="62.4" customHeight="1">
      <c r="A26" s="64">
        <v>10383</v>
      </c>
      <c r="B26" s="64" t="s">
        <v>296</v>
      </c>
      <c r="C26" s="75">
        <f t="shared" si="0"/>
        <v>10383</v>
      </c>
      <c r="D26" s="85">
        <v>10383</v>
      </c>
      <c r="E26" s="67" t="s">
        <v>207</v>
      </c>
      <c r="F26" s="67" t="s">
        <v>255</v>
      </c>
      <c r="G26" s="55">
        <f t="shared" si="1"/>
        <v>0</v>
      </c>
      <c r="H26" s="69">
        <v>6</v>
      </c>
      <c r="I26" s="17"/>
      <c r="J26" s="17"/>
      <c r="K26" s="17"/>
      <c r="L26" s="17"/>
      <c r="M26" s="104"/>
      <c r="N26" s="104"/>
      <c r="O26" s="104">
        <v>1</v>
      </c>
      <c r="P26" s="104"/>
      <c r="Q26" s="104"/>
      <c r="R26" s="61"/>
      <c r="S26" s="104"/>
      <c r="T26" s="104"/>
      <c r="U26" s="104"/>
      <c r="V26" s="104"/>
      <c r="W26" s="59"/>
      <c r="X26" s="17"/>
      <c r="Y26" s="17"/>
      <c r="Z26" s="104"/>
      <c r="AA26" s="59"/>
      <c r="AB26" s="109"/>
      <c r="AC26" s="107"/>
      <c r="AD26" s="107"/>
      <c r="AE26" s="59"/>
      <c r="AF26" s="109"/>
      <c r="AG26" s="109"/>
      <c r="AH26" s="109"/>
      <c r="AI26" s="108"/>
      <c r="AJ26" s="109"/>
      <c r="AK26" s="109"/>
      <c r="AL26" s="109"/>
      <c r="AM26" s="109"/>
      <c r="AN26" s="109"/>
      <c r="AO26" s="109"/>
      <c r="AP26" s="109"/>
      <c r="AQ26" s="109"/>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3"/>
      <c r="BP26" s="68"/>
      <c r="BQ26" s="104"/>
      <c r="BR26" s="104"/>
      <c r="BS26" s="104"/>
      <c r="BT26" s="95"/>
      <c r="BU26" s="104"/>
      <c r="BV26" s="104"/>
      <c r="BW26" s="104"/>
      <c r="BX26" s="104"/>
      <c r="BY26" s="104"/>
      <c r="BZ26" s="103"/>
      <c r="CA26" s="104"/>
      <c r="CB26" s="104"/>
      <c r="CC26" s="104"/>
      <c r="CD26" s="104"/>
      <c r="CE26" s="104"/>
      <c r="CF26" s="104"/>
      <c r="CG26" s="104"/>
      <c r="CH26" s="104"/>
      <c r="CI26" s="103"/>
      <c r="CJ26" s="104"/>
      <c r="CK26" s="104"/>
      <c r="CL26" s="104"/>
      <c r="CM26" s="104"/>
      <c r="CN26" s="104"/>
      <c r="CO26" s="104"/>
      <c r="CP26" s="104"/>
      <c r="CQ26" s="104"/>
      <c r="CR26" s="104"/>
      <c r="CS26" s="104"/>
      <c r="CT26" s="104"/>
      <c r="CU26" s="104"/>
      <c r="CV26" s="103"/>
      <c r="CW26" s="17"/>
      <c r="CX26" s="104"/>
    </row>
    <row r="27" spans="1:102" s="12" customFormat="1" ht="62.4" customHeight="1">
      <c r="A27" s="64">
        <v>10384</v>
      </c>
      <c r="B27" s="64" t="s">
        <v>297</v>
      </c>
      <c r="C27" s="75">
        <f t="shared" si="0"/>
        <v>10384</v>
      </c>
      <c r="D27" s="85">
        <v>10384</v>
      </c>
      <c r="E27" s="67" t="s">
        <v>208</v>
      </c>
      <c r="F27" s="67" t="s">
        <v>256</v>
      </c>
      <c r="G27" s="55">
        <f t="shared" si="1"/>
        <v>0</v>
      </c>
      <c r="H27" s="69">
        <v>6</v>
      </c>
      <c r="I27" s="17"/>
      <c r="J27" s="17"/>
      <c r="K27" s="17"/>
      <c r="L27" s="17"/>
      <c r="M27" s="104"/>
      <c r="N27" s="104"/>
      <c r="O27" s="104"/>
      <c r="P27" s="104">
        <v>1</v>
      </c>
      <c r="Q27" s="104"/>
      <c r="R27" s="61"/>
      <c r="S27" s="104"/>
      <c r="T27" s="104">
        <v>1</v>
      </c>
      <c r="U27" s="104"/>
      <c r="V27" s="104"/>
      <c r="W27" s="59"/>
      <c r="X27" s="17"/>
      <c r="Y27" s="17"/>
      <c r="Z27" s="104"/>
      <c r="AA27" s="59"/>
      <c r="AB27" s="109"/>
      <c r="AC27" s="107"/>
      <c r="AD27" s="107"/>
      <c r="AE27" s="59"/>
      <c r="AF27" s="109"/>
      <c r="AG27" s="109"/>
      <c r="AH27" s="109"/>
      <c r="AI27" s="108"/>
      <c r="AJ27" s="109"/>
      <c r="AK27" s="109"/>
      <c r="AL27" s="109"/>
      <c r="AM27" s="109"/>
      <c r="AN27" s="109"/>
      <c r="AO27" s="109"/>
      <c r="AP27" s="109"/>
      <c r="AQ27" s="109"/>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3"/>
      <c r="BP27" s="68"/>
      <c r="BQ27" s="104"/>
      <c r="BR27" s="104"/>
      <c r="BS27" s="104"/>
      <c r="BT27" s="95"/>
      <c r="BU27" s="104"/>
      <c r="BV27" s="104"/>
      <c r="BW27" s="104"/>
      <c r="BX27" s="104"/>
      <c r="BY27" s="104"/>
      <c r="BZ27" s="103"/>
      <c r="CA27" s="104"/>
      <c r="CB27" s="104"/>
      <c r="CC27" s="104"/>
      <c r="CD27" s="104"/>
      <c r="CE27" s="104"/>
      <c r="CF27" s="104"/>
      <c r="CG27" s="104"/>
      <c r="CH27" s="104"/>
      <c r="CI27" s="103"/>
      <c r="CJ27" s="104"/>
      <c r="CK27" s="104"/>
      <c r="CL27" s="104"/>
      <c r="CM27" s="104"/>
      <c r="CN27" s="104"/>
      <c r="CO27" s="104"/>
      <c r="CP27" s="104"/>
      <c r="CQ27" s="104"/>
      <c r="CR27" s="104"/>
      <c r="CS27" s="104"/>
      <c r="CT27" s="104"/>
      <c r="CU27" s="104"/>
      <c r="CV27" s="103"/>
      <c r="CW27" s="17"/>
      <c r="CX27" s="104"/>
    </row>
    <row r="28" spans="1:102" s="12" customFormat="1" ht="62.4" customHeight="1">
      <c r="A28" s="64">
        <v>10421</v>
      </c>
      <c r="B28" s="64" t="s">
        <v>298</v>
      </c>
      <c r="C28" s="75">
        <f t="shared" si="0"/>
        <v>10421</v>
      </c>
      <c r="D28" s="85">
        <v>10421</v>
      </c>
      <c r="E28" s="67" t="s">
        <v>209</v>
      </c>
      <c r="F28" s="67" t="s">
        <v>257</v>
      </c>
      <c r="G28" s="55">
        <f t="shared" si="1"/>
        <v>0</v>
      </c>
      <c r="H28" s="69">
        <v>6</v>
      </c>
      <c r="I28" s="17"/>
      <c r="J28" s="17"/>
      <c r="K28" s="17">
        <v>1</v>
      </c>
      <c r="L28" s="17">
        <v>29</v>
      </c>
      <c r="M28" s="104"/>
      <c r="N28" s="104"/>
      <c r="O28" s="104"/>
      <c r="P28" s="104"/>
      <c r="Q28" s="104"/>
      <c r="R28" s="61"/>
      <c r="S28" s="104"/>
      <c r="T28" s="104"/>
      <c r="U28" s="104"/>
      <c r="V28" s="104"/>
      <c r="W28" s="59"/>
      <c r="X28" s="17"/>
      <c r="Y28" s="17"/>
      <c r="Z28" s="104"/>
      <c r="AA28" s="59"/>
      <c r="AB28" s="109"/>
      <c r="AC28" s="107"/>
      <c r="AD28" s="107"/>
      <c r="AE28" s="59"/>
      <c r="AF28" s="109"/>
      <c r="AG28" s="109"/>
      <c r="AH28" s="109"/>
      <c r="AI28" s="108"/>
      <c r="AJ28" s="109"/>
      <c r="AK28" s="109"/>
      <c r="AL28" s="109"/>
      <c r="AM28" s="109"/>
      <c r="AN28" s="109"/>
      <c r="AO28" s="109"/>
      <c r="AP28" s="109"/>
      <c r="AQ28" s="109"/>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3"/>
      <c r="BP28" s="68"/>
      <c r="BQ28" s="104"/>
      <c r="BR28" s="104"/>
      <c r="BS28" s="104"/>
      <c r="BT28" s="95"/>
      <c r="BU28" s="104"/>
      <c r="BV28" s="104"/>
      <c r="BW28" s="104"/>
      <c r="BX28" s="104"/>
      <c r="BY28" s="104"/>
      <c r="BZ28" s="103"/>
      <c r="CA28" s="104"/>
      <c r="CB28" s="104"/>
      <c r="CC28" s="104"/>
      <c r="CD28" s="104"/>
      <c r="CE28" s="104"/>
      <c r="CF28" s="104"/>
      <c r="CG28" s="104"/>
      <c r="CH28" s="104"/>
      <c r="CI28" s="103"/>
      <c r="CJ28" s="104"/>
      <c r="CK28" s="104"/>
      <c r="CL28" s="104"/>
      <c r="CM28" s="104"/>
      <c r="CN28" s="104"/>
      <c r="CO28" s="104"/>
      <c r="CP28" s="104"/>
      <c r="CQ28" s="104"/>
      <c r="CR28" s="104"/>
      <c r="CS28" s="104"/>
      <c r="CT28" s="104"/>
      <c r="CU28" s="104"/>
      <c r="CV28" s="103"/>
      <c r="CW28" s="17"/>
      <c r="CX28" s="104"/>
    </row>
    <row r="29" spans="1:102" s="12" customFormat="1" ht="62.4" customHeight="1">
      <c r="A29" s="64">
        <v>10424</v>
      </c>
      <c r="B29" s="64" t="s">
        <v>299</v>
      </c>
      <c r="C29" s="75">
        <f t="shared" si="0"/>
        <v>10424</v>
      </c>
      <c r="D29" s="85">
        <v>10424</v>
      </c>
      <c r="E29" s="67" t="s">
        <v>210</v>
      </c>
      <c r="F29" s="67" t="s">
        <v>258</v>
      </c>
      <c r="G29" s="55">
        <f t="shared" si="1"/>
        <v>0</v>
      </c>
      <c r="H29" s="69">
        <v>6</v>
      </c>
      <c r="I29" s="17">
        <v>1</v>
      </c>
      <c r="J29" s="17">
        <v>17</v>
      </c>
      <c r="K29" s="17"/>
      <c r="L29" s="17"/>
      <c r="M29" s="104"/>
      <c r="N29" s="104"/>
      <c r="O29" s="104"/>
      <c r="P29" s="104"/>
      <c r="Q29" s="104"/>
      <c r="R29" s="61"/>
      <c r="S29" s="104"/>
      <c r="T29" s="104"/>
      <c r="U29" s="104"/>
      <c r="V29" s="104"/>
      <c r="W29" s="59"/>
      <c r="X29" s="17"/>
      <c r="Y29" s="17"/>
      <c r="Z29" s="104">
        <v>1</v>
      </c>
      <c r="AA29" s="59"/>
      <c r="AB29" s="109">
        <v>1</v>
      </c>
      <c r="AC29" s="107"/>
      <c r="AD29" s="107"/>
      <c r="AE29" s="59" t="s">
        <v>211</v>
      </c>
      <c r="AF29" s="109">
        <v>1</v>
      </c>
      <c r="AG29" s="109"/>
      <c r="AH29" s="109"/>
      <c r="AI29" s="108"/>
      <c r="AJ29" s="109"/>
      <c r="AK29" s="109"/>
      <c r="AL29" s="109"/>
      <c r="AM29" s="109"/>
      <c r="AN29" s="109">
        <v>1</v>
      </c>
      <c r="AO29" s="109"/>
      <c r="AP29" s="109"/>
      <c r="AQ29" s="109"/>
      <c r="AR29" s="104"/>
      <c r="AS29" s="104">
        <v>1</v>
      </c>
      <c r="AT29" s="104"/>
      <c r="AU29" s="104"/>
      <c r="AV29" s="104"/>
      <c r="AW29" s="104"/>
      <c r="AX29" s="104"/>
      <c r="AY29" s="104"/>
      <c r="AZ29" s="104"/>
      <c r="BA29" s="104"/>
      <c r="BB29" s="104"/>
      <c r="BC29" s="104"/>
      <c r="BD29" s="104"/>
      <c r="BE29" s="104"/>
      <c r="BF29" s="104">
        <v>1</v>
      </c>
      <c r="BG29" s="104"/>
      <c r="BH29" s="104"/>
      <c r="BI29" s="104"/>
      <c r="BJ29" s="104"/>
      <c r="BK29" s="104"/>
      <c r="BL29" s="104"/>
      <c r="BM29" s="104"/>
      <c r="BN29" s="104"/>
      <c r="BO29" s="103"/>
      <c r="BP29" s="68"/>
      <c r="BQ29" s="104"/>
      <c r="BR29" s="104">
        <v>1</v>
      </c>
      <c r="BS29" s="104"/>
      <c r="BT29" s="95"/>
      <c r="BU29" s="104"/>
      <c r="BV29" s="104"/>
      <c r="BW29" s="104"/>
      <c r="BX29" s="104"/>
      <c r="BY29" s="104"/>
      <c r="BZ29" s="103"/>
      <c r="CA29" s="104"/>
      <c r="CB29" s="104"/>
      <c r="CC29" s="104"/>
      <c r="CD29" s="104"/>
      <c r="CE29" s="104"/>
      <c r="CF29" s="104"/>
      <c r="CG29" s="104"/>
      <c r="CH29" s="104"/>
      <c r="CI29" s="103"/>
      <c r="CJ29" s="104"/>
      <c r="CK29" s="104"/>
      <c r="CL29" s="104"/>
      <c r="CM29" s="104"/>
      <c r="CN29" s="104"/>
      <c r="CO29" s="104"/>
      <c r="CP29" s="104"/>
      <c r="CQ29" s="104"/>
      <c r="CR29" s="104"/>
      <c r="CS29" s="104"/>
      <c r="CT29" s="104">
        <v>1</v>
      </c>
      <c r="CU29" s="104"/>
      <c r="CV29" s="103"/>
      <c r="CW29" s="17"/>
      <c r="CX29" s="104">
        <v>1</v>
      </c>
    </row>
    <row r="30" spans="1:102" s="12" customFormat="1" ht="62.4" customHeight="1">
      <c r="A30" s="64">
        <v>10425</v>
      </c>
      <c r="B30" s="64" t="s">
        <v>300</v>
      </c>
      <c r="C30" s="75">
        <f t="shared" si="0"/>
        <v>10425</v>
      </c>
      <c r="D30" s="85">
        <v>10425</v>
      </c>
      <c r="E30" s="67" t="s">
        <v>212</v>
      </c>
      <c r="F30" s="67" t="s">
        <v>259</v>
      </c>
      <c r="G30" s="55">
        <f t="shared" si="1"/>
        <v>0</v>
      </c>
      <c r="H30" s="69">
        <v>6</v>
      </c>
      <c r="I30" s="17">
        <v>1</v>
      </c>
      <c r="J30" s="17">
        <v>19</v>
      </c>
      <c r="K30" s="17"/>
      <c r="L30" s="17"/>
      <c r="M30" s="104"/>
      <c r="N30" s="104"/>
      <c r="O30" s="104"/>
      <c r="P30" s="104"/>
      <c r="Q30" s="104"/>
      <c r="R30" s="61"/>
      <c r="S30" s="104"/>
      <c r="T30" s="104"/>
      <c r="U30" s="104"/>
      <c r="V30" s="104"/>
      <c r="W30" s="59"/>
      <c r="X30" s="17"/>
      <c r="Y30" s="17"/>
      <c r="Z30" s="104">
        <v>1</v>
      </c>
      <c r="AA30" s="59"/>
      <c r="AB30" s="109">
        <v>1</v>
      </c>
      <c r="AC30" s="107"/>
      <c r="AD30" s="107"/>
      <c r="AE30" s="59" t="s">
        <v>31</v>
      </c>
      <c r="AF30" s="109"/>
      <c r="AG30" s="109">
        <v>1</v>
      </c>
      <c r="AH30" s="109"/>
      <c r="AI30" s="108"/>
      <c r="AJ30" s="109"/>
      <c r="AK30" s="109"/>
      <c r="AL30" s="109"/>
      <c r="AM30" s="109"/>
      <c r="AN30" s="109"/>
      <c r="AO30" s="109"/>
      <c r="AP30" s="106">
        <v>1</v>
      </c>
      <c r="AQ30" s="109">
        <v>1</v>
      </c>
      <c r="AR30" s="104">
        <v>1</v>
      </c>
      <c r="AS30" s="104"/>
      <c r="AT30" s="104">
        <v>1</v>
      </c>
      <c r="AU30" s="104">
        <v>1</v>
      </c>
      <c r="AV30" s="104"/>
      <c r="AW30" s="104"/>
      <c r="AX30" s="104"/>
      <c r="AY30" s="104"/>
      <c r="AZ30" s="104">
        <v>1</v>
      </c>
      <c r="BA30" s="104"/>
      <c r="BB30" s="104">
        <v>1</v>
      </c>
      <c r="BC30" s="104">
        <v>1</v>
      </c>
      <c r="BD30" s="104"/>
      <c r="BE30" s="104">
        <v>1</v>
      </c>
      <c r="BF30" s="104">
        <v>1</v>
      </c>
      <c r="BG30" s="104">
        <v>1</v>
      </c>
      <c r="BH30" s="104">
        <v>1</v>
      </c>
      <c r="BI30" s="104">
        <v>1</v>
      </c>
      <c r="BJ30" s="104">
        <v>1</v>
      </c>
      <c r="BK30" s="104"/>
      <c r="BL30" s="104"/>
      <c r="BM30" s="104"/>
      <c r="BN30" s="104"/>
      <c r="BO30" s="103"/>
      <c r="BP30" s="68"/>
      <c r="BQ30" s="104"/>
      <c r="BR30" s="104">
        <v>1</v>
      </c>
      <c r="BS30" s="104"/>
      <c r="BT30" s="95"/>
      <c r="BU30" s="104"/>
      <c r="BV30" s="104"/>
      <c r="BW30" s="104"/>
      <c r="BX30" s="104"/>
      <c r="BY30" s="104"/>
      <c r="BZ30" s="103"/>
      <c r="CA30" s="104"/>
      <c r="CB30" s="104"/>
      <c r="CC30" s="104"/>
      <c r="CD30" s="104"/>
      <c r="CE30" s="104"/>
      <c r="CF30" s="104"/>
      <c r="CG30" s="104"/>
      <c r="CH30" s="104"/>
      <c r="CI30" s="103"/>
      <c r="CJ30" s="104"/>
      <c r="CK30" s="104"/>
      <c r="CL30" s="104"/>
      <c r="CM30" s="104"/>
      <c r="CN30" s="104"/>
      <c r="CO30" s="104"/>
      <c r="CP30" s="104"/>
      <c r="CQ30" s="104"/>
      <c r="CR30" s="104"/>
      <c r="CS30" s="104">
        <v>1</v>
      </c>
      <c r="CT30" s="104"/>
      <c r="CU30" s="104"/>
      <c r="CV30" s="103"/>
      <c r="CW30" s="17"/>
      <c r="CX30" s="104">
        <v>1</v>
      </c>
    </row>
    <row r="31" spans="1:102" s="12" customFormat="1" ht="62.4" customHeight="1">
      <c r="A31" s="64">
        <v>10426</v>
      </c>
      <c r="B31" s="64" t="s">
        <v>301</v>
      </c>
      <c r="C31" s="75">
        <f t="shared" si="0"/>
        <v>10426</v>
      </c>
      <c r="D31" s="85">
        <v>10426</v>
      </c>
      <c r="E31" s="67" t="s">
        <v>213</v>
      </c>
      <c r="F31" s="67" t="s">
        <v>261</v>
      </c>
      <c r="G31" s="55">
        <f t="shared" si="1"/>
        <v>0</v>
      </c>
      <c r="H31" s="69">
        <v>6</v>
      </c>
      <c r="I31" s="17"/>
      <c r="J31" s="17"/>
      <c r="K31" s="17"/>
      <c r="L31" s="17"/>
      <c r="M31" s="104"/>
      <c r="N31" s="104"/>
      <c r="O31" s="104"/>
      <c r="P31" s="104"/>
      <c r="Q31" s="104">
        <v>1</v>
      </c>
      <c r="R31" s="61"/>
      <c r="S31" s="104"/>
      <c r="T31" s="104"/>
      <c r="U31" s="104"/>
      <c r="V31" s="104"/>
      <c r="W31" s="59"/>
      <c r="X31" s="17"/>
      <c r="Y31" s="17"/>
      <c r="Z31" s="104"/>
      <c r="AA31" s="59"/>
      <c r="AB31" s="109"/>
      <c r="AC31" s="107"/>
      <c r="AD31" s="107"/>
      <c r="AE31" s="59"/>
      <c r="AF31" s="109"/>
      <c r="AG31" s="109"/>
      <c r="AH31" s="109"/>
      <c r="AI31" s="108"/>
      <c r="AJ31" s="109"/>
      <c r="AK31" s="109"/>
      <c r="AL31" s="109"/>
      <c r="AM31" s="109"/>
      <c r="AN31" s="109"/>
      <c r="AO31" s="109"/>
      <c r="AP31" s="109"/>
      <c r="AQ31" s="109"/>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3"/>
      <c r="BP31" s="68"/>
      <c r="BQ31" s="104"/>
      <c r="BR31" s="104"/>
      <c r="BS31" s="104"/>
      <c r="BT31" s="95"/>
      <c r="BU31" s="104"/>
      <c r="BV31" s="104"/>
      <c r="BW31" s="104"/>
      <c r="BX31" s="104"/>
      <c r="BY31" s="104"/>
      <c r="BZ31" s="103"/>
      <c r="CA31" s="104"/>
      <c r="CB31" s="104"/>
      <c r="CC31" s="104"/>
      <c r="CD31" s="104"/>
      <c r="CE31" s="104"/>
      <c r="CF31" s="104"/>
      <c r="CG31" s="104"/>
      <c r="CH31" s="104"/>
      <c r="CI31" s="103"/>
      <c r="CJ31" s="104"/>
      <c r="CK31" s="104"/>
      <c r="CL31" s="104"/>
      <c r="CM31" s="104"/>
      <c r="CN31" s="104"/>
      <c r="CO31" s="104"/>
      <c r="CP31" s="104"/>
      <c r="CQ31" s="104"/>
      <c r="CR31" s="104"/>
      <c r="CS31" s="104"/>
      <c r="CT31" s="104"/>
      <c r="CU31" s="104"/>
      <c r="CV31" s="103"/>
      <c r="CW31" s="17"/>
      <c r="CX31" s="104"/>
    </row>
    <row r="32" spans="1:102" s="12" customFormat="1" ht="62.4" customHeight="1">
      <c r="A32" s="64">
        <v>10428</v>
      </c>
      <c r="B32" s="64" t="s">
        <v>302</v>
      </c>
      <c r="C32" s="75">
        <f t="shared" si="0"/>
        <v>10428</v>
      </c>
      <c r="D32" s="85">
        <v>10428</v>
      </c>
      <c r="E32" s="67" t="s">
        <v>214</v>
      </c>
      <c r="F32" s="67" t="s">
        <v>262</v>
      </c>
      <c r="G32" s="55">
        <f t="shared" si="1"/>
        <v>0</v>
      </c>
      <c r="H32" s="69">
        <v>6</v>
      </c>
      <c r="I32" s="17"/>
      <c r="J32" s="17"/>
      <c r="K32" s="17"/>
      <c r="L32" s="17"/>
      <c r="M32" s="104"/>
      <c r="N32" s="104"/>
      <c r="O32" s="104"/>
      <c r="P32" s="104">
        <v>1</v>
      </c>
      <c r="Q32" s="104"/>
      <c r="R32" s="61"/>
      <c r="S32" s="104"/>
      <c r="T32" s="104">
        <v>1</v>
      </c>
      <c r="U32" s="104"/>
      <c r="V32" s="104"/>
      <c r="W32" s="59"/>
      <c r="X32" s="17"/>
      <c r="Y32" s="17"/>
      <c r="Z32" s="104"/>
      <c r="AA32" s="59"/>
      <c r="AB32" s="109"/>
      <c r="AC32" s="107"/>
      <c r="AD32" s="107"/>
      <c r="AE32" s="59"/>
      <c r="AF32" s="109"/>
      <c r="AG32" s="109"/>
      <c r="AH32" s="109"/>
      <c r="AI32" s="108"/>
      <c r="AJ32" s="109"/>
      <c r="AK32" s="109"/>
      <c r="AL32" s="109"/>
      <c r="AM32" s="109"/>
      <c r="AN32" s="109"/>
      <c r="AO32" s="109"/>
      <c r="AP32" s="109"/>
      <c r="AQ32" s="109"/>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3"/>
      <c r="BP32" s="68"/>
      <c r="BQ32" s="104"/>
      <c r="BR32" s="104"/>
      <c r="BS32" s="104"/>
      <c r="BT32" s="95"/>
      <c r="BU32" s="104"/>
      <c r="BV32" s="104"/>
      <c r="BW32" s="104"/>
      <c r="BX32" s="104"/>
      <c r="BY32" s="104"/>
      <c r="BZ32" s="103"/>
      <c r="CA32" s="104"/>
      <c r="CB32" s="104"/>
      <c r="CC32" s="104"/>
      <c r="CD32" s="104"/>
      <c r="CE32" s="104"/>
      <c r="CF32" s="104"/>
      <c r="CG32" s="104"/>
      <c r="CH32" s="104"/>
      <c r="CI32" s="103"/>
      <c r="CJ32" s="104"/>
      <c r="CK32" s="104"/>
      <c r="CL32" s="104"/>
      <c r="CM32" s="104"/>
      <c r="CN32" s="104"/>
      <c r="CO32" s="104"/>
      <c r="CP32" s="104"/>
      <c r="CQ32" s="104"/>
      <c r="CR32" s="104"/>
      <c r="CS32" s="104"/>
      <c r="CT32" s="104"/>
      <c r="CU32" s="104"/>
      <c r="CV32" s="103"/>
      <c r="CW32" s="17"/>
      <c r="CX32" s="104"/>
    </row>
    <row r="33" spans="1:102" s="12" customFormat="1" ht="62.4" customHeight="1">
      <c r="A33" s="64">
        <v>10429</v>
      </c>
      <c r="B33" s="64" t="s">
        <v>303</v>
      </c>
      <c r="C33" s="75">
        <f t="shared" si="0"/>
        <v>10429</v>
      </c>
      <c r="D33" s="85">
        <v>10429</v>
      </c>
      <c r="E33" s="67" t="s">
        <v>215</v>
      </c>
      <c r="F33" s="67" t="s">
        <v>263</v>
      </c>
      <c r="G33" s="55">
        <f t="shared" si="1"/>
        <v>0</v>
      </c>
      <c r="H33" s="69">
        <v>6</v>
      </c>
      <c r="I33" s="17"/>
      <c r="J33" s="17"/>
      <c r="K33" s="17">
        <v>1</v>
      </c>
      <c r="L33" s="17">
        <v>30</v>
      </c>
      <c r="M33" s="104"/>
      <c r="N33" s="104"/>
      <c r="O33" s="104"/>
      <c r="P33" s="104"/>
      <c r="Q33" s="104"/>
      <c r="R33" s="61"/>
      <c r="S33" s="104"/>
      <c r="T33" s="104"/>
      <c r="U33" s="104"/>
      <c r="V33" s="104"/>
      <c r="W33" s="59"/>
      <c r="X33" s="17"/>
      <c r="Y33" s="17"/>
      <c r="Z33" s="104"/>
      <c r="AA33" s="59"/>
      <c r="AB33" s="109"/>
      <c r="AC33" s="107"/>
      <c r="AD33" s="107"/>
      <c r="AE33" s="59"/>
      <c r="AF33" s="109"/>
      <c r="AG33" s="109"/>
      <c r="AH33" s="109"/>
      <c r="AI33" s="108"/>
      <c r="AJ33" s="109"/>
      <c r="AK33" s="109"/>
      <c r="AL33" s="109"/>
      <c r="AM33" s="109"/>
      <c r="AN33" s="109"/>
      <c r="AO33" s="109"/>
      <c r="AP33" s="109"/>
      <c r="AQ33" s="109"/>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3"/>
      <c r="BP33" s="68"/>
      <c r="BQ33" s="104"/>
      <c r="BR33" s="104"/>
      <c r="BS33" s="104"/>
      <c r="BT33" s="95"/>
      <c r="BU33" s="104"/>
      <c r="BV33" s="104"/>
      <c r="BW33" s="104"/>
      <c r="BX33" s="104"/>
      <c r="BY33" s="104"/>
      <c r="BZ33" s="103"/>
      <c r="CA33" s="104"/>
      <c r="CB33" s="104"/>
      <c r="CC33" s="104"/>
      <c r="CD33" s="104"/>
      <c r="CE33" s="104"/>
      <c r="CF33" s="104"/>
      <c r="CG33" s="104"/>
      <c r="CH33" s="104"/>
      <c r="CI33" s="103"/>
      <c r="CJ33" s="104"/>
      <c r="CK33" s="104"/>
      <c r="CL33" s="104"/>
      <c r="CM33" s="104"/>
      <c r="CN33" s="104"/>
      <c r="CO33" s="104"/>
      <c r="CP33" s="104"/>
      <c r="CQ33" s="104"/>
      <c r="CR33" s="104"/>
      <c r="CS33" s="104"/>
      <c r="CT33" s="104"/>
      <c r="CU33" s="104"/>
      <c r="CV33" s="103"/>
      <c r="CW33" s="17"/>
      <c r="CX33" s="104"/>
    </row>
    <row r="34" spans="1:102" s="12" customFormat="1" ht="62.4" customHeight="1">
      <c r="A34" s="64">
        <v>10443</v>
      </c>
      <c r="B34" s="64" t="s">
        <v>304</v>
      </c>
      <c r="C34" s="75">
        <f t="shared" si="0"/>
        <v>10443</v>
      </c>
      <c r="D34" s="85">
        <v>10443</v>
      </c>
      <c r="E34" s="67" t="s">
        <v>216</v>
      </c>
      <c r="F34" s="67" t="s">
        <v>264</v>
      </c>
      <c r="G34" s="55">
        <f t="shared" si="1"/>
        <v>0</v>
      </c>
      <c r="H34" s="69">
        <v>6</v>
      </c>
      <c r="I34" s="17"/>
      <c r="J34" s="17"/>
      <c r="K34" s="17">
        <v>1</v>
      </c>
      <c r="L34" s="17">
        <v>31</v>
      </c>
      <c r="M34" s="104"/>
      <c r="N34" s="104"/>
      <c r="O34" s="104"/>
      <c r="P34" s="104"/>
      <c r="Q34" s="104"/>
      <c r="R34" s="61"/>
      <c r="S34" s="104"/>
      <c r="T34" s="104"/>
      <c r="U34" s="104"/>
      <c r="V34" s="104"/>
      <c r="W34" s="59"/>
      <c r="X34" s="17"/>
      <c r="Y34" s="17"/>
      <c r="Z34" s="104"/>
      <c r="AA34" s="59"/>
      <c r="AB34" s="109"/>
      <c r="AC34" s="107"/>
      <c r="AD34" s="107"/>
      <c r="AE34" s="59"/>
      <c r="AF34" s="109"/>
      <c r="AG34" s="109"/>
      <c r="AH34" s="109"/>
      <c r="AI34" s="108"/>
      <c r="AJ34" s="109"/>
      <c r="AK34" s="109"/>
      <c r="AL34" s="109"/>
      <c r="AM34" s="109"/>
      <c r="AN34" s="109"/>
      <c r="AO34" s="109"/>
      <c r="AP34" s="109"/>
      <c r="AQ34" s="109"/>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3"/>
      <c r="BP34" s="68"/>
      <c r="BQ34" s="104"/>
      <c r="BR34" s="104"/>
      <c r="BS34" s="104"/>
      <c r="BT34" s="95"/>
      <c r="BU34" s="104"/>
      <c r="BV34" s="104"/>
      <c r="BW34" s="104"/>
      <c r="BX34" s="104"/>
      <c r="BY34" s="104"/>
      <c r="BZ34" s="103"/>
      <c r="CA34" s="104"/>
      <c r="CB34" s="104"/>
      <c r="CC34" s="104"/>
      <c r="CD34" s="104"/>
      <c r="CE34" s="104"/>
      <c r="CF34" s="104"/>
      <c r="CG34" s="104"/>
      <c r="CH34" s="104"/>
      <c r="CI34" s="103"/>
      <c r="CJ34" s="104"/>
      <c r="CK34" s="104"/>
      <c r="CL34" s="104"/>
      <c r="CM34" s="104"/>
      <c r="CN34" s="104"/>
      <c r="CO34" s="104"/>
      <c r="CP34" s="104"/>
      <c r="CQ34" s="104"/>
      <c r="CR34" s="104"/>
      <c r="CS34" s="104"/>
      <c r="CT34" s="104"/>
      <c r="CU34" s="104"/>
      <c r="CV34" s="103"/>
      <c r="CW34" s="17"/>
      <c r="CX34" s="104"/>
    </row>
    <row r="35" spans="1:102" s="56" customFormat="1" ht="62.4" customHeight="1">
      <c r="A35" s="53">
        <v>10444</v>
      </c>
      <c r="B35" s="53" t="s">
        <v>305</v>
      </c>
      <c r="C35" s="75">
        <f t="shared" si="0"/>
        <v>10444</v>
      </c>
      <c r="D35" s="85">
        <v>10444</v>
      </c>
      <c r="E35" s="55" t="s">
        <v>217</v>
      </c>
      <c r="F35" s="55" t="s">
        <v>265</v>
      </c>
      <c r="G35" s="55">
        <f t="shared" si="1"/>
        <v>0</v>
      </c>
      <c r="H35" s="60">
        <v>6</v>
      </c>
      <c r="I35" s="58"/>
      <c r="J35" s="58"/>
      <c r="K35" s="58"/>
      <c r="L35" s="58"/>
      <c r="M35" s="103"/>
      <c r="N35" s="103"/>
      <c r="O35" s="103">
        <v>1</v>
      </c>
      <c r="P35" s="103"/>
      <c r="Q35" s="103"/>
      <c r="R35" s="61"/>
      <c r="S35" s="103"/>
      <c r="T35" s="103"/>
      <c r="U35" s="103"/>
      <c r="V35" s="103"/>
      <c r="W35" s="59"/>
      <c r="X35" s="58"/>
      <c r="Y35" s="58"/>
      <c r="Z35" s="103"/>
      <c r="AA35" s="59"/>
      <c r="AB35" s="106"/>
      <c r="AC35" s="18"/>
      <c r="AD35" s="18"/>
      <c r="AE35" s="59"/>
      <c r="AF35" s="106"/>
      <c r="AG35" s="106"/>
      <c r="AH35" s="106"/>
      <c r="AI35" s="62"/>
      <c r="AJ35" s="106"/>
      <c r="AK35" s="106"/>
      <c r="AL35" s="106"/>
      <c r="AM35" s="106"/>
      <c r="AN35" s="106"/>
      <c r="AO35" s="106"/>
      <c r="AP35" s="106"/>
      <c r="AQ35" s="106"/>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63"/>
      <c r="BQ35" s="103"/>
      <c r="BR35" s="103"/>
      <c r="BS35" s="103"/>
      <c r="BT35" s="95"/>
      <c r="BU35" s="103"/>
      <c r="BV35" s="103"/>
      <c r="BW35" s="103"/>
      <c r="BX35" s="103"/>
      <c r="BY35" s="103"/>
      <c r="BZ35" s="103"/>
      <c r="CA35" s="103"/>
      <c r="CB35" s="103"/>
      <c r="CC35" s="103"/>
      <c r="CD35" s="103"/>
      <c r="CE35" s="103"/>
      <c r="CF35" s="103"/>
      <c r="CG35" s="103"/>
      <c r="CH35" s="103"/>
      <c r="CI35" s="103"/>
      <c r="CJ35" s="103"/>
      <c r="CK35" s="103"/>
      <c r="CL35" s="103"/>
      <c r="CM35" s="103"/>
      <c r="CN35" s="103"/>
      <c r="CO35" s="103"/>
      <c r="CP35" s="103"/>
      <c r="CQ35" s="103"/>
      <c r="CR35" s="103"/>
      <c r="CS35" s="103"/>
      <c r="CT35" s="103"/>
      <c r="CU35" s="103"/>
      <c r="CV35" s="103"/>
      <c r="CW35" s="58"/>
      <c r="CX35" s="103"/>
    </row>
    <row r="36" spans="1:102" s="56" customFormat="1" ht="62.4" customHeight="1">
      <c r="A36" s="53">
        <v>10448</v>
      </c>
      <c r="B36" s="53" t="s">
        <v>306</v>
      </c>
      <c r="C36" s="75">
        <f t="shared" si="0"/>
        <v>10448</v>
      </c>
      <c r="D36" s="85">
        <v>10448</v>
      </c>
      <c r="E36" s="55" t="s">
        <v>173</v>
      </c>
      <c r="F36" s="55" t="s">
        <v>174</v>
      </c>
      <c r="G36" s="55">
        <f t="shared" si="1"/>
        <v>0</v>
      </c>
      <c r="H36" s="60">
        <v>6</v>
      </c>
      <c r="I36" s="58"/>
      <c r="J36" s="58"/>
      <c r="K36" s="58"/>
      <c r="L36" s="58"/>
      <c r="M36" s="103"/>
      <c r="N36" s="103"/>
      <c r="O36" s="103">
        <v>1</v>
      </c>
      <c r="P36" s="103"/>
      <c r="Q36" s="103"/>
      <c r="R36" s="61"/>
      <c r="S36" s="103"/>
      <c r="T36" s="103"/>
      <c r="U36" s="103"/>
      <c r="V36" s="103"/>
      <c r="W36" s="59"/>
      <c r="X36" s="58"/>
      <c r="Y36" s="58"/>
      <c r="Z36" s="103"/>
      <c r="AA36" s="59"/>
      <c r="AB36" s="106"/>
      <c r="AC36" s="18"/>
      <c r="AD36" s="18"/>
      <c r="AE36" s="59"/>
      <c r="AF36" s="106"/>
      <c r="AG36" s="106"/>
      <c r="AH36" s="106"/>
      <c r="AI36" s="62"/>
      <c r="AJ36" s="106"/>
      <c r="AK36" s="106"/>
      <c r="AL36" s="106"/>
      <c r="AM36" s="106"/>
      <c r="AN36" s="106"/>
      <c r="AO36" s="106"/>
      <c r="AP36" s="106"/>
      <c r="AQ36" s="106"/>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63"/>
      <c r="BQ36" s="103"/>
      <c r="BR36" s="103"/>
      <c r="BS36" s="103"/>
      <c r="BT36" s="95"/>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58"/>
      <c r="CX36" s="103"/>
    </row>
    <row r="37" spans="1:102" s="56" customFormat="1" ht="62.4" customHeight="1">
      <c r="A37" s="53">
        <v>10449</v>
      </c>
      <c r="B37" s="53" t="s">
        <v>307</v>
      </c>
      <c r="C37" s="75">
        <f t="shared" si="0"/>
        <v>10449</v>
      </c>
      <c r="D37" s="85">
        <v>10449</v>
      </c>
      <c r="E37" s="55" t="s">
        <v>218</v>
      </c>
      <c r="F37" s="55" t="s">
        <v>266</v>
      </c>
      <c r="G37" s="55">
        <f t="shared" si="1"/>
        <v>0</v>
      </c>
      <c r="H37" s="60">
        <v>6</v>
      </c>
      <c r="I37" s="58">
        <v>1</v>
      </c>
      <c r="J37" s="58">
        <v>23</v>
      </c>
      <c r="K37" s="58"/>
      <c r="L37" s="58"/>
      <c r="M37" s="103"/>
      <c r="N37" s="103"/>
      <c r="O37" s="103"/>
      <c r="P37" s="103"/>
      <c r="Q37" s="103"/>
      <c r="R37" s="61"/>
      <c r="S37" s="103"/>
      <c r="T37" s="103"/>
      <c r="U37" s="103"/>
      <c r="V37" s="103"/>
      <c r="W37" s="59"/>
      <c r="X37" s="58"/>
      <c r="Y37" s="58"/>
      <c r="Z37" s="103"/>
      <c r="AA37" s="59" t="s">
        <v>172</v>
      </c>
      <c r="AB37" s="106">
        <v>1</v>
      </c>
      <c r="AC37" s="18"/>
      <c r="AD37" s="18"/>
      <c r="AE37" s="59" t="s">
        <v>219</v>
      </c>
      <c r="AF37" s="106"/>
      <c r="AG37" s="106">
        <v>1</v>
      </c>
      <c r="AH37" s="106"/>
      <c r="AI37" s="62"/>
      <c r="AJ37" s="106">
        <v>1</v>
      </c>
      <c r="AK37" s="106"/>
      <c r="AL37" s="106">
        <v>1</v>
      </c>
      <c r="AM37" s="106"/>
      <c r="AN37" s="106">
        <v>1</v>
      </c>
      <c r="AO37" s="106">
        <v>1</v>
      </c>
      <c r="AP37" s="106"/>
      <c r="AQ37" s="106"/>
      <c r="AR37" s="103">
        <v>1</v>
      </c>
      <c r="AS37" s="103"/>
      <c r="AT37" s="103">
        <v>1</v>
      </c>
      <c r="AU37" s="103"/>
      <c r="AV37" s="103"/>
      <c r="AW37" s="103"/>
      <c r="AX37" s="103"/>
      <c r="AY37" s="103"/>
      <c r="AZ37" s="103">
        <v>1</v>
      </c>
      <c r="BA37" s="103">
        <v>1</v>
      </c>
      <c r="BB37" s="103"/>
      <c r="BC37" s="103"/>
      <c r="BD37" s="103">
        <v>1</v>
      </c>
      <c r="BE37" s="103">
        <v>1</v>
      </c>
      <c r="BF37" s="103">
        <v>1</v>
      </c>
      <c r="BG37" s="103">
        <v>1</v>
      </c>
      <c r="BH37" s="103">
        <v>1</v>
      </c>
      <c r="BI37" s="103">
        <v>1</v>
      </c>
      <c r="BJ37" s="103"/>
      <c r="BK37" s="103"/>
      <c r="BL37" s="103">
        <v>1</v>
      </c>
      <c r="BM37" s="103"/>
      <c r="BN37" s="103"/>
      <c r="BO37" s="103"/>
      <c r="BP37" s="63"/>
      <c r="BQ37" s="103"/>
      <c r="BR37" s="103">
        <v>1</v>
      </c>
      <c r="BS37" s="103"/>
      <c r="BT37" s="95"/>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v>1</v>
      </c>
      <c r="CU37" s="103"/>
      <c r="CV37" s="103"/>
      <c r="CW37" s="58">
        <v>1</v>
      </c>
      <c r="CX37" s="103"/>
    </row>
    <row r="38" spans="1:102" s="12" customFormat="1" ht="62.4" customHeight="1">
      <c r="A38" s="64">
        <v>10464</v>
      </c>
      <c r="B38" s="64" t="s">
        <v>308</v>
      </c>
      <c r="C38" s="75">
        <f t="shared" si="0"/>
        <v>10464</v>
      </c>
      <c r="D38" s="85">
        <v>10464</v>
      </c>
      <c r="E38" s="67" t="s">
        <v>220</v>
      </c>
      <c r="F38" s="67" t="s">
        <v>268</v>
      </c>
      <c r="G38" s="55">
        <f t="shared" si="1"/>
        <v>0</v>
      </c>
      <c r="H38" s="69">
        <v>6</v>
      </c>
      <c r="I38" s="17"/>
      <c r="J38" s="17"/>
      <c r="K38" s="17"/>
      <c r="L38" s="17"/>
      <c r="M38" s="104"/>
      <c r="N38" s="104"/>
      <c r="O38" s="104">
        <v>1</v>
      </c>
      <c r="P38" s="104"/>
      <c r="Q38" s="104"/>
      <c r="R38" s="61"/>
      <c r="S38" s="104"/>
      <c r="T38" s="104"/>
      <c r="U38" s="104"/>
      <c r="V38" s="104"/>
      <c r="W38" s="59"/>
      <c r="X38" s="17"/>
      <c r="Y38" s="17"/>
      <c r="Z38" s="104"/>
      <c r="AA38" s="59"/>
      <c r="AB38" s="109"/>
      <c r="AC38" s="107"/>
      <c r="AD38" s="107"/>
      <c r="AE38" s="59"/>
      <c r="AF38" s="109"/>
      <c r="AG38" s="109"/>
      <c r="AH38" s="109"/>
      <c r="AI38" s="108"/>
      <c r="AJ38" s="109"/>
      <c r="AK38" s="109"/>
      <c r="AL38" s="109"/>
      <c r="AM38" s="109"/>
      <c r="AN38" s="109"/>
      <c r="AO38" s="109"/>
      <c r="AP38" s="109"/>
      <c r="AQ38" s="109"/>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3"/>
      <c r="BP38" s="68"/>
      <c r="BQ38" s="104"/>
      <c r="BR38" s="104"/>
      <c r="BS38" s="104"/>
      <c r="BT38" s="95"/>
      <c r="BU38" s="104"/>
      <c r="BV38" s="104"/>
      <c r="BW38" s="104"/>
      <c r="BX38" s="104"/>
      <c r="BY38" s="104"/>
      <c r="BZ38" s="103"/>
      <c r="CA38" s="104"/>
      <c r="CB38" s="104"/>
      <c r="CC38" s="104"/>
      <c r="CD38" s="104"/>
      <c r="CE38" s="104"/>
      <c r="CF38" s="104"/>
      <c r="CG38" s="104"/>
      <c r="CH38" s="104"/>
      <c r="CI38" s="103"/>
      <c r="CJ38" s="104"/>
      <c r="CK38" s="104"/>
      <c r="CL38" s="104"/>
      <c r="CM38" s="104"/>
      <c r="CN38" s="104"/>
      <c r="CO38" s="104"/>
      <c r="CP38" s="104"/>
      <c r="CQ38" s="104"/>
      <c r="CR38" s="104"/>
      <c r="CS38" s="104"/>
      <c r="CT38" s="104"/>
      <c r="CU38" s="104"/>
      <c r="CV38" s="103"/>
      <c r="CW38" s="17"/>
      <c r="CX38" s="104"/>
    </row>
    <row r="39" spans="1:102" s="12" customFormat="1" ht="62.4" customHeight="1">
      <c r="A39" s="64">
        <v>10521</v>
      </c>
      <c r="B39" s="64" t="s">
        <v>309</v>
      </c>
      <c r="C39" s="75">
        <f t="shared" si="0"/>
        <v>10521</v>
      </c>
      <c r="D39" s="85">
        <v>10521</v>
      </c>
      <c r="E39" s="67" t="s">
        <v>221</v>
      </c>
      <c r="F39" s="67" t="s">
        <v>269</v>
      </c>
      <c r="G39" s="55">
        <f t="shared" si="1"/>
        <v>0</v>
      </c>
      <c r="H39" s="69">
        <v>6</v>
      </c>
      <c r="I39" s="17">
        <v>1</v>
      </c>
      <c r="J39" s="17">
        <v>24</v>
      </c>
      <c r="K39" s="17"/>
      <c r="L39" s="17"/>
      <c r="M39" s="104"/>
      <c r="N39" s="104"/>
      <c r="O39" s="104"/>
      <c r="P39" s="104"/>
      <c r="Q39" s="104"/>
      <c r="R39" s="61"/>
      <c r="S39" s="104"/>
      <c r="T39" s="104"/>
      <c r="U39" s="104"/>
      <c r="V39" s="104"/>
      <c r="W39" s="59"/>
      <c r="X39" s="17"/>
      <c r="Y39" s="17"/>
      <c r="Z39" s="104"/>
      <c r="AA39" s="59" t="s">
        <v>222</v>
      </c>
      <c r="AB39" s="109">
        <v>1</v>
      </c>
      <c r="AC39" s="107"/>
      <c r="AD39" s="107"/>
      <c r="AE39" s="59" t="s">
        <v>223</v>
      </c>
      <c r="AF39" s="109"/>
      <c r="AG39" s="109">
        <v>1</v>
      </c>
      <c r="AH39" s="109"/>
      <c r="AI39" s="108"/>
      <c r="AJ39" s="109"/>
      <c r="AK39" s="109"/>
      <c r="AL39" s="109"/>
      <c r="AM39" s="109"/>
      <c r="AN39" s="109"/>
      <c r="AO39" s="109"/>
      <c r="AP39" s="106">
        <v>1</v>
      </c>
      <c r="AQ39" s="109">
        <v>1</v>
      </c>
      <c r="AR39" s="104">
        <v>1</v>
      </c>
      <c r="AS39" s="104"/>
      <c r="AT39" s="104">
        <v>1</v>
      </c>
      <c r="AU39" s="104">
        <v>1</v>
      </c>
      <c r="AV39" s="104"/>
      <c r="AW39" s="104"/>
      <c r="AX39" s="104"/>
      <c r="AY39" s="104"/>
      <c r="AZ39" s="104">
        <v>1</v>
      </c>
      <c r="BA39" s="104"/>
      <c r="BB39" s="104">
        <v>1</v>
      </c>
      <c r="BC39" s="104">
        <v>1</v>
      </c>
      <c r="BD39" s="104"/>
      <c r="BE39" s="104">
        <v>1</v>
      </c>
      <c r="BF39" s="104">
        <v>1</v>
      </c>
      <c r="BG39" s="104">
        <v>1</v>
      </c>
      <c r="BH39" s="104">
        <v>1</v>
      </c>
      <c r="BI39" s="104">
        <v>1</v>
      </c>
      <c r="BJ39" s="104">
        <v>1</v>
      </c>
      <c r="BK39" s="104"/>
      <c r="BL39" s="104">
        <v>1</v>
      </c>
      <c r="BM39" s="104"/>
      <c r="BN39" s="104"/>
      <c r="BO39" s="103"/>
      <c r="BP39" s="68"/>
      <c r="BQ39" s="104"/>
      <c r="BR39" s="104">
        <v>1</v>
      </c>
      <c r="BS39" s="104"/>
      <c r="BT39" s="95"/>
      <c r="BU39" s="104"/>
      <c r="BV39" s="104"/>
      <c r="BW39" s="104"/>
      <c r="BX39" s="104"/>
      <c r="BY39" s="104"/>
      <c r="BZ39" s="103"/>
      <c r="CA39" s="104"/>
      <c r="CB39" s="104"/>
      <c r="CC39" s="104"/>
      <c r="CD39" s="104"/>
      <c r="CE39" s="104"/>
      <c r="CF39" s="104"/>
      <c r="CG39" s="104"/>
      <c r="CH39" s="104"/>
      <c r="CI39" s="103"/>
      <c r="CJ39" s="104"/>
      <c r="CK39" s="104"/>
      <c r="CL39" s="104"/>
      <c r="CM39" s="104"/>
      <c r="CN39" s="104"/>
      <c r="CO39" s="104"/>
      <c r="CP39" s="104"/>
      <c r="CQ39" s="104"/>
      <c r="CR39" s="104">
        <v>1</v>
      </c>
      <c r="CS39" s="104"/>
      <c r="CT39" s="104"/>
      <c r="CU39" s="104"/>
      <c r="CV39" s="103"/>
      <c r="CW39" s="17"/>
      <c r="CX39" s="104">
        <v>1</v>
      </c>
    </row>
    <row r="40" spans="1:102" s="12" customFormat="1" ht="62.4" customHeight="1">
      <c r="A40" s="64">
        <v>10522</v>
      </c>
      <c r="B40" s="64" t="s">
        <v>310</v>
      </c>
      <c r="C40" s="75">
        <f t="shared" si="0"/>
        <v>10522</v>
      </c>
      <c r="D40" s="85">
        <v>10522</v>
      </c>
      <c r="E40" s="67" t="s">
        <v>224</v>
      </c>
      <c r="F40" s="67" t="s">
        <v>271</v>
      </c>
      <c r="G40" s="55">
        <f t="shared" si="1"/>
        <v>0</v>
      </c>
      <c r="H40" s="69">
        <v>6</v>
      </c>
      <c r="I40" s="17"/>
      <c r="J40" s="17"/>
      <c r="K40" s="17"/>
      <c r="L40" s="17"/>
      <c r="M40" s="104"/>
      <c r="N40" s="104"/>
      <c r="O40" s="104">
        <v>1</v>
      </c>
      <c r="P40" s="104"/>
      <c r="Q40" s="104"/>
      <c r="R40" s="61"/>
      <c r="S40" s="104"/>
      <c r="T40" s="104"/>
      <c r="U40" s="104"/>
      <c r="V40" s="104"/>
      <c r="W40" s="59"/>
      <c r="X40" s="17"/>
      <c r="Y40" s="17"/>
      <c r="Z40" s="104"/>
      <c r="AA40" s="59"/>
      <c r="AB40" s="109"/>
      <c r="AC40" s="107"/>
      <c r="AD40" s="107"/>
      <c r="AE40" s="59"/>
      <c r="AF40" s="109"/>
      <c r="AG40" s="109"/>
      <c r="AH40" s="109"/>
      <c r="AI40" s="108"/>
      <c r="AJ40" s="109"/>
      <c r="AK40" s="109"/>
      <c r="AL40" s="109"/>
      <c r="AM40" s="109"/>
      <c r="AN40" s="109"/>
      <c r="AO40" s="109"/>
      <c r="AP40" s="109"/>
      <c r="AQ40" s="109"/>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3"/>
      <c r="BP40" s="68"/>
      <c r="BQ40" s="104"/>
      <c r="BR40" s="104"/>
      <c r="BS40" s="104"/>
      <c r="BT40" s="95"/>
      <c r="BU40" s="104"/>
      <c r="BV40" s="104"/>
      <c r="BW40" s="104"/>
      <c r="BX40" s="104"/>
      <c r="BY40" s="104"/>
      <c r="BZ40" s="103"/>
      <c r="CA40" s="104"/>
      <c r="CB40" s="104"/>
      <c r="CC40" s="104"/>
      <c r="CD40" s="104"/>
      <c r="CE40" s="104"/>
      <c r="CF40" s="104"/>
      <c r="CG40" s="104"/>
      <c r="CH40" s="104"/>
      <c r="CI40" s="103"/>
      <c r="CJ40" s="104"/>
      <c r="CK40" s="104"/>
      <c r="CL40" s="104"/>
      <c r="CM40" s="104"/>
      <c r="CN40" s="104"/>
      <c r="CO40" s="104"/>
      <c r="CP40" s="104"/>
      <c r="CQ40" s="104"/>
      <c r="CR40" s="104"/>
      <c r="CS40" s="104"/>
      <c r="CT40" s="104"/>
      <c r="CU40" s="104"/>
      <c r="CV40" s="103"/>
      <c r="CW40" s="17"/>
      <c r="CX40" s="104"/>
    </row>
    <row r="41" spans="1:102" s="12" customFormat="1" ht="62.4" customHeight="1">
      <c r="A41" s="64">
        <v>10523</v>
      </c>
      <c r="B41" s="64" t="s">
        <v>311</v>
      </c>
      <c r="C41" s="75">
        <f t="shared" si="0"/>
        <v>10523</v>
      </c>
      <c r="D41" s="85">
        <v>10523</v>
      </c>
      <c r="E41" s="67" t="s">
        <v>225</v>
      </c>
      <c r="F41" s="67" t="s">
        <v>272</v>
      </c>
      <c r="G41" s="55">
        <f t="shared" si="1"/>
        <v>0</v>
      </c>
      <c r="H41" s="69">
        <v>6</v>
      </c>
      <c r="I41" s="17"/>
      <c r="J41" s="17"/>
      <c r="K41" s="17"/>
      <c r="L41" s="17"/>
      <c r="M41" s="104"/>
      <c r="N41" s="104"/>
      <c r="O41" s="104">
        <v>1</v>
      </c>
      <c r="P41" s="104"/>
      <c r="Q41" s="104"/>
      <c r="R41" s="61"/>
      <c r="S41" s="104"/>
      <c r="T41" s="104"/>
      <c r="U41" s="104"/>
      <c r="V41" s="104"/>
      <c r="W41" s="59"/>
      <c r="X41" s="17"/>
      <c r="Y41" s="17"/>
      <c r="Z41" s="104"/>
      <c r="AA41" s="59"/>
      <c r="AB41" s="109"/>
      <c r="AC41" s="107"/>
      <c r="AD41" s="107"/>
      <c r="AE41" s="59"/>
      <c r="AF41" s="109"/>
      <c r="AG41" s="109"/>
      <c r="AH41" s="109"/>
      <c r="AI41" s="108"/>
      <c r="AJ41" s="109"/>
      <c r="AK41" s="109"/>
      <c r="AL41" s="109"/>
      <c r="AM41" s="109"/>
      <c r="AN41" s="109"/>
      <c r="AO41" s="109"/>
      <c r="AP41" s="109"/>
      <c r="AQ41" s="109"/>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3"/>
      <c r="BP41" s="68"/>
      <c r="BQ41" s="104"/>
      <c r="BR41" s="104"/>
      <c r="BS41" s="104"/>
      <c r="BT41" s="95"/>
      <c r="BU41" s="104"/>
      <c r="BV41" s="104"/>
      <c r="BW41" s="104"/>
      <c r="BX41" s="104"/>
      <c r="BY41" s="104"/>
      <c r="BZ41" s="103"/>
      <c r="CA41" s="104"/>
      <c r="CB41" s="104"/>
      <c r="CC41" s="104"/>
      <c r="CD41" s="104"/>
      <c r="CE41" s="104"/>
      <c r="CF41" s="104"/>
      <c r="CG41" s="104"/>
      <c r="CH41" s="104"/>
      <c r="CI41" s="103"/>
      <c r="CJ41" s="104"/>
      <c r="CK41" s="104"/>
      <c r="CL41" s="104"/>
      <c r="CM41" s="104"/>
      <c r="CN41" s="104"/>
      <c r="CO41" s="104"/>
      <c r="CP41" s="104"/>
      <c r="CQ41" s="104"/>
      <c r="CR41" s="104"/>
      <c r="CS41" s="104"/>
      <c r="CT41" s="104"/>
      <c r="CU41" s="104"/>
      <c r="CV41" s="103"/>
      <c r="CW41" s="17"/>
      <c r="CX41" s="104"/>
    </row>
    <row r="42" spans="1:102" s="12" customFormat="1" ht="62.4" customHeight="1">
      <c r="A42" s="64">
        <v>10524</v>
      </c>
      <c r="B42" s="64" t="s">
        <v>312</v>
      </c>
      <c r="C42" s="75">
        <f t="shared" si="0"/>
        <v>10524</v>
      </c>
      <c r="D42" s="85">
        <v>10524</v>
      </c>
      <c r="E42" s="92" t="s">
        <v>226</v>
      </c>
      <c r="F42" s="92" t="s">
        <v>273</v>
      </c>
      <c r="G42" s="55">
        <f t="shared" si="1"/>
        <v>0</v>
      </c>
      <c r="H42" s="69">
        <v>6</v>
      </c>
      <c r="I42" s="17">
        <v>1</v>
      </c>
      <c r="J42" s="17">
        <v>17</v>
      </c>
      <c r="K42" s="17"/>
      <c r="L42" s="17"/>
      <c r="M42" s="17"/>
      <c r="N42" s="17"/>
      <c r="O42" s="17"/>
      <c r="P42" s="17"/>
      <c r="Q42" s="17"/>
      <c r="R42" s="61"/>
      <c r="S42" s="17"/>
      <c r="T42" s="17"/>
      <c r="U42" s="17"/>
      <c r="V42" s="17"/>
      <c r="W42" s="59"/>
      <c r="X42" s="17"/>
      <c r="Y42" s="17"/>
      <c r="Z42" s="17"/>
      <c r="AA42" s="95" t="s">
        <v>227</v>
      </c>
      <c r="AB42" s="109"/>
      <c r="AC42" s="107">
        <v>1</v>
      </c>
      <c r="AD42" s="107"/>
      <c r="AE42" s="59"/>
      <c r="AF42" s="109"/>
      <c r="AG42" s="109">
        <v>1</v>
      </c>
      <c r="AH42" s="109"/>
      <c r="AI42" s="108">
        <v>1</v>
      </c>
      <c r="AJ42" s="109"/>
      <c r="AK42" s="109"/>
      <c r="AL42" s="109"/>
      <c r="AM42" s="109"/>
      <c r="AN42" s="109"/>
      <c r="AO42" s="109"/>
      <c r="AP42" s="106">
        <v>1</v>
      </c>
      <c r="AQ42" s="109">
        <v>1</v>
      </c>
      <c r="AR42" s="17">
        <v>1</v>
      </c>
      <c r="AS42" s="17"/>
      <c r="AT42" s="17">
        <v>1</v>
      </c>
      <c r="AU42" s="17">
        <v>1</v>
      </c>
      <c r="AV42" s="17"/>
      <c r="AW42" s="17"/>
      <c r="AX42" s="17"/>
      <c r="AY42" s="17">
        <v>1</v>
      </c>
      <c r="AZ42" s="17"/>
      <c r="BA42" s="17"/>
      <c r="BB42" s="17">
        <v>1</v>
      </c>
      <c r="BC42" s="17"/>
      <c r="BD42" s="17">
        <v>1</v>
      </c>
      <c r="BE42" s="17">
        <v>1</v>
      </c>
      <c r="BF42" s="17">
        <v>1</v>
      </c>
      <c r="BG42" s="17">
        <v>1</v>
      </c>
      <c r="BH42" s="17">
        <v>1</v>
      </c>
      <c r="BI42" s="17">
        <v>1</v>
      </c>
      <c r="BJ42" s="17">
        <v>1</v>
      </c>
      <c r="BK42" s="17">
        <v>1</v>
      </c>
      <c r="BL42" s="17">
        <v>1</v>
      </c>
      <c r="BM42" s="17"/>
      <c r="BN42" s="17"/>
      <c r="BO42" s="103"/>
      <c r="BP42" s="68"/>
      <c r="BQ42" s="17">
        <v>1</v>
      </c>
      <c r="BR42" s="79"/>
      <c r="BS42" s="17"/>
      <c r="BT42" s="95"/>
      <c r="BU42" s="17">
        <v>1</v>
      </c>
      <c r="BV42" s="17"/>
      <c r="BW42" s="17"/>
      <c r="BX42" s="17"/>
      <c r="BY42" s="17">
        <v>1</v>
      </c>
      <c r="BZ42" s="103"/>
      <c r="CA42" s="17"/>
      <c r="CB42" s="17"/>
      <c r="CC42" s="17">
        <v>1</v>
      </c>
      <c r="CD42" s="17"/>
      <c r="CE42" s="17"/>
      <c r="CF42" s="17"/>
      <c r="CG42" s="17"/>
      <c r="CH42" s="17"/>
      <c r="CI42" s="103"/>
      <c r="CJ42" s="17"/>
      <c r="CK42" s="17">
        <v>1</v>
      </c>
      <c r="CL42" s="17"/>
      <c r="CM42" s="17">
        <v>1</v>
      </c>
      <c r="CN42" s="17"/>
      <c r="CO42" s="17"/>
      <c r="CP42" s="17">
        <v>1</v>
      </c>
      <c r="CQ42" s="17"/>
      <c r="CR42" s="17"/>
      <c r="CS42" s="17"/>
      <c r="CT42" s="17">
        <v>1</v>
      </c>
      <c r="CU42" s="17"/>
      <c r="CV42" s="103"/>
      <c r="CW42" s="17"/>
      <c r="CX42" s="17">
        <v>1</v>
      </c>
    </row>
    <row r="43" spans="1:102" s="12" customFormat="1" ht="62.4" customHeight="1">
      <c r="A43" s="64">
        <v>10525</v>
      </c>
      <c r="B43" s="64" t="s">
        <v>313</v>
      </c>
      <c r="C43" s="75">
        <f t="shared" si="0"/>
        <v>10525</v>
      </c>
      <c r="D43" s="85">
        <v>10525</v>
      </c>
      <c r="E43" s="67" t="s">
        <v>228</v>
      </c>
      <c r="F43" s="67" t="s">
        <v>275</v>
      </c>
      <c r="G43" s="55">
        <f t="shared" si="1"/>
        <v>0</v>
      </c>
      <c r="H43" s="69">
        <v>6</v>
      </c>
      <c r="I43" s="17"/>
      <c r="J43" s="17"/>
      <c r="K43" s="17"/>
      <c r="L43" s="17"/>
      <c r="M43" s="104"/>
      <c r="N43" s="104"/>
      <c r="O43" s="104">
        <v>1</v>
      </c>
      <c r="P43" s="104"/>
      <c r="Q43" s="104"/>
      <c r="R43" s="61"/>
      <c r="S43" s="104"/>
      <c r="T43" s="104"/>
      <c r="U43" s="104"/>
      <c r="V43" s="104"/>
      <c r="W43" s="59"/>
      <c r="X43" s="17"/>
      <c r="Y43" s="17"/>
      <c r="Z43" s="104"/>
      <c r="AA43" s="59"/>
      <c r="AB43" s="109"/>
      <c r="AC43" s="107"/>
      <c r="AD43" s="107"/>
      <c r="AE43" s="59"/>
      <c r="AF43" s="109"/>
      <c r="AG43" s="109"/>
      <c r="AH43" s="109"/>
      <c r="AI43" s="108"/>
      <c r="AJ43" s="109"/>
      <c r="AK43" s="109"/>
      <c r="AL43" s="109"/>
      <c r="AM43" s="109"/>
      <c r="AN43" s="109"/>
      <c r="AO43" s="109"/>
      <c r="AP43" s="109"/>
      <c r="AQ43" s="109"/>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3"/>
      <c r="BP43" s="68"/>
      <c r="BQ43" s="104"/>
      <c r="BR43" s="104"/>
      <c r="BS43" s="104"/>
      <c r="BT43" s="95"/>
      <c r="BU43" s="104"/>
      <c r="BV43" s="104"/>
      <c r="BW43" s="104"/>
      <c r="BX43" s="104"/>
      <c r="BY43" s="104"/>
      <c r="BZ43" s="103"/>
      <c r="CA43" s="104"/>
      <c r="CB43" s="104"/>
      <c r="CC43" s="104"/>
      <c r="CD43" s="104"/>
      <c r="CE43" s="104"/>
      <c r="CF43" s="104"/>
      <c r="CG43" s="104"/>
      <c r="CH43" s="104"/>
      <c r="CI43" s="103"/>
      <c r="CJ43" s="104"/>
      <c r="CK43" s="104"/>
      <c r="CL43" s="104"/>
      <c r="CM43" s="104"/>
      <c r="CN43" s="104"/>
      <c r="CO43" s="104"/>
      <c r="CP43" s="104"/>
      <c r="CQ43" s="104"/>
      <c r="CR43" s="104"/>
      <c r="CS43" s="104"/>
      <c r="CT43" s="104"/>
      <c r="CU43" s="104"/>
      <c r="CV43" s="103"/>
      <c r="CW43" s="17"/>
      <c r="CX43" s="104"/>
    </row>
    <row r="44" spans="1:102" s="40" customFormat="1" ht="1.8" customHeight="1">
      <c r="A44" s="30"/>
      <c r="B44" s="82"/>
      <c r="C44" s="75"/>
      <c r="D44" s="84"/>
      <c r="E44" s="31"/>
      <c r="F44" s="31"/>
      <c r="G44" s="87"/>
      <c r="H44" s="31"/>
      <c r="I44" s="32"/>
      <c r="J44" s="32"/>
      <c r="K44" s="32"/>
      <c r="L44" s="32"/>
      <c r="M44" s="32"/>
      <c r="N44" s="32"/>
      <c r="O44" s="32"/>
      <c r="P44" s="31"/>
      <c r="Q44" s="33"/>
      <c r="R44" s="31"/>
      <c r="S44" s="33"/>
      <c r="T44" s="38"/>
      <c r="U44" s="32"/>
      <c r="V44" s="32"/>
      <c r="W44" s="32"/>
      <c r="X44" s="31"/>
      <c r="Y44" s="33"/>
      <c r="Z44" s="31"/>
      <c r="AA44" s="33"/>
      <c r="AB44" s="38"/>
      <c r="AC44" s="47"/>
      <c r="AD44" s="32"/>
      <c r="AE44" s="32"/>
      <c r="AF44" s="32"/>
      <c r="AG44" s="31"/>
      <c r="AH44" s="32"/>
      <c r="AI44" s="32"/>
      <c r="AJ44" s="32"/>
      <c r="AK44" s="32"/>
      <c r="AL44" s="32"/>
      <c r="AM44" s="32"/>
      <c r="AN44" s="32"/>
      <c r="AO44" s="32"/>
      <c r="AP44" s="32"/>
      <c r="AQ44" s="32"/>
      <c r="AR44" s="32"/>
      <c r="AS44" s="32"/>
      <c r="AT44" s="32"/>
      <c r="AU44" s="32"/>
      <c r="AV44" s="32"/>
      <c r="AW44" s="100"/>
      <c r="AX44" s="100"/>
      <c r="AY44" s="100"/>
      <c r="AZ44" s="101"/>
      <c r="BA44" s="32"/>
      <c r="BB44" s="32"/>
      <c r="BC44" s="32"/>
      <c r="BD44" s="32"/>
      <c r="BE44" s="32"/>
      <c r="BF44" s="32"/>
      <c r="BG44" s="32"/>
      <c r="BH44" s="32"/>
      <c r="BI44" s="32"/>
      <c r="BJ44" s="32"/>
      <c r="BK44" s="32"/>
      <c r="BL44" s="32"/>
      <c r="BM44" s="32"/>
      <c r="BN44" s="32"/>
      <c r="BO44" s="32"/>
      <c r="BP44" s="32"/>
      <c r="BQ44" s="32"/>
      <c r="BR44" s="32"/>
      <c r="BS44" s="32"/>
      <c r="BT44" s="32"/>
      <c r="BU44" s="32"/>
      <c r="BV44" s="47"/>
      <c r="BW44" s="32"/>
      <c r="BX44" s="32"/>
      <c r="BY44" s="32"/>
      <c r="BZ44" s="32"/>
      <c r="CA44" s="32"/>
      <c r="CB44" s="32"/>
      <c r="CC44" s="32"/>
      <c r="CD44" s="32"/>
      <c r="CE44" s="32"/>
      <c r="CF44" s="32"/>
      <c r="CG44" s="32"/>
      <c r="CH44" s="32"/>
      <c r="CI44" s="32"/>
      <c r="CJ44" s="32"/>
      <c r="CK44" s="32"/>
      <c r="CL44" s="32"/>
      <c r="CM44" s="31"/>
      <c r="CN44" s="31"/>
      <c r="CO44" s="31"/>
      <c r="CP44" s="31"/>
      <c r="CQ44" s="31"/>
      <c r="CR44" s="31"/>
      <c r="CS44" s="39"/>
      <c r="CT44" s="39"/>
      <c r="CU44" s="39"/>
      <c r="CV44" s="39"/>
      <c r="CW44" s="39"/>
    </row>
    <row r="45" spans="1:102" s="12" customFormat="1" ht="34.200000000000003" customHeight="1">
      <c r="A45" s="176" t="s">
        <v>169</v>
      </c>
      <c r="B45" s="177"/>
      <c r="C45" s="177"/>
      <c r="D45" s="177"/>
      <c r="E45" s="150"/>
      <c r="F45" s="150"/>
      <c r="G45" s="150"/>
      <c r="H45" s="151"/>
      <c r="I45" s="17">
        <f>SUM(I9:I43)</f>
        <v>16</v>
      </c>
      <c r="J45" s="17"/>
      <c r="K45" s="17">
        <f>SUM(K9:K43)</f>
        <v>4</v>
      </c>
      <c r="L45" s="17"/>
      <c r="M45" s="17">
        <f>SUM(M9:M43)</f>
        <v>0</v>
      </c>
      <c r="N45" s="17"/>
      <c r="O45" s="17">
        <f>SUM(O9:O43)</f>
        <v>11</v>
      </c>
      <c r="P45" s="17">
        <f>SUM(P9:P43)</f>
        <v>2</v>
      </c>
      <c r="Q45" s="17">
        <f>SUM(Q9:Q43)</f>
        <v>2</v>
      </c>
      <c r="R45" s="43"/>
      <c r="S45" s="17">
        <f>SUM(S9:S43)</f>
        <v>0</v>
      </c>
      <c r="T45" s="17">
        <f>SUM(T9:T43)</f>
        <v>2</v>
      </c>
      <c r="U45" s="17">
        <f>SUM(U9:U43)</f>
        <v>0</v>
      </c>
      <c r="V45" s="17">
        <f>SUM(V9:V43)</f>
        <v>0</v>
      </c>
      <c r="W45" s="43"/>
      <c r="X45" s="17">
        <f>SUM(X9:X43)</f>
        <v>1</v>
      </c>
      <c r="Y45" s="17">
        <f>SUM(Y9:Y43)</f>
        <v>0</v>
      </c>
      <c r="Z45" s="17">
        <f>SUM(Z9:Z43)</f>
        <v>7</v>
      </c>
      <c r="AA45" s="43"/>
      <c r="AB45" s="17">
        <f>SUM(AB9:AB43)</f>
        <v>12</v>
      </c>
      <c r="AC45" s="17">
        <f>SUM(AC9:AC43)</f>
        <v>4</v>
      </c>
      <c r="AD45" s="17">
        <f>SUM(AD9:AD43)</f>
        <v>0</v>
      </c>
      <c r="AE45" s="43"/>
      <c r="AF45" s="17">
        <f t="shared" ref="AF45:BN45" si="2">SUM(AF9:AF43)</f>
        <v>3</v>
      </c>
      <c r="AG45" s="17">
        <f t="shared" si="2"/>
        <v>13</v>
      </c>
      <c r="AH45" s="17">
        <f t="shared" si="2"/>
        <v>2</v>
      </c>
      <c r="AI45" s="17">
        <f t="shared" si="2"/>
        <v>2</v>
      </c>
      <c r="AJ45" s="17">
        <f t="shared" si="2"/>
        <v>2</v>
      </c>
      <c r="AK45" s="17">
        <f t="shared" si="2"/>
        <v>0</v>
      </c>
      <c r="AL45" s="17">
        <f t="shared" si="2"/>
        <v>4</v>
      </c>
      <c r="AM45" s="17">
        <f t="shared" si="2"/>
        <v>0</v>
      </c>
      <c r="AN45" s="17">
        <f t="shared" si="2"/>
        <v>7</v>
      </c>
      <c r="AO45" s="17">
        <f t="shared" si="2"/>
        <v>5</v>
      </c>
      <c r="AP45" s="17">
        <f t="shared" si="2"/>
        <v>8</v>
      </c>
      <c r="AQ45" s="17">
        <f t="shared" si="2"/>
        <v>7</v>
      </c>
      <c r="AR45" s="17">
        <f t="shared" si="2"/>
        <v>14</v>
      </c>
      <c r="AS45" s="17">
        <f t="shared" si="2"/>
        <v>2</v>
      </c>
      <c r="AT45" s="17">
        <f t="shared" si="2"/>
        <v>13</v>
      </c>
      <c r="AU45" s="17">
        <f t="shared" si="2"/>
        <v>12</v>
      </c>
      <c r="AV45" s="17">
        <f t="shared" si="2"/>
        <v>1</v>
      </c>
      <c r="AW45" s="17">
        <f t="shared" si="2"/>
        <v>0</v>
      </c>
      <c r="AX45" s="17">
        <f t="shared" si="2"/>
        <v>1</v>
      </c>
      <c r="AY45" s="17">
        <f t="shared" si="2"/>
        <v>2</v>
      </c>
      <c r="AZ45" s="17">
        <f t="shared" si="2"/>
        <v>11</v>
      </c>
      <c r="BA45" s="17">
        <f t="shared" si="2"/>
        <v>2</v>
      </c>
      <c r="BB45" s="17">
        <f t="shared" si="2"/>
        <v>12</v>
      </c>
      <c r="BC45" s="17">
        <f t="shared" si="2"/>
        <v>6</v>
      </c>
      <c r="BD45" s="17">
        <f t="shared" si="2"/>
        <v>8</v>
      </c>
      <c r="BE45" s="17">
        <f t="shared" si="2"/>
        <v>15</v>
      </c>
      <c r="BF45" s="17">
        <f t="shared" si="2"/>
        <v>14</v>
      </c>
      <c r="BG45" s="17">
        <f t="shared" si="2"/>
        <v>15</v>
      </c>
      <c r="BH45" s="17">
        <f t="shared" si="2"/>
        <v>15</v>
      </c>
      <c r="BI45" s="17">
        <f t="shared" si="2"/>
        <v>13</v>
      </c>
      <c r="BJ45" s="17">
        <f t="shared" si="2"/>
        <v>11</v>
      </c>
      <c r="BK45" s="17">
        <f t="shared" si="2"/>
        <v>3</v>
      </c>
      <c r="BL45" s="17">
        <f t="shared" si="2"/>
        <v>11</v>
      </c>
      <c r="BM45" s="17">
        <f t="shared" si="2"/>
        <v>1</v>
      </c>
      <c r="BN45" s="17">
        <f t="shared" si="2"/>
        <v>2</v>
      </c>
      <c r="BO45" s="43"/>
      <c r="BP45" s="17"/>
      <c r="BQ45" s="17">
        <f>SUM(BQ9:BQ43)</f>
        <v>4</v>
      </c>
      <c r="BR45" s="17">
        <f>SUM(BR9:BR43)</f>
        <v>11</v>
      </c>
      <c r="BS45" s="17">
        <f>SUM(BS9:BS43)</f>
        <v>1</v>
      </c>
      <c r="BT45" s="43"/>
      <c r="BU45" s="17">
        <f>SUM(BU9:BU43)</f>
        <v>4</v>
      </c>
      <c r="BV45" s="17">
        <f>SUM(BV9:BV43)</f>
        <v>3</v>
      </c>
      <c r="BW45" s="17">
        <f>SUM(BW9:BW43)</f>
        <v>1</v>
      </c>
      <c r="BX45" s="17">
        <f>SUM(BX9:BX43)</f>
        <v>3</v>
      </c>
      <c r="BY45" s="17">
        <f>SUM(BY9:BY43)</f>
        <v>4</v>
      </c>
      <c r="BZ45" s="43"/>
      <c r="CA45" s="17">
        <f t="shared" ref="CA45:CH45" si="3">SUM(CA9:CA43)</f>
        <v>3</v>
      </c>
      <c r="CB45" s="17">
        <f t="shared" si="3"/>
        <v>2</v>
      </c>
      <c r="CC45" s="17">
        <f t="shared" si="3"/>
        <v>4</v>
      </c>
      <c r="CD45" s="17">
        <f t="shared" si="3"/>
        <v>0</v>
      </c>
      <c r="CE45" s="17">
        <f t="shared" si="3"/>
        <v>1</v>
      </c>
      <c r="CF45" s="17">
        <f t="shared" si="3"/>
        <v>0</v>
      </c>
      <c r="CG45" s="17">
        <f t="shared" si="3"/>
        <v>3</v>
      </c>
      <c r="CH45" s="17">
        <f t="shared" si="3"/>
        <v>2</v>
      </c>
      <c r="CI45" s="43"/>
      <c r="CJ45" s="17">
        <f t="shared" ref="CJ45:CU45" si="4">SUM(CJ9:CJ43)</f>
        <v>2</v>
      </c>
      <c r="CK45" s="17">
        <f t="shared" si="4"/>
        <v>2</v>
      </c>
      <c r="CL45" s="17">
        <f t="shared" si="4"/>
        <v>1</v>
      </c>
      <c r="CM45" s="17">
        <f t="shared" si="4"/>
        <v>3</v>
      </c>
      <c r="CN45" s="17">
        <f t="shared" si="4"/>
        <v>0</v>
      </c>
      <c r="CO45" s="17">
        <f t="shared" si="4"/>
        <v>1</v>
      </c>
      <c r="CP45" s="17">
        <f t="shared" si="4"/>
        <v>3</v>
      </c>
      <c r="CQ45" s="17">
        <f t="shared" si="4"/>
        <v>0</v>
      </c>
      <c r="CR45" s="17">
        <f t="shared" si="4"/>
        <v>1</v>
      </c>
      <c r="CS45" s="17">
        <f t="shared" si="4"/>
        <v>3</v>
      </c>
      <c r="CT45" s="17">
        <f t="shared" si="4"/>
        <v>8</v>
      </c>
      <c r="CU45" s="41">
        <f t="shared" si="4"/>
        <v>4</v>
      </c>
      <c r="CV45" s="43"/>
      <c r="CW45" s="17">
        <f>SUM(CW9:CW43)</f>
        <v>5</v>
      </c>
      <c r="CX45" s="42">
        <f>SUM(CX9:CX43)</f>
        <v>11</v>
      </c>
    </row>
    <row r="46" spans="1:102" ht="50.4" customHeight="1">
      <c r="AW46" s="15"/>
      <c r="AX46" s="15"/>
      <c r="AY46" s="15"/>
      <c r="AZ46" s="15"/>
    </row>
    <row r="47" spans="1:102" ht="34.799999999999997" customHeight="1">
      <c r="AW47" s="15"/>
      <c r="AX47" s="15"/>
      <c r="AY47" s="15"/>
      <c r="AZ47" s="15"/>
    </row>
    <row r="48" spans="1:102" ht="24" customHeight="1">
      <c r="E48" s="88" t="s">
        <v>317</v>
      </c>
      <c r="F48" s="88"/>
      <c r="G48" s="88"/>
      <c r="H48" s="88"/>
      <c r="I48" s="105">
        <f t="shared" ref="I48:AN48" si="5">COUNTIFS($H$9:$H$43,3,I$9:I$43,1)</f>
        <v>1</v>
      </c>
      <c r="J48" s="105">
        <f t="shared" si="5"/>
        <v>0</v>
      </c>
      <c r="K48" s="105">
        <f t="shared" si="5"/>
        <v>0</v>
      </c>
      <c r="L48" s="105">
        <f t="shared" si="5"/>
        <v>0</v>
      </c>
      <c r="M48" s="105">
        <f t="shared" si="5"/>
        <v>0</v>
      </c>
      <c r="N48" s="105">
        <f t="shared" si="5"/>
        <v>0</v>
      </c>
      <c r="O48" s="105">
        <f t="shared" si="5"/>
        <v>0</v>
      </c>
      <c r="P48" s="105">
        <f t="shared" si="5"/>
        <v>0</v>
      </c>
      <c r="Q48" s="105">
        <f t="shared" si="5"/>
        <v>1</v>
      </c>
      <c r="R48" s="105">
        <f t="shared" si="5"/>
        <v>0</v>
      </c>
      <c r="S48" s="105">
        <f t="shared" si="5"/>
        <v>0</v>
      </c>
      <c r="T48" s="105">
        <f t="shared" si="5"/>
        <v>0</v>
      </c>
      <c r="U48" s="105">
        <f t="shared" si="5"/>
        <v>0</v>
      </c>
      <c r="V48" s="105">
        <f t="shared" si="5"/>
        <v>0</v>
      </c>
      <c r="W48" s="105">
        <f t="shared" si="5"/>
        <v>0</v>
      </c>
      <c r="X48" s="105">
        <f t="shared" si="5"/>
        <v>0</v>
      </c>
      <c r="Y48" s="105">
        <f t="shared" si="5"/>
        <v>0</v>
      </c>
      <c r="Z48" s="105">
        <f t="shared" si="5"/>
        <v>0</v>
      </c>
      <c r="AA48" s="105">
        <f t="shared" si="5"/>
        <v>0</v>
      </c>
      <c r="AB48" s="105">
        <f t="shared" si="5"/>
        <v>1</v>
      </c>
      <c r="AC48" s="105">
        <f t="shared" si="5"/>
        <v>0</v>
      </c>
      <c r="AD48" s="105">
        <f t="shared" si="5"/>
        <v>0</v>
      </c>
      <c r="AE48" s="105">
        <f t="shared" si="5"/>
        <v>0</v>
      </c>
      <c r="AF48" s="105">
        <f t="shared" si="5"/>
        <v>0</v>
      </c>
      <c r="AG48" s="105">
        <f t="shared" si="5"/>
        <v>1</v>
      </c>
      <c r="AH48" s="105">
        <f t="shared" si="5"/>
        <v>0</v>
      </c>
      <c r="AI48" s="105">
        <f t="shared" si="5"/>
        <v>0</v>
      </c>
      <c r="AJ48" s="105">
        <f t="shared" si="5"/>
        <v>0</v>
      </c>
      <c r="AK48" s="105">
        <f t="shared" si="5"/>
        <v>0</v>
      </c>
      <c r="AL48" s="105">
        <f t="shared" si="5"/>
        <v>0</v>
      </c>
      <c r="AM48" s="105">
        <f t="shared" si="5"/>
        <v>0</v>
      </c>
      <c r="AN48" s="105">
        <f t="shared" si="5"/>
        <v>0</v>
      </c>
      <c r="AO48" s="105">
        <f t="shared" ref="AO48:BS48" si="6">COUNTIFS($H$9:$H$43,3,AO$9:AO$43,1)</f>
        <v>0</v>
      </c>
      <c r="AP48" s="105">
        <f t="shared" si="6"/>
        <v>1</v>
      </c>
      <c r="AQ48" s="105">
        <f t="shared" si="6"/>
        <v>1</v>
      </c>
      <c r="AR48" s="105">
        <f t="shared" si="6"/>
        <v>1</v>
      </c>
      <c r="AS48" s="105">
        <f t="shared" si="6"/>
        <v>0</v>
      </c>
      <c r="AT48" s="105">
        <f t="shared" si="6"/>
        <v>1</v>
      </c>
      <c r="AU48" s="105">
        <f t="shared" si="6"/>
        <v>1</v>
      </c>
      <c r="AV48" s="105">
        <f t="shared" si="6"/>
        <v>0</v>
      </c>
      <c r="AW48" s="105">
        <f t="shared" si="6"/>
        <v>0</v>
      </c>
      <c r="AX48" s="105">
        <f t="shared" si="6"/>
        <v>0</v>
      </c>
      <c r="AY48" s="105">
        <f t="shared" si="6"/>
        <v>0</v>
      </c>
      <c r="AZ48" s="105">
        <f t="shared" si="6"/>
        <v>1</v>
      </c>
      <c r="BA48" s="105">
        <f t="shared" si="6"/>
        <v>0</v>
      </c>
      <c r="BB48" s="105">
        <f t="shared" si="6"/>
        <v>1</v>
      </c>
      <c r="BC48" s="105">
        <f t="shared" si="6"/>
        <v>0</v>
      </c>
      <c r="BD48" s="105">
        <f t="shared" si="6"/>
        <v>1</v>
      </c>
      <c r="BE48" s="105">
        <f t="shared" si="6"/>
        <v>1</v>
      </c>
      <c r="BF48" s="105">
        <f t="shared" si="6"/>
        <v>0</v>
      </c>
      <c r="BG48" s="105">
        <f t="shared" si="6"/>
        <v>1</v>
      </c>
      <c r="BH48" s="105">
        <f t="shared" si="6"/>
        <v>1</v>
      </c>
      <c r="BI48" s="105">
        <f t="shared" si="6"/>
        <v>1</v>
      </c>
      <c r="BJ48" s="105">
        <f t="shared" si="6"/>
        <v>1</v>
      </c>
      <c r="BK48" s="105">
        <f t="shared" si="6"/>
        <v>0</v>
      </c>
      <c r="BL48" s="105">
        <f t="shared" si="6"/>
        <v>1</v>
      </c>
      <c r="BM48" s="105">
        <f t="shared" si="6"/>
        <v>0</v>
      </c>
      <c r="BN48" s="105">
        <f t="shared" si="6"/>
        <v>0</v>
      </c>
      <c r="BO48" s="105">
        <f t="shared" si="6"/>
        <v>0</v>
      </c>
      <c r="BP48" s="105">
        <f t="shared" si="6"/>
        <v>0</v>
      </c>
      <c r="BQ48" s="105">
        <f t="shared" si="6"/>
        <v>0</v>
      </c>
      <c r="BR48" s="105">
        <f t="shared" si="6"/>
        <v>0</v>
      </c>
      <c r="BS48" s="105">
        <f t="shared" si="6"/>
        <v>1</v>
      </c>
      <c r="BT48" s="105">
        <f t="shared" ref="BT48:CX48" si="7">COUNTIFS($H$9:$H$43,3,BT$9:BT$43,1)</f>
        <v>0</v>
      </c>
      <c r="BU48" s="105">
        <f t="shared" si="7"/>
        <v>0</v>
      </c>
      <c r="BV48" s="105">
        <f t="shared" si="7"/>
        <v>0</v>
      </c>
      <c r="BW48" s="105">
        <f t="shared" si="7"/>
        <v>0</v>
      </c>
      <c r="BX48" s="105">
        <f t="shared" si="7"/>
        <v>0</v>
      </c>
      <c r="BY48" s="105">
        <f t="shared" si="7"/>
        <v>0</v>
      </c>
      <c r="BZ48" s="105">
        <f t="shared" si="7"/>
        <v>0</v>
      </c>
      <c r="CA48" s="105">
        <f t="shared" si="7"/>
        <v>0</v>
      </c>
      <c r="CB48" s="105">
        <f t="shared" si="7"/>
        <v>0</v>
      </c>
      <c r="CC48" s="105">
        <f t="shared" si="7"/>
        <v>0</v>
      </c>
      <c r="CD48" s="105">
        <f t="shared" si="7"/>
        <v>0</v>
      </c>
      <c r="CE48" s="105">
        <f t="shared" si="7"/>
        <v>0</v>
      </c>
      <c r="CF48" s="105">
        <f t="shared" si="7"/>
        <v>0</v>
      </c>
      <c r="CG48" s="105">
        <f t="shared" si="7"/>
        <v>0</v>
      </c>
      <c r="CH48" s="105">
        <f t="shared" si="7"/>
        <v>0</v>
      </c>
      <c r="CI48" s="105">
        <f t="shared" si="7"/>
        <v>0</v>
      </c>
      <c r="CJ48" s="105">
        <f t="shared" si="7"/>
        <v>0</v>
      </c>
      <c r="CK48" s="105">
        <f t="shared" si="7"/>
        <v>0</v>
      </c>
      <c r="CL48" s="105">
        <f t="shared" si="7"/>
        <v>0</v>
      </c>
      <c r="CM48" s="105">
        <f t="shared" si="7"/>
        <v>0</v>
      </c>
      <c r="CN48" s="105">
        <f t="shared" si="7"/>
        <v>0</v>
      </c>
      <c r="CO48" s="105">
        <f t="shared" si="7"/>
        <v>0</v>
      </c>
      <c r="CP48" s="105">
        <f t="shared" si="7"/>
        <v>0</v>
      </c>
      <c r="CQ48" s="105">
        <f t="shared" si="7"/>
        <v>0</v>
      </c>
      <c r="CR48" s="105">
        <f t="shared" si="7"/>
        <v>0</v>
      </c>
      <c r="CS48" s="105">
        <f t="shared" si="7"/>
        <v>1</v>
      </c>
      <c r="CT48" s="105">
        <f t="shared" si="7"/>
        <v>0</v>
      </c>
      <c r="CU48" s="105">
        <f t="shared" si="7"/>
        <v>0</v>
      </c>
      <c r="CV48" s="105">
        <f t="shared" si="7"/>
        <v>0</v>
      </c>
      <c r="CW48" s="105">
        <f t="shared" si="7"/>
        <v>0</v>
      </c>
      <c r="CX48" s="105">
        <f t="shared" si="7"/>
        <v>1</v>
      </c>
    </row>
    <row r="49" spans="5:102" ht="24" customHeight="1">
      <c r="E49" s="88" t="s">
        <v>318</v>
      </c>
      <c r="F49" s="88"/>
      <c r="G49" s="88"/>
      <c r="H49" s="88"/>
      <c r="I49" s="105">
        <f t="shared" ref="I49:AN49" si="8">COUNTIFS($H$9:$H$43,4,I$9:I$43,1)</f>
        <v>2</v>
      </c>
      <c r="J49" s="105">
        <f t="shared" si="8"/>
        <v>0</v>
      </c>
      <c r="K49" s="105">
        <f t="shared" si="8"/>
        <v>0</v>
      </c>
      <c r="L49" s="105">
        <f t="shared" si="8"/>
        <v>0</v>
      </c>
      <c r="M49" s="105">
        <f t="shared" si="8"/>
        <v>0</v>
      </c>
      <c r="N49" s="105">
        <f t="shared" si="8"/>
        <v>0</v>
      </c>
      <c r="O49" s="105">
        <f t="shared" si="8"/>
        <v>0</v>
      </c>
      <c r="P49" s="105">
        <f t="shared" si="8"/>
        <v>0</v>
      </c>
      <c r="Q49" s="105">
        <f t="shared" si="8"/>
        <v>0</v>
      </c>
      <c r="R49" s="105">
        <f t="shared" si="8"/>
        <v>0</v>
      </c>
      <c r="S49" s="105">
        <f t="shared" si="8"/>
        <v>0</v>
      </c>
      <c r="T49" s="105">
        <f t="shared" si="8"/>
        <v>0</v>
      </c>
      <c r="U49" s="105">
        <f t="shared" si="8"/>
        <v>0</v>
      </c>
      <c r="V49" s="105">
        <f t="shared" si="8"/>
        <v>0</v>
      </c>
      <c r="W49" s="105">
        <f t="shared" si="8"/>
        <v>0</v>
      </c>
      <c r="X49" s="105">
        <f t="shared" si="8"/>
        <v>0</v>
      </c>
      <c r="Y49" s="105">
        <f t="shared" si="8"/>
        <v>0</v>
      </c>
      <c r="Z49" s="105">
        <f t="shared" si="8"/>
        <v>1</v>
      </c>
      <c r="AA49" s="105">
        <f t="shared" si="8"/>
        <v>0</v>
      </c>
      <c r="AB49" s="105">
        <f t="shared" si="8"/>
        <v>1</v>
      </c>
      <c r="AC49" s="105">
        <f t="shared" si="8"/>
        <v>1</v>
      </c>
      <c r="AD49" s="105">
        <f t="shared" si="8"/>
        <v>0</v>
      </c>
      <c r="AE49" s="105">
        <f t="shared" si="8"/>
        <v>0</v>
      </c>
      <c r="AF49" s="105">
        <f t="shared" si="8"/>
        <v>1</v>
      </c>
      <c r="AG49" s="105">
        <f t="shared" si="8"/>
        <v>1</v>
      </c>
      <c r="AH49" s="105">
        <f t="shared" si="8"/>
        <v>0</v>
      </c>
      <c r="AI49" s="105">
        <f t="shared" si="8"/>
        <v>1</v>
      </c>
      <c r="AJ49" s="105">
        <f t="shared" si="8"/>
        <v>0</v>
      </c>
      <c r="AK49" s="105">
        <f t="shared" si="8"/>
        <v>0</v>
      </c>
      <c r="AL49" s="105">
        <f t="shared" si="8"/>
        <v>1</v>
      </c>
      <c r="AM49" s="105">
        <f t="shared" si="8"/>
        <v>0</v>
      </c>
      <c r="AN49" s="105">
        <f t="shared" si="8"/>
        <v>2</v>
      </c>
      <c r="AO49" s="105">
        <f t="shared" ref="AO49:BS49" si="9">COUNTIFS($H$9:$H$43,4,AO$9:AO$43,1)</f>
        <v>2</v>
      </c>
      <c r="AP49" s="105">
        <f t="shared" si="9"/>
        <v>0</v>
      </c>
      <c r="AQ49" s="105">
        <f t="shared" si="9"/>
        <v>0</v>
      </c>
      <c r="AR49" s="105">
        <f t="shared" si="9"/>
        <v>2</v>
      </c>
      <c r="AS49" s="105">
        <f t="shared" si="9"/>
        <v>0</v>
      </c>
      <c r="AT49" s="105">
        <f t="shared" si="9"/>
        <v>1</v>
      </c>
      <c r="AU49" s="105">
        <f t="shared" si="9"/>
        <v>1</v>
      </c>
      <c r="AV49" s="105">
        <f t="shared" si="9"/>
        <v>1</v>
      </c>
      <c r="AW49" s="105">
        <f t="shared" si="9"/>
        <v>0</v>
      </c>
      <c r="AX49" s="105">
        <f t="shared" si="9"/>
        <v>0</v>
      </c>
      <c r="AY49" s="105">
        <f t="shared" si="9"/>
        <v>0</v>
      </c>
      <c r="AZ49" s="105">
        <f t="shared" si="9"/>
        <v>2</v>
      </c>
      <c r="BA49" s="105">
        <f t="shared" si="9"/>
        <v>1</v>
      </c>
      <c r="BB49" s="105">
        <f t="shared" si="9"/>
        <v>1</v>
      </c>
      <c r="BC49" s="105">
        <f t="shared" si="9"/>
        <v>0</v>
      </c>
      <c r="BD49" s="105">
        <f t="shared" si="9"/>
        <v>2</v>
      </c>
      <c r="BE49" s="105">
        <f t="shared" si="9"/>
        <v>2</v>
      </c>
      <c r="BF49" s="105">
        <f t="shared" si="9"/>
        <v>1</v>
      </c>
      <c r="BG49" s="105">
        <f t="shared" si="9"/>
        <v>2</v>
      </c>
      <c r="BH49" s="105">
        <f t="shared" si="9"/>
        <v>2</v>
      </c>
      <c r="BI49" s="105">
        <f t="shared" si="9"/>
        <v>1</v>
      </c>
      <c r="BJ49" s="105">
        <f t="shared" si="9"/>
        <v>1</v>
      </c>
      <c r="BK49" s="105">
        <f t="shared" si="9"/>
        <v>0</v>
      </c>
      <c r="BL49" s="105">
        <f t="shared" si="9"/>
        <v>2</v>
      </c>
      <c r="BM49" s="105">
        <f t="shared" si="9"/>
        <v>0</v>
      </c>
      <c r="BN49" s="105">
        <f t="shared" si="9"/>
        <v>1</v>
      </c>
      <c r="BO49" s="105">
        <f t="shared" si="9"/>
        <v>0</v>
      </c>
      <c r="BP49" s="105">
        <f t="shared" si="9"/>
        <v>0</v>
      </c>
      <c r="BQ49" s="105">
        <f t="shared" si="9"/>
        <v>1</v>
      </c>
      <c r="BR49" s="105">
        <f t="shared" si="9"/>
        <v>1</v>
      </c>
      <c r="BS49" s="105">
        <f t="shared" si="9"/>
        <v>0</v>
      </c>
      <c r="BT49" s="105">
        <f t="shared" ref="BT49:CX49" si="10">COUNTIFS($H$9:$H$43,4,BT$9:BT$43,1)</f>
        <v>0</v>
      </c>
      <c r="BU49" s="105">
        <f t="shared" si="10"/>
        <v>1</v>
      </c>
      <c r="BV49" s="105">
        <f t="shared" si="10"/>
        <v>1</v>
      </c>
      <c r="BW49" s="105">
        <f t="shared" si="10"/>
        <v>0</v>
      </c>
      <c r="BX49" s="105">
        <f t="shared" si="10"/>
        <v>1</v>
      </c>
      <c r="BY49" s="105">
        <f t="shared" si="10"/>
        <v>1</v>
      </c>
      <c r="BZ49" s="105">
        <f t="shared" si="10"/>
        <v>0</v>
      </c>
      <c r="CA49" s="105">
        <f t="shared" si="10"/>
        <v>1</v>
      </c>
      <c r="CB49" s="105">
        <f t="shared" si="10"/>
        <v>1</v>
      </c>
      <c r="CC49" s="105">
        <f t="shared" si="10"/>
        <v>1</v>
      </c>
      <c r="CD49" s="105">
        <f t="shared" si="10"/>
        <v>0</v>
      </c>
      <c r="CE49" s="105">
        <f t="shared" si="10"/>
        <v>0</v>
      </c>
      <c r="CF49" s="105">
        <f t="shared" si="10"/>
        <v>0</v>
      </c>
      <c r="CG49" s="105">
        <f t="shared" si="10"/>
        <v>1</v>
      </c>
      <c r="CH49" s="105">
        <f t="shared" si="10"/>
        <v>0</v>
      </c>
      <c r="CI49" s="105">
        <f t="shared" si="10"/>
        <v>0</v>
      </c>
      <c r="CJ49" s="105">
        <f t="shared" si="10"/>
        <v>1</v>
      </c>
      <c r="CK49" s="105">
        <f t="shared" si="10"/>
        <v>0</v>
      </c>
      <c r="CL49" s="105">
        <f t="shared" si="10"/>
        <v>0</v>
      </c>
      <c r="CM49" s="105">
        <f t="shared" si="10"/>
        <v>1</v>
      </c>
      <c r="CN49" s="105">
        <f t="shared" si="10"/>
        <v>0</v>
      </c>
      <c r="CO49" s="105">
        <f t="shared" si="10"/>
        <v>0</v>
      </c>
      <c r="CP49" s="105">
        <f t="shared" si="10"/>
        <v>1</v>
      </c>
      <c r="CQ49" s="105">
        <f t="shared" si="10"/>
        <v>0</v>
      </c>
      <c r="CR49" s="105">
        <f t="shared" si="10"/>
        <v>0</v>
      </c>
      <c r="CS49" s="105">
        <f t="shared" si="10"/>
        <v>0</v>
      </c>
      <c r="CT49" s="105">
        <f t="shared" si="10"/>
        <v>0</v>
      </c>
      <c r="CU49" s="105">
        <f t="shared" si="10"/>
        <v>2</v>
      </c>
      <c r="CV49" s="105">
        <f t="shared" si="10"/>
        <v>0</v>
      </c>
      <c r="CW49" s="105">
        <f t="shared" si="10"/>
        <v>2</v>
      </c>
      <c r="CX49" s="105">
        <f t="shared" si="10"/>
        <v>0</v>
      </c>
    </row>
    <row r="50" spans="5:102" ht="24" customHeight="1">
      <c r="E50" s="88" t="s">
        <v>319</v>
      </c>
      <c r="F50" s="88"/>
      <c r="G50" s="88"/>
      <c r="H50" s="88"/>
      <c r="I50" s="105">
        <f t="shared" ref="I50:AN50" si="11">COUNTIFS($H$9:$H$43,5,I$9:I$43,1)</f>
        <v>8</v>
      </c>
      <c r="J50" s="105">
        <f t="shared" si="11"/>
        <v>0</v>
      </c>
      <c r="K50" s="105">
        <f t="shared" si="11"/>
        <v>0</v>
      </c>
      <c r="L50" s="105">
        <f t="shared" si="11"/>
        <v>0</v>
      </c>
      <c r="M50" s="105">
        <f t="shared" si="11"/>
        <v>0</v>
      </c>
      <c r="N50" s="105">
        <f t="shared" si="11"/>
        <v>0</v>
      </c>
      <c r="O50" s="105">
        <f t="shared" si="11"/>
        <v>0</v>
      </c>
      <c r="P50" s="105">
        <f t="shared" si="11"/>
        <v>0</v>
      </c>
      <c r="Q50" s="105">
        <f t="shared" si="11"/>
        <v>0</v>
      </c>
      <c r="R50" s="105">
        <f t="shared" si="11"/>
        <v>0</v>
      </c>
      <c r="S50" s="105">
        <f t="shared" si="11"/>
        <v>0</v>
      </c>
      <c r="T50" s="105">
        <f t="shared" si="11"/>
        <v>0</v>
      </c>
      <c r="U50" s="105">
        <f t="shared" si="11"/>
        <v>0</v>
      </c>
      <c r="V50" s="105">
        <f t="shared" si="11"/>
        <v>0</v>
      </c>
      <c r="W50" s="105">
        <f t="shared" si="11"/>
        <v>0</v>
      </c>
      <c r="X50" s="105">
        <f t="shared" si="11"/>
        <v>1</v>
      </c>
      <c r="Y50" s="105">
        <f t="shared" si="11"/>
        <v>0</v>
      </c>
      <c r="Z50" s="105">
        <f t="shared" si="11"/>
        <v>4</v>
      </c>
      <c r="AA50" s="105">
        <f t="shared" si="11"/>
        <v>0</v>
      </c>
      <c r="AB50" s="105">
        <f t="shared" si="11"/>
        <v>6</v>
      </c>
      <c r="AC50" s="105">
        <f t="shared" si="11"/>
        <v>2</v>
      </c>
      <c r="AD50" s="105">
        <f t="shared" si="11"/>
        <v>0</v>
      </c>
      <c r="AE50" s="105">
        <f t="shared" si="11"/>
        <v>0</v>
      </c>
      <c r="AF50" s="105">
        <f t="shared" si="11"/>
        <v>1</v>
      </c>
      <c r="AG50" s="105">
        <f t="shared" si="11"/>
        <v>7</v>
      </c>
      <c r="AH50" s="105">
        <f t="shared" si="11"/>
        <v>2</v>
      </c>
      <c r="AI50" s="105">
        <f t="shared" si="11"/>
        <v>0</v>
      </c>
      <c r="AJ50" s="105">
        <f t="shared" si="11"/>
        <v>1</v>
      </c>
      <c r="AK50" s="105">
        <f t="shared" si="11"/>
        <v>0</v>
      </c>
      <c r="AL50" s="105">
        <f t="shared" si="11"/>
        <v>2</v>
      </c>
      <c r="AM50" s="105">
        <f t="shared" si="11"/>
        <v>0</v>
      </c>
      <c r="AN50" s="105">
        <f t="shared" si="11"/>
        <v>3</v>
      </c>
      <c r="AO50" s="105">
        <f t="shared" ref="AO50:BS50" si="12">COUNTIFS($H$9:$H$43,5,AO$9:AO$43,1)</f>
        <v>2</v>
      </c>
      <c r="AP50" s="105">
        <f t="shared" si="12"/>
        <v>4</v>
      </c>
      <c r="AQ50" s="105">
        <f t="shared" si="12"/>
        <v>3</v>
      </c>
      <c r="AR50" s="105">
        <f t="shared" si="12"/>
        <v>7</v>
      </c>
      <c r="AS50" s="105">
        <f t="shared" si="12"/>
        <v>1</v>
      </c>
      <c r="AT50" s="105">
        <f t="shared" si="12"/>
        <v>7</v>
      </c>
      <c r="AU50" s="105">
        <f t="shared" si="12"/>
        <v>7</v>
      </c>
      <c r="AV50" s="105">
        <f t="shared" si="12"/>
        <v>0</v>
      </c>
      <c r="AW50" s="105">
        <f t="shared" si="12"/>
        <v>0</v>
      </c>
      <c r="AX50" s="105">
        <f t="shared" si="12"/>
        <v>1</v>
      </c>
      <c r="AY50" s="105">
        <f t="shared" si="12"/>
        <v>1</v>
      </c>
      <c r="AZ50" s="105">
        <f t="shared" si="12"/>
        <v>5</v>
      </c>
      <c r="BA50" s="105">
        <f t="shared" si="12"/>
        <v>0</v>
      </c>
      <c r="BB50" s="105">
        <f t="shared" si="12"/>
        <v>7</v>
      </c>
      <c r="BC50" s="105">
        <f t="shared" si="12"/>
        <v>4</v>
      </c>
      <c r="BD50" s="105">
        <f t="shared" si="12"/>
        <v>3</v>
      </c>
      <c r="BE50" s="105">
        <f t="shared" si="12"/>
        <v>8</v>
      </c>
      <c r="BF50" s="105">
        <f t="shared" si="12"/>
        <v>8</v>
      </c>
      <c r="BG50" s="105">
        <f t="shared" si="12"/>
        <v>8</v>
      </c>
      <c r="BH50" s="105">
        <f t="shared" si="12"/>
        <v>8</v>
      </c>
      <c r="BI50" s="105">
        <f t="shared" si="12"/>
        <v>7</v>
      </c>
      <c r="BJ50" s="105">
        <f t="shared" si="12"/>
        <v>6</v>
      </c>
      <c r="BK50" s="105">
        <f t="shared" si="12"/>
        <v>2</v>
      </c>
      <c r="BL50" s="105">
        <f t="shared" si="12"/>
        <v>5</v>
      </c>
      <c r="BM50" s="105">
        <f t="shared" si="12"/>
        <v>1</v>
      </c>
      <c r="BN50" s="105">
        <f t="shared" si="12"/>
        <v>1</v>
      </c>
      <c r="BO50" s="105">
        <f t="shared" si="12"/>
        <v>0</v>
      </c>
      <c r="BP50" s="105">
        <f t="shared" si="12"/>
        <v>0</v>
      </c>
      <c r="BQ50" s="105">
        <f t="shared" si="12"/>
        <v>2</v>
      </c>
      <c r="BR50" s="105">
        <f t="shared" si="12"/>
        <v>6</v>
      </c>
      <c r="BS50" s="105">
        <f t="shared" si="12"/>
        <v>0</v>
      </c>
      <c r="BT50" s="105">
        <f t="shared" ref="BT50:CX50" si="13">COUNTIFS($H$9:$H$43,5,BT$9:BT$43,1)</f>
        <v>0</v>
      </c>
      <c r="BU50" s="105">
        <f t="shared" si="13"/>
        <v>2</v>
      </c>
      <c r="BV50" s="105">
        <f t="shared" si="13"/>
        <v>2</v>
      </c>
      <c r="BW50" s="105">
        <f t="shared" si="13"/>
        <v>1</v>
      </c>
      <c r="BX50" s="105">
        <f t="shared" si="13"/>
        <v>2</v>
      </c>
      <c r="BY50" s="105">
        <f t="shared" si="13"/>
        <v>2</v>
      </c>
      <c r="BZ50" s="105">
        <f t="shared" si="13"/>
        <v>0</v>
      </c>
      <c r="CA50" s="105">
        <f t="shared" si="13"/>
        <v>2</v>
      </c>
      <c r="CB50" s="105">
        <f t="shared" si="13"/>
        <v>1</v>
      </c>
      <c r="CC50" s="105">
        <f t="shared" si="13"/>
        <v>2</v>
      </c>
      <c r="CD50" s="105">
        <f t="shared" si="13"/>
        <v>0</v>
      </c>
      <c r="CE50" s="105">
        <f t="shared" si="13"/>
        <v>1</v>
      </c>
      <c r="CF50" s="105">
        <f t="shared" si="13"/>
        <v>0</v>
      </c>
      <c r="CG50" s="105">
        <f t="shared" si="13"/>
        <v>2</v>
      </c>
      <c r="CH50" s="105">
        <f t="shared" si="13"/>
        <v>2</v>
      </c>
      <c r="CI50" s="105">
        <f t="shared" si="13"/>
        <v>0</v>
      </c>
      <c r="CJ50" s="105">
        <f t="shared" si="13"/>
        <v>1</v>
      </c>
      <c r="CK50" s="105">
        <f t="shared" si="13"/>
        <v>1</v>
      </c>
      <c r="CL50" s="105">
        <f t="shared" si="13"/>
        <v>1</v>
      </c>
      <c r="CM50" s="105">
        <f t="shared" si="13"/>
        <v>1</v>
      </c>
      <c r="CN50" s="105">
        <f t="shared" si="13"/>
        <v>0</v>
      </c>
      <c r="CO50" s="105">
        <f t="shared" si="13"/>
        <v>1</v>
      </c>
      <c r="CP50" s="105">
        <f t="shared" si="13"/>
        <v>1</v>
      </c>
      <c r="CQ50" s="105">
        <f t="shared" si="13"/>
        <v>0</v>
      </c>
      <c r="CR50" s="105">
        <f t="shared" si="13"/>
        <v>0</v>
      </c>
      <c r="CS50" s="105">
        <f t="shared" si="13"/>
        <v>1</v>
      </c>
      <c r="CT50" s="105">
        <f t="shared" si="13"/>
        <v>5</v>
      </c>
      <c r="CU50" s="105">
        <f t="shared" si="13"/>
        <v>2</v>
      </c>
      <c r="CV50" s="105">
        <f t="shared" si="13"/>
        <v>0</v>
      </c>
      <c r="CW50" s="105">
        <f t="shared" si="13"/>
        <v>2</v>
      </c>
      <c r="CX50" s="105">
        <f t="shared" si="13"/>
        <v>6</v>
      </c>
    </row>
    <row r="51" spans="5:102" ht="24" customHeight="1">
      <c r="E51" s="88" t="s">
        <v>320</v>
      </c>
      <c r="F51" s="88"/>
      <c r="G51" s="88"/>
      <c r="H51" s="88"/>
      <c r="I51" s="105">
        <f t="shared" ref="I51:AN51" si="14">COUNTIFS($H$9:$H$43,6,I$9:I$43,1)</f>
        <v>5</v>
      </c>
      <c r="J51" s="105">
        <f t="shared" si="14"/>
        <v>0</v>
      </c>
      <c r="K51" s="105">
        <f t="shared" si="14"/>
        <v>4</v>
      </c>
      <c r="L51" s="105">
        <f t="shared" si="14"/>
        <v>0</v>
      </c>
      <c r="M51" s="105">
        <f t="shared" si="14"/>
        <v>0</v>
      </c>
      <c r="N51" s="105">
        <f t="shared" si="14"/>
        <v>0</v>
      </c>
      <c r="O51" s="105">
        <f t="shared" si="14"/>
        <v>11</v>
      </c>
      <c r="P51" s="105">
        <f t="shared" si="14"/>
        <v>2</v>
      </c>
      <c r="Q51" s="105">
        <f t="shared" si="14"/>
        <v>1</v>
      </c>
      <c r="R51" s="105">
        <f t="shared" si="14"/>
        <v>0</v>
      </c>
      <c r="S51" s="105">
        <f t="shared" si="14"/>
        <v>0</v>
      </c>
      <c r="T51" s="105">
        <f t="shared" si="14"/>
        <v>2</v>
      </c>
      <c r="U51" s="105">
        <f t="shared" si="14"/>
        <v>0</v>
      </c>
      <c r="V51" s="105">
        <f t="shared" si="14"/>
        <v>0</v>
      </c>
      <c r="W51" s="105">
        <f t="shared" si="14"/>
        <v>0</v>
      </c>
      <c r="X51" s="105">
        <f t="shared" si="14"/>
        <v>0</v>
      </c>
      <c r="Y51" s="105">
        <f t="shared" si="14"/>
        <v>0</v>
      </c>
      <c r="Z51" s="105">
        <f t="shared" si="14"/>
        <v>2</v>
      </c>
      <c r="AA51" s="105">
        <f t="shared" si="14"/>
        <v>0</v>
      </c>
      <c r="AB51" s="105">
        <f t="shared" si="14"/>
        <v>4</v>
      </c>
      <c r="AC51" s="105">
        <f t="shared" si="14"/>
        <v>1</v>
      </c>
      <c r="AD51" s="105">
        <f t="shared" si="14"/>
        <v>0</v>
      </c>
      <c r="AE51" s="105">
        <f t="shared" si="14"/>
        <v>0</v>
      </c>
      <c r="AF51" s="105">
        <f t="shared" si="14"/>
        <v>1</v>
      </c>
      <c r="AG51" s="105">
        <f t="shared" si="14"/>
        <v>4</v>
      </c>
      <c r="AH51" s="105">
        <f t="shared" si="14"/>
        <v>0</v>
      </c>
      <c r="AI51" s="105">
        <f t="shared" si="14"/>
        <v>1</v>
      </c>
      <c r="AJ51" s="105">
        <f t="shared" si="14"/>
        <v>1</v>
      </c>
      <c r="AK51" s="105">
        <f t="shared" si="14"/>
        <v>0</v>
      </c>
      <c r="AL51" s="105">
        <f t="shared" si="14"/>
        <v>1</v>
      </c>
      <c r="AM51" s="105">
        <f t="shared" si="14"/>
        <v>0</v>
      </c>
      <c r="AN51" s="105">
        <f t="shared" si="14"/>
        <v>2</v>
      </c>
      <c r="AO51" s="105">
        <f t="shared" ref="AO51:BS51" si="15">COUNTIFS($H$9:$H$43,6,AO$9:AO$43,1)</f>
        <v>1</v>
      </c>
      <c r="AP51" s="105">
        <f t="shared" si="15"/>
        <v>3</v>
      </c>
      <c r="AQ51" s="105">
        <f t="shared" si="15"/>
        <v>3</v>
      </c>
      <c r="AR51" s="105">
        <f t="shared" si="15"/>
        <v>4</v>
      </c>
      <c r="AS51" s="105">
        <f t="shared" si="15"/>
        <v>1</v>
      </c>
      <c r="AT51" s="105">
        <f t="shared" si="15"/>
        <v>4</v>
      </c>
      <c r="AU51" s="105">
        <f t="shared" si="15"/>
        <v>3</v>
      </c>
      <c r="AV51" s="105">
        <f t="shared" si="15"/>
        <v>0</v>
      </c>
      <c r="AW51" s="105">
        <f t="shared" si="15"/>
        <v>0</v>
      </c>
      <c r="AX51" s="105">
        <f t="shared" si="15"/>
        <v>0</v>
      </c>
      <c r="AY51" s="105">
        <f t="shared" si="15"/>
        <v>1</v>
      </c>
      <c r="AZ51" s="105">
        <f t="shared" si="15"/>
        <v>3</v>
      </c>
      <c r="BA51" s="105">
        <f t="shared" si="15"/>
        <v>1</v>
      </c>
      <c r="BB51" s="105">
        <f t="shared" si="15"/>
        <v>3</v>
      </c>
      <c r="BC51" s="105">
        <f t="shared" si="15"/>
        <v>2</v>
      </c>
      <c r="BD51" s="105">
        <f t="shared" si="15"/>
        <v>2</v>
      </c>
      <c r="BE51" s="105">
        <f t="shared" si="15"/>
        <v>4</v>
      </c>
      <c r="BF51" s="105">
        <f t="shared" si="15"/>
        <v>5</v>
      </c>
      <c r="BG51" s="105">
        <f t="shared" si="15"/>
        <v>4</v>
      </c>
      <c r="BH51" s="105">
        <f t="shared" si="15"/>
        <v>4</v>
      </c>
      <c r="BI51" s="105">
        <f t="shared" si="15"/>
        <v>4</v>
      </c>
      <c r="BJ51" s="105">
        <f t="shared" si="15"/>
        <v>3</v>
      </c>
      <c r="BK51" s="105">
        <f t="shared" si="15"/>
        <v>1</v>
      </c>
      <c r="BL51" s="105">
        <f t="shared" si="15"/>
        <v>3</v>
      </c>
      <c r="BM51" s="105">
        <f t="shared" si="15"/>
        <v>0</v>
      </c>
      <c r="BN51" s="105">
        <f t="shared" si="15"/>
        <v>0</v>
      </c>
      <c r="BO51" s="105">
        <f t="shared" si="15"/>
        <v>0</v>
      </c>
      <c r="BP51" s="105">
        <f t="shared" si="15"/>
        <v>0</v>
      </c>
      <c r="BQ51" s="105">
        <f t="shared" si="15"/>
        <v>1</v>
      </c>
      <c r="BR51" s="105">
        <f t="shared" si="15"/>
        <v>4</v>
      </c>
      <c r="BS51" s="105">
        <f t="shared" si="15"/>
        <v>0</v>
      </c>
      <c r="BT51" s="105">
        <f t="shared" ref="BT51:CX51" si="16">COUNTIFS($H$9:$H$43,6,BT$9:BT$43,1)</f>
        <v>0</v>
      </c>
      <c r="BU51" s="105">
        <f t="shared" si="16"/>
        <v>1</v>
      </c>
      <c r="BV51" s="105">
        <f t="shared" si="16"/>
        <v>0</v>
      </c>
      <c r="BW51" s="105">
        <f t="shared" si="16"/>
        <v>0</v>
      </c>
      <c r="BX51" s="105">
        <f t="shared" si="16"/>
        <v>0</v>
      </c>
      <c r="BY51" s="105">
        <f t="shared" si="16"/>
        <v>1</v>
      </c>
      <c r="BZ51" s="105">
        <f t="shared" si="16"/>
        <v>0</v>
      </c>
      <c r="CA51" s="105">
        <f t="shared" si="16"/>
        <v>0</v>
      </c>
      <c r="CB51" s="105">
        <f t="shared" si="16"/>
        <v>0</v>
      </c>
      <c r="CC51" s="105">
        <f t="shared" si="16"/>
        <v>1</v>
      </c>
      <c r="CD51" s="105">
        <f t="shared" si="16"/>
        <v>0</v>
      </c>
      <c r="CE51" s="105">
        <f t="shared" si="16"/>
        <v>0</v>
      </c>
      <c r="CF51" s="105">
        <f t="shared" si="16"/>
        <v>0</v>
      </c>
      <c r="CG51" s="105">
        <f t="shared" si="16"/>
        <v>0</v>
      </c>
      <c r="CH51" s="105">
        <f t="shared" si="16"/>
        <v>0</v>
      </c>
      <c r="CI51" s="105">
        <f t="shared" si="16"/>
        <v>0</v>
      </c>
      <c r="CJ51" s="105">
        <f t="shared" si="16"/>
        <v>0</v>
      </c>
      <c r="CK51" s="105">
        <f t="shared" si="16"/>
        <v>1</v>
      </c>
      <c r="CL51" s="105">
        <f t="shared" si="16"/>
        <v>0</v>
      </c>
      <c r="CM51" s="105">
        <f t="shared" si="16"/>
        <v>1</v>
      </c>
      <c r="CN51" s="105">
        <f t="shared" si="16"/>
        <v>0</v>
      </c>
      <c r="CO51" s="105">
        <f t="shared" si="16"/>
        <v>0</v>
      </c>
      <c r="CP51" s="105">
        <f t="shared" si="16"/>
        <v>1</v>
      </c>
      <c r="CQ51" s="105">
        <f t="shared" si="16"/>
        <v>0</v>
      </c>
      <c r="CR51" s="105">
        <f t="shared" si="16"/>
        <v>1</v>
      </c>
      <c r="CS51" s="105">
        <f t="shared" si="16"/>
        <v>1</v>
      </c>
      <c r="CT51" s="105">
        <f t="shared" si="16"/>
        <v>3</v>
      </c>
      <c r="CU51" s="105">
        <f t="shared" si="16"/>
        <v>0</v>
      </c>
      <c r="CV51" s="105">
        <f t="shared" si="16"/>
        <v>0</v>
      </c>
      <c r="CW51" s="105">
        <f t="shared" si="16"/>
        <v>1</v>
      </c>
      <c r="CX51" s="105">
        <f t="shared" si="16"/>
        <v>4</v>
      </c>
    </row>
    <row r="52" spans="5:102" ht="13.2" customHeight="1">
      <c r="AW52" s="15"/>
      <c r="AX52" s="15"/>
      <c r="AY52" s="15"/>
      <c r="AZ52" s="15"/>
    </row>
  </sheetData>
  <mergeCells count="219">
    <mergeCell ref="CO7:CO8"/>
    <mergeCell ref="CP7:CP8"/>
    <mergeCell ref="CQ7:CQ8"/>
    <mergeCell ref="CV7:CV8"/>
    <mergeCell ref="CD7:CD8"/>
    <mergeCell ref="CE7:CE8"/>
    <mergeCell ref="CF7:CF8"/>
    <mergeCell ref="CG7:CG8"/>
    <mergeCell ref="CH7:CH8"/>
    <mergeCell ref="CI7:CI8"/>
    <mergeCell ref="CL7:CL8"/>
    <mergeCell ref="CM7:CM8"/>
    <mergeCell ref="CN7:CN8"/>
    <mergeCell ref="CU7:CU8"/>
    <mergeCell ref="D3:D8"/>
    <mergeCell ref="E3:E8"/>
    <mergeCell ref="H3:H8"/>
    <mergeCell ref="J7:J8"/>
    <mergeCell ref="K7:K8"/>
    <mergeCell ref="L7:L8"/>
    <mergeCell ref="N7:N8"/>
    <mergeCell ref="W7:W8"/>
    <mergeCell ref="X7:X8"/>
    <mergeCell ref="O7:O8"/>
    <mergeCell ref="P7:P8"/>
    <mergeCell ref="S7:S8"/>
    <mergeCell ref="U7:U8"/>
    <mergeCell ref="V7:V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BW7:BW8"/>
    <mergeCell ref="BX7:BX8"/>
    <mergeCell ref="BY7:BY8"/>
    <mergeCell ref="CB7:CB8"/>
    <mergeCell ref="CC7:CC8"/>
    <mergeCell ref="BM7:BM8"/>
    <mergeCell ref="BH7:BH8"/>
    <mergeCell ref="BQ7:BQ8"/>
    <mergeCell ref="BR7:BR8"/>
    <mergeCell ref="BS7:BS8"/>
    <mergeCell ref="BT7:BT8"/>
    <mergeCell ref="BU7:BU8"/>
    <mergeCell ref="BV7:BV8"/>
    <mergeCell ref="BO7:BO8"/>
    <mergeCell ref="BN7:BN8"/>
    <mergeCell ref="BP7:BP8"/>
    <mergeCell ref="BZ7:BZ8"/>
    <mergeCell ref="CA7:CA8"/>
    <mergeCell ref="AF7:AF8"/>
    <mergeCell ref="AE7:AE8"/>
    <mergeCell ref="AS7:AS8"/>
    <mergeCell ref="AB7:AB8"/>
    <mergeCell ref="AC7:AC8"/>
    <mergeCell ref="AD7:AD8"/>
    <mergeCell ref="Y7:Y8"/>
    <mergeCell ref="Z7:Z8"/>
    <mergeCell ref="AA7:AA8"/>
    <mergeCell ref="AJ7:AJ8"/>
    <mergeCell ref="AL7:AL8"/>
    <mergeCell ref="AM7:AM8"/>
    <mergeCell ref="AR7:AR8"/>
    <mergeCell ref="CW7:CW8"/>
    <mergeCell ref="CX7:CX8"/>
    <mergeCell ref="A45:H45"/>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AH7:AH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G4:CG6"/>
    <mergeCell ref="CH4:CH6"/>
    <mergeCell ref="CI4:CI6"/>
    <mergeCell ref="BX4:BX6"/>
    <mergeCell ref="BY4:BY6"/>
    <mergeCell ref="BZ4:BZ6"/>
    <mergeCell ref="CA4:CA6"/>
    <mergeCell ref="CB4:CB6"/>
    <mergeCell ref="CC4:CC6"/>
    <mergeCell ref="BV4:BV6"/>
    <mergeCell ref="BW4:BW6"/>
    <mergeCell ref="BQ5:BQ6"/>
    <mergeCell ref="BR5:BR6"/>
    <mergeCell ref="BS5:BS6"/>
    <mergeCell ref="BL4:BL6"/>
    <mergeCell ref="BM4:BM6"/>
    <mergeCell ref="BN4:BN6"/>
    <mergeCell ref="CF4:CF6"/>
    <mergeCell ref="BO4:BO6"/>
    <mergeCell ref="BP4:BP6"/>
    <mergeCell ref="BQ4:BS4"/>
    <mergeCell ref="BT4:BT6"/>
    <mergeCell ref="BU4:BU6"/>
    <mergeCell ref="BI4:BI6"/>
    <mergeCell ref="BJ4:BJ6"/>
    <mergeCell ref="BK4:BK6"/>
    <mergeCell ref="AX4:AX6"/>
    <mergeCell ref="AY4:AY6"/>
    <mergeCell ref="AZ4:AZ6"/>
    <mergeCell ref="BA4:BA6"/>
    <mergeCell ref="BB4:BB6"/>
    <mergeCell ref="BC4:BC6"/>
    <mergeCell ref="BD4:BD6"/>
    <mergeCell ref="BE4:BE6"/>
    <mergeCell ref="BF4:BF6"/>
    <mergeCell ref="BG4:BG6"/>
    <mergeCell ref="BH4:BH6"/>
    <mergeCell ref="AC4:AC6"/>
    <mergeCell ref="AD4:AD6"/>
    <mergeCell ref="AE4:AE6"/>
    <mergeCell ref="AF4:AF6"/>
    <mergeCell ref="AG4:AG6"/>
    <mergeCell ref="AH4:AH6"/>
    <mergeCell ref="AU4:AU6"/>
    <mergeCell ref="AV4:AV6"/>
    <mergeCell ref="AN5:AN6"/>
    <mergeCell ref="AO5:AO6"/>
    <mergeCell ref="AP5:AP6"/>
    <mergeCell ref="AQ5:AQ6"/>
    <mergeCell ref="AI4:AI6"/>
    <mergeCell ref="AJ4:AK4"/>
    <mergeCell ref="AL4:AM4"/>
    <mergeCell ref="AK5:AK6"/>
    <mergeCell ref="AL5:AL6"/>
    <mergeCell ref="AM5:AM6"/>
    <mergeCell ref="AW4:AW6"/>
    <mergeCell ref="A4:A6"/>
    <mergeCell ref="I4:Q4"/>
    <mergeCell ref="R4:R6"/>
    <mergeCell ref="S4:S6"/>
    <mergeCell ref="T4:T6"/>
    <mergeCell ref="U4:U6"/>
    <mergeCell ref="V4:V6"/>
    <mergeCell ref="W4:W6"/>
    <mergeCell ref="X4:X6"/>
    <mergeCell ref="Y4:Y6"/>
    <mergeCell ref="AN4:AQ4"/>
    <mergeCell ref="AR4:AR6"/>
    <mergeCell ref="AS4:AS6"/>
    <mergeCell ref="AT4:AT6"/>
    <mergeCell ref="Z4:Z6"/>
    <mergeCell ref="AA4:AA6"/>
    <mergeCell ref="AB4:AB6"/>
    <mergeCell ref="A2:H2"/>
    <mergeCell ref="I2:BO2"/>
    <mergeCell ref="BQ2:CX2"/>
    <mergeCell ref="I3:R3"/>
    <mergeCell ref="S3:W3"/>
    <mergeCell ref="X3:AA3"/>
    <mergeCell ref="AF3:AG3"/>
    <mergeCell ref="AH3:AI3"/>
    <mergeCell ref="CO3:CQ3"/>
    <mergeCell ref="CR3:CV3"/>
    <mergeCell ref="CW3:CX3"/>
    <mergeCell ref="BU3:BZ3"/>
    <mergeCell ref="CA3:CI3"/>
    <mergeCell ref="AB3:AE3"/>
    <mergeCell ref="CJ3:CK3"/>
    <mergeCell ref="CL3:CN3"/>
    <mergeCell ref="AJ3:AQ3"/>
    <mergeCell ref="AR3:AS3"/>
    <mergeCell ref="AT3:AV3"/>
    <mergeCell ref="AW3:AZ3"/>
    <mergeCell ref="BA3:BB3"/>
    <mergeCell ref="BC3:BD3"/>
    <mergeCell ref="BE3:BO3"/>
    <mergeCell ref="BQ3:BT3"/>
  </mergeCells>
  <phoneticPr fontId="27"/>
  <dataValidations count="6">
    <dataValidation imeMode="disabled" allowBlank="1" showInputMessage="1" showErrorMessage="1" sqref="A9:B12 A14:B34 S9:V12 X9:Z12 AB9:AD12 BU9:BY12 CA9:CH12 CJ9:CU12 CW9:CX12 CJ14:CU34 CA14:CH34 BU14:BY34 AB14:AD34 X14:Z34 S14:V34 A38:B43 CW14:CX34 X38:Z43 AB38:AD43 CA38:CH43 CJ38:CU43 CW38:CX43 H38:Q43 H9:Q12 AP31:AP34 H14:Q34 AN9:AN10 S38:V43 AN19:AN34 AF9:AM12 AF14:AM34 AP10:AP12 AN14:AN17 BU38:BY43 AO9:AO12 AQ9:BN12 AO14:AO34 AQ14:BN34 AP15 AP18:AP29 AF38:AO43 AQ38:BN43 AP38 AP40:AP41 AP43 BQ38:BS43 BQ14:BS34 BQ9:BS12"/>
    <dataValidation type="list" imeMode="on" allowBlank="1" showInputMessage="1" showErrorMessage="1" sqref="Y44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Q44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formula1>$CU$55:$CU$62</formula1>
    </dataValidation>
    <dataValidation type="list" imeMode="on" allowBlank="1" showInputMessage="1" showErrorMessage="1" sqref="AA44 JT44 TP44 ADL44 ANH44 AXD44 BGZ44 BQV44 CAR44 CKN44 CUJ44 DEF44 DOB44 DXX44 EHT44 ERP44 FBL44 FLH44 FVD44 GEZ44 GOV44 GYR44 HIN44 HSJ44 ICF44 IMB44 IVX44 JFT44 JPP44 JZL44 KJH44 KTD44 LCZ44 LMV44 LWR44 MGN44 MQJ44 NAF44 NKB44 NTX44 ODT44 ONP44 OXL44 PHH44 PRD44 QAZ44 QKV44 QUR44 REN44 ROJ44 RYF44 SIB44 SRX44 TBT44 TLP44 TVL44 UFH44 UPD44 UYZ44 VIV44 VSR44 WCN44 WMJ44 WWF44 S44 JL44 TH44 ADD44 AMZ44 AWV44 BGR44 BQN44 CAJ44 CKF44 CUB44 DDX44 DNT44 DXP44 EHL44 ERH44 FBD44 FKZ44 FUV44 GER44 GON44 GYJ44 HIF44 HSB44 IBX44 ILT44 IVP44 JFL44 JPH44 JZD44 KIZ44 KSV44 LCR44 LMN44 LWJ44 MGF44 MQB44 MZX44 NJT44 NTP44 ODL44 ONH44 OXD44 PGZ44 PQV44 QAR44 QKN44 QUJ44 REF44 ROB44 RXX44 SHT44 SRP44 TBL44 TLH44 TVD44 UEZ44 UOV44 UYR44 VIN44 VSJ44 WCF44 WMB44 WVX44">
      <formula1>$CU$62:$CU$76</formula1>
    </dataValidation>
    <dataValidation type="list" imeMode="on" allowBlank="1" showInputMessage="1" showErrorMessage="1" sqref="AL44:BD44 WVZ44:WWA44 WMD44:WME44 WCH44:WCI44 VSL44:VSM44 VIP44:VIQ44 UYT44:UYU44 UOX44:UOY44 UFB44:UFC44 TVF44:TVG44 TLJ44:TLK44 TBN44:TBO44 SRR44:SRS44 SHV44:SHW44 RXZ44:RYA44 ROD44:ROE44 REH44:REI44 QUL44:QUM44 QKP44:QKQ44 QAT44:QAU44 PQX44:PQY44 PHB44:PHC44 OXF44:OXG44 ONJ44:ONK44 ODN44:ODO44 NTR44:NTS44 NJV44:NJW44 MZZ44:NAA44 MQD44:MQE44 MGH44:MGI44 LWL44:LWM44 LMP44:LMQ44 LCT44:LCU44 KSX44:KSY44 KJB44:KJC44 JZF44:JZG44 JPJ44:JPK44 JFN44:JFO44 IVR44:IVS44 ILV44:ILW44 IBZ44:ICA44 HSD44:HSE44 HIH44:HII44 GYL44:GYM44 GOP44:GOQ44 GET44:GEU44 FUX44:FUY44 FLB44:FLC44 FBF44:FBG44 ERJ44:ERK44 EHN44:EHO44 DXR44:DXS44 DNV44:DNW44 DDZ44:DEA44 CUD44:CUE44 CKH44:CKI44 CAL44:CAM44 BQP44:BQQ44 BGT44:BGU44 AWX44:AWY44 ANB44:ANC44 ADF44:ADG44 TJ44:TK44 JN44:JO44 U44:V44 WVN44:WVQ44 WLR44:WLU44 WBV44:WBY44 VRZ44:VSC44 VID44:VIG44 UYH44:UYK44 UOL44:UOO44 UEP44:UES44 TUT44:TUW44 TKX44:TLA44 TBB44:TBE44 SRF44:SRI44 SHJ44:SHM44 RXN44:RXQ44 RNR44:RNU44 RDV44:RDY44 QTZ44:QUC44 QKD44:QKG44 QAH44:QAK44 PQL44:PQO44 PGP44:PGS44 OWT44:OWW44 OMX44:ONA44 ODB44:ODE44 NTF44:NTI44 NJJ44:NJM44 MZN44:MZQ44 MPR44:MPU44 MFV44:MFY44 LVZ44:LWC44 LMD44:LMG44 LCH44:LCK44 KSL44:KSO44 KIP44:KIS44 JYT44:JYW44 JOX44:JPA44 JFB44:JFE44 IVF44:IVI44 ILJ44:ILM44 IBN44:IBQ44 HRR44:HRU44 HHV44:HHY44 GXZ44:GYC44 GOD44:GOG44 GEH44:GEK44 FUL44:FUO44 FKP44:FKS44 FAT44:FAW44 EQX44:ERA44 EHB44:EHE44 DXF44:DXI44 DNJ44:DNM44 DDN44:DDQ44 CTR44:CTU44 CJV44:CJY44 BZZ44:CAC44 BQD44:BQG44 BGH44:BGK44 AWL44:AWO44 AMP44:AMS44 ACT44:ACW44 SX44:TA44 JB44:JE44 I44:L44 WVS44:WVT44 WLW44:WLX44 WCA44:WCB44 VSE44:VSF44 VII44:VIJ44 UYM44:UYN44 UOQ44:UOR44 UEU44:UEV44 TUY44:TUZ44 TLC44:TLD44 TBG44:TBH44 SRK44:SRL44 SHO44:SHP44 RXS44:RXT44 RNW44:RNX44 REA44:REB44 QUE44:QUF44 QKI44:QKJ44 QAM44:QAN44 PQQ44:PQR44 PGU44:PGV44 OWY44:OWZ44 ONC44:OND44 ODG44:ODH44 NTK44:NTL44 NJO44:NJP44 MZS44:MZT44 MPW44:MPX44 MGA44:MGB44 LWE44:LWF44 LMI44:LMJ44 LCM44:LCN44 KSQ44:KSR44 KIU44:KIV44 JYY44:JYZ44 JPC44:JPD44 JFG44:JFH44 IVK44:IVL44 ILO44:ILP44 IBS44:IBT44 HRW44:HRX44 HIA44:HIB44 GYE44:GYF44 GOI44:GOJ44 GEM44:GEN44 FUQ44:FUR44 FKU44:FKV44 FAY44:FAZ44 ERC44:ERD44 EHG44:EHH44 DXK44:DXL44 DNO44:DNP44 DDS44:DDT44 CTW44:CTX44 CKA44:CKB44 CAE44:CAF44 BQI44:BQJ44 BGM44:BGN44 AWQ44:AWR44 AMU44:AMV44 ACY44:ACZ44 TC44:TD44 JG44:JH44 N44:O44 WWH44:WWK44 WML44:WMO44 WCP44:WCS44 VST44:VSW44 VIX44:VJA44 UZB44:UZE44 UPF44:UPI44 UFJ44:UFM44 TVN44:TVQ44 TLR44:TLU44 TBV44:TBY44 SRZ44:SSC44 SID44:SIG44 RYH44:RYK44 ROL44:ROO44 REP44:RES44 QUT44:QUW44 QKX44:QLA44 QBB44:QBE44 PRF44:PRI44 PHJ44:PHM44 OXN44:OXQ44 ONR44:ONU44 ODV44:ODY44 NTZ44:NUC44 NKD44:NKG44 NAH44:NAK44 MQL44:MQO44 MGP44:MGS44 LWT44:LWW44 LMX44:LNA44 LDB44:LDE44 KTF44:KTI44 KJJ44:KJM44 JZN44:JZQ44 JPR44:JPU44 JFV44:JFY44 IVZ44:IWC44 IMD44:IMG44 ICH44:ICK44 HSL44:HSO44 HIP44:HIS44 GYT44:GYW44 GOX44:GPA44 GFB44:GFE44 FVF44:FVI44 FLJ44:FLM44 FBN44:FBQ44 ERR44:ERU44 EHV44:EHY44 DXZ44:DYC44 DOD44:DOG44 DEH44:DEK44 CUL44:CUO44 CKP44:CKS44 CAT44:CAW44 BQX44:BRA44 BHB44:BHE44 AXF44:AXI44 ANJ44:ANM44 ADN44:ADQ44 TR44:TU44 JV44:JY44 AC44:AF44 WWM44:WWO44 WMQ44:WMS44 WCU44:WCW44 VSY44:VTA44 VJC44:VJE44 UZG44:UZI44 UPK44:UPM44 UFO44:UFQ44 TVS44:TVU44 TLW44:TLY44 TCA44:TCC44 SSE44:SSG44 SII44:SIK44 RYM44:RYO44 ROQ44:ROS44 REU44:REW44 QUY44:QVA44 QLC44:QLE44 QBG44:QBI44 PRK44:PRM44 PHO44:PHQ44 OXS44:OXU44 ONW44:ONY44 OEA44:OEC44 NUE44:NUG44 NKI44:NKK44 NAM44:NAO44 MQQ44:MQS44 MGU44:MGW44 LWY44:LXA44 LNC44:LNE44 LDG44:LDI44 KTK44:KTM44 KJO44:KJQ44 JZS44:JZU44 JPW44:JPY44 JGA44:JGC44 IWE44:IWG44 IMI44:IMK44 ICM44:ICO44 HSQ44:HSS44 HIU44:HIW44 GYY44:GZA44 GPC44:GPE44 GFG44:GFI44 FVK44:FVM44 FLO44:FLQ44 FBS44:FBU44 ERW44:ERY44 EIA44:EIC44 DYE44:DYG44 DOI44:DOK44 DEM44:DEO44 CUQ44:CUS44 CKU44:CKW44 CAY44:CBA44 BRC44:BRE44 BHG44:BHI44 AXK44:AXM44 ANO44:ANQ44 ADS44:ADU44 TW44:TY44 KA44:KC44 AH44:AJ44 WWQ44:WXI44 WMU44:WNM44 WCY44:WDQ44 VTC44:VTU44 VJG44:VJY44 UZK44:VAC44 UPO44:UQG44 UFS44:UGK44 TVW44:TWO44 TMA44:TMS44 TCE44:TCW44 SSI44:STA44 SIM44:SJE44 RYQ44:RZI44 ROU44:RPM44 REY44:RFQ44 QVC44:QVU44 QLG44:QLY44 QBK44:QCC44 PRO44:PSG44 PHS44:PIK44 OXW44:OYO44 OOA44:OOS44 OEE44:OEW44 NUI44:NVA44 NKM44:NLE44 NAQ44:NBI44 MQU44:MRM44 MGY44:MHQ44 LXC44:LXU44 LNG44:LNY44 LDK44:LEC44 KTO44:KUG44 KJS44:KKK44 JZW44:KAO44 JQA44:JQS44 JGE44:JGW44 IWI44:IXA44 IMM44:INE44 ICQ44:IDI44 HSU44:HTM44 HIY44:HJQ44 GZC44:GZU44 GPG44:GPY44 GFK44:GGC44 FVO44:FWG44 FLS44:FMK44 FBW44:FCO44 ESA44:ESS44 EIE44:EIW44 DYI44:DZA44 DOM44:DPE44 DEQ44:DFI44 CUU44:CVM44 CKY44:CLQ44 CBC44:CBU44 BRG44:BRY44 BHK44:BIC44 AXO44:AYG44 ANS44:AOK44 ADW44:AEO44 UA44:US44 KE44:KW44">
      <formula1>#REF!</formula1>
    </dataValidation>
    <dataValidation type="list" allowBlank="1" showInputMessage="1" showErrorMessage="1" sqref="BF44 WXM44 WNQ44 WDU44 VTY44 VKC44 VAG44 UQK44 UGO44 TWS44 TMW44 TDA44 STE44 SJI44 RZM44 RPQ44 RFU44 QVY44 QMC44 QCG44 PSK44 PIO44 OYS44 OOW44 OFA44 NVE44 NLI44 NBM44 MRQ44 MHU44 LXY44 LOC44 LEG44 KUK44 KKO44 KAS44 JQW44 JHA44 IXE44 INI44 IDM44 HTQ44 HJU44 GZY44 GQC44 GGG44 FWK44 FMO44 FCS44 ESW44 EJA44 DZE44 DPI44 DFM44 CVQ44 CLU44 CBY44 BSC44 BIG44 AYK44 AOO44 AES44 UW44 LA44 BH44 WYG44 WOK44 WEO44 VUS44 VKW44 VBA44 URE44 UHI44 TXM44 TNQ44 TDU44 STY44 SKC44 SAG44 RQK44 RGO44 QWS44 QMW44 QDA44 PTE44 PJI44 OZM44 OPQ44 OFU44 NVY44 NMC44 NCG44 MSK44 MIO44 LYS44 LOW44 LFA44 KVE44 KLI44 KBM44 JRQ44 JHU44 IXY44 IOC44 IEG44 HUK44 HKO44 HAS44 GQW44 GHA44 FXE44 FNI44 FDM44 ETQ44 EJU44 DZY44 DQC44 DGG44 CWK44 CMO44 CCS44 BSW44 BJA44 AZE44 API44 AFM44 VQ44 LU44 CA44 WYO44 WOS44 WEW44 VVA44 VLE44 VBI44 URM44 UHQ44 TXU44 TNY44 TEC44 SUG44 SKK44 SAO44 RQS44 RGW44 QXA44 QNE44 QDI44 PTM44 PJQ44 OZU44 OPY44 OGC44 NWG44 NMK44 NCO44 MSS44 MIW44 LZA44 LPE44 LFI44 KVM44 KLQ44 KBU44 JRY44 JIC44 IYG44 IOK44 IEO44 HUS44 HKW44 HBA44 GRE44 GHI44 FXM44 FNQ44 FDU44 ETY44 EKC44 EAG44 DQK44 DGO44 CWS44 CMW44 CDA44 BTE44 BJI44 AZM44 APQ44 AFU44 VY44 MC44 CI44 WYM44 WOQ44 WEU44 VUY44 VLC44 VBG44 URK44 UHO44 TXS44 TNW44 TEA44 SUE44 SKI44 SAM44 RQQ44 RGU44 QWY44 QNC44 QDG44 PTK44 PJO44 OZS44 OPW44 OGA44 NWE44 NMI44 NCM44 MSQ44 MIU44 LYY44 LPC44 LFG44 KVK44 KLO44 KBS44 JRW44 JIA44 IYE44 IOI44 IEM44 HUQ44 HKU44 HAY44 GRC44 GHG44 FXK44 FNO44 FDS44 ETW44 EKA44 EAE44 DQI44 DGM44 CWQ44 CMU44 CCY44 BTC44 BJG44 AZK44 APO44 AFS44 VW44 MA44 CG44 WYK44 WOO44 WES44 VUW44 VLA44 VBE44 URI44 UHM44 TXQ44 TNU44 TDY44 SUC44 SKG44 SAK44 RQO44 RGS44 QWW44 QNA44 QDE44 PTI44 PJM44 OZQ44 OPU44 OFY44 NWC44 NMG44 NCK44 MSO44 MIS44 LYW44 LPA44 LFE44 KVI44 KLM44 KBQ44 JRU44 JHY44 IYC44 IOG44 IEK44 HUO44 HKS44 HAW44 GRA44 GHE44 FXI44 FNM44 FDQ44 ETU44 EJY44 EAC44 DQG44 DGK44 CWO44 CMS44 CCW44 BTA44 BJE44 AZI44 APM44 AFQ44 VU44 LY44 CE44 WYI44 WOM44 WEQ44 VUU44 VKY44 VBC44 URG44 UHK44 TXO44 TNS44 TDW44 SUA44 SKE44 SAI44 RQM44 RGQ44 QWU44 QMY44 QDC44 PTG44 PJK44 OZO44 OPS44 OFW44 NWA44 NME44 NCI44 MSM44 MIQ44 LYU44 LOY44 LFC44 KVG44 KLK44 KBO44 JRS44 JHW44 IYA44 IOE44 IEI44 HUM44 HKQ44 HAU44 GQY44 GHC44 FXG44 FNK44 FDO44 ETS44 EJW44 EAA44 DQE44 DGI44 CWM44 CMQ44 CCU44 BSY44 BJC44 AZG44 APK44 AFO44 VS44 LW44 CC44 WYA44 WOE44 WEI44 VUM44 VKQ44 VAU44 UQY44 UHC44 TXG44 TNK44 TDO44 STS44 SJW44 SAA44 RQE44 RGI44 QWM44 QMQ44 QCU44 PSY44 PJC44 OZG44 OPK44 OFO44 NVS44 NLW44 NCA44 MSE44 MII44 LYM44 LOQ44 LEU44 KUY44 KLC44 KBG44 JRK44 JHO44 IXS44 INW44 IEA44 HUE44 HKI44 HAM44 GQQ44 GGU44 FWY44 FNC44 FDG44 ETK44 EJO44 DZS44 DPW44 DGA44 CWE44 CMI44 CCM44 BSQ44 BIU44 AYY44 APC44 AFG44 VK44 LO44 BU44 WYE44 WOI44 WEM44 VUQ44 VKU44 VAY44 URC44 UHG44 TXK44 TNO44 TDS44 STW44 SKA44 SAE44 RQI44 RGM44 QWQ44 QMU44 QCY44 PTC44 PJG44 OZK44 OPO44 OFS44 NVW44 NMA44 NCE44 MSI44 MIM44 LYQ44 LOU44 LEY44 KVC44 KLG44 KBK44 JRO44 JHS44 IXW44 IOA44 IEE44 HUI44 HKM44 HAQ44 GQU44 GGY44 FXC44 FNG44 FDK44 ETO44 EJS44 DZW44 DQA44 DGE44 CWI44 CMM44 CCQ44 BSU44 BIY44 AZC44 APG44 AFK44 VO44 LS44 BY44 WYC44 WOG44 WEK44 VUO44 VKS44 VAW44 URA44 UHE44 TXI44 TNM44 TDQ44 STU44 SJY44 SAC44 RQG44 RGK44 QWO44 QMS44 QCW44 PTA44 PJE44 OZI44 OPM44 OFQ44 NVU44 NLY44 NCC44 MSG44 MIK44 LYO44 LOS44 LEW44 KVA44 KLE44 KBI44 JRM44 JHQ44 IXU44 INY44 IEC44 HUG44 HKK44 HAO44 GQS44 GGW44 FXA44 FNE44 FDI44 ETM44 EJQ44 DZU44 DPY44 DGC44 CWG44 CMK44 CCO44 BSS44 BIW44 AZA44 APE44 AFI44 VM44 LQ44 BW44 WXY44 WOC44 WEG44 VUK44 VKO44 VAS44 UQW44 UHA44 TXE44 TNI44 TDM44 STQ44 SJU44 RZY44 RQC44 RGG44 QWK44 QMO44 QCS44 PSW44 PJA44 OZE44 OPI44 OFM44 NVQ44 NLU44 NBY44 MSC44 MIG44 LYK44 LOO44 LES44 KUW44 KLA44 KBE44 JRI44 JHM44 IXQ44 INU44 IDY44 HUC44 HKG44 HAK44 GQO44 GGS44 FWW44 FNA44 FDE44 ETI44 EJM44 DZQ44 DPU44 DFY44 CWC44 CMG44 CCK44 BSO44 BIS44 AYW44 APA44 AFE44 VI44 LM44 BS44 WXW44 WOA44 WEE44 VUI44 VKM44 VAQ44 UQU44 UGY44 TXC44 TNG44 TDK44 STO44 SJS44 RZW44 RQA44 RGE44 QWI44 QMM44 QCQ44 PSU44 PIY44 OZC44 OPG44 OFK44 NVO44 NLS44 NBW44 MSA44 MIE44 LYI44 LOM44 LEQ44 KUU44 KKY44 KBC44 JRG44 JHK44 IXO44 INS44 IDW44 HUA44 HKE44 HAI44 GQM44 GGQ44 FWU44 FMY44 FDC44 ETG44 EJK44 DZO44 DPS44 DFW44 CWA44 CME44 CCI44 BSM44 BIQ44 AYU44 AOY44 AFC44 VG44 LK44 WXU44 WNY44 WEC44 VUG44 VKK44 VAO44 UQS44 UGW44 TXA44 TNE44 TDI44 STM44 SJQ44 RZU44 RPY44 RGC44 QWG44 QMK44 QCO44 PSS44 PIW44 OZA44 OPE44 OFI44 NVM44 NLQ44 NBU44 MRY44 MIC44 LYG44 LOK44 LEO44 KUS44 KKW44 KBA44 JRE44 JHI44 IXM44 INQ44 IDU44 HTY44 HKC44 HAG44 GQK44 GGO44 FWS44 FMW44 FDA44 ETE44 EJI44 DZM44 DPQ44 DFU44 CVY44 CMC44 CCG44 BSK44 BIO44 AYS44 AOW44 AFA44 VE44 LI44 BP44 WXS44 WNW44 WEA44 VUE44 VKI44 VAM44 UQQ44 UGU44 TWY44 TNC44 TDG44 STK44 SJO44 RZS44 RPW44 RGA44 QWE44 QMI44 QCM44 PSQ44 PIU44 OYY44 OPC44 OFG44 NVK44 NLO44 NBS44 MRW44 MIA44 LYE44 LOI44 LEM44 KUQ44 KKU44 KAY44 JRC44 JHG44 IXK44 INO44 IDS44 HTW44 HKA44 HAE44 GQI44 GGM44 FWQ44 FMU44 FCY44 ETC44 EJG44 DZK44 DPO44 DFS44 CVW44 CMA44 CCE44 BSI44 BIM44 AYQ44 AOU44 AEY44 VC44 LG44 BN44 WXQ44 WNU44 WDY44 VUC44 VKG44 VAK44 UQO44 UGS44 TWW44 TNA44 TDE44 STI44 SJM44 RZQ44 RPU44 RFY44 QWC44 QMG44 QCK44 PSO44 PIS44 OYW44 OPA44 OFE44 NVI44 NLM44 NBQ44 MRU44 MHY44 LYC44 LOG44 LEK44 KUO44 KKS44 KAW44 JRA44 JHE44 IXI44 INM44 IDQ44 HTU44 HJY44 HAC44 GQG44 GGK44 FWO44 FMS44 FCW44 ETA44 EJE44 DZI44 DPM44 DFQ44 CVU44 CLY44 CCC44 BSG44 BIK44 AYO44 AOS44 AEW44 VA44 LE44 BL44 WXO44 WNS44 WDW44 VUA44 VKE44 VAI44 UQM44 UGQ44 TWU44 TMY44 TDC44 STG44 SJK44 RZO44 RPS44 RFW44 QWA44 QME44 QCI44 PSM44 PIQ44 OYU44 OOY44 OFC44 NVG44 NLK44 NBO44 MRS44 MHW44 LYA44 LOE44 LEI44 KUM44 KKQ44 KAU44 JQY44 JHC44 IXG44 INK44 IDO44 HTS44 HJW44 HAA44 GQE44 GGI44 FWM44 FMQ44 FCU44 ESY44 EJC44 DZG44 DPK44 DFO44 CVS44 CLW44 CCA44 BSE44 BII44 AYM44 AOQ44 AEU44 UY44 LC44 BJ44 WYQ44 WOU44 WEY44 VVC44 VLG44 VBK44 URO44 UHS44 TXW44 TOA44 TEE44 SUI44 SKM44 SAQ44 RQU44 RGY44 QXC44 QNG44 QDK44 PTO44 PJS44 OZW44 OQA44 OGE44 NWI44 NMM44 NCQ44 MSU44 MIY44 LZC44 LPG44 LFK44 KVO44 KLS44 KBW44 JSA44 JIE44 IYI44 IOM44 IEQ44 HUU44 HKY44 HBC44 GRG44 GHK44 FXO44 FNS44 FDW44 EUA44 EKE44 EAI44 DQM44 DGQ44 CWU44 CMY44 CDC44 BTG44 BJK44 AZO44 APS44 AFW44 WA44 ME44 CK44 WXK44 WNO44 WDS44 VTW44 VKA44 VAE44 UQI44 UGM44 TWQ44 TMU44 TCY44 STC44 SJG44 RZK44 RPO44 RFS44 QVW44 QMA44 QCE44 PSI44 PIM44 OYQ44 OOU44 OEY44 NVC44 NLG44 NBK44 MRO44 MHS44 LXW44 LOA44 LEE44 KUI44 KKM44 KAQ44 JQU44 JGY44 IXC44 ING44 IDK44 HTO44 HJS44 GZW44 GQA44 GGE44 FWI44 FMM44 FCQ44 ESU44 EIY44 DZC44 DPG44 DFK44 CVO44 CLS44 CBW44 BSA44 BIE44 AYI44 AOM44 AEQ44 UU44 KY44">
      <formula1>#REF!</formula1>
    </dataValidation>
    <dataValidation imeMode="on" allowBlank="1" showInputMessage="1" showErrorMessage="1" sqref="BE44 KX44 UT44 AEP44 AOL44 AYH44 BID44 BRZ44 CBV44 CLR44 CVN44 DFJ44 DPF44 DZB44 EIX44 EST44 FCP44 FML44 FWH44 GGD44 GPZ44 GZV44 HJR44 HTN44 IDJ44 INF44 IXB44 JGX44 JQT44 KAP44 KKL44 KUH44 LED44 LNZ44 LXV44 MHR44 MRN44 NBJ44 NLF44 NVB44 OEX44 OOT44 OYP44 PIL44 PSH44 QCD44 QLZ44 QVV44 RFR44 RPN44 RZJ44 SJF44 STB44 TCX44 TMT44 TWP44 UGL44 UQH44 VAD44 VJZ44 VTV44 WDR44 WNN44 WXJ44 AK44 KD44 TZ44 ADV44 ANR44 AXN44 BHJ44 BRF44 CBB44 CKX44 CUT44 DEP44 DOL44 DYH44 EID44 ERZ44 FBV44 FLR44 FVN44 GFJ44 GPF44 GZB44 HIX44 HST44 ICP44 IML44 IWH44 JGD44 JPZ44 JZV44 KJR44 KTN44 LDJ44 LNF44 LXB44 MGX44 MQT44 NAP44 NKL44 NUH44 OED44 ONZ44 OXV44 PHR44 PRN44 QBJ44 QLF44 QVB44 REX44 ROT44 RYP44 SIL44 SSH44 TCD44 TLZ44 TVV44 UFR44 UPN44 UZJ44 VJF44 VTB44 WCX44 WMT44 WWP44 T44 JM44 TI44 ADE44 ANA44 AWW44 BGS44 BQO44 CAK44 CKG44 CUC44 DDY44 DNU44 DXQ44 EHM44 ERI44 FBE44 FLA44 FUW44 GES44 GOO44 GYK44 HIG44 HSC44 IBY44 ILU44 IVQ44 JFM44 JPI44 JZE44 KJA44 KSW44 LCS44 LMO44 LWK44 MGG44 MQC44 MZY44 NJU44 NTQ44 ODM44 ONI44 OXE44 PHA44 PQW44 QAS44 QKO44 QUK44 REG44 ROC44 RXY44 SHU44 SRQ44 TBM44 TLI44 TVE44 UFA44 UOW44 UYS44 VIO44 VSK44 WCG44 WMC44 WVY44 AB44 JU44 TQ44 ADM44 ANI44 AXE44 BHA44 BQW44 CAS44 CKO44 CUK44 DEG44 DOC44 DXY44 EHU44 ERQ44 FBM44 FLI44 FVE44 GFA44 GOW44 GYS44 HIO44 HSK44 ICG44 IMC44 IVY44 JFU44 JPQ44 JZM44 KJI44 KTE44 LDA44 LMW44 LWS44 MGO44 MQK44 NAG44 NKC44 NTY44 ODU44 ONQ44 OXM44 PHI44 PRE44 QBA44 QKW44 QUS44 REO44 ROK44 RYG44 SIC44 SRY44 TBU44 TLQ44 TVM44 UFI44 UPE44 UZA44 VIW44 VSS44 WCO44 WMK44 WWG44 CM44:JA44 AG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P44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W44:X44 JP44:JQ44 TL44:TM44 ADH44:ADI44 AND44:ANE44 AWZ44:AXA44 BGV44:BGW44 BQR44:BQS44 CAN44:CAO44 CKJ44:CKK44 CUF44:CUG44 DEB44:DEC44 DNX44:DNY44 DXT44:DXU44 EHP44:EHQ44 ERL44:ERM44 FBH44:FBI44 FLD44:FLE44 FUZ44:FVA44 GEV44:GEW44 GOR44:GOS44 GYN44:GYO44 HIJ44:HIK44 HSF44:HSG44 ICB44:ICC44 ILX44:ILY44 IVT44:IVU44 JFP44:JFQ44 JPL44:JPM44 JZH44:JZI44 KJD44:KJE44 KSZ44:KTA44 LCV44:LCW44 LMR44:LMS44 LWN44:LWO44 MGJ44:MGK44 MQF44:MQG44 NAB44:NAC44 NJX44:NJY44 NTT44:NTU44 ODP44:ODQ44 ONL44:ONM44 OXH44:OXI44 PHD44:PHE44 PQZ44:PRA44 QAV44:QAW44 QKR44:QKS44 QUN44:QUO44 REJ44:REK44 ROF44:ROG44 RYB44:RYC44 SHX44:SHY44 SRT44:SRU44 TBP44:TBQ44 TLL44:TLM44 TVH44:TVI44 UFD44:UFE44 UOZ44:UPA44 UYV44:UYW44 VIR44:VIS44 VSN44:VSO44 WCJ44:WCK44 WMF44:WMG44 WWB44:WWC44 Z44 JS44 TO44 ADK44 ANG44 AXC44 BGY44 BQU44 CAQ44 CKM44 CUI44 DEE44 DOA44 DXW44 EHS44 ERO44 FBK44 FLG44 FVC44 GEY44 GOU44 GYQ44 HIM44 HSI44 ICE44 IMA44 IVW44 JFS44 JPO44 JZK44 KJG44 KTC44 LCY44 LMU44 LWQ44 MGM44 MQI44 NAE44 NKA44 NTW44 ODS44 ONO44 OXK44 PHG44 PRC44 QAY44 QKU44 QUQ44 REM44 ROI44 RYE44 SIA44 SRW44 TBS44 TLO44 TVK44 UFG44 UPC44 UYY44 VIU44 VSQ44 WCM44 WMI44 WWE44 M44 JF44 TB44 ACX44 AMT44 AWP44 BGL44 BQH44 CAD44 CJZ44 CTV44 DDR44 DNN44 DXJ44 EHF44 ERB44 FAX44 FKT44 FUP44 GEL44 GOH44 GYD44 HHZ44 HRV44 IBR44 ILN44 IVJ44 JFF44 JPB44 JYX44 KIT44 KSP44 LCL44 LMH44 LWD44 MFZ44 MPV44 MZR44 NJN44 NTJ44 ODF44 ONB44 OWX44 PGT44 PQP44 QAL44 QKH44 QUD44 RDZ44 RNV44 RXR44 SHN44 SRJ44 TBF44 TLB44 TUX44 UET44 UOP44 UYL44 VIH44 VSD44 WBZ44 WLV44 WVR44 R44 JK44 TG44 ADC44 AMY44 AWU44 BGQ44 BQM44 CAI44 CKE44 CUA44 DDW44 DNS44 DXO44 EHK44 ERG44 FBC44 FKY44 FUU44 GEQ44 GOM44 GYI44 HIE44 HSA44 IBW44 ILS44 IVO44 JFK44 JPG44 JZC44 KIY44 KSU44 LCQ44 LMM44 LWI44 MGE44 MQA44 MZW44 NJS44 NTO44 ODK44 ONG44 OXC44 PGY44 PQU44 QAQ44 QKM44 QUI44 REE44 ROA44 RXW44 SHS44 SRO44 TBK44 TLG44 TVC44 UEY44 UOU44 UYQ44 VIM44 VSI44 WCE44 WMA44 WVW44 MG44:SW44 WC44:ACS44 AFY44:AMO44 APU44:AWK44 AZQ44:BGG44 BJM44:BQC44 BTI44:BZY44 CDE44:CJU44 CNA44:CTQ44 CWW44:DDM44 DGS44:DNI44 DQO44:DXE44 EAK44:EHA44 EKG44:EQW44 EUC44:FAS44 FDY44:FKO44 FNU44:FUK44 FXQ44:GEG44 GHM44:GOC44 GRI44:GXY44 HBE44:HHU44 HLA44:HRQ44 HUW44:IBM44 IES44:ILI44 IOO44:IVE44 IYK44:JFA44 JIG44:JOW44 JSC44:JYS44 KBY44:KIO44 KLU44:KSK44 KVQ44:LCG44 LFM44:LMC44 LPI44:LVY44 LZE44:MFU44 MJA44:MPQ44 MSW44:MZM44 NCS44:NJI44 NMO44:NTE44 NWK44:ODA44 OGG44:OMW44 OQC44:OWS44 OZY44:PGO44 PJU44:PQK44 PTQ44:QAG44 QDM44:QKC44 QNI44:QTY44 QXE44:RDU44 RHA44:RNQ44 RQW44:RXM44 SAS44:SHI44 SKO44:SRE44 SUK44:TBA44 TEG44:TKW44 TOC44:TUS44 TXY44:UEO44 UHU44:UOK44 URQ44:UYG44 VBM44:VIC44 VLI44:VRY44 VVE44:WBU44 WFA44:WLQ44 WOW44:WVM44 WYS44:XFD44 E44:F44 H44 A44:B44"/>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62"/>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98" customWidth="1"/>
    <col min="16" max="17" width="25.109375" style="15" customWidth="1"/>
    <col min="18" max="18" width="5.77734375" style="15" customWidth="1"/>
    <col min="19" max="19" width="6.77734375" style="15" bestFit="1" customWidth="1"/>
    <col min="20" max="20" width="8.77734375" style="15" bestFit="1" customWidth="1"/>
    <col min="21" max="21" width="7.8867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114" t="s">
        <v>360</v>
      </c>
      <c r="B1" s="1"/>
      <c r="C1" s="1"/>
      <c r="D1" s="1"/>
      <c r="E1" s="1"/>
      <c r="F1" s="1"/>
      <c r="G1" s="1"/>
      <c r="H1" s="1"/>
      <c r="I1" s="1"/>
      <c r="J1" s="1"/>
      <c r="K1" s="1"/>
      <c r="L1" s="113"/>
      <c r="M1" s="113"/>
      <c r="N1" s="113"/>
      <c r="O1" s="113"/>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96"/>
      <c r="M2" s="96"/>
      <c r="N2" s="96"/>
      <c r="O2" s="96"/>
      <c r="BM2" s="3"/>
      <c r="BN2" s="3"/>
      <c r="BO2" s="3"/>
      <c r="BP2" s="3"/>
    </row>
    <row r="3" spans="1:77" s="2" customFormat="1" ht="21" hidden="1" customHeight="1">
      <c r="D3" s="50" t="s">
        <v>0</v>
      </c>
      <c r="H3" s="5"/>
      <c r="I3" s="50"/>
      <c r="L3" s="96"/>
      <c r="M3" s="96"/>
      <c r="N3" s="96"/>
      <c r="O3" s="96"/>
      <c r="BM3" s="3"/>
      <c r="BN3" s="3"/>
      <c r="BO3" s="3"/>
      <c r="BP3" s="3"/>
    </row>
    <row r="4" spans="1:77" s="2" customFormat="1" ht="21" hidden="1" customHeight="1">
      <c r="D4" s="27" t="s">
        <v>171</v>
      </c>
      <c r="E4" s="26"/>
      <c r="F4" s="26"/>
      <c r="G4" s="26"/>
      <c r="H4" s="52"/>
      <c r="I4" s="26"/>
      <c r="J4" s="28"/>
      <c r="K4" s="28"/>
      <c r="L4" s="102"/>
      <c r="M4" s="102"/>
      <c r="N4" s="102"/>
      <c r="O4" s="102"/>
      <c r="P4" s="28"/>
      <c r="Q4" s="51"/>
      <c r="R4" s="51"/>
      <c r="BM4" s="3"/>
      <c r="BN4" s="3"/>
      <c r="BO4" s="3"/>
      <c r="BP4" s="3"/>
    </row>
    <row r="5" spans="1:77" s="2" customFormat="1" ht="21" hidden="1" customHeight="1">
      <c r="H5" s="6"/>
      <c r="I5" s="29" t="s">
        <v>168</v>
      </c>
      <c r="J5" s="51"/>
      <c r="K5" s="51"/>
      <c r="L5" s="102"/>
      <c r="M5" s="102"/>
      <c r="N5" s="102"/>
      <c r="O5" s="102"/>
      <c r="P5" s="51"/>
      <c r="Q5" s="51"/>
      <c r="R5" s="51"/>
      <c r="BM5" s="3"/>
      <c r="BN5" s="3"/>
      <c r="BO5" s="3"/>
      <c r="BP5" s="3"/>
    </row>
    <row r="6" spans="1:77" s="7" customFormat="1" ht="21" hidden="1" customHeight="1">
      <c r="L6" s="97"/>
      <c r="M6" s="97"/>
      <c r="N6" s="97"/>
      <c r="O6" s="97"/>
      <c r="BM6" s="9"/>
      <c r="BN6" s="9"/>
      <c r="BO6" s="9"/>
      <c r="BP6" s="9"/>
    </row>
    <row r="7" spans="1:77" s="7" customFormat="1" ht="21" hidden="1" customHeight="1">
      <c r="B7" s="10"/>
      <c r="C7" s="10"/>
      <c r="L7" s="97"/>
      <c r="M7" s="97"/>
      <c r="N7" s="97"/>
      <c r="O7" s="97"/>
      <c r="BM7" s="9"/>
      <c r="BN7" s="9"/>
      <c r="BO7" s="9"/>
      <c r="BP7" s="9"/>
    </row>
    <row r="8" spans="1:77" s="7" customFormat="1" ht="21" hidden="1" customHeight="1">
      <c r="B8" s="10"/>
      <c r="C8" s="10"/>
      <c r="I8" s="25"/>
      <c r="L8" s="97"/>
      <c r="M8" s="97"/>
      <c r="N8" s="97"/>
      <c r="O8" s="97"/>
      <c r="BM8" s="9"/>
      <c r="BN8" s="9"/>
      <c r="BO8" s="9"/>
      <c r="BP8" s="9"/>
    </row>
    <row r="9" spans="1:77" s="7" customFormat="1" ht="21" hidden="1" customHeight="1">
      <c r="A9" s="11"/>
      <c r="B9" s="11"/>
      <c r="C9" s="11"/>
      <c r="I9" s="25"/>
      <c r="L9" s="97"/>
      <c r="M9" s="97"/>
      <c r="N9" s="97"/>
      <c r="O9" s="97"/>
      <c r="AJ9" s="8"/>
      <c r="BM9" s="9"/>
      <c r="BN9" s="9"/>
      <c r="BO9" s="9"/>
      <c r="BP9" s="9"/>
    </row>
    <row r="10" spans="1:77" s="2" customFormat="1" hidden="1">
      <c r="A10" s="12"/>
      <c r="L10" s="96"/>
      <c r="M10" s="96"/>
      <c r="N10" s="96"/>
      <c r="O10" s="96"/>
      <c r="BM10" s="3"/>
      <c r="BN10" s="3"/>
      <c r="BO10" s="3"/>
      <c r="BP10" s="3"/>
    </row>
    <row r="11" spans="1:77" s="20" customFormat="1" ht="26.4" customHeight="1">
      <c r="A11" s="130"/>
      <c r="B11" s="130"/>
      <c r="C11" s="130"/>
      <c r="D11" s="191" t="s">
        <v>345</v>
      </c>
      <c r="E11" s="192"/>
      <c r="F11" s="192"/>
      <c r="G11" s="192"/>
      <c r="H11" s="192"/>
      <c r="I11" s="192"/>
      <c r="J11" s="192"/>
      <c r="K11" s="192"/>
      <c r="L11" s="192"/>
      <c r="M11" s="192"/>
      <c r="N11" s="192"/>
      <c r="O11" s="192"/>
      <c r="P11" s="192"/>
      <c r="Q11" s="192"/>
      <c r="R11" s="192"/>
      <c r="S11" s="192"/>
      <c r="T11" s="192"/>
      <c r="U11" s="192"/>
      <c r="V11" s="192"/>
      <c r="W11" s="195"/>
      <c r="Y11" s="191" t="s">
        <v>346</v>
      </c>
      <c r="Z11" s="192"/>
      <c r="AA11" s="193"/>
      <c r="AB11" s="193"/>
      <c r="AC11" s="193"/>
      <c r="AD11" s="193"/>
      <c r="AE11" s="193"/>
      <c r="AF11" s="193"/>
      <c r="AG11" s="193"/>
      <c r="AH11" s="193"/>
      <c r="AI11" s="193"/>
      <c r="AJ11" s="193"/>
      <c r="AK11" s="193"/>
      <c r="AL11" s="193"/>
      <c r="AM11" s="193"/>
      <c r="AN11" s="193"/>
      <c r="AO11" s="193"/>
      <c r="AP11" s="193"/>
      <c r="AQ11" s="193"/>
      <c r="AR11" s="193"/>
      <c r="AS11" s="193"/>
      <c r="AT11" s="194"/>
      <c r="AV11" s="191" t="s">
        <v>347</v>
      </c>
      <c r="AW11" s="192"/>
      <c r="AX11" s="192"/>
      <c r="AY11" s="192"/>
      <c r="AZ11" s="192"/>
      <c r="BA11" s="192"/>
      <c r="BB11" s="192"/>
      <c r="BC11" s="192"/>
      <c r="BD11" s="192"/>
      <c r="BE11" s="192"/>
      <c r="BF11" s="192"/>
      <c r="BG11" s="192"/>
      <c r="BH11" s="192"/>
      <c r="BI11" s="192"/>
      <c r="BJ11" s="192"/>
      <c r="BK11" s="192"/>
      <c r="BL11" s="192"/>
      <c r="BM11" s="192"/>
      <c r="BN11" s="192"/>
      <c r="BO11" s="192"/>
      <c r="BP11" s="192"/>
      <c r="BQ11" s="195"/>
    </row>
    <row r="12" spans="1:77" s="13" customFormat="1" ht="51" customHeight="1">
      <c r="A12" s="160" t="s">
        <v>123</v>
      </c>
      <c r="B12" s="160" t="s">
        <v>115</v>
      </c>
      <c r="C12" s="160" t="s">
        <v>116</v>
      </c>
      <c r="D12" s="196" t="s">
        <v>348</v>
      </c>
      <c r="E12" s="197"/>
      <c r="F12" s="197"/>
      <c r="G12" s="197"/>
      <c r="H12" s="197"/>
      <c r="I12" s="197"/>
      <c r="J12" s="197"/>
      <c r="K12" s="197"/>
      <c r="L12" s="197"/>
      <c r="M12" s="197"/>
      <c r="N12" s="197"/>
      <c r="O12" s="197"/>
      <c r="P12" s="197"/>
      <c r="Q12" s="198"/>
      <c r="R12" s="199" t="s">
        <v>349</v>
      </c>
      <c r="S12" s="199"/>
      <c r="T12" s="199"/>
      <c r="U12" s="199"/>
      <c r="V12" s="199"/>
      <c r="W12" s="199"/>
      <c r="X12" s="23"/>
      <c r="Y12" s="200" t="s">
        <v>350</v>
      </c>
      <c r="Z12" s="200"/>
      <c r="AA12" s="200" t="s">
        <v>351</v>
      </c>
      <c r="AB12" s="200"/>
      <c r="AC12" s="200"/>
      <c r="AD12" s="138" t="s">
        <v>352</v>
      </c>
      <c r="AE12" s="118"/>
      <c r="AF12" s="118"/>
      <c r="AG12" s="117" t="s">
        <v>353</v>
      </c>
      <c r="AH12" s="118"/>
      <c r="AI12" s="119"/>
      <c r="AJ12" s="129" t="s">
        <v>354</v>
      </c>
      <c r="AK12" s="129"/>
      <c r="AL12" s="129"/>
      <c r="AM12" s="129" t="s">
        <v>355</v>
      </c>
      <c r="AN12" s="130"/>
      <c r="AO12" s="130"/>
      <c r="AP12" s="130" t="s">
        <v>356</v>
      </c>
      <c r="AQ12" s="130"/>
      <c r="AR12" s="129" t="s">
        <v>357</v>
      </c>
      <c r="AS12" s="130"/>
      <c r="AT12" s="112"/>
      <c r="AU12" s="23"/>
      <c r="AV12" s="117" t="s">
        <v>358</v>
      </c>
      <c r="AW12" s="118"/>
      <c r="AX12" s="118"/>
      <c r="AY12" s="118"/>
      <c r="AZ12" s="118"/>
      <c r="BA12" s="118"/>
      <c r="BB12" s="118"/>
      <c r="BC12" s="118"/>
      <c r="BD12" s="118"/>
      <c r="BE12" s="118"/>
      <c r="BF12" s="118"/>
      <c r="BG12" s="119"/>
      <c r="BH12" s="130" t="s">
        <v>359</v>
      </c>
      <c r="BI12" s="130"/>
      <c r="BJ12" s="130"/>
      <c r="BK12" s="130"/>
      <c r="BL12" s="130"/>
      <c r="BM12" s="130"/>
      <c r="BN12" s="130"/>
      <c r="BO12" s="130"/>
      <c r="BP12" s="130"/>
      <c r="BQ12" s="130"/>
      <c r="BR12" s="2"/>
      <c r="BS12" s="2"/>
      <c r="BT12" s="2"/>
      <c r="BU12" s="2"/>
      <c r="BV12" s="2"/>
      <c r="BW12" s="2"/>
      <c r="BX12" s="2"/>
      <c r="BY12" s="2"/>
    </row>
    <row r="13" spans="1:77" s="2" customFormat="1" ht="13.8" customHeight="1">
      <c r="A13" s="189"/>
      <c r="B13" s="189"/>
      <c r="C13" s="189"/>
      <c r="D13" s="149" t="s">
        <v>139</v>
      </c>
      <c r="E13" s="202"/>
      <c r="F13" s="202"/>
      <c r="G13" s="202"/>
      <c r="H13" s="150"/>
      <c r="I13" s="150"/>
      <c r="J13" s="150"/>
      <c r="K13" s="150"/>
      <c r="L13" s="150"/>
      <c r="M13" s="150"/>
      <c r="N13" s="150"/>
      <c r="O13" s="150"/>
      <c r="P13" s="151"/>
      <c r="Q13" s="166" t="s">
        <v>124</v>
      </c>
      <c r="R13" s="201" t="s">
        <v>1</v>
      </c>
      <c r="S13" s="201" t="s">
        <v>2</v>
      </c>
      <c r="T13" s="201" t="s">
        <v>3</v>
      </c>
      <c r="U13" s="201" t="s">
        <v>4</v>
      </c>
      <c r="V13" s="201" t="s">
        <v>5</v>
      </c>
      <c r="W13" s="171" t="s">
        <v>6</v>
      </c>
      <c r="X13" s="24"/>
      <c r="Y13" s="201" t="s">
        <v>1</v>
      </c>
      <c r="Z13" s="201" t="s">
        <v>2</v>
      </c>
      <c r="AA13" s="201" t="s">
        <v>1</v>
      </c>
      <c r="AB13" s="201" t="s">
        <v>2</v>
      </c>
      <c r="AC13" s="201" t="s">
        <v>3</v>
      </c>
      <c r="AD13" s="201" t="s">
        <v>1</v>
      </c>
      <c r="AE13" s="201" t="s">
        <v>2</v>
      </c>
      <c r="AF13" s="201" t="s">
        <v>3</v>
      </c>
      <c r="AG13" s="201" t="s">
        <v>1</v>
      </c>
      <c r="AH13" s="201" t="s">
        <v>2</v>
      </c>
      <c r="AI13" s="201" t="s">
        <v>3</v>
      </c>
      <c r="AJ13" s="201" t="s">
        <v>1</v>
      </c>
      <c r="AK13" s="201" t="s">
        <v>2</v>
      </c>
      <c r="AL13" s="201" t="s">
        <v>3</v>
      </c>
      <c r="AM13" s="201" t="s">
        <v>1</v>
      </c>
      <c r="AN13" s="201" t="s">
        <v>2</v>
      </c>
      <c r="AO13" s="201" t="s">
        <v>3</v>
      </c>
      <c r="AP13" s="201" t="s">
        <v>1</v>
      </c>
      <c r="AQ13" s="201" t="s">
        <v>2</v>
      </c>
      <c r="AR13" s="201" t="s">
        <v>1</v>
      </c>
      <c r="AS13" s="201" t="s">
        <v>2</v>
      </c>
      <c r="AT13" s="155"/>
      <c r="AU13" s="23"/>
      <c r="AV13" s="146" t="s">
        <v>1</v>
      </c>
      <c r="AW13" s="146" t="s">
        <v>2</v>
      </c>
      <c r="AX13" s="155" t="s">
        <v>3</v>
      </c>
      <c r="AY13" s="155" t="s">
        <v>4</v>
      </c>
      <c r="AZ13" s="146" t="s">
        <v>5</v>
      </c>
      <c r="BA13" s="146" t="s">
        <v>6</v>
      </c>
      <c r="BB13" s="146" t="s">
        <v>9</v>
      </c>
      <c r="BC13" s="146" t="s">
        <v>10</v>
      </c>
      <c r="BD13" s="155" t="s">
        <v>11</v>
      </c>
      <c r="BE13" s="155" t="s">
        <v>12</v>
      </c>
      <c r="BF13" s="155" t="s">
        <v>51</v>
      </c>
      <c r="BG13" s="155" t="s">
        <v>54</v>
      </c>
      <c r="BH13" s="146" t="s">
        <v>1</v>
      </c>
      <c r="BI13" s="146" t="s">
        <v>2</v>
      </c>
      <c r="BJ13" s="155" t="s">
        <v>3</v>
      </c>
      <c r="BK13" s="155" t="s">
        <v>4</v>
      </c>
      <c r="BL13" s="146" t="s">
        <v>5</v>
      </c>
      <c r="BM13" s="206" t="s">
        <v>6</v>
      </c>
      <c r="BN13" s="206" t="s">
        <v>9</v>
      </c>
      <c r="BO13" s="206" t="s">
        <v>10</v>
      </c>
      <c r="BP13" s="155" t="s">
        <v>52</v>
      </c>
      <c r="BQ13" s="207" t="s">
        <v>12</v>
      </c>
    </row>
    <row r="14" spans="1:77" s="2" customFormat="1" ht="13.8" customHeight="1">
      <c r="A14" s="189"/>
      <c r="B14" s="189"/>
      <c r="C14" s="189"/>
      <c r="D14" s="149" t="s">
        <v>117</v>
      </c>
      <c r="E14" s="202"/>
      <c r="F14" s="202"/>
      <c r="G14" s="208"/>
      <c r="H14" s="149" t="s">
        <v>118</v>
      </c>
      <c r="I14" s="202"/>
      <c r="J14" s="202"/>
      <c r="K14" s="208"/>
      <c r="L14" s="149" t="s">
        <v>119</v>
      </c>
      <c r="M14" s="202"/>
      <c r="N14" s="202"/>
      <c r="O14" s="208"/>
      <c r="P14" s="166"/>
      <c r="Q14" s="167"/>
      <c r="R14" s="201"/>
      <c r="S14" s="201"/>
      <c r="T14" s="201"/>
      <c r="U14" s="201"/>
      <c r="V14" s="201"/>
      <c r="W14" s="171"/>
      <c r="Y14" s="201"/>
      <c r="Z14" s="201"/>
      <c r="AA14" s="201"/>
      <c r="AB14" s="201"/>
      <c r="AC14" s="201"/>
      <c r="AD14" s="201"/>
      <c r="AE14" s="201"/>
      <c r="AF14" s="201"/>
      <c r="AG14" s="201"/>
      <c r="AH14" s="201"/>
      <c r="AI14" s="201"/>
      <c r="AJ14" s="201"/>
      <c r="AK14" s="201"/>
      <c r="AL14" s="201"/>
      <c r="AM14" s="201"/>
      <c r="AN14" s="201"/>
      <c r="AO14" s="201"/>
      <c r="AP14" s="201"/>
      <c r="AQ14" s="201"/>
      <c r="AR14" s="201"/>
      <c r="AS14" s="201"/>
      <c r="AT14" s="155"/>
      <c r="AV14" s="146"/>
      <c r="AW14" s="146"/>
      <c r="AX14" s="155"/>
      <c r="AY14" s="155"/>
      <c r="AZ14" s="146"/>
      <c r="BA14" s="146"/>
      <c r="BB14" s="146"/>
      <c r="BC14" s="146"/>
      <c r="BD14" s="155"/>
      <c r="BE14" s="155"/>
      <c r="BF14" s="155"/>
      <c r="BG14" s="155"/>
      <c r="BH14" s="146"/>
      <c r="BI14" s="146"/>
      <c r="BJ14" s="155"/>
      <c r="BK14" s="155"/>
      <c r="BL14" s="146"/>
      <c r="BM14" s="206"/>
      <c r="BN14" s="206"/>
      <c r="BO14" s="206"/>
      <c r="BP14" s="155"/>
      <c r="BQ14" s="207"/>
    </row>
    <row r="15" spans="1:77" s="2" customFormat="1" ht="25.95" customHeight="1">
      <c r="A15" s="189"/>
      <c r="B15" s="189"/>
      <c r="C15" s="189"/>
      <c r="D15" s="89" t="s">
        <v>65</v>
      </c>
      <c r="E15" s="89" t="s">
        <v>66</v>
      </c>
      <c r="F15" s="19" t="s">
        <v>120</v>
      </c>
      <c r="G15" s="19" t="s">
        <v>121</v>
      </c>
      <c r="H15" s="89" t="s">
        <v>65</v>
      </c>
      <c r="I15" s="89" t="s">
        <v>66</v>
      </c>
      <c r="J15" s="19" t="s">
        <v>120</v>
      </c>
      <c r="K15" s="19" t="s">
        <v>121</v>
      </c>
      <c r="L15" s="99" t="s">
        <v>65</v>
      </c>
      <c r="M15" s="99" t="s">
        <v>66</v>
      </c>
      <c r="N15" s="19" t="s">
        <v>120</v>
      </c>
      <c r="O15" s="19" t="s">
        <v>121</v>
      </c>
      <c r="P15" s="168"/>
      <c r="Q15" s="168"/>
      <c r="R15" s="201"/>
      <c r="S15" s="201"/>
      <c r="T15" s="201"/>
      <c r="U15" s="201"/>
      <c r="V15" s="201"/>
      <c r="W15" s="17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155"/>
      <c r="AV15" s="146"/>
      <c r="AW15" s="146"/>
      <c r="AX15" s="155"/>
      <c r="AY15" s="155"/>
      <c r="AZ15" s="146"/>
      <c r="BA15" s="146"/>
      <c r="BB15" s="146"/>
      <c r="BC15" s="146"/>
      <c r="BD15" s="155"/>
      <c r="BE15" s="155"/>
      <c r="BF15" s="155"/>
      <c r="BG15" s="155"/>
      <c r="BH15" s="146"/>
      <c r="BI15" s="146"/>
      <c r="BJ15" s="155"/>
      <c r="BK15" s="155"/>
      <c r="BL15" s="146"/>
      <c r="BM15" s="206"/>
      <c r="BN15" s="206"/>
      <c r="BO15" s="206"/>
      <c r="BP15" s="155"/>
      <c r="BQ15" s="207"/>
    </row>
    <row r="16" spans="1:77" s="211" customFormat="1" ht="93" customHeight="1">
      <c r="A16" s="190"/>
      <c r="B16" s="190"/>
      <c r="C16" s="190"/>
      <c r="D16" s="21" t="s">
        <v>86</v>
      </c>
      <c r="E16" s="21" t="s">
        <v>87</v>
      </c>
      <c r="F16" s="21" t="s">
        <v>88</v>
      </c>
      <c r="G16" s="21" t="s">
        <v>89</v>
      </c>
      <c r="H16" s="21" t="s">
        <v>86</v>
      </c>
      <c r="I16" s="21" t="s">
        <v>87</v>
      </c>
      <c r="J16" s="21" t="s">
        <v>88</v>
      </c>
      <c r="K16" s="21" t="s">
        <v>89</v>
      </c>
      <c r="L16" s="115" t="s">
        <v>86</v>
      </c>
      <c r="M16" s="115" t="s">
        <v>87</v>
      </c>
      <c r="N16" s="115" t="s">
        <v>88</v>
      </c>
      <c r="O16" s="115" t="s">
        <v>89</v>
      </c>
      <c r="P16" s="115" t="s">
        <v>138</v>
      </c>
      <c r="Q16" s="115" t="s">
        <v>140</v>
      </c>
      <c r="R16" s="116" t="s">
        <v>90</v>
      </c>
      <c r="S16" s="116" t="s">
        <v>91</v>
      </c>
      <c r="T16" s="116" t="s">
        <v>92</v>
      </c>
      <c r="U16" s="22" t="s">
        <v>93</v>
      </c>
      <c r="V16" s="116" t="s">
        <v>94</v>
      </c>
      <c r="W16" s="115" t="s">
        <v>8</v>
      </c>
      <c r="Y16" s="116" t="s">
        <v>95</v>
      </c>
      <c r="Z16" s="116" t="s">
        <v>96</v>
      </c>
      <c r="AA16" s="116" t="s">
        <v>70</v>
      </c>
      <c r="AB16" s="116" t="s">
        <v>97</v>
      </c>
      <c r="AC16" s="116" t="s">
        <v>96</v>
      </c>
      <c r="AD16" s="116" t="s">
        <v>24</v>
      </c>
      <c r="AE16" s="116" t="s">
        <v>25</v>
      </c>
      <c r="AF16" s="116" t="s">
        <v>26</v>
      </c>
      <c r="AG16" s="116" t="s">
        <v>24</v>
      </c>
      <c r="AH16" s="116" t="s">
        <v>25</v>
      </c>
      <c r="AI16" s="116" t="s">
        <v>26</v>
      </c>
      <c r="AJ16" s="116" t="s">
        <v>24</v>
      </c>
      <c r="AK16" s="116" t="s">
        <v>25</v>
      </c>
      <c r="AL16" s="116" t="s">
        <v>26</v>
      </c>
      <c r="AM16" s="116" t="s">
        <v>24</v>
      </c>
      <c r="AN16" s="116" t="s">
        <v>25</v>
      </c>
      <c r="AO16" s="116" t="s">
        <v>26</v>
      </c>
      <c r="AP16" s="116" t="s">
        <v>27</v>
      </c>
      <c r="AQ16" s="116" t="s">
        <v>50</v>
      </c>
      <c r="AR16" s="116" t="s">
        <v>28</v>
      </c>
      <c r="AS16" s="116" t="s">
        <v>29</v>
      </c>
      <c r="AT16" s="116" t="s">
        <v>8</v>
      </c>
      <c r="AV16" s="116" t="s">
        <v>41</v>
      </c>
      <c r="AW16" s="116" t="s">
        <v>42</v>
      </c>
      <c r="AX16" s="116" t="s">
        <v>43</v>
      </c>
      <c r="AY16" s="116" t="s">
        <v>44</v>
      </c>
      <c r="AZ16" s="116" t="s">
        <v>45</v>
      </c>
      <c r="BA16" s="116" t="s">
        <v>46</v>
      </c>
      <c r="BB16" s="116" t="s">
        <v>47</v>
      </c>
      <c r="BC16" s="116" t="s">
        <v>48</v>
      </c>
      <c r="BD16" s="116" t="s">
        <v>49</v>
      </c>
      <c r="BE16" s="116" t="s">
        <v>55</v>
      </c>
      <c r="BF16" s="116" t="s">
        <v>56</v>
      </c>
      <c r="BG16" s="116" t="s">
        <v>8</v>
      </c>
      <c r="BH16" s="116" t="s">
        <v>33</v>
      </c>
      <c r="BI16" s="116" t="s">
        <v>34</v>
      </c>
      <c r="BJ16" s="116" t="s">
        <v>35</v>
      </c>
      <c r="BK16" s="116" t="s">
        <v>36</v>
      </c>
      <c r="BL16" s="116" t="s">
        <v>37</v>
      </c>
      <c r="BM16" s="116" t="s">
        <v>38</v>
      </c>
      <c r="BN16" s="116" t="s">
        <v>39</v>
      </c>
      <c r="BO16" s="116" t="s">
        <v>40</v>
      </c>
      <c r="BP16" s="116" t="s">
        <v>53</v>
      </c>
      <c r="BQ16" s="65" t="s">
        <v>8</v>
      </c>
    </row>
    <row r="17" spans="1:70" s="40" customFormat="1" hidden="1">
      <c r="A17" s="30" t="s">
        <v>170</v>
      </c>
      <c r="B17" s="31"/>
      <c r="C17" s="31"/>
      <c r="D17" s="32"/>
      <c r="E17" s="32"/>
      <c r="F17" s="32"/>
      <c r="G17" s="32"/>
      <c r="H17" s="32"/>
      <c r="I17" s="32"/>
      <c r="J17" s="32"/>
      <c r="K17" s="32"/>
      <c r="L17" s="100"/>
      <c r="M17" s="100"/>
      <c r="N17" s="100"/>
      <c r="O17" s="100"/>
      <c r="P17" s="31"/>
      <c r="Q17" s="32"/>
      <c r="R17" s="32"/>
      <c r="S17" s="32"/>
      <c r="T17" s="31"/>
      <c r="U17" s="33"/>
      <c r="V17" s="31"/>
      <c r="W17" s="33"/>
      <c r="X17" s="34"/>
      <c r="Y17" s="32"/>
      <c r="Z17" s="32"/>
      <c r="AA17" s="35"/>
      <c r="AB17" s="31"/>
      <c r="AC17" s="33"/>
      <c r="AD17" s="36"/>
      <c r="AE17" s="37"/>
      <c r="AF17" s="38"/>
      <c r="AG17" s="32"/>
      <c r="AH17" s="32"/>
      <c r="AI17" s="32"/>
      <c r="AJ17" s="32"/>
      <c r="AK17" s="31"/>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66"/>
    </row>
    <row r="18" spans="1:70" s="12" customFormat="1" ht="32.4">
      <c r="A18" s="86">
        <v>10201</v>
      </c>
      <c r="B18" s="70" t="s">
        <v>229</v>
      </c>
      <c r="C18" s="93">
        <v>3</v>
      </c>
      <c r="D18" s="104"/>
      <c r="E18" s="104"/>
      <c r="F18" s="104"/>
      <c r="G18" s="104"/>
      <c r="H18" s="104"/>
      <c r="I18" s="104"/>
      <c r="J18" s="104"/>
      <c r="K18" s="104"/>
      <c r="L18" s="104"/>
      <c r="M18" s="104">
        <v>1</v>
      </c>
      <c r="N18" s="104"/>
      <c r="O18" s="104"/>
      <c r="P18" s="80" t="s">
        <v>230</v>
      </c>
      <c r="Q18" s="95"/>
      <c r="R18" s="104"/>
      <c r="S18" s="104"/>
      <c r="T18" s="104"/>
      <c r="U18" s="104"/>
      <c r="V18" s="104"/>
      <c r="W18" s="103"/>
      <c r="Y18" s="104"/>
      <c r="Z18" s="104">
        <v>1</v>
      </c>
      <c r="AA18" s="104"/>
      <c r="AB18" s="104">
        <v>1</v>
      </c>
      <c r="AC18" s="104"/>
      <c r="AD18" s="104"/>
      <c r="AE18" s="104">
        <v>1</v>
      </c>
      <c r="AF18" s="104"/>
      <c r="AG18" s="73"/>
      <c r="AH18" s="18">
        <v>1</v>
      </c>
      <c r="AI18" s="18"/>
      <c r="AJ18" s="104">
        <v>1</v>
      </c>
      <c r="AK18" s="104"/>
      <c r="AL18" s="104"/>
      <c r="AM18" s="17">
        <v>1</v>
      </c>
      <c r="AN18" s="104"/>
      <c r="AO18" s="17"/>
      <c r="AP18" s="17">
        <v>1</v>
      </c>
      <c r="AQ18" s="17"/>
      <c r="AR18" s="17">
        <v>1</v>
      </c>
      <c r="AS18" s="17"/>
      <c r="AT18" s="59"/>
      <c r="AV18" s="104"/>
      <c r="AW18" s="104">
        <v>1</v>
      </c>
      <c r="AX18" s="104">
        <v>1</v>
      </c>
      <c r="AY18" s="104">
        <v>1</v>
      </c>
      <c r="AZ18" s="104">
        <v>1</v>
      </c>
      <c r="BA18" s="104">
        <v>1</v>
      </c>
      <c r="BB18" s="104"/>
      <c r="BC18" s="104"/>
      <c r="BD18" s="104"/>
      <c r="BE18" s="104">
        <v>1</v>
      </c>
      <c r="BF18" s="104">
        <v>1</v>
      </c>
      <c r="BG18" s="59"/>
      <c r="BH18" s="104">
        <v>1</v>
      </c>
      <c r="BI18" s="104">
        <v>1</v>
      </c>
      <c r="BJ18" s="104">
        <v>1</v>
      </c>
      <c r="BK18" s="104">
        <v>1</v>
      </c>
      <c r="BL18" s="104"/>
      <c r="BM18" s="104">
        <v>1</v>
      </c>
      <c r="BN18" s="104">
        <v>1</v>
      </c>
      <c r="BO18" s="104">
        <v>1</v>
      </c>
      <c r="BP18" s="104">
        <v>1</v>
      </c>
      <c r="BQ18" s="59"/>
      <c r="BR18" s="12">
        <v>1</v>
      </c>
    </row>
    <row r="19" spans="1:70" s="12" customFormat="1">
      <c r="A19" s="86">
        <v>10202</v>
      </c>
      <c r="B19" s="70" t="s">
        <v>231</v>
      </c>
      <c r="C19" s="93">
        <v>3</v>
      </c>
      <c r="D19" s="104"/>
      <c r="E19" s="104"/>
      <c r="F19" s="104"/>
      <c r="G19" s="104"/>
      <c r="H19" s="104"/>
      <c r="I19" s="104"/>
      <c r="J19" s="104"/>
      <c r="K19" s="104"/>
      <c r="L19" s="104"/>
      <c r="M19" s="104"/>
      <c r="N19" s="104"/>
      <c r="O19" s="104"/>
      <c r="P19" s="81"/>
      <c r="Q19" s="95"/>
      <c r="R19" s="104"/>
      <c r="S19" s="104"/>
      <c r="T19" s="104"/>
      <c r="U19" s="104"/>
      <c r="V19" s="104"/>
      <c r="W19" s="103"/>
      <c r="Y19" s="104"/>
      <c r="Z19" s="104"/>
      <c r="AA19" s="104"/>
      <c r="AB19" s="104"/>
      <c r="AC19" s="104"/>
      <c r="AD19" s="104"/>
      <c r="AE19" s="104"/>
      <c r="AF19" s="104"/>
      <c r="AG19" s="73"/>
      <c r="AH19" s="18"/>
      <c r="AI19" s="18"/>
      <c r="AJ19" s="104"/>
      <c r="AK19" s="104"/>
      <c r="AL19" s="104"/>
      <c r="AM19" s="17"/>
      <c r="AN19" s="104"/>
      <c r="AO19" s="17"/>
      <c r="AP19" s="17"/>
      <c r="AQ19" s="17"/>
      <c r="AR19" s="17"/>
      <c r="AS19" s="17"/>
      <c r="AT19" s="59"/>
      <c r="AV19" s="104"/>
      <c r="AW19" s="104"/>
      <c r="AX19" s="104"/>
      <c r="AY19" s="104"/>
      <c r="AZ19" s="104"/>
      <c r="BA19" s="104"/>
      <c r="BB19" s="104"/>
      <c r="BC19" s="104"/>
      <c r="BD19" s="104"/>
      <c r="BE19" s="104"/>
      <c r="BF19" s="104"/>
      <c r="BG19" s="59"/>
      <c r="BH19" s="104"/>
      <c r="BI19" s="104"/>
      <c r="BJ19" s="104"/>
      <c r="BK19" s="104"/>
      <c r="BL19" s="104"/>
      <c r="BM19" s="104"/>
      <c r="BN19" s="104"/>
      <c r="BO19" s="104"/>
      <c r="BP19" s="104"/>
      <c r="BQ19" s="59"/>
    </row>
    <row r="20" spans="1:70" s="12" customFormat="1" ht="21.6">
      <c r="A20" s="86">
        <v>10203</v>
      </c>
      <c r="B20" s="70" t="s">
        <v>180</v>
      </c>
      <c r="C20" s="93">
        <v>5</v>
      </c>
      <c r="D20" s="104"/>
      <c r="E20" s="104"/>
      <c r="F20" s="104"/>
      <c r="G20" s="104"/>
      <c r="H20" s="104"/>
      <c r="I20" s="104"/>
      <c r="J20" s="104"/>
      <c r="K20" s="104"/>
      <c r="L20" s="104">
        <v>1</v>
      </c>
      <c r="M20" s="104"/>
      <c r="N20" s="104"/>
      <c r="O20" s="104"/>
      <c r="P20" s="80" t="s">
        <v>232</v>
      </c>
      <c r="Q20" s="95"/>
      <c r="R20" s="104"/>
      <c r="S20" s="104"/>
      <c r="T20" s="104"/>
      <c r="U20" s="104"/>
      <c r="V20" s="104"/>
      <c r="W20" s="103"/>
      <c r="Y20" s="104"/>
      <c r="Z20" s="104">
        <v>1</v>
      </c>
      <c r="AA20" s="104"/>
      <c r="AB20" s="104">
        <v>1</v>
      </c>
      <c r="AC20" s="104"/>
      <c r="AD20" s="104"/>
      <c r="AE20" s="104">
        <v>1</v>
      </c>
      <c r="AF20" s="104"/>
      <c r="AG20" s="73"/>
      <c r="AH20" s="18">
        <v>1</v>
      </c>
      <c r="AI20" s="18"/>
      <c r="AJ20" s="104"/>
      <c r="AK20" s="104">
        <v>1</v>
      </c>
      <c r="AL20" s="104"/>
      <c r="AM20" s="17"/>
      <c r="AN20" s="104">
        <v>1</v>
      </c>
      <c r="AO20" s="17"/>
      <c r="AP20" s="17"/>
      <c r="AQ20" s="17">
        <v>1</v>
      </c>
      <c r="AR20" s="17"/>
      <c r="AS20" s="17">
        <v>1</v>
      </c>
      <c r="AT20" s="59"/>
      <c r="AV20" s="104"/>
      <c r="AW20" s="104">
        <v>1</v>
      </c>
      <c r="AX20" s="104">
        <v>1</v>
      </c>
      <c r="AY20" s="104"/>
      <c r="AZ20" s="104">
        <v>1</v>
      </c>
      <c r="BA20" s="104">
        <v>1</v>
      </c>
      <c r="BB20" s="104"/>
      <c r="BC20" s="104"/>
      <c r="BD20" s="104"/>
      <c r="BE20" s="104">
        <v>1</v>
      </c>
      <c r="BF20" s="104">
        <v>1</v>
      </c>
      <c r="BG20" s="59"/>
      <c r="BH20" s="104">
        <v>1</v>
      </c>
      <c r="BI20" s="104"/>
      <c r="BJ20" s="104">
        <v>1</v>
      </c>
      <c r="BK20" s="104">
        <v>1</v>
      </c>
      <c r="BL20" s="104"/>
      <c r="BM20" s="104"/>
      <c r="BN20" s="104">
        <v>1</v>
      </c>
      <c r="BO20" s="104">
        <v>1</v>
      </c>
      <c r="BP20" s="104">
        <v>1</v>
      </c>
      <c r="BQ20" s="59"/>
      <c r="BR20" s="12">
        <v>1</v>
      </c>
    </row>
    <row r="21" spans="1:70" s="56" customFormat="1" ht="32.4">
      <c r="A21" s="85">
        <v>10204</v>
      </c>
      <c r="B21" s="54" t="s">
        <v>233</v>
      </c>
      <c r="C21" s="94">
        <v>4</v>
      </c>
      <c r="D21" s="103"/>
      <c r="E21" s="103"/>
      <c r="F21" s="103"/>
      <c r="G21" s="103"/>
      <c r="H21" s="103"/>
      <c r="I21" s="103"/>
      <c r="J21" s="103"/>
      <c r="K21" s="103"/>
      <c r="L21" s="103">
        <v>1</v>
      </c>
      <c r="M21" s="103"/>
      <c r="N21" s="103"/>
      <c r="O21" s="103"/>
      <c r="P21" s="81" t="s">
        <v>234</v>
      </c>
      <c r="Q21" s="95"/>
      <c r="R21" s="103"/>
      <c r="S21" s="103"/>
      <c r="T21" s="103"/>
      <c r="U21" s="103"/>
      <c r="V21" s="103"/>
      <c r="W21" s="103"/>
      <c r="Y21" s="103">
        <v>1</v>
      </c>
      <c r="Z21" s="103"/>
      <c r="AA21" s="103"/>
      <c r="AB21" s="103">
        <v>1</v>
      </c>
      <c r="AC21" s="103"/>
      <c r="AD21" s="103">
        <v>1</v>
      </c>
      <c r="AE21" s="103"/>
      <c r="AF21" s="103"/>
      <c r="AG21" s="57"/>
      <c r="AH21" s="18"/>
      <c r="AI21" s="18">
        <v>1</v>
      </c>
      <c r="AJ21" s="103"/>
      <c r="AK21" s="103">
        <v>1</v>
      </c>
      <c r="AL21" s="103"/>
      <c r="AM21" s="58">
        <v>1</v>
      </c>
      <c r="AN21" s="103"/>
      <c r="AO21" s="58"/>
      <c r="AP21" s="58">
        <v>1</v>
      </c>
      <c r="AQ21" s="58"/>
      <c r="AR21" s="58"/>
      <c r="AS21" s="58">
        <v>1</v>
      </c>
      <c r="AT21" s="59"/>
      <c r="AV21" s="103">
        <v>1</v>
      </c>
      <c r="AW21" s="103">
        <v>1</v>
      </c>
      <c r="AX21" s="103"/>
      <c r="AY21" s="103"/>
      <c r="AZ21" s="103">
        <v>1</v>
      </c>
      <c r="BA21" s="103">
        <v>1</v>
      </c>
      <c r="BB21" s="103"/>
      <c r="BC21" s="103"/>
      <c r="BD21" s="103"/>
      <c r="BE21" s="103">
        <v>1</v>
      </c>
      <c r="BF21" s="103">
        <v>1</v>
      </c>
      <c r="BG21" s="59"/>
      <c r="BH21" s="103">
        <v>1</v>
      </c>
      <c r="BI21" s="103"/>
      <c r="BJ21" s="103">
        <v>1</v>
      </c>
      <c r="BK21" s="103">
        <v>1</v>
      </c>
      <c r="BL21" s="103"/>
      <c r="BM21" s="103"/>
      <c r="BN21" s="103">
        <v>1</v>
      </c>
      <c r="BO21" s="103"/>
      <c r="BP21" s="103">
        <v>1</v>
      </c>
      <c r="BQ21" s="59"/>
      <c r="BR21" s="56">
        <v>1</v>
      </c>
    </row>
    <row r="22" spans="1:70" s="12" customFormat="1" ht="43.2">
      <c r="A22" s="86">
        <v>10205</v>
      </c>
      <c r="B22" s="67" t="s">
        <v>235</v>
      </c>
      <c r="C22" s="93">
        <v>4</v>
      </c>
      <c r="D22" s="104"/>
      <c r="E22" s="104"/>
      <c r="F22" s="104"/>
      <c r="G22" s="104"/>
      <c r="H22" s="104">
        <v>1</v>
      </c>
      <c r="I22" s="104"/>
      <c r="J22" s="104"/>
      <c r="K22" s="104"/>
      <c r="L22" s="104"/>
      <c r="M22" s="104"/>
      <c r="N22" s="104">
        <v>1</v>
      </c>
      <c r="O22" s="104"/>
      <c r="P22" s="80" t="s">
        <v>236</v>
      </c>
      <c r="Q22" s="74"/>
      <c r="R22" s="104"/>
      <c r="S22" s="104"/>
      <c r="T22" s="104">
        <v>1</v>
      </c>
      <c r="U22" s="104">
        <v>1</v>
      </c>
      <c r="V22" s="104"/>
      <c r="W22" s="104"/>
      <c r="Y22" s="104"/>
      <c r="Z22" s="104">
        <v>1</v>
      </c>
      <c r="AA22" s="104"/>
      <c r="AB22" s="104"/>
      <c r="AC22" s="104">
        <v>1</v>
      </c>
      <c r="AD22" s="104">
        <v>1</v>
      </c>
      <c r="AE22" s="104"/>
      <c r="AF22" s="104"/>
      <c r="AG22" s="73"/>
      <c r="AH22" s="18">
        <v>1</v>
      </c>
      <c r="AI22" s="18"/>
      <c r="AJ22" s="104">
        <v>1</v>
      </c>
      <c r="AK22" s="104"/>
      <c r="AL22" s="104"/>
      <c r="AM22" s="17">
        <v>1</v>
      </c>
      <c r="AN22" s="104"/>
      <c r="AO22" s="17"/>
      <c r="AP22" s="17"/>
      <c r="AQ22" s="17">
        <v>1</v>
      </c>
      <c r="AR22" s="17">
        <v>1</v>
      </c>
      <c r="AS22" s="17"/>
      <c r="AT22" s="72"/>
      <c r="AV22" s="104"/>
      <c r="AW22" s="104">
        <v>1</v>
      </c>
      <c r="AX22" s="104"/>
      <c r="AY22" s="104">
        <v>1</v>
      </c>
      <c r="AZ22" s="104">
        <v>1</v>
      </c>
      <c r="BA22" s="104"/>
      <c r="BB22" s="104"/>
      <c r="BC22" s="104"/>
      <c r="BD22" s="104"/>
      <c r="BE22" s="104">
        <v>1</v>
      </c>
      <c r="BF22" s="104"/>
      <c r="BG22" s="72"/>
      <c r="BH22" s="104">
        <v>1</v>
      </c>
      <c r="BI22" s="104">
        <v>1</v>
      </c>
      <c r="BJ22" s="104"/>
      <c r="BK22" s="104"/>
      <c r="BL22" s="104"/>
      <c r="BM22" s="104"/>
      <c r="BN22" s="104"/>
      <c r="BO22" s="104">
        <v>1</v>
      </c>
      <c r="BP22" s="104"/>
      <c r="BQ22" s="72"/>
      <c r="BR22" s="12">
        <v>1</v>
      </c>
    </row>
    <row r="23" spans="1:70" s="56" customFormat="1" ht="32.4">
      <c r="A23" s="85">
        <v>10206</v>
      </c>
      <c r="B23" s="54" t="s">
        <v>237</v>
      </c>
      <c r="C23" s="94">
        <v>5</v>
      </c>
      <c r="D23" s="103"/>
      <c r="E23" s="103"/>
      <c r="F23" s="103"/>
      <c r="G23" s="103"/>
      <c r="H23" s="103"/>
      <c r="I23" s="103"/>
      <c r="J23" s="103"/>
      <c r="K23" s="103"/>
      <c r="L23" s="103"/>
      <c r="M23" s="103">
        <v>1</v>
      </c>
      <c r="N23" s="103"/>
      <c r="O23" s="103"/>
      <c r="P23" s="80" t="s">
        <v>238</v>
      </c>
      <c r="Q23" s="95"/>
      <c r="R23" s="103"/>
      <c r="S23" s="103"/>
      <c r="T23" s="103"/>
      <c r="U23" s="103"/>
      <c r="V23" s="103"/>
      <c r="W23" s="103"/>
      <c r="Y23" s="103"/>
      <c r="Z23" s="103">
        <v>1</v>
      </c>
      <c r="AA23" s="103"/>
      <c r="AB23" s="103">
        <v>1</v>
      </c>
      <c r="AC23" s="103"/>
      <c r="AD23" s="103"/>
      <c r="AE23" s="103">
        <v>1</v>
      </c>
      <c r="AF23" s="103"/>
      <c r="AG23" s="57"/>
      <c r="AH23" s="18">
        <v>1</v>
      </c>
      <c r="AI23" s="18"/>
      <c r="AJ23" s="103">
        <v>1</v>
      </c>
      <c r="AK23" s="103"/>
      <c r="AL23" s="103"/>
      <c r="AM23" s="58"/>
      <c r="AN23" s="103">
        <v>1</v>
      </c>
      <c r="AO23" s="58"/>
      <c r="AP23" s="58">
        <v>1</v>
      </c>
      <c r="AQ23" s="58"/>
      <c r="AR23" s="58">
        <v>1</v>
      </c>
      <c r="AS23" s="58"/>
      <c r="AT23" s="59"/>
      <c r="AV23" s="103"/>
      <c r="AW23" s="103">
        <v>1</v>
      </c>
      <c r="AX23" s="103">
        <v>1</v>
      </c>
      <c r="AY23" s="103"/>
      <c r="AZ23" s="103">
        <v>1</v>
      </c>
      <c r="BA23" s="103">
        <v>1</v>
      </c>
      <c r="BB23" s="103"/>
      <c r="BC23" s="103"/>
      <c r="BD23" s="103"/>
      <c r="BE23" s="103">
        <v>1</v>
      </c>
      <c r="BF23" s="103">
        <v>1</v>
      </c>
      <c r="BG23" s="59"/>
      <c r="BH23" s="103">
        <v>1</v>
      </c>
      <c r="BI23" s="103">
        <v>1</v>
      </c>
      <c r="BJ23" s="103">
        <v>1</v>
      </c>
      <c r="BK23" s="103">
        <v>1</v>
      </c>
      <c r="BL23" s="103"/>
      <c r="BM23" s="103">
        <v>1</v>
      </c>
      <c r="BN23" s="103">
        <v>1</v>
      </c>
      <c r="BO23" s="103">
        <v>1</v>
      </c>
      <c r="BP23" s="103">
        <v>1</v>
      </c>
      <c r="BQ23" s="59"/>
      <c r="BR23" s="56">
        <v>1</v>
      </c>
    </row>
    <row r="24" spans="1:70" s="12" customFormat="1" ht="21.6">
      <c r="A24" s="86">
        <v>10207</v>
      </c>
      <c r="B24" s="67" t="s">
        <v>188</v>
      </c>
      <c r="C24" s="69">
        <v>5</v>
      </c>
      <c r="D24" s="104">
        <v>1</v>
      </c>
      <c r="E24" s="104"/>
      <c r="F24" s="104"/>
      <c r="G24" s="104"/>
      <c r="H24" s="104">
        <v>1</v>
      </c>
      <c r="I24" s="104"/>
      <c r="J24" s="104"/>
      <c r="K24" s="104"/>
      <c r="L24" s="104"/>
      <c r="M24" s="104"/>
      <c r="N24" s="104"/>
      <c r="O24" s="104"/>
      <c r="P24" s="81" t="s">
        <v>239</v>
      </c>
      <c r="Q24" s="95"/>
      <c r="R24" s="104"/>
      <c r="S24" s="104"/>
      <c r="T24" s="104"/>
      <c r="U24" s="104"/>
      <c r="V24" s="104"/>
      <c r="W24" s="103"/>
      <c r="Y24" s="104"/>
      <c r="Z24" s="104">
        <v>1</v>
      </c>
      <c r="AA24" s="104"/>
      <c r="AB24" s="104"/>
      <c r="AC24" s="104">
        <v>1</v>
      </c>
      <c r="AD24" s="104"/>
      <c r="AE24" s="104">
        <v>1</v>
      </c>
      <c r="AF24" s="104"/>
      <c r="AG24" s="73"/>
      <c r="AH24" s="18"/>
      <c r="AI24" s="18">
        <v>1</v>
      </c>
      <c r="AJ24" s="104"/>
      <c r="AK24" s="104"/>
      <c r="AL24" s="104">
        <v>1</v>
      </c>
      <c r="AM24" s="17"/>
      <c r="AN24" s="104">
        <v>1</v>
      </c>
      <c r="AO24" s="17"/>
      <c r="AP24" s="17">
        <v>1</v>
      </c>
      <c r="AQ24" s="17"/>
      <c r="AR24" s="17"/>
      <c r="AS24" s="17">
        <v>1</v>
      </c>
      <c r="AT24" s="59"/>
      <c r="AV24" s="104"/>
      <c r="AW24" s="104">
        <v>1</v>
      </c>
      <c r="AX24" s="104"/>
      <c r="AY24" s="104"/>
      <c r="AZ24" s="104"/>
      <c r="BA24" s="104"/>
      <c r="BB24" s="104"/>
      <c r="BC24" s="104"/>
      <c r="BD24" s="104"/>
      <c r="BE24" s="104">
        <v>1</v>
      </c>
      <c r="BF24" s="104"/>
      <c r="BG24" s="59"/>
      <c r="BH24" s="104"/>
      <c r="BI24" s="104"/>
      <c r="BJ24" s="104">
        <v>1</v>
      </c>
      <c r="BK24" s="104">
        <v>1</v>
      </c>
      <c r="BL24" s="104"/>
      <c r="BM24" s="104"/>
      <c r="BN24" s="104"/>
      <c r="BO24" s="104">
        <v>1</v>
      </c>
      <c r="BP24" s="104">
        <v>1</v>
      </c>
      <c r="BQ24" s="59"/>
      <c r="BR24" s="12">
        <v>1</v>
      </c>
    </row>
    <row r="25" spans="1:70" s="56" customFormat="1" ht="32.4">
      <c r="A25" s="85">
        <v>10208</v>
      </c>
      <c r="B25" s="54" t="s">
        <v>240</v>
      </c>
      <c r="C25" s="94">
        <v>5</v>
      </c>
      <c r="D25" s="103"/>
      <c r="E25" s="103"/>
      <c r="F25" s="103"/>
      <c r="G25" s="103"/>
      <c r="H25" s="103"/>
      <c r="I25" s="103"/>
      <c r="J25" s="103"/>
      <c r="K25" s="103"/>
      <c r="L25" s="103">
        <v>1</v>
      </c>
      <c r="M25" s="103"/>
      <c r="N25" s="103"/>
      <c r="O25" s="103"/>
      <c r="P25" s="81" t="s">
        <v>241</v>
      </c>
      <c r="Q25" s="95"/>
      <c r="R25" s="103"/>
      <c r="S25" s="103"/>
      <c r="T25" s="103"/>
      <c r="U25" s="103"/>
      <c r="V25" s="103"/>
      <c r="W25" s="103"/>
      <c r="Y25" s="103">
        <v>1</v>
      </c>
      <c r="Z25" s="103"/>
      <c r="AA25" s="103">
        <v>1</v>
      </c>
      <c r="AB25" s="103"/>
      <c r="AC25" s="103"/>
      <c r="AD25" s="103">
        <v>1</v>
      </c>
      <c r="AE25" s="103"/>
      <c r="AF25" s="103"/>
      <c r="AG25" s="57"/>
      <c r="AH25" s="18"/>
      <c r="AI25" s="18">
        <v>1</v>
      </c>
      <c r="AJ25" s="103"/>
      <c r="AK25" s="103"/>
      <c r="AL25" s="103">
        <v>1</v>
      </c>
      <c r="AM25" s="58">
        <v>1</v>
      </c>
      <c r="AN25" s="103"/>
      <c r="AO25" s="58"/>
      <c r="AP25" s="58">
        <v>1</v>
      </c>
      <c r="AQ25" s="58"/>
      <c r="AR25" s="58"/>
      <c r="AS25" s="58">
        <v>1</v>
      </c>
      <c r="AT25" s="59"/>
      <c r="AV25" s="103"/>
      <c r="AW25" s="103">
        <v>1</v>
      </c>
      <c r="AX25" s="103">
        <v>1</v>
      </c>
      <c r="AY25" s="103"/>
      <c r="AZ25" s="103">
        <v>1</v>
      </c>
      <c r="BA25" s="103">
        <v>1</v>
      </c>
      <c r="BB25" s="103"/>
      <c r="BC25" s="103"/>
      <c r="BD25" s="103"/>
      <c r="BE25" s="103">
        <v>1</v>
      </c>
      <c r="BF25" s="103"/>
      <c r="BG25" s="59"/>
      <c r="BH25" s="103">
        <v>1</v>
      </c>
      <c r="BI25" s="103"/>
      <c r="BJ25" s="103">
        <v>1</v>
      </c>
      <c r="BK25" s="103">
        <v>1</v>
      </c>
      <c r="BL25" s="103"/>
      <c r="BM25" s="103"/>
      <c r="BN25" s="103">
        <v>1</v>
      </c>
      <c r="BO25" s="103">
        <v>1</v>
      </c>
      <c r="BP25" s="103">
        <v>1</v>
      </c>
      <c r="BQ25" s="59"/>
      <c r="BR25" s="56">
        <v>1</v>
      </c>
    </row>
    <row r="26" spans="1:70" s="56" customFormat="1" ht="32.4">
      <c r="A26" s="85">
        <v>10209</v>
      </c>
      <c r="B26" s="54" t="s">
        <v>242</v>
      </c>
      <c r="C26" s="94">
        <v>5</v>
      </c>
      <c r="D26" s="103"/>
      <c r="E26" s="103"/>
      <c r="F26" s="103"/>
      <c r="G26" s="103"/>
      <c r="H26" s="103"/>
      <c r="I26" s="103"/>
      <c r="J26" s="103"/>
      <c r="K26" s="103"/>
      <c r="L26" s="103"/>
      <c r="M26" s="103">
        <v>1</v>
      </c>
      <c r="N26" s="103"/>
      <c r="O26" s="103"/>
      <c r="P26" s="81" t="s">
        <v>243</v>
      </c>
      <c r="Q26" s="95"/>
      <c r="R26" s="103"/>
      <c r="S26" s="103"/>
      <c r="T26" s="103"/>
      <c r="U26" s="103"/>
      <c r="V26" s="103"/>
      <c r="W26" s="103"/>
      <c r="Y26" s="103"/>
      <c r="Z26" s="103">
        <v>1</v>
      </c>
      <c r="AA26" s="103"/>
      <c r="AB26" s="103">
        <v>1</v>
      </c>
      <c r="AC26" s="103"/>
      <c r="AD26" s="103"/>
      <c r="AE26" s="103">
        <v>1</v>
      </c>
      <c r="AF26" s="103"/>
      <c r="AG26" s="57"/>
      <c r="AH26" s="18">
        <v>1</v>
      </c>
      <c r="AI26" s="18"/>
      <c r="AJ26" s="103"/>
      <c r="AK26" s="103">
        <v>1</v>
      </c>
      <c r="AL26" s="103"/>
      <c r="AM26" s="58"/>
      <c r="AN26" s="103">
        <v>1</v>
      </c>
      <c r="AO26" s="58"/>
      <c r="AP26" s="58"/>
      <c r="AQ26" s="58">
        <v>1</v>
      </c>
      <c r="AR26" s="58"/>
      <c r="AS26" s="58">
        <v>1</v>
      </c>
      <c r="AT26" s="59"/>
      <c r="AV26" s="103"/>
      <c r="AW26" s="103">
        <v>1</v>
      </c>
      <c r="AX26" s="103">
        <v>1</v>
      </c>
      <c r="AY26" s="103"/>
      <c r="AZ26" s="103">
        <v>1</v>
      </c>
      <c r="BA26" s="103">
        <v>1</v>
      </c>
      <c r="BB26" s="103"/>
      <c r="BC26" s="103"/>
      <c r="BD26" s="103"/>
      <c r="BE26" s="103">
        <v>1</v>
      </c>
      <c r="BF26" s="103"/>
      <c r="BG26" s="59"/>
      <c r="BH26" s="103">
        <v>1</v>
      </c>
      <c r="BI26" s="103"/>
      <c r="BJ26" s="103">
        <v>1</v>
      </c>
      <c r="BK26" s="103">
        <v>1</v>
      </c>
      <c r="BL26" s="103"/>
      <c r="BM26" s="103">
        <v>1</v>
      </c>
      <c r="BN26" s="103">
        <v>1</v>
      </c>
      <c r="BO26" s="103">
        <v>1</v>
      </c>
      <c r="BP26" s="103">
        <v>1</v>
      </c>
      <c r="BQ26" s="59"/>
      <c r="BR26" s="56">
        <v>1</v>
      </c>
    </row>
    <row r="27" spans="1:70" s="56" customFormat="1" ht="32.4">
      <c r="A27" s="85">
        <v>10210</v>
      </c>
      <c r="B27" s="54" t="s">
        <v>244</v>
      </c>
      <c r="C27" s="94">
        <v>5</v>
      </c>
      <c r="D27" s="103"/>
      <c r="E27" s="103"/>
      <c r="F27" s="103"/>
      <c r="G27" s="103"/>
      <c r="H27" s="103"/>
      <c r="I27" s="103"/>
      <c r="J27" s="103"/>
      <c r="K27" s="103"/>
      <c r="L27" s="103"/>
      <c r="M27" s="103">
        <v>1</v>
      </c>
      <c r="N27" s="103"/>
      <c r="O27" s="103"/>
      <c r="P27" s="81" t="s">
        <v>245</v>
      </c>
      <c r="Q27" s="95"/>
      <c r="R27" s="103"/>
      <c r="S27" s="103"/>
      <c r="T27" s="103"/>
      <c r="U27" s="103"/>
      <c r="V27" s="103"/>
      <c r="W27" s="103"/>
      <c r="Y27" s="103"/>
      <c r="Z27" s="103">
        <v>1</v>
      </c>
      <c r="AA27" s="103"/>
      <c r="AB27" s="103"/>
      <c r="AC27" s="103">
        <v>1</v>
      </c>
      <c r="AD27" s="103"/>
      <c r="AE27" s="103"/>
      <c r="AF27" s="103">
        <v>1</v>
      </c>
      <c r="AG27" s="57"/>
      <c r="AH27" s="18"/>
      <c r="AI27" s="18">
        <v>1</v>
      </c>
      <c r="AJ27" s="103"/>
      <c r="AK27" s="103"/>
      <c r="AL27" s="103">
        <v>1</v>
      </c>
      <c r="AM27" s="58"/>
      <c r="AN27" s="103">
        <v>1</v>
      </c>
      <c r="AO27" s="58"/>
      <c r="AP27" s="58"/>
      <c r="AQ27" s="58">
        <v>1</v>
      </c>
      <c r="AR27" s="58"/>
      <c r="AS27" s="58">
        <v>1</v>
      </c>
      <c r="AT27" s="59"/>
      <c r="AV27" s="103"/>
      <c r="AW27" s="103"/>
      <c r="AX27" s="103"/>
      <c r="AY27" s="103">
        <v>1</v>
      </c>
      <c r="AZ27" s="103"/>
      <c r="BA27" s="103"/>
      <c r="BB27" s="103"/>
      <c r="BC27" s="103"/>
      <c r="BD27" s="103"/>
      <c r="BE27" s="103"/>
      <c r="BF27" s="103"/>
      <c r="BG27" s="59"/>
      <c r="BH27" s="103">
        <v>1</v>
      </c>
      <c r="BI27" s="103">
        <v>1</v>
      </c>
      <c r="BJ27" s="103">
        <v>1</v>
      </c>
      <c r="BK27" s="103">
        <v>1</v>
      </c>
      <c r="BL27" s="103"/>
      <c r="BM27" s="103">
        <v>1</v>
      </c>
      <c r="BN27" s="103">
        <v>1</v>
      </c>
      <c r="BO27" s="103">
        <v>1</v>
      </c>
      <c r="BP27" s="103">
        <v>1</v>
      </c>
      <c r="BQ27" s="59"/>
      <c r="BR27" s="56">
        <v>1</v>
      </c>
    </row>
    <row r="28" spans="1:70" s="56" customFormat="1" ht="12">
      <c r="A28" s="85">
        <v>10211</v>
      </c>
      <c r="B28" s="54" t="s">
        <v>246</v>
      </c>
      <c r="C28" s="94">
        <v>5</v>
      </c>
      <c r="D28" s="103"/>
      <c r="E28" s="103"/>
      <c r="F28" s="103"/>
      <c r="G28" s="103"/>
      <c r="H28" s="103"/>
      <c r="I28" s="103"/>
      <c r="J28" s="103"/>
      <c r="K28" s="103"/>
      <c r="L28" s="103"/>
      <c r="M28" s="103"/>
      <c r="N28" s="103">
        <v>1</v>
      </c>
      <c r="O28" s="103"/>
      <c r="P28" s="81"/>
      <c r="Q28" s="95"/>
      <c r="R28" s="103">
        <v>1</v>
      </c>
      <c r="S28" s="103"/>
      <c r="T28" s="103"/>
      <c r="U28" s="103"/>
      <c r="V28" s="103">
        <v>1</v>
      </c>
      <c r="W28" s="95" t="s">
        <v>247</v>
      </c>
      <c r="Y28" s="103">
        <v>1</v>
      </c>
      <c r="Z28" s="103"/>
      <c r="AA28" s="103"/>
      <c r="AB28" s="103">
        <v>1</v>
      </c>
      <c r="AC28" s="103"/>
      <c r="AD28" s="103"/>
      <c r="AE28" s="103">
        <v>1</v>
      </c>
      <c r="AF28" s="103"/>
      <c r="AG28" s="57"/>
      <c r="AH28" s="18">
        <v>1</v>
      </c>
      <c r="AI28" s="18"/>
      <c r="AJ28" s="103"/>
      <c r="AK28" s="103">
        <v>1</v>
      </c>
      <c r="AL28" s="103"/>
      <c r="AM28" s="58"/>
      <c r="AN28" s="103">
        <v>1</v>
      </c>
      <c r="AO28" s="58"/>
      <c r="AP28" s="58"/>
      <c r="AQ28" s="58">
        <v>1</v>
      </c>
      <c r="AR28" s="58"/>
      <c r="AS28" s="58">
        <v>1</v>
      </c>
      <c r="AT28" s="59"/>
      <c r="AV28" s="103"/>
      <c r="AW28" s="103">
        <v>1</v>
      </c>
      <c r="AX28" s="103">
        <v>1</v>
      </c>
      <c r="AY28" s="103"/>
      <c r="AZ28" s="103"/>
      <c r="BA28" s="103"/>
      <c r="BB28" s="103"/>
      <c r="BC28" s="103"/>
      <c r="BD28" s="103"/>
      <c r="BE28" s="103">
        <v>1</v>
      </c>
      <c r="BF28" s="103"/>
      <c r="BG28" s="59"/>
      <c r="BH28" s="103">
        <v>1</v>
      </c>
      <c r="BI28" s="103">
        <v>1</v>
      </c>
      <c r="BJ28" s="103">
        <v>1</v>
      </c>
      <c r="BK28" s="103">
        <v>1</v>
      </c>
      <c r="BL28" s="103">
        <v>1</v>
      </c>
      <c r="BM28" s="103"/>
      <c r="BN28" s="103">
        <v>1</v>
      </c>
      <c r="BO28" s="103"/>
      <c r="BP28" s="103">
        <v>1</v>
      </c>
      <c r="BQ28" s="59"/>
      <c r="BR28" s="56">
        <v>1</v>
      </c>
    </row>
    <row r="29" spans="1:70" s="56" customFormat="1" ht="32.4">
      <c r="A29" s="85">
        <v>10212</v>
      </c>
      <c r="B29" s="54" t="s">
        <v>248</v>
      </c>
      <c r="C29" s="94">
        <v>5</v>
      </c>
      <c r="D29" s="103"/>
      <c r="E29" s="103"/>
      <c r="F29" s="103"/>
      <c r="G29" s="103"/>
      <c r="H29" s="103"/>
      <c r="I29" s="103">
        <v>1</v>
      </c>
      <c r="J29" s="103"/>
      <c r="K29" s="103"/>
      <c r="L29" s="103"/>
      <c r="M29" s="103"/>
      <c r="N29" s="103">
        <v>1</v>
      </c>
      <c r="O29" s="103"/>
      <c r="P29" s="81" t="s">
        <v>249</v>
      </c>
      <c r="Q29" s="95"/>
      <c r="R29" s="103"/>
      <c r="S29" s="103"/>
      <c r="T29" s="103">
        <v>1</v>
      </c>
      <c r="U29" s="103"/>
      <c r="V29" s="103"/>
      <c r="W29" s="103"/>
      <c r="Y29" s="103">
        <v>1</v>
      </c>
      <c r="Z29" s="103"/>
      <c r="AA29" s="103">
        <v>1</v>
      </c>
      <c r="AB29" s="103"/>
      <c r="AC29" s="103"/>
      <c r="AD29" s="103"/>
      <c r="AE29" s="103">
        <v>1</v>
      </c>
      <c r="AF29" s="103"/>
      <c r="AG29" s="57"/>
      <c r="AH29" s="18">
        <v>1</v>
      </c>
      <c r="AI29" s="18"/>
      <c r="AJ29" s="103">
        <v>1</v>
      </c>
      <c r="AK29" s="103"/>
      <c r="AL29" s="103"/>
      <c r="AM29" s="58"/>
      <c r="AN29" s="103">
        <v>1</v>
      </c>
      <c r="AO29" s="58"/>
      <c r="AP29" s="58">
        <v>1</v>
      </c>
      <c r="AQ29" s="58"/>
      <c r="AR29" s="58"/>
      <c r="AS29" s="58">
        <v>1</v>
      </c>
      <c r="AT29" s="59"/>
      <c r="AV29" s="103"/>
      <c r="AW29" s="103">
        <v>1</v>
      </c>
      <c r="AX29" s="103">
        <v>1</v>
      </c>
      <c r="AY29" s="103">
        <v>1</v>
      </c>
      <c r="AZ29" s="103"/>
      <c r="BA29" s="103"/>
      <c r="BB29" s="103">
        <v>1</v>
      </c>
      <c r="BC29" s="103"/>
      <c r="BD29" s="103">
        <v>1</v>
      </c>
      <c r="BE29" s="103"/>
      <c r="BF29" s="103"/>
      <c r="BG29" s="59"/>
      <c r="BH29" s="103">
        <v>1</v>
      </c>
      <c r="BI29" s="103"/>
      <c r="BJ29" s="103"/>
      <c r="BK29" s="103">
        <v>1</v>
      </c>
      <c r="BL29" s="103"/>
      <c r="BM29" s="103">
        <v>1</v>
      </c>
      <c r="BN29" s="103"/>
      <c r="BO29" s="103"/>
      <c r="BP29" s="103">
        <v>1</v>
      </c>
      <c r="BQ29" s="59"/>
      <c r="BR29" s="56">
        <v>1</v>
      </c>
    </row>
    <row r="30" spans="1:70" s="56" customFormat="1">
      <c r="A30" s="85">
        <v>10344</v>
      </c>
      <c r="B30" s="54" t="s">
        <v>250</v>
      </c>
      <c r="C30" s="94">
        <v>6</v>
      </c>
      <c r="D30" s="103"/>
      <c r="E30" s="103"/>
      <c r="F30" s="103"/>
      <c r="G30" s="103"/>
      <c r="H30" s="103"/>
      <c r="I30" s="103"/>
      <c r="J30" s="103"/>
      <c r="K30" s="103"/>
      <c r="L30" s="103"/>
      <c r="M30" s="103"/>
      <c r="N30" s="103"/>
      <c r="O30" s="103"/>
      <c r="P30" s="81"/>
      <c r="Q30" s="95"/>
      <c r="R30" s="103"/>
      <c r="S30" s="103"/>
      <c r="T30" s="103"/>
      <c r="U30" s="103"/>
      <c r="V30" s="103"/>
      <c r="W30" s="103"/>
      <c r="Y30" s="103"/>
      <c r="Z30" s="103"/>
      <c r="AA30" s="103"/>
      <c r="AB30" s="103"/>
      <c r="AC30" s="103"/>
      <c r="AD30" s="103"/>
      <c r="AE30" s="103"/>
      <c r="AF30" s="103"/>
      <c r="AG30" s="57"/>
      <c r="AH30" s="18"/>
      <c r="AI30" s="18"/>
      <c r="AJ30" s="103"/>
      <c r="AK30" s="103"/>
      <c r="AL30" s="103"/>
      <c r="AM30" s="58"/>
      <c r="AN30" s="103"/>
      <c r="AO30" s="58"/>
      <c r="AP30" s="58"/>
      <c r="AQ30" s="58"/>
      <c r="AR30" s="58"/>
      <c r="AS30" s="58"/>
      <c r="AT30" s="59"/>
      <c r="AV30" s="103"/>
      <c r="AW30" s="103"/>
      <c r="AX30" s="103"/>
      <c r="AY30" s="103"/>
      <c r="AZ30" s="103"/>
      <c r="BA30" s="103"/>
      <c r="BB30" s="103"/>
      <c r="BC30" s="103"/>
      <c r="BD30" s="103"/>
      <c r="BE30" s="103"/>
      <c r="BF30" s="103"/>
      <c r="BG30" s="59"/>
      <c r="BH30" s="103"/>
      <c r="BI30" s="103"/>
      <c r="BJ30" s="103"/>
      <c r="BK30" s="103"/>
      <c r="BL30" s="103"/>
      <c r="BM30" s="103"/>
      <c r="BN30" s="103"/>
      <c r="BO30" s="103"/>
      <c r="BP30" s="103"/>
      <c r="BQ30" s="59"/>
    </row>
    <row r="31" spans="1:70" s="56" customFormat="1">
      <c r="A31" s="85">
        <v>10345</v>
      </c>
      <c r="B31" s="54" t="s">
        <v>251</v>
      </c>
      <c r="C31" s="94">
        <v>6</v>
      </c>
      <c r="D31" s="103"/>
      <c r="E31" s="103"/>
      <c r="F31" s="103"/>
      <c r="G31" s="103"/>
      <c r="H31" s="103"/>
      <c r="I31" s="103"/>
      <c r="J31" s="103"/>
      <c r="K31" s="103"/>
      <c r="L31" s="103"/>
      <c r="M31" s="103"/>
      <c r="N31" s="103"/>
      <c r="O31" s="103"/>
      <c r="P31" s="81"/>
      <c r="Q31" s="95"/>
      <c r="R31" s="103"/>
      <c r="S31" s="103"/>
      <c r="T31" s="103"/>
      <c r="U31" s="103"/>
      <c r="V31" s="103"/>
      <c r="W31" s="103"/>
      <c r="Y31" s="103"/>
      <c r="Z31" s="103"/>
      <c r="AA31" s="103"/>
      <c r="AB31" s="103"/>
      <c r="AC31" s="103"/>
      <c r="AD31" s="103"/>
      <c r="AE31" s="103"/>
      <c r="AF31" s="103"/>
      <c r="AG31" s="57"/>
      <c r="AH31" s="18"/>
      <c r="AI31" s="18"/>
      <c r="AJ31" s="103"/>
      <c r="AK31" s="103"/>
      <c r="AL31" s="103"/>
      <c r="AM31" s="58"/>
      <c r="AN31" s="103"/>
      <c r="AO31" s="58"/>
      <c r="AP31" s="58"/>
      <c r="AQ31" s="58"/>
      <c r="AR31" s="58"/>
      <c r="AS31" s="58"/>
      <c r="AT31" s="59"/>
      <c r="AV31" s="103"/>
      <c r="AW31" s="103"/>
      <c r="AX31" s="103"/>
      <c r="AY31" s="103"/>
      <c r="AZ31" s="103"/>
      <c r="BA31" s="103"/>
      <c r="BB31" s="103"/>
      <c r="BC31" s="103"/>
      <c r="BD31" s="103"/>
      <c r="BE31" s="103"/>
      <c r="BF31" s="103"/>
      <c r="BG31" s="59"/>
      <c r="BH31" s="103"/>
      <c r="BI31" s="103"/>
      <c r="BJ31" s="103"/>
      <c r="BK31" s="103"/>
      <c r="BL31" s="103"/>
      <c r="BM31" s="103"/>
      <c r="BN31" s="103"/>
      <c r="BO31" s="103"/>
      <c r="BP31" s="103"/>
      <c r="BQ31" s="59"/>
    </row>
    <row r="32" spans="1:70" s="56" customFormat="1">
      <c r="A32" s="85">
        <v>10366</v>
      </c>
      <c r="B32" s="54" t="s">
        <v>252</v>
      </c>
      <c r="C32" s="94">
        <v>6</v>
      </c>
      <c r="D32" s="103"/>
      <c r="E32" s="103"/>
      <c r="F32" s="103"/>
      <c r="G32" s="103"/>
      <c r="H32" s="103"/>
      <c r="I32" s="103"/>
      <c r="J32" s="103"/>
      <c r="K32" s="103"/>
      <c r="L32" s="103"/>
      <c r="M32" s="103"/>
      <c r="N32" s="103"/>
      <c r="O32" s="103"/>
      <c r="P32" s="81"/>
      <c r="Q32" s="95"/>
      <c r="R32" s="103"/>
      <c r="S32" s="103"/>
      <c r="T32" s="103"/>
      <c r="U32" s="103"/>
      <c r="V32" s="103"/>
      <c r="W32" s="103"/>
      <c r="Y32" s="103"/>
      <c r="Z32" s="103"/>
      <c r="AA32" s="103"/>
      <c r="AB32" s="103"/>
      <c r="AC32" s="103"/>
      <c r="AD32" s="103"/>
      <c r="AE32" s="103"/>
      <c r="AF32" s="103"/>
      <c r="AG32" s="57"/>
      <c r="AH32" s="18"/>
      <c r="AI32" s="18"/>
      <c r="AJ32" s="103"/>
      <c r="AK32" s="103"/>
      <c r="AL32" s="103"/>
      <c r="AM32" s="58"/>
      <c r="AN32" s="103"/>
      <c r="AO32" s="58"/>
      <c r="AP32" s="58"/>
      <c r="AQ32" s="58"/>
      <c r="AR32" s="58"/>
      <c r="AS32" s="58"/>
      <c r="AT32" s="59"/>
      <c r="AV32" s="103"/>
      <c r="AW32" s="103"/>
      <c r="AX32" s="103"/>
      <c r="AY32" s="103"/>
      <c r="AZ32" s="103"/>
      <c r="BA32" s="103"/>
      <c r="BB32" s="103"/>
      <c r="BC32" s="103"/>
      <c r="BD32" s="103"/>
      <c r="BE32" s="103"/>
      <c r="BF32" s="103"/>
      <c r="BG32" s="59"/>
      <c r="BH32" s="103"/>
      <c r="BI32" s="103"/>
      <c r="BJ32" s="103"/>
      <c r="BK32" s="103"/>
      <c r="BL32" s="103"/>
      <c r="BM32" s="103"/>
      <c r="BN32" s="103"/>
      <c r="BO32" s="103"/>
      <c r="BP32" s="103"/>
      <c r="BQ32" s="59"/>
    </row>
    <row r="33" spans="1:70" s="56" customFormat="1">
      <c r="A33" s="85">
        <v>10367</v>
      </c>
      <c r="B33" s="54" t="s">
        <v>253</v>
      </c>
      <c r="C33" s="94">
        <v>6</v>
      </c>
      <c r="D33" s="103"/>
      <c r="E33" s="103"/>
      <c r="F33" s="103"/>
      <c r="G33" s="103"/>
      <c r="H33" s="103"/>
      <c r="I33" s="103"/>
      <c r="J33" s="103"/>
      <c r="K33" s="103"/>
      <c r="L33" s="103"/>
      <c r="M33" s="103"/>
      <c r="N33" s="103"/>
      <c r="O33" s="103"/>
      <c r="P33" s="81"/>
      <c r="Q33" s="95"/>
      <c r="R33" s="103"/>
      <c r="S33" s="103"/>
      <c r="T33" s="103"/>
      <c r="U33" s="103"/>
      <c r="V33" s="103"/>
      <c r="W33" s="103"/>
      <c r="Y33" s="103"/>
      <c r="Z33" s="103"/>
      <c r="AA33" s="103"/>
      <c r="AB33" s="103"/>
      <c r="AC33" s="103"/>
      <c r="AD33" s="103"/>
      <c r="AE33" s="103"/>
      <c r="AF33" s="103"/>
      <c r="AG33" s="57"/>
      <c r="AH33" s="18"/>
      <c r="AI33" s="18"/>
      <c r="AJ33" s="103"/>
      <c r="AK33" s="103"/>
      <c r="AL33" s="103"/>
      <c r="AM33" s="58"/>
      <c r="AN33" s="103"/>
      <c r="AO33" s="58"/>
      <c r="AP33" s="58"/>
      <c r="AQ33" s="58"/>
      <c r="AR33" s="58"/>
      <c r="AS33" s="58"/>
      <c r="AT33" s="59"/>
      <c r="AV33" s="103"/>
      <c r="AW33" s="103"/>
      <c r="AX33" s="103"/>
      <c r="AY33" s="103"/>
      <c r="AZ33" s="103"/>
      <c r="BA33" s="103"/>
      <c r="BB33" s="103"/>
      <c r="BC33" s="103"/>
      <c r="BD33" s="103"/>
      <c r="BE33" s="103"/>
      <c r="BF33" s="103"/>
      <c r="BG33" s="59"/>
      <c r="BH33" s="103"/>
      <c r="BI33" s="103"/>
      <c r="BJ33" s="103"/>
      <c r="BK33" s="103"/>
      <c r="BL33" s="103"/>
      <c r="BM33" s="103"/>
      <c r="BN33" s="103"/>
      <c r="BO33" s="103"/>
      <c r="BP33" s="103"/>
      <c r="BQ33" s="59"/>
    </row>
    <row r="34" spans="1:70" s="56" customFormat="1">
      <c r="A34" s="85">
        <v>10382</v>
      </c>
      <c r="B34" s="54" t="s">
        <v>254</v>
      </c>
      <c r="C34" s="94">
        <v>6</v>
      </c>
      <c r="D34" s="103"/>
      <c r="E34" s="103"/>
      <c r="F34" s="103"/>
      <c r="G34" s="103"/>
      <c r="H34" s="103"/>
      <c r="I34" s="103"/>
      <c r="J34" s="103"/>
      <c r="K34" s="103"/>
      <c r="L34" s="103"/>
      <c r="M34" s="103"/>
      <c r="N34" s="103"/>
      <c r="O34" s="103"/>
      <c r="P34" s="81"/>
      <c r="Q34" s="95"/>
      <c r="R34" s="103"/>
      <c r="S34" s="103"/>
      <c r="T34" s="103"/>
      <c r="U34" s="103"/>
      <c r="V34" s="103"/>
      <c r="W34" s="103"/>
      <c r="Y34" s="103"/>
      <c r="Z34" s="103"/>
      <c r="AA34" s="103"/>
      <c r="AB34" s="103"/>
      <c r="AC34" s="103"/>
      <c r="AD34" s="103"/>
      <c r="AE34" s="103"/>
      <c r="AF34" s="103"/>
      <c r="AG34" s="57"/>
      <c r="AH34" s="18"/>
      <c r="AI34" s="18"/>
      <c r="AJ34" s="103"/>
      <c r="AK34" s="103"/>
      <c r="AL34" s="103"/>
      <c r="AM34" s="58"/>
      <c r="AN34" s="103"/>
      <c r="AO34" s="58"/>
      <c r="AP34" s="58"/>
      <c r="AQ34" s="58"/>
      <c r="AR34" s="58"/>
      <c r="AS34" s="58"/>
      <c r="AT34" s="59"/>
      <c r="AV34" s="103"/>
      <c r="AW34" s="103"/>
      <c r="AX34" s="103"/>
      <c r="AY34" s="103"/>
      <c r="AZ34" s="103"/>
      <c r="BA34" s="103"/>
      <c r="BB34" s="103"/>
      <c r="BC34" s="103"/>
      <c r="BD34" s="103"/>
      <c r="BE34" s="103"/>
      <c r="BF34" s="103"/>
      <c r="BG34" s="59"/>
      <c r="BH34" s="103"/>
      <c r="BI34" s="103"/>
      <c r="BJ34" s="103"/>
      <c r="BK34" s="103"/>
      <c r="BL34" s="103"/>
      <c r="BM34" s="103"/>
      <c r="BN34" s="103"/>
      <c r="BO34" s="103"/>
      <c r="BP34" s="103"/>
      <c r="BQ34" s="59"/>
    </row>
    <row r="35" spans="1:70" s="56" customFormat="1">
      <c r="A35" s="85">
        <v>10383</v>
      </c>
      <c r="B35" s="54" t="s">
        <v>255</v>
      </c>
      <c r="C35" s="94">
        <v>6</v>
      </c>
      <c r="D35" s="103"/>
      <c r="E35" s="103"/>
      <c r="F35" s="103"/>
      <c r="G35" s="103"/>
      <c r="H35" s="103"/>
      <c r="I35" s="103"/>
      <c r="J35" s="103"/>
      <c r="K35" s="103"/>
      <c r="L35" s="103"/>
      <c r="M35" s="103"/>
      <c r="N35" s="103"/>
      <c r="O35" s="103"/>
      <c r="P35" s="81"/>
      <c r="Q35" s="95"/>
      <c r="R35" s="103"/>
      <c r="S35" s="103"/>
      <c r="T35" s="103"/>
      <c r="U35" s="103"/>
      <c r="V35" s="103"/>
      <c r="W35" s="103"/>
      <c r="Y35" s="103"/>
      <c r="Z35" s="103"/>
      <c r="AA35" s="103"/>
      <c r="AB35" s="103"/>
      <c r="AC35" s="103"/>
      <c r="AD35" s="103"/>
      <c r="AE35" s="103"/>
      <c r="AF35" s="103"/>
      <c r="AG35" s="57"/>
      <c r="AH35" s="18"/>
      <c r="AI35" s="18"/>
      <c r="AJ35" s="103"/>
      <c r="AK35" s="103"/>
      <c r="AL35" s="103"/>
      <c r="AM35" s="58"/>
      <c r="AN35" s="103"/>
      <c r="AO35" s="58"/>
      <c r="AP35" s="58"/>
      <c r="AQ35" s="58"/>
      <c r="AR35" s="58"/>
      <c r="AS35" s="58"/>
      <c r="AT35" s="59"/>
      <c r="AV35" s="103"/>
      <c r="AW35" s="103"/>
      <c r="AX35" s="103"/>
      <c r="AY35" s="103"/>
      <c r="AZ35" s="103"/>
      <c r="BA35" s="103"/>
      <c r="BB35" s="103"/>
      <c r="BC35" s="103"/>
      <c r="BD35" s="103"/>
      <c r="BE35" s="103"/>
      <c r="BF35" s="103"/>
      <c r="BG35" s="59"/>
      <c r="BH35" s="103"/>
      <c r="BI35" s="103"/>
      <c r="BJ35" s="103"/>
      <c r="BK35" s="103"/>
      <c r="BL35" s="103"/>
      <c r="BM35" s="103"/>
      <c r="BN35" s="103"/>
      <c r="BO35" s="103"/>
      <c r="BP35" s="103"/>
      <c r="BQ35" s="59"/>
    </row>
    <row r="36" spans="1:70" s="56" customFormat="1">
      <c r="A36" s="85">
        <v>10384</v>
      </c>
      <c r="B36" s="54" t="s">
        <v>256</v>
      </c>
      <c r="C36" s="94">
        <v>6</v>
      </c>
      <c r="D36" s="103"/>
      <c r="E36" s="103"/>
      <c r="F36" s="103"/>
      <c r="G36" s="103"/>
      <c r="H36" s="103"/>
      <c r="I36" s="103"/>
      <c r="J36" s="103"/>
      <c r="K36" s="103"/>
      <c r="L36" s="103"/>
      <c r="M36" s="103"/>
      <c r="N36" s="103"/>
      <c r="O36" s="103"/>
      <c r="P36" s="81"/>
      <c r="Q36" s="95"/>
      <c r="R36" s="103"/>
      <c r="S36" s="103"/>
      <c r="T36" s="103"/>
      <c r="U36" s="103"/>
      <c r="V36" s="103"/>
      <c r="W36" s="103"/>
      <c r="Y36" s="103"/>
      <c r="Z36" s="103"/>
      <c r="AA36" s="103"/>
      <c r="AB36" s="103"/>
      <c r="AC36" s="103"/>
      <c r="AD36" s="103"/>
      <c r="AE36" s="103"/>
      <c r="AF36" s="103"/>
      <c r="AG36" s="57"/>
      <c r="AH36" s="18"/>
      <c r="AI36" s="18"/>
      <c r="AJ36" s="103"/>
      <c r="AK36" s="103"/>
      <c r="AL36" s="103"/>
      <c r="AM36" s="58"/>
      <c r="AN36" s="103"/>
      <c r="AO36" s="58"/>
      <c r="AP36" s="58"/>
      <c r="AQ36" s="58"/>
      <c r="AR36" s="58"/>
      <c r="AS36" s="58"/>
      <c r="AT36" s="59"/>
      <c r="AV36" s="103"/>
      <c r="AW36" s="103"/>
      <c r="AX36" s="103"/>
      <c r="AY36" s="103"/>
      <c r="AZ36" s="103"/>
      <c r="BA36" s="103"/>
      <c r="BB36" s="103"/>
      <c r="BC36" s="103"/>
      <c r="BD36" s="103"/>
      <c r="BE36" s="103"/>
      <c r="BF36" s="103"/>
      <c r="BG36" s="59"/>
      <c r="BH36" s="103"/>
      <c r="BI36" s="103"/>
      <c r="BJ36" s="103"/>
      <c r="BK36" s="103"/>
      <c r="BL36" s="103"/>
      <c r="BM36" s="103"/>
      <c r="BN36" s="103"/>
      <c r="BO36" s="103"/>
      <c r="BP36" s="103"/>
      <c r="BQ36" s="59"/>
    </row>
    <row r="37" spans="1:70" s="56" customFormat="1">
      <c r="A37" s="85">
        <v>10421</v>
      </c>
      <c r="B37" s="54" t="s">
        <v>257</v>
      </c>
      <c r="C37" s="94">
        <v>6</v>
      </c>
      <c r="D37" s="103"/>
      <c r="E37" s="103"/>
      <c r="F37" s="103"/>
      <c r="G37" s="103"/>
      <c r="H37" s="103"/>
      <c r="I37" s="103"/>
      <c r="J37" s="103"/>
      <c r="K37" s="103"/>
      <c r="L37" s="103"/>
      <c r="M37" s="103"/>
      <c r="N37" s="103"/>
      <c r="O37" s="103"/>
      <c r="P37" s="81"/>
      <c r="Q37" s="95"/>
      <c r="R37" s="103"/>
      <c r="S37" s="103"/>
      <c r="T37" s="103"/>
      <c r="U37" s="103"/>
      <c r="V37" s="103"/>
      <c r="W37" s="103"/>
      <c r="Y37" s="103"/>
      <c r="Z37" s="103"/>
      <c r="AA37" s="103"/>
      <c r="AB37" s="103"/>
      <c r="AC37" s="103"/>
      <c r="AD37" s="103"/>
      <c r="AE37" s="103"/>
      <c r="AF37" s="103"/>
      <c r="AG37" s="57"/>
      <c r="AH37" s="18"/>
      <c r="AI37" s="18"/>
      <c r="AJ37" s="103"/>
      <c r="AK37" s="103"/>
      <c r="AL37" s="103"/>
      <c r="AM37" s="58"/>
      <c r="AN37" s="103"/>
      <c r="AO37" s="58"/>
      <c r="AP37" s="58"/>
      <c r="AQ37" s="58"/>
      <c r="AR37" s="58"/>
      <c r="AS37" s="58"/>
      <c r="AT37" s="59"/>
      <c r="AV37" s="103"/>
      <c r="AW37" s="103"/>
      <c r="AX37" s="103"/>
      <c r="AY37" s="103"/>
      <c r="AZ37" s="103"/>
      <c r="BA37" s="103"/>
      <c r="BB37" s="103"/>
      <c r="BC37" s="103"/>
      <c r="BD37" s="103"/>
      <c r="BE37" s="103"/>
      <c r="BF37" s="103"/>
      <c r="BG37" s="59"/>
      <c r="BH37" s="103"/>
      <c r="BI37" s="103"/>
      <c r="BJ37" s="103"/>
      <c r="BK37" s="103"/>
      <c r="BL37" s="103"/>
      <c r="BM37" s="103"/>
      <c r="BN37" s="103"/>
      <c r="BO37" s="103"/>
      <c r="BP37" s="103"/>
      <c r="BQ37" s="59"/>
    </row>
    <row r="38" spans="1:70" s="12" customFormat="1" ht="12">
      <c r="A38" s="86">
        <v>10424</v>
      </c>
      <c r="B38" s="70" t="s">
        <v>258</v>
      </c>
      <c r="C38" s="93">
        <v>6</v>
      </c>
      <c r="D38" s="104"/>
      <c r="E38" s="104"/>
      <c r="F38" s="104"/>
      <c r="G38" s="104"/>
      <c r="H38" s="104"/>
      <c r="I38" s="104"/>
      <c r="J38" s="104"/>
      <c r="K38" s="104"/>
      <c r="L38" s="104"/>
      <c r="M38" s="104"/>
      <c r="N38" s="104">
        <v>1</v>
      </c>
      <c r="O38" s="104"/>
      <c r="P38" s="81"/>
      <c r="Q38" s="95"/>
      <c r="R38" s="104"/>
      <c r="S38" s="104"/>
      <c r="T38" s="104"/>
      <c r="U38" s="104">
        <v>1</v>
      </c>
      <c r="V38" s="104"/>
      <c r="W38" s="103"/>
      <c r="Y38" s="104"/>
      <c r="Z38" s="104">
        <v>1</v>
      </c>
      <c r="AA38" s="104"/>
      <c r="AB38" s="104">
        <v>1</v>
      </c>
      <c r="AC38" s="104"/>
      <c r="AD38" s="104"/>
      <c r="AE38" s="104">
        <v>1</v>
      </c>
      <c r="AF38" s="104"/>
      <c r="AG38" s="73"/>
      <c r="AH38" s="18">
        <v>1</v>
      </c>
      <c r="AI38" s="18"/>
      <c r="AJ38" s="104"/>
      <c r="AK38" s="104">
        <v>1</v>
      </c>
      <c r="AL38" s="104"/>
      <c r="AM38" s="17"/>
      <c r="AN38" s="104">
        <v>1</v>
      </c>
      <c r="AO38" s="17"/>
      <c r="AP38" s="17">
        <v>1</v>
      </c>
      <c r="AQ38" s="17"/>
      <c r="AR38" s="17">
        <v>1</v>
      </c>
      <c r="AS38" s="17"/>
      <c r="AT38" s="59"/>
      <c r="AV38" s="104"/>
      <c r="AW38" s="104"/>
      <c r="AX38" s="104">
        <v>1</v>
      </c>
      <c r="AY38" s="104"/>
      <c r="AZ38" s="104"/>
      <c r="BA38" s="104"/>
      <c r="BB38" s="104"/>
      <c r="BC38" s="104"/>
      <c r="BD38" s="104"/>
      <c r="BE38" s="104"/>
      <c r="BF38" s="104"/>
      <c r="BG38" s="59"/>
      <c r="BH38" s="104"/>
      <c r="BI38" s="104"/>
      <c r="BJ38" s="104"/>
      <c r="BK38" s="104"/>
      <c r="BL38" s="104"/>
      <c r="BM38" s="104"/>
      <c r="BN38" s="104"/>
      <c r="BO38" s="104"/>
      <c r="BP38" s="104">
        <v>1</v>
      </c>
      <c r="BQ38" s="59"/>
      <c r="BR38" s="12">
        <v>1</v>
      </c>
    </row>
    <row r="39" spans="1:70" s="12" customFormat="1" ht="32.4">
      <c r="A39" s="86">
        <v>10425</v>
      </c>
      <c r="B39" s="70" t="s">
        <v>259</v>
      </c>
      <c r="C39" s="93">
        <v>6</v>
      </c>
      <c r="D39" s="104"/>
      <c r="E39" s="104"/>
      <c r="F39" s="104"/>
      <c r="G39" s="104"/>
      <c r="H39" s="104"/>
      <c r="I39" s="104"/>
      <c r="J39" s="104"/>
      <c r="K39" s="104"/>
      <c r="L39" s="104"/>
      <c r="M39" s="104">
        <v>1</v>
      </c>
      <c r="N39" s="104"/>
      <c r="O39" s="104"/>
      <c r="P39" s="80" t="s">
        <v>260</v>
      </c>
      <c r="Q39" s="95"/>
      <c r="R39" s="104"/>
      <c r="S39" s="104"/>
      <c r="T39" s="104"/>
      <c r="U39" s="104"/>
      <c r="V39" s="104"/>
      <c r="W39" s="103"/>
      <c r="Y39" s="104">
        <v>1</v>
      </c>
      <c r="Z39" s="104"/>
      <c r="AA39" s="104"/>
      <c r="AB39" s="104">
        <v>1</v>
      </c>
      <c r="AC39" s="104"/>
      <c r="AD39" s="104"/>
      <c r="AE39" s="104">
        <v>1</v>
      </c>
      <c r="AF39" s="104"/>
      <c r="AG39" s="73"/>
      <c r="AH39" s="18"/>
      <c r="AI39" s="18">
        <v>1</v>
      </c>
      <c r="AJ39" s="104">
        <v>1</v>
      </c>
      <c r="AK39" s="104"/>
      <c r="AL39" s="104"/>
      <c r="AM39" s="17"/>
      <c r="AN39" s="104">
        <v>1</v>
      </c>
      <c r="AO39" s="17"/>
      <c r="AP39" s="17">
        <v>1</v>
      </c>
      <c r="AQ39" s="17"/>
      <c r="AR39" s="17">
        <v>1</v>
      </c>
      <c r="AS39" s="17"/>
      <c r="AT39" s="59"/>
      <c r="AV39" s="104"/>
      <c r="AW39" s="104">
        <v>1</v>
      </c>
      <c r="AX39" s="104">
        <v>1</v>
      </c>
      <c r="AY39" s="104">
        <v>1</v>
      </c>
      <c r="AZ39" s="104">
        <v>1</v>
      </c>
      <c r="BA39" s="104">
        <v>1</v>
      </c>
      <c r="BB39" s="104"/>
      <c r="BC39" s="104"/>
      <c r="BD39" s="104">
        <v>1</v>
      </c>
      <c r="BE39" s="104">
        <v>1</v>
      </c>
      <c r="BF39" s="104">
        <v>1</v>
      </c>
      <c r="BG39" s="59"/>
      <c r="BH39" s="104">
        <v>1</v>
      </c>
      <c r="BI39" s="104"/>
      <c r="BJ39" s="104"/>
      <c r="BK39" s="104">
        <v>1</v>
      </c>
      <c r="BL39" s="104">
        <v>1</v>
      </c>
      <c r="BM39" s="104">
        <v>1</v>
      </c>
      <c r="BN39" s="104">
        <v>1</v>
      </c>
      <c r="BO39" s="104">
        <v>1</v>
      </c>
      <c r="BP39" s="104">
        <v>1</v>
      </c>
      <c r="BQ39" s="59"/>
      <c r="BR39" s="12">
        <v>1</v>
      </c>
    </row>
    <row r="40" spans="1:70" s="56" customFormat="1">
      <c r="A40" s="85">
        <v>10426</v>
      </c>
      <c r="B40" s="54" t="s">
        <v>261</v>
      </c>
      <c r="C40" s="94">
        <v>6</v>
      </c>
      <c r="D40" s="103"/>
      <c r="E40" s="103"/>
      <c r="F40" s="103"/>
      <c r="G40" s="103"/>
      <c r="H40" s="103"/>
      <c r="I40" s="103"/>
      <c r="J40" s="103"/>
      <c r="K40" s="103"/>
      <c r="L40" s="103"/>
      <c r="M40" s="103"/>
      <c r="N40" s="103"/>
      <c r="O40" s="103"/>
      <c r="P40" s="81"/>
      <c r="Q40" s="95"/>
      <c r="R40" s="103"/>
      <c r="S40" s="103"/>
      <c r="T40" s="103"/>
      <c r="U40" s="103"/>
      <c r="V40" s="103"/>
      <c r="W40" s="103"/>
      <c r="Y40" s="103"/>
      <c r="Z40" s="103"/>
      <c r="AA40" s="103"/>
      <c r="AB40" s="103"/>
      <c r="AC40" s="103"/>
      <c r="AD40" s="103"/>
      <c r="AE40" s="103"/>
      <c r="AF40" s="103"/>
      <c r="AG40" s="57"/>
      <c r="AH40" s="18"/>
      <c r="AI40" s="18"/>
      <c r="AJ40" s="103"/>
      <c r="AK40" s="103"/>
      <c r="AL40" s="103"/>
      <c r="AM40" s="58"/>
      <c r="AN40" s="103"/>
      <c r="AO40" s="58"/>
      <c r="AP40" s="58"/>
      <c r="AQ40" s="58"/>
      <c r="AR40" s="58"/>
      <c r="AS40" s="58"/>
      <c r="AT40" s="59"/>
      <c r="AV40" s="103"/>
      <c r="AW40" s="103"/>
      <c r="AX40" s="103"/>
      <c r="AY40" s="103"/>
      <c r="AZ40" s="103"/>
      <c r="BA40" s="103"/>
      <c r="BB40" s="103"/>
      <c r="BC40" s="103"/>
      <c r="BD40" s="103"/>
      <c r="BE40" s="103"/>
      <c r="BF40" s="103"/>
      <c r="BG40" s="59"/>
      <c r="BH40" s="103"/>
      <c r="BI40" s="103"/>
      <c r="BJ40" s="103"/>
      <c r="BK40" s="103"/>
      <c r="BL40" s="103"/>
      <c r="BM40" s="103"/>
      <c r="BN40" s="103"/>
      <c r="BO40" s="103"/>
      <c r="BP40" s="103"/>
      <c r="BQ40" s="59"/>
    </row>
    <row r="41" spans="1:70" s="56" customFormat="1">
      <c r="A41" s="85">
        <v>10428</v>
      </c>
      <c r="B41" s="54" t="s">
        <v>262</v>
      </c>
      <c r="C41" s="94">
        <v>6</v>
      </c>
      <c r="D41" s="103"/>
      <c r="E41" s="103"/>
      <c r="F41" s="103"/>
      <c r="G41" s="103"/>
      <c r="H41" s="103"/>
      <c r="I41" s="103"/>
      <c r="J41" s="103"/>
      <c r="K41" s="103"/>
      <c r="L41" s="103"/>
      <c r="M41" s="103"/>
      <c r="N41" s="103"/>
      <c r="O41" s="103"/>
      <c r="P41" s="81"/>
      <c r="Q41" s="95"/>
      <c r="R41" s="103"/>
      <c r="S41" s="103"/>
      <c r="T41" s="103"/>
      <c r="U41" s="103"/>
      <c r="V41" s="103"/>
      <c r="W41" s="103"/>
      <c r="Y41" s="103"/>
      <c r="Z41" s="103"/>
      <c r="AA41" s="103"/>
      <c r="AB41" s="103"/>
      <c r="AC41" s="103"/>
      <c r="AD41" s="103"/>
      <c r="AE41" s="103"/>
      <c r="AF41" s="103"/>
      <c r="AG41" s="57"/>
      <c r="AH41" s="18"/>
      <c r="AI41" s="18"/>
      <c r="AJ41" s="103"/>
      <c r="AK41" s="103"/>
      <c r="AL41" s="103"/>
      <c r="AM41" s="58"/>
      <c r="AN41" s="103"/>
      <c r="AO41" s="58"/>
      <c r="AP41" s="58"/>
      <c r="AQ41" s="58"/>
      <c r="AR41" s="58"/>
      <c r="AS41" s="58"/>
      <c r="AT41" s="59"/>
      <c r="AV41" s="103"/>
      <c r="AW41" s="103"/>
      <c r="AX41" s="103"/>
      <c r="AY41" s="103"/>
      <c r="AZ41" s="103"/>
      <c r="BA41" s="103"/>
      <c r="BB41" s="103"/>
      <c r="BC41" s="103"/>
      <c r="BD41" s="103"/>
      <c r="BE41" s="103"/>
      <c r="BF41" s="103"/>
      <c r="BG41" s="59"/>
      <c r="BH41" s="103"/>
      <c r="BI41" s="103"/>
      <c r="BJ41" s="103"/>
      <c r="BK41" s="103"/>
      <c r="BL41" s="103"/>
      <c r="BM41" s="103"/>
      <c r="BN41" s="103"/>
      <c r="BO41" s="103"/>
      <c r="BP41" s="103"/>
      <c r="BQ41" s="59"/>
    </row>
    <row r="42" spans="1:70" s="56" customFormat="1">
      <c r="A42" s="85">
        <v>10429</v>
      </c>
      <c r="B42" s="54" t="s">
        <v>263</v>
      </c>
      <c r="C42" s="94">
        <v>6</v>
      </c>
      <c r="D42" s="103"/>
      <c r="E42" s="103"/>
      <c r="F42" s="103"/>
      <c r="G42" s="103"/>
      <c r="H42" s="103"/>
      <c r="I42" s="103"/>
      <c r="J42" s="103"/>
      <c r="K42" s="103"/>
      <c r="L42" s="103"/>
      <c r="M42" s="103"/>
      <c r="N42" s="103"/>
      <c r="O42" s="103"/>
      <c r="P42" s="81"/>
      <c r="Q42" s="95"/>
      <c r="R42" s="103"/>
      <c r="S42" s="103"/>
      <c r="T42" s="103"/>
      <c r="U42" s="103"/>
      <c r="V42" s="103"/>
      <c r="W42" s="103"/>
      <c r="Y42" s="103"/>
      <c r="Z42" s="103"/>
      <c r="AA42" s="103"/>
      <c r="AB42" s="103"/>
      <c r="AC42" s="103"/>
      <c r="AD42" s="103"/>
      <c r="AE42" s="103"/>
      <c r="AF42" s="103"/>
      <c r="AG42" s="57"/>
      <c r="AH42" s="18"/>
      <c r="AI42" s="18"/>
      <c r="AJ42" s="103"/>
      <c r="AK42" s="103"/>
      <c r="AL42" s="103"/>
      <c r="AM42" s="58"/>
      <c r="AN42" s="103"/>
      <c r="AO42" s="58"/>
      <c r="AP42" s="58"/>
      <c r="AQ42" s="58"/>
      <c r="AR42" s="58"/>
      <c r="AS42" s="58"/>
      <c r="AT42" s="59"/>
      <c r="AV42" s="103"/>
      <c r="AW42" s="103"/>
      <c r="AX42" s="103"/>
      <c r="AY42" s="103"/>
      <c r="AZ42" s="103"/>
      <c r="BA42" s="103"/>
      <c r="BB42" s="103"/>
      <c r="BC42" s="103"/>
      <c r="BD42" s="103"/>
      <c r="BE42" s="103"/>
      <c r="BF42" s="103"/>
      <c r="BG42" s="59"/>
      <c r="BH42" s="103"/>
      <c r="BI42" s="103"/>
      <c r="BJ42" s="103"/>
      <c r="BK42" s="103"/>
      <c r="BL42" s="103"/>
      <c r="BM42" s="103"/>
      <c r="BN42" s="103"/>
      <c r="BO42" s="103"/>
      <c r="BP42" s="103"/>
      <c r="BQ42" s="59"/>
    </row>
    <row r="43" spans="1:70" s="56" customFormat="1">
      <c r="A43" s="85">
        <v>10443</v>
      </c>
      <c r="B43" s="54" t="s">
        <v>264</v>
      </c>
      <c r="C43" s="94">
        <v>6</v>
      </c>
      <c r="D43" s="103"/>
      <c r="E43" s="103"/>
      <c r="F43" s="103"/>
      <c r="G43" s="103"/>
      <c r="H43" s="103"/>
      <c r="I43" s="103"/>
      <c r="J43" s="103"/>
      <c r="K43" s="103"/>
      <c r="L43" s="103"/>
      <c r="M43" s="103"/>
      <c r="N43" s="103"/>
      <c r="O43" s="103"/>
      <c r="P43" s="81"/>
      <c r="Q43" s="95"/>
      <c r="R43" s="103"/>
      <c r="S43" s="103"/>
      <c r="T43" s="103"/>
      <c r="U43" s="103"/>
      <c r="V43" s="103"/>
      <c r="W43" s="103"/>
      <c r="Y43" s="103"/>
      <c r="Z43" s="103"/>
      <c r="AA43" s="103"/>
      <c r="AB43" s="103"/>
      <c r="AC43" s="103"/>
      <c r="AD43" s="103"/>
      <c r="AE43" s="103"/>
      <c r="AF43" s="103"/>
      <c r="AG43" s="57"/>
      <c r="AH43" s="18"/>
      <c r="AI43" s="18"/>
      <c r="AJ43" s="103"/>
      <c r="AK43" s="103"/>
      <c r="AL43" s="103"/>
      <c r="AM43" s="58"/>
      <c r="AN43" s="103"/>
      <c r="AO43" s="58"/>
      <c r="AP43" s="58"/>
      <c r="AQ43" s="58"/>
      <c r="AR43" s="58"/>
      <c r="AS43" s="58"/>
      <c r="AT43" s="59"/>
      <c r="AV43" s="103"/>
      <c r="AW43" s="103"/>
      <c r="AX43" s="103"/>
      <c r="AY43" s="103"/>
      <c r="AZ43" s="103"/>
      <c r="BA43" s="103"/>
      <c r="BB43" s="103"/>
      <c r="BC43" s="103"/>
      <c r="BD43" s="103"/>
      <c r="BE43" s="103"/>
      <c r="BF43" s="103"/>
      <c r="BG43" s="59"/>
      <c r="BH43" s="103"/>
      <c r="BI43" s="103"/>
      <c r="BJ43" s="103"/>
      <c r="BK43" s="103"/>
      <c r="BL43" s="103"/>
      <c r="BM43" s="103"/>
      <c r="BN43" s="103"/>
      <c r="BO43" s="103"/>
      <c r="BP43" s="103"/>
      <c r="BQ43" s="59"/>
    </row>
    <row r="44" spans="1:70" s="56" customFormat="1">
      <c r="A44" s="85">
        <v>10444</v>
      </c>
      <c r="B44" s="54" t="s">
        <v>265</v>
      </c>
      <c r="C44" s="94">
        <v>6</v>
      </c>
      <c r="D44" s="103"/>
      <c r="E44" s="103"/>
      <c r="F44" s="103"/>
      <c r="G44" s="103"/>
      <c r="H44" s="103"/>
      <c r="I44" s="103"/>
      <c r="J44" s="103"/>
      <c r="K44" s="103"/>
      <c r="L44" s="103"/>
      <c r="M44" s="103"/>
      <c r="N44" s="103"/>
      <c r="O44" s="103"/>
      <c r="P44" s="81"/>
      <c r="Q44" s="95"/>
      <c r="R44" s="103"/>
      <c r="S44" s="103"/>
      <c r="T44" s="103"/>
      <c r="U44" s="103"/>
      <c r="V44" s="103"/>
      <c r="W44" s="103"/>
      <c r="Y44" s="103"/>
      <c r="Z44" s="103"/>
      <c r="AA44" s="103"/>
      <c r="AB44" s="103"/>
      <c r="AC44" s="103"/>
      <c r="AD44" s="103"/>
      <c r="AE44" s="103"/>
      <c r="AF44" s="103"/>
      <c r="AG44" s="57"/>
      <c r="AH44" s="18"/>
      <c r="AI44" s="18"/>
      <c r="AJ44" s="103"/>
      <c r="AK44" s="103"/>
      <c r="AL44" s="103"/>
      <c r="AM44" s="58"/>
      <c r="AN44" s="103"/>
      <c r="AO44" s="58"/>
      <c r="AP44" s="58"/>
      <c r="AQ44" s="58"/>
      <c r="AR44" s="58"/>
      <c r="AS44" s="58"/>
      <c r="AT44" s="59"/>
      <c r="AV44" s="103"/>
      <c r="AW44" s="103"/>
      <c r="AX44" s="103"/>
      <c r="AY44" s="103"/>
      <c r="AZ44" s="103"/>
      <c r="BA44" s="103"/>
      <c r="BB44" s="103"/>
      <c r="BC44" s="103"/>
      <c r="BD44" s="103"/>
      <c r="BE44" s="103"/>
      <c r="BF44" s="103"/>
      <c r="BG44" s="59"/>
      <c r="BH44" s="103"/>
      <c r="BI44" s="103"/>
      <c r="BJ44" s="103"/>
      <c r="BK44" s="103"/>
      <c r="BL44" s="103"/>
      <c r="BM44" s="103"/>
      <c r="BN44" s="103"/>
      <c r="BO44" s="103"/>
      <c r="BP44" s="103"/>
      <c r="BQ44" s="59"/>
    </row>
    <row r="45" spans="1:70" s="56" customFormat="1">
      <c r="A45" s="85">
        <v>10448</v>
      </c>
      <c r="B45" s="54" t="s">
        <v>174</v>
      </c>
      <c r="C45" s="94">
        <v>6</v>
      </c>
      <c r="D45" s="103"/>
      <c r="E45" s="103"/>
      <c r="F45" s="103"/>
      <c r="G45" s="103"/>
      <c r="H45" s="103"/>
      <c r="I45" s="103"/>
      <c r="J45" s="103"/>
      <c r="K45" s="103"/>
      <c r="L45" s="103"/>
      <c r="M45" s="103"/>
      <c r="N45" s="103"/>
      <c r="O45" s="103"/>
      <c r="P45" s="81"/>
      <c r="Q45" s="95"/>
      <c r="R45" s="103"/>
      <c r="S45" s="103"/>
      <c r="T45" s="103"/>
      <c r="U45" s="103"/>
      <c r="V45" s="103"/>
      <c r="W45" s="103"/>
      <c r="Y45" s="103"/>
      <c r="Z45" s="103"/>
      <c r="AA45" s="103"/>
      <c r="AB45" s="103"/>
      <c r="AC45" s="103"/>
      <c r="AD45" s="103"/>
      <c r="AE45" s="103"/>
      <c r="AF45" s="103"/>
      <c r="AG45" s="57"/>
      <c r="AH45" s="18"/>
      <c r="AI45" s="18"/>
      <c r="AJ45" s="103"/>
      <c r="AK45" s="103"/>
      <c r="AL45" s="103"/>
      <c r="AM45" s="58"/>
      <c r="AN45" s="103"/>
      <c r="AO45" s="58"/>
      <c r="AP45" s="58"/>
      <c r="AQ45" s="58"/>
      <c r="AR45" s="58"/>
      <c r="AS45" s="58"/>
      <c r="AT45" s="59"/>
      <c r="AV45" s="103"/>
      <c r="AW45" s="103"/>
      <c r="AX45" s="103"/>
      <c r="AY45" s="103"/>
      <c r="AZ45" s="103"/>
      <c r="BA45" s="103"/>
      <c r="BB45" s="103"/>
      <c r="BC45" s="103"/>
      <c r="BD45" s="103"/>
      <c r="BE45" s="103"/>
      <c r="BF45" s="103"/>
      <c r="BG45" s="59"/>
      <c r="BH45" s="103"/>
      <c r="BI45" s="103"/>
      <c r="BJ45" s="103"/>
      <c r="BK45" s="103"/>
      <c r="BL45" s="103"/>
      <c r="BM45" s="103"/>
      <c r="BN45" s="103"/>
      <c r="BO45" s="103"/>
      <c r="BP45" s="103"/>
      <c r="BQ45" s="59"/>
    </row>
    <row r="46" spans="1:70" s="56" customFormat="1" ht="32.4">
      <c r="A46" s="85">
        <v>10449</v>
      </c>
      <c r="B46" s="54" t="s">
        <v>266</v>
      </c>
      <c r="C46" s="94">
        <v>6</v>
      </c>
      <c r="D46" s="103">
        <v>1</v>
      </c>
      <c r="E46" s="103"/>
      <c r="F46" s="103"/>
      <c r="G46" s="103"/>
      <c r="H46" s="103">
        <v>1</v>
      </c>
      <c r="I46" s="103"/>
      <c r="J46" s="103"/>
      <c r="K46" s="103"/>
      <c r="L46" s="103"/>
      <c r="M46" s="103">
        <v>1</v>
      </c>
      <c r="N46" s="103"/>
      <c r="O46" s="103"/>
      <c r="P46" s="81" t="s">
        <v>267</v>
      </c>
      <c r="Q46" s="95"/>
      <c r="R46" s="103"/>
      <c r="S46" s="103"/>
      <c r="T46" s="103"/>
      <c r="U46" s="103"/>
      <c r="V46" s="103"/>
      <c r="W46" s="103"/>
      <c r="Y46" s="103">
        <v>1</v>
      </c>
      <c r="Z46" s="103"/>
      <c r="AA46" s="103">
        <v>1</v>
      </c>
      <c r="AB46" s="103"/>
      <c r="AC46" s="103"/>
      <c r="AD46" s="103"/>
      <c r="AE46" s="103">
        <v>1</v>
      </c>
      <c r="AF46" s="103"/>
      <c r="AG46" s="57"/>
      <c r="AH46" s="18">
        <v>1</v>
      </c>
      <c r="AI46" s="18"/>
      <c r="AJ46" s="103">
        <v>1</v>
      </c>
      <c r="AK46" s="103"/>
      <c r="AL46" s="103"/>
      <c r="AM46" s="58"/>
      <c r="AN46" s="103">
        <v>1</v>
      </c>
      <c r="AO46" s="58"/>
      <c r="AP46" s="58">
        <v>1</v>
      </c>
      <c r="AQ46" s="58"/>
      <c r="AR46" s="58">
        <v>1</v>
      </c>
      <c r="AS46" s="58"/>
      <c r="AT46" s="59"/>
      <c r="AV46" s="103"/>
      <c r="AW46" s="103">
        <v>1</v>
      </c>
      <c r="AX46" s="103"/>
      <c r="AY46" s="103">
        <v>1</v>
      </c>
      <c r="AZ46" s="103"/>
      <c r="BA46" s="103"/>
      <c r="BB46" s="103">
        <v>1</v>
      </c>
      <c r="BC46" s="103"/>
      <c r="BD46" s="103"/>
      <c r="BE46" s="103"/>
      <c r="BF46" s="103"/>
      <c r="BG46" s="59"/>
      <c r="BH46" s="103">
        <v>1</v>
      </c>
      <c r="BI46" s="103">
        <v>1</v>
      </c>
      <c r="BJ46" s="103">
        <v>1</v>
      </c>
      <c r="BK46" s="103">
        <v>1</v>
      </c>
      <c r="BL46" s="103">
        <v>1</v>
      </c>
      <c r="BM46" s="103"/>
      <c r="BN46" s="103"/>
      <c r="BO46" s="103">
        <v>1</v>
      </c>
      <c r="BP46" s="103">
        <v>1</v>
      </c>
      <c r="BQ46" s="59"/>
      <c r="BR46" s="56">
        <v>1</v>
      </c>
    </row>
    <row r="47" spans="1:70" s="56" customFormat="1">
      <c r="A47" s="85">
        <v>10464</v>
      </c>
      <c r="B47" s="54" t="s">
        <v>268</v>
      </c>
      <c r="C47" s="94">
        <v>6</v>
      </c>
      <c r="D47" s="103"/>
      <c r="E47" s="103"/>
      <c r="F47" s="103"/>
      <c r="G47" s="103"/>
      <c r="H47" s="103"/>
      <c r="I47" s="103"/>
      <c r="J47" s="103"/>
      <c r="K47" s="103"/>
      <c r="L47" s="103"/>
      <c r="M47" s="103"/>
      <c r="N47" s="103"/>
      <c r="O47" s="103"/>
      <c r="P47" s="81"/>
      <c r="Q47" s="95"/>
      <c r="R47" s="103"/>
      <c r="S47" s="103"/>
      <c r="T47" s="103"/>
      <c r="U47" s="103"/>
      <c r="V47" s="103"/>
      <c r="W47" s="103"/>
      <c r="Y47" s="103"/>
      <c r="Z47" s="103"/>
      <c r="AA47" s="103"/>
      <c r="AB47" s="103"/>
      <c r="AC47" s="103"/>
      <c r="AD47" s="103"/>
      <c r="AE47" s="103"/>
      <c r="AF47" s="103"/>
      <c r="AG47" s="57"/>
      <c r="AH47" s="18"/>
      <c r="AI47" s="18"/>
      <c r="AJ47" s="103"/>
      <c r="AK47" s="103"/>
      <c r="AL47" s="103"/>
      <c r="AM47" s="58"/>
      <c r="AN47" s="103"/>
      <c r="AO47" s="58"/>
      <c r="AP47" s="58"/>
      <c r="AQ47" s="58"/>
      <c r="AR47" s="58"/>
      <c r="AS47" s="58"/>
      <c r="AT47" s="59"/>
      <c r="AV47" s="103"/>
      <c r="AW47" s="103"/>
      <c r="AX47" s="103"/>
      <c r="AY47" s="103"/>
      <c r="AZ47" s="103"/>
      <c r="BA47" s="103"/>
      <c r="BB47" s="103"/>
      <c r="BC47" s="103"/>
      <c r="BD47" s="103"/>
      <c r="BE47" s="103"/>
      <c r="BF47" s="103"/>
      <c r="BG47" s="59"/>
      <c r="BH47" s="103"/>
      <c r="BI47" s="103"/>
      <c r="BJ47" s="103"/>
      <c r="BK47" s="103"/>
      <c r="BL47" s="103"/>
      <c r="BM47" s="103"/>
      <c r="BN47" s="103"/>
      <c r="BO47" s="103"/>
      <c r="BP47" s="103"/>
      <c r="BQ47" s="59"/>
    </row>
    <row r="48" spans="1:70" s="56" customFormat="1" ht="32.4">
      <c r="A48" s="85">
        <v>10521</v>
      </c>
      <c r="B48" s="54" t="s">
        <v>269</v>
      </c>
      <c r="C48" s="94">
        <v>6</v>
      </c>
      <c r="D48" s="103"/>
      <c r="E48" s="103"/>
      <c r="F48" s="103"/>
      <c r="G48" s="103"/>
      <c r="H48" s="103"/>
      <c r="I48" s="103"/>
      <c r="J48" s="103"/>
      <c r="K48" s="103"/>
      <c r="L48" s="103">
        <v>1</v>
      </c>
      <c r="M48" s="103"/>
      <c r="N48" s="103"/>
      <c r="O48" s="103"/>
      <c r="P48" s="81" t="s">
        <v>270</v>
      </c>
      <c r="Q48" s="95"/>
      <c r="R48" s="103"/>
      <c r="S48" s="103"/>
      <c r="T48" s="103"/>
      <c r="U48" s="103"/>
      <c r="V48" s="103"/>
      <c r="W48" s="103"/>
      <c r="Y48" s="103"/>
      <c r="Z48" s="103">
        <v>1</v>
      </c>
      <c r="AA48" s="103"/>
      <c r="AB48" s="103"/>
      <c r="AC48" s="103">
        <v>1</v>
      </c>
      <c r="AD48" s="103"/>
      <c r="AE48" s="103"/>
      <c r="AF48" s="103">
        <v>1</v>
      </c>
      <c r="AG48" s="57"/>
      <c r="AH48" s="18"/>
      <c r="AI48" s="18">
        <v>1</v>
      </c>
      <c r="AJ48" s="103"/>
      <c r="AK48" s="103"/>
      <c r="AL48" s="103">
        <v>1</v>
      </c>
      <c r="AM48" s="58">
        <v>1</v>
      </c>
      <c r="AN48" s="103"/>
      <c r="AO48" s="58"/>
      <c r="AP48" s="58"/>
      <c r="AQ48" s="58">
        <v>1</v>
      </c>
      <c r="AR48" s="58"/>
      <c r="AS48" s="58">
        <v>1</v>
      </c>
      <c r="AT48" s="59"/>
      <c r="AV48" s="103"/>
      <c r="AW48" s="103">
        <v>1</v>
      </c>
      <c r="AX48" s="103">
        <v>1</v>
      </c>
      <c r="AY48" s="103"/>
      <c r="AZ48" s="103">
        <v>1</v>
      </c>
      <c r="BA48" s="103">
        <v>1</v>
      </c>
      <c r="BB48" s="103"/>
      <c r="BC48" s="103"/>
      <c r="BD48" s="103"/>
      <c r="BE48" s="103"/>
      <c r="BF48" s="103"/>
      <c r="BG48" s="59"/>
      <c r="BH48" s="103">
        <v>1</v>
      </c>
      <c r="BI48" s="103"/>
      <c r="BJ48" s="103"/>
      <c r="BK48" s="103"/>
      <c r="BL48" s="103"/>
      <c r="BM48" s="103"/>
      <c r="BN48" s="103">
        <v>1</v>
      </c>
      <c r="BO48" s="103">
        <v>1</v>
      </c>
      <c r="BP48" s="103">
        <v>1</v>
      </c>
      <c r="BQ48" s="59"/>
      <c r="BR48" s="56">
        <v>1</v>
      </c>
    </row>
    <row r="49" spans="1:70" s="56" customFormat="1">
      <c r="A49" s="85">
        <v>10522</v>
      </c>
      <c r="B49" s="54" t="s">
        <v>271</v>
      </c>
      <c r="C49" s="94">
        <v>6</v>
      </c>
      <c r="D49" s="103"/>
      <c r="E49" s="103"/>
      <c r="F49" s="103"/>
      <c r="G49" s="103"/>
      <c r="H49" s="103"/>
      <c r="I49" s="103"/>
      <c r="J49" s="103"/>
      <c r="K49" s="103"/>
      <c r="L49" s="103"/>
      <c r="M49" s="103"/>
      <c r="N49" s="103"/>
      <c r="O49" s="103"/>
      <c r="P49" s="81"/>
      <c r="Q49" s="95"/>
      <c r="R49" s="103"/>
      <c r="S49" s="103"/>
      <c r="T49" s="103"/>
      <c r="U49" s="103"/>
      <c r="V49" s="103"/>
      <c r="W49" s="103"/>
      <c r="Y49" s="103"/>
      <c r="Z49" s="103"/>
      <c r="AA49" s="103"/>
      <c r="AB49" s="103"/>
      <c r="AC49" s="103"/>
      <c r="AD49" s="103"/>
      <c r="AE49" s="103"/>
      <c r="AF49" s="103"/>
      <c r="AG49" s="57"/>
      <c r="AH49" s="18"/>
      <c r="AI49" s="18"/>
      <c r="AJ49" s="103"/>
      <c r="AK49" s="103"/>
      <c r="AL49" s="103"/>
      <c r="AM49" s="58"/>
      <c r="AN49" s="103"/>
      <c r="AO49" s="58"/>
      <c r="AP49" s="58"/>
      <c r="AQ49" s="58"/>
      <c r="AR49" s="58"/>
      <c r="AS49" s="58"/>
      <c r="AT49" s="59"/>
      <c r="AV49" s="103"/>
      <c r="AW49" s="103"/>
      <c r="AX49" s="103"/>
      <c r="AY49" s="103"/>
      <c r="AZ49" s="103"/>
      <c r="BA49" s="103"/>
      <c r="BB49" s="103"/>
      <c r="BC49" s="103"/>
      <c r="BD49" s="103"/>
      <c r="BE49" s="103"/>
      <c r="BF49" s="103"/>
      <c r="BG49" s="59"/>
      <c r="BH49" s="103"/>
      <c r="BI49" s="103"/>
      <c r="BJ49" s="103"/>
      <c r="BK49" s="103"/>
      <c r="BL49" s="103"/>
      <c r="BM49" s="103"/>
      <c r="BN49" s="103"/>
      <c r="BO49" s="103"/>
      <c r="BP49" s="103"/>
      <c r="BQ49" s="59"/>
    </row>
    <row r="50" spans="1:70" s="56" customFormat="1">
      <c r="A50" s="85">
        <v>10523</v>
      </c>
      <c r="B50" s="54" t="s">
        <v>272</v>
      </c>
      <c r="C50" s="94">
        <v>6</v>
      </c>
      <c r="D50" s="103"/>
      <c r="E50" s="103"/>
      <c r="F50" s="103"/>
      <c r="G50" s="103"/>
      <c r="H50" s="103"/>
      <c r="I50" s="103"/>
      <c r="J50" s="103"/>
      <c r="K50" s="103"/>
      <c r="L50" s="103"/>
      <c r="M50" s="103"/>
      <c r="N50" s="103"/>
      <c r="O50" s="103"/>
      <c r="P50" s="81"/>
      <c r="Q50" s="95"/>
      <c r="R50" s="103"/>
      <c r="S50" s="103"/>
      <c r="T50" s="103"/>
      <c r="U50" s="103"/>
      <c r="V50" s="103"/>
      <c r="W50" s="103"/>
      <c r="Y50" s="103"/>
      <c r="Z50" s="103"/>
      <c r="AA50" s="103"/>
      <c r="AB50" s="103"/>
      <c r="AC50" s="103"/>
      <c r="AD50" s="103"/>
      <c r="AE50" s="103"/>
      <c r="AF50" s="103"/>
      <c r="AG50" s="57"/>
      <c r="AH50" s="18"/>
      <c r="AI50" s="18"/>
      <c r="AJ50" s="103"/>
      <c r="AK50" s="103"/>
      <c r="AL50" s="103"/>
      <c r="AM50" s="58"/>
      <c r="AN50" s="103"/>
      <c r="AO50" s="58"/>
      <c r="AP50" s="58"/>
      <c r="AQ50" s="58"/>
      <c r="AR50" s="58"/>
      <c r="AS50" s="58"/>
      <c r="AT50" s="59"/>
      <c r="AV50" s="103"/>
      <c r="AW50" s="103"/>
      <c r="AX50" s="103"/>
      <c r="AY50" s="103"/>
      <c r="AZ50" s="103"/>
      <c r="BA50" s="103"/>
      <c r="BB50" s="103"/>
      <c r="BC50" s="103"/>
      <c r="BD50" s="103"/>
      <c r="BE50" s="103"/>
      <c r="BF50" s="103"/>
      <c r="BG50" s="59"/>
      <c r="BH50" s="103"/>
      <c r="BI50" s="103"/>
      <c r="BJ50" s="103"/>
      <c r="BK50" s="103"/>
      <c r="BL50" s="103"/>
      <c r="BM50" s="103"/>
      <c r="BN50" s="103"/>
      <c r="BO50" s="103"/>
      <c r="BP50" s="103"/>
      <c r="BQ50" s="59"/>
    </row>
    <row r="51" spans="1:70" s="56" customFormat="1" ht="32.4">
      <c r="A51" s="85">
        <v>10524</v>
      </c>
      <c r="B51" s="54" t="s">
        <v>273</v>
      </c>
      <c r="C51" s="94">
        <v>6</v>
      </c>
      <c r="D51" s="103"/>
      <c r="E51" s="103"/>
      <c r="F51" s="103"/>
      <c r="G51" s="103"/>
      <c r="H51" s="103"/>
      <c r="I51" s="103"/>
      <c r="J51" s="103"/>
      <c r="K51" s="103"/>
      <c r="L51" s="103"/>
      <c r="M51" s="103">
        <v>1</v>
      </c>
      <c r="N51" s="103"/>
      <c r="O51" s="103"/>
      <c r="P51" s="81" t="s">
        <v>274</v>
      </c>
      <c r="Q51" s="95"/>
      <c r="R51" s="103"/>
      <c r="S51" s="103"/>
      <c r="T51" s="103"/>
      <c r="U51" s="103"/>
      <c r="V51" s="103"/>
      <c r="W51" s="103"/>
      <c r="Y51" s="103">
        <v>1</v>
      </c>
      <c r="Z51" s="103"/>
      <c r="AA51" s="103"/>
      <c r="AB51" s="103">
        <v>1</v>
      </c>
      <c r="AC51" s="103"/>
      <c r="AD51" s="103"/>
      <c r="AE51" s="103">
        <v>1</v>
      </c>
      <c r="AF51" s="103"/>
      <c r="AG51" s="57"/>
      <c r="AH51" s="18"/>
      <c r="AI51" s="18">
        <v>1</v>
      </c>
      <c r="AJ51" s="103"/>
      <c r="AK51" s="103">
        <v>1</v>
      </c>
      <c r="AL51" s="103"/>
      <c r="AM51" s="58">
        <v>1</v>
      </c>
      <c r="AN51" s="103"/>
      <c r="AO51" s="58"/>
      <c r="AP51" s="58">
        <v>1</v>
      </c>
      <c r="AQ51" s="58"/>
      <c r="AR51" s="58"/>
      <c r="AS51" s="58">
        <v>1</v>
      </c>
      <c r="AT51" s="59"/>
      <c r="AV51" s="103"/>
      <c r="AW51" s="103">
        <v>1</v>
      </c>
      <c r="AX51" s="103">
        <v>1</v>
      </c>
      <c r="AY51" s="103"/>
      <c r="AZ51" s="103">
        <v>1</v>
      </c>
      <c r="BA51" s="103">
        <v>1</v>
      </c>
      <c r="BB51" s="103"/>
      <c r="BC51" s="103"/>
      <c r="BD51" s="103">
        <v>1</v>
      </c>
      <c r="BE51" s="103">
        <v>1</v>
      </c>
      <c r="BF51" s="103"/>
      <c r="BG51" s="59"/>
      <c r="BH51" s="103"/>
      <c r="BI51" s="103"/>
      <c r="BJ51" s="103">
        <v>1</v>
      </c>
      <c r="BK51" s="103"/>
      <c r="BL51" s="103"/>
      <c r="BM51" s="103">
        <v>1</v>
      </c>
      <c r="BN51" s="103"/>
      <c r="BO51" s="103">
        <v>1</v>
      </c>
      <c r="BP51" s="103">
        <v>1</v>
      </c>
      <c r="BQ51" s="59"/>
      <c r="BR51" s="56">
        <v>1</v>
      </c>
    </row>
    <row r="52" spans="1:70" s="56" customFormat="1">
      <c r="A52" s="85">
        <v>10525</v>
      </c>
      <c r="B52" s="54" t="s">
        <v>275</v>
      </c>
      <c r="C52" s="94">
        <v>6</v>
      </c>
      <c r="D52" s="103"/>
      <c r="E52" s="103"/>
      <c r="F52" s="103"/>
      <c r="G52" s="103"/>
      <c r="H52" s="103"/>
      <c r="I52" s="103"/>
      <c r="J52" s="103"/>
      <c r="K52" s="103"/>
      <c r="L52" s="103"/>
      <c r="M52" s="103"/>
      <c r="N52" s="103"/>
      <c r="O52" s="103"/>
      <c r="P52" s="81"/>
      <c r="Q52" s="95"/>
      <c r="R52" s="103"/>
      <c r="S52" s="103"/>
      <c r="T52" s="103"/>
      <c r="U52" s="103"/>
      <c r="V52" s="103"/>
      <c r="W52" s="103"/>
      <c r="Y52" s="103"/>
      <c r="Z52" s="103"/>
      <c r="AA52" s="103"/>
      <c r="AB52" s="103"/>
      <c r="AC52" s="103"/>
      <c r="AD52" s="103"/>
      <c r="AE52" s="103"/>
      <c r="AF52" s="103"/>
      <c r="AG52" s="57"/>
      <c r="AH52" s="18"/>
      <c r="AI52" s="18"/>
      <c r="AJ52" s="103"/>
      <c r="AK52" s="103"/>
      <c r="AL52" s="103"/>
      <c r="AM52" s="58"/>
      <c r="AN52" s="103"/>
      <c r="AO52" s="58"/>
      <c r="AP52" s="58"/>
      <c r="AQ52" s="58"/>
      <c r="AR52" s="58"/>
      <c r="AS52" s="58"/>
      <c r="AT52" s="59"/>
      <c r="AV52" s="103"/>
      <c r="AW52" s="103"/>
      <c r="AX52" s="103"/>
      <c r="AY52" s="103"/>
      <c r="AZ52" s="103"/>
      <c r="BA52" s="103"/>
      <c r="BB52" s="103"/>
      <c r="BC52" s="103"/>
      <c r="BD52" s="103"/>
      <c r="BE52" s="103"/>
      <c r="BF52" s="103"/>
      <c r="BG52" s="59"/>
      <c r="BH52" s="103"/>
      <c r="BI52" s="103"/>
      <c r="BJ52" s="103"/>
      <c r="BK52" s="103"/>
      <c r="BL52" s="103"/>
      <c r="BM52" s="103"/>
      <c r="BN52" s="103"/>
      <c r="BO52" s="103"/>
      <c r="BP52" s="103"/>
      <c r="BQ52" s="59"/>
    </row>
    <row r="53" spans="1:70" s="40" customFormat="1" ht="20.399999999999999" hidden="1" customHeight="1">
      <c r="A53" s="30"/>
      <c r="B53" s="31"/>
      <c r="C53" s="31"/>
      <c r="D53" s="32"/>
      <c r="E53" s="32"/>
      <c r="F53" s="32"/>
      <c r="G53" s="32"/>
      <c r="H53" s="32"/>
      <c r="I53" s="32"/>
      <c r="J53" s="32"/>
      <c r="K53" s="31"/>
      <c r="L53" s="33"/>
      <c r="M53" s="31"/>
      <c r="N53" s="33"/>
      <c r="O53" s="38"/>
      <c r="P53" s="32"/>
      <c r="Q53" s="32"/>
      <c r="R53" s="32"/>
      <c r="S53" s="31"/>
      <c r="T53" s="33"/>
      <c r="U53" s="31"/>
      <c r="V53" s="33"/>
      <c r="W53" s="38"/>
      <c r="X53" s="47"/>
      <c r="Y53" s="32"/>
      <c r="Z53" s="32"/>
      <c r="AA53" s="32"/>
      <c r="AB53" s="31"/>
      <c r="AC53" s="32"/>
      <c r="AD53" s="32"/>
      <c r="AE53" s="32"/>
      <c r="AF53" s="32"/>
      <c r="AG53" s="32"/>
      <c r="AH53" s="32"/>
      <c r="AI53" s="32"/>
      <c r="AJ53" s="32"/>
      <c r="AK53" s="32"/>
      <c r="AL53" s="32"/>
      <c r="AM53" s="32"/>
      <c r="AN53" s="32"/>
      <c r="AO53" s="32"/>
      <c r="AP53" s="32"/>
      <c r="AQ53" s="32"/>
      <c r="AR53" s="32"/>
      <c r="AS53" s="32"/>
      <c r="AT53" s="32"/>
      <c r="AU53" s="47"/>
      <c r="AV53" s="32"/>
      <c r="AW53" s="32"/>
      <c r="AX53" s="32"/>
      <c r="AY53" s="32"/>
      <c r="AZ53" s="32"/>
      <c r="BA53" s="32"/>
      <c r="BB53" s="32"/>
      <c r="BC53" s="32"/>
      <c r="BD53" s="32"/>
      <c r="BE53" s="32"/>
      <c r="BF53" s="32"/>
      <c r="BG53" s="32"/>
      <c r="BH53" s="32"/>
      <c r="BI53" s="32"/>
      <c r="BJ53" s="32"/>
      <c r="BK53" s="32"/>
      <c r="BL53" s="32"/>
      <c r="BM53" s="32"/>
      <c r="BN53" s="32"/>
      <c r="BO53" s="32"/>
      <c r="BP53" s="32"/>
      <c r="BQ53" s="32"/>
      <c r="BR53" s="32"/>
    </row>
    <row r="54" spans="1:70" s="14" customFormat="1" ht="24.6" customHeight="1">
      <c r="A54" s="203" t="s">
        <v>169</v>
      </c>
      <c r="B54" s="204"/>
      <c r="C54" s="205"/>
      <c r="D54" s="44">
        <f t="shared" ref="D54:O54" si="0">SUM(D18:D52)</f>
        <v>2</v>
      </c>
      <c r="E54" s="44">
        <f t="shared" si="0"/>
        <v>0</v>
      </c>
      <c r="F54" s="44">
        <f t="shared" si="0"/>
        <v>0</v>
      </c>
      <c r="G54" s="44">
        <f t="shared" si="0"/>
        <v>0</v>
      </c>
      <c r="H54" s="44">
        <f t="shared" si="0"/>
        <v>3</v>
      </c>
      <c r="I54" s="44">
        <f t="shared" si="0"/>
        <v>1</v>
      </c>
      <c r="J54" s="44">
        <f t="shared" si="0"/>
        <v>0</v>
      </c>
      <c r="K54" s="44">
        <f t="shared" si="0"/>
        <v>0</v>
      </c>
      <c r="L54" s="44">
        <f t="shared" si="0"/>
        <v>4</v>
      </c>
      <c r="M54" s="44">
        <f t="shared" si="0"/>
        <v>7</v>
      </c>
      <c r="N54" s="44">
        <f t="shared" si="0"/>
        <v>4</v>
      </c>
      <c r="O54" s="44">
        <f t="shared" si="0"/>
        <v>0</v>
      </c>
      <c r="P54" s="45"/>
      <c r="Q54" s="45"/>
      <c r="R54" s="44">
        <f>SUM(R18:R52)</f>
        <v>1</v>
      </c>
      <c r="S54" s="44">
        <f>SUM(S18:S52)</f>
        <v>0</v>
      </c>
      <c r="T54" s="44">
        <f>SUM(T18:T52)</f>
        <v>2</v>
      </c>
      <c r="U54" s="44">
        <f>SUM(U18:U52)</f>
        <v>2</v>
      </c>
      <c r="V54" s="44">
        <f>SUM(V18:V52)</f>
        <v>1</v>
      </c>
      <c r="W54" s="46"/>
      <c r="X54" s="48"/>
      <c r="Y54" s="44">
        <f t="shared" ref="Y54:AS54" si="1">SUM(Y18:Y52)</f>
        <v>7</v>
      </c>
      <c r="Z54" s="44">
        <f t="shared" si="1"/>
        <v>9</v>
      </c>
      <c r="AA54" s="44">
        <f t="shared" si="1"/>
        <v>3</v>
      </c>
      <c r="AB54" s="44">
        <f t="shared" si="1"/>
        <v>9</v>
      </c>
      <c r="AC54" s="44">
        <f t="shared" si="1"/>
        <v>4</v>
      </c>
      <c r="AD54" s="44">
        <f t="shared" si="1"/>
        <v>3</v>
      </c>
      <c r="AE54" s="44">
        <f t="shared" si="1"/>
        <v>11</v>
      </c>
      <c r="AF54" s="44">
        <f t="shared" si="1"/>
        <v>2</v>
      </c>
      <c r="AG54" s="44">
        <f t="shared" si="1"/>
        <v>0</v>
      </c>
      <c r="AH54" s="44">
        <f t="shared" si="1"/>
        <v>9</v>
      </c>
      <c r="AI54" s="44">
        <f t="shared" si="1"/>
        <v>7</v>
      </c>
      <c r="AJ54" s="44">
        <f t="shared" si="1"/>
        <v>6</v>
      </c>
      <c r="AK54" s="44">
        <f t="shared" si="1"/>
        <v>6</v>
      </c>
      <c r="AL54" s="44">
        <f t="shared" si="1"/>
        <v>4</v>
      </c>
      <c r="AM54" s="44">
        <f t="shared" si="1"/>
        <v>6</v>
      </c>
      <c r="AN54" s="44">
        <f t="shared" si="1"/>
        <v>10</v>
      </c>
      <c r="AO54" s="44">
        <f t="shared" si="1"/>
        <v>0</v>
      </c>
      <c r="AP54" s="44">
        <f t="shared" si="1"/>
        <v>10</v>
      </c>
      <c r="AQ54" s="44">
        <f t="shared" si="1"/>
        <v>6</v>
      </c>
      <c r="AR54" s="44">
        <f t="shared" si="1"/>
        <v>6</v>
      </c>
      <c r="AS54" s="44">
        <f t="shared" si="1"/>
        <v>10</v>
      </c>
      <c r="AT54" s="46"/>
      <c r="AU54" s="48"/>
      <c r="AV54" s="44">
        <f t="shared" ref="AV54:BF54" si="2">SUM(AV18:AV52)</f>
        <v>1</v>
      </c>
      <c r="AW54" s="44">
        <f t="shared" si="2"/>
        <v>14</v>
      </c>
      <c r="AX54" s="44">
        <f t="shared" si="2"/>
        <v>11</v>
      </c>
      <c r="AY54" s="44">
        <f t="shared" si="2"/>
        <v>6</v>
      </c>
      <c r="AZ54" s="44">
        <f t="shared" si="2"/>
        <v>10</v>
      </c>
      <c r="BA54" s="44">
        <f t="shared" si="2"/>
        <v>9</v>
      </c>
      <c r="BB54" s="44">
        <f t="shared" si="2"/>
        <v>2</v>
      </c>
      <c r="BC54" s="44">
        <f t="shared" si="2"/>
        <v>0</v>
      </c>
      <c r="BD54" s="44">
        <f t="shared" si="2"/>
        <v>3</v>
      </c>
      <c r="BE54" s="44">
        <f t="shared" si="2"/>
        <v>11</v>
      </c>
      <c r="BF54" s="44">
        <f t="shared" si="2"/>
        <v>5</v>
      </c>
      <c r="BG54" s="45"/>
      <c r="BH54" s="44">
        <f t="shared" ref="BH54:BP54" si="3">SUM(BH18:BH52)</f>
        <v>13</v>
      </c>
      <c r="BI54" s="44">
        <f t="shared" si="3"/>
        <v>6</v>
      </c>
      <c r="BJ54" s="44">
        <f t="shared" si="3"/>
        <v>11</v>
      </c>
      <c r="BK54" s="44">
        <f t="shared" si="3"/>
        <v>12</v>
      </c>
      <c r="BL54" s="44">
        <f t="shared" si="3"/>
        <v>3</v>
      </c>
      <c r="BM54" s="44">
        <f t="shared" si="3"/>
        <v>7</v>
      </c>
      <c r="BN54" s="44">
        <f t="shared" si="3"/>
        <v>10</v>
      </c>
      <c r="BO54" s="44">
        <f t="shared" si="3"/>
        <v>12</v>
      </c>
      <c r="BP54" s="44">
        <f t="shared" si="3"/>
        <v>15</v>
      </c>
      <c r="BQ54" s="45"/>
    </row>
    <row r="55" spans="1:70">
      <c r="L55" s="15"/>
      <c r="M55" s="15"/>
      <c r="N55" s="15"/>
      <c r="O55" s="15"/>
    </row>
    <row r="56" spans="1:70">
      <c r="L56" s="15"/>
      <c r="M56" s="15"/>
      <c r="N56" s="15"/>
      <c r="O56" s="15"/>
    </row>
    <row r="57" spans="1:70" ht="22.8" customHeight="1">
      <c r="C57" s="88" t="s">
        <v>317</v>
      </c>
      <c r="D57" s="88">
        <f t="shared" ref="D57:AI57" si="4">COUNTIFS($C$18:$C$52,3,D$18:D$52,1)</f>
        <v>0</v>
      </c>
      <c r="E57" s="88">
        <f t="shared" si="4"/>
        <v>0</v>
      </c>
      <c r="F57" s="88">
        <f t="shared" si="4"/>
        <v>0</v>
      </c>
      <c r="G57" s="88">
        <f t="shared" si="4"/>
        <v>0</v>
      </c>
      <c r="H57" s="88">
        <f t="shared" si="4"/>
        <v>0</v>
      </c>
      <c r="I57" s="88">
        <f t="shared" si="4"/>
        <v>0</v>
      </c>
      <c r="J57" s="88">
        <f t="shared" si="4"/>
        <v>0</v>
      </c>
      <c r="K57" s="88">
        <f t="shared" si="4"/>
        <v>0</v>
      </c>
      <c r="L57" s="88">
        <f t="shared" si="4"/>
        <v>0</v>
      </c>
      <c r="M57" s="88">
        <f t="shared" si="4"/>
        <v>1</v>
      </c>
      <c r="N57" s="88">
        <f t="shared" si="4"/>
        <v>0</v>
      </c>
      <c r="O57" s="88">
        <f t="shared" si="4"/>
        <v>0</v>
      </c>
      <c r="P57" s="88">
        <f t="shared" si="4"/>
        <v>0</v>
      </c>
      <c r="Q57" s="88">
        <f t="shared" si="4"/>
        <v>0</v>
      </c>
      <c r="R57" s="88">
        <f t="shared" si="4"/>
        <v>0</v>
      </c>
      <c r="S57" s="88">
        <f t="shared" si="4"/>
        <v>0</v>
      </c>
      <c r="T57" s="88">
        <f t="shared" si="4"/>
        <v>0</v>
      </c>
      <c r="U57" s="88">
        <f t="shared" si="4"/>
        <v>0</v>
      </c>
      <c r="V57" s="88">
        <f t="shared" si="4"/>
        <v>0</v>
      </c>
      <c r="W57" s="88">
        <f t="shared" si="4"/>
        <v>0</v>
      </c>
      <c r="X57" s="88">
        <f t="shared" si="4"/>
        <v>0</v>
      </c>
      <c r="Y57" s="88">
        <f t="shared" si="4"/>
        <v>0</v>
      </c>
      <c r="Z57" s="88">
        <f t="shared" si="4"/>
        <v>1</v>
      </c>
      <c r="AA57" s="88">
        <f t="shared" si="4"/>
        <v>0</v>
      </c>
      <c r="AB57" s="88">
        <f t="shared" si="4"/>
        <v>1</v>
      </c>
      <c r="AC57" s="88">
        <f t="shared" si="4"/>
        <v>0</v>
      </c>
      <c r="AD57" s="88">
        <f t="shared" si="4"/>
        <v>0</v>
      </c>
      <c r="AE57" s="88">
        <f t="shared" si="4"/>
        <v>1</v>
      </c>
      <c r="AF57" s="88">
        <f t="shared" si="4"/>
        <v>0</v>
      </c>
      <c r="AG57" s="88">
        <f t="shared" si="4"/>
        <v>0</v>
      </c>
      <c r="AH57" s="88">
        <f t="shared" si="4"/>
        <v>1</v>
      </c>
      <c r="AI57" s="88">
        <f t="shared" si="4"/>
        <v>0</v>
      </c>
      <c r="AJ57" s="88">
        <f t="shared" ref="AJ57:BQ57" si="5">COUNTIFS($C$18:$C$52,3,AJ$18:AJ$52,1)</f>
        <v>1</v>
      </c>
      <c r="AK57" s="88">
        <f t="shared" si="5"/>
        <v>0</v>
      </c>
      <c r="AL57" s="88">
        <f t="shared" si="5"/>
        <v>0</v>
      </c>
      <c r="AM57" s="88">
        <f t="shared" si="5"/>
        <v>1</v>
      </c>
      <c r="AN57" s="88">
        <f t="shared" si="5"/>
        <v>0</v>
      </c>
      <c r="AO57" s="88">
        <f t="shared" si="5"/>
        <v>0</v>
      </c>
      <c r="AP57" s="88">
        <f t="shared" si="5"/>
        <v>1</v>
      </c>
      <c r="AQ57" s="88">
        <f t="shared" si="5"/>
        <v>0</v>
      </c>
      <c r="AR57" s="88">
        <f t="shared" si="5"/>
        <v>1</v>
      </c>
      <c r="AS57" s="88">
        <f t="shared" si="5"/>
        <v>0</v>
      </c>
      <c r="AT57" s="88">
        <f t="shared" si="5"/>
        <v>0</v>
      </c>
      <c r="AU57" s="88">
        <f t="shared" si="5"/>
        <v>0</v>
      </c>
      <c r="AV57" s="88">
        <f t="shared" si="5"/>
        <v>0</v>
      </c>
      <c r="AW57" s="88">
        <f t="shared" si="5"/>
        <v>1</v>
      </c>
      <c r="AX57" s="88">
        <f t="shared" si="5"/>
        <v>1</v>
      </c>
      <c r="AY57" s="88">
        <f t="shared" si="5"/>
        <v>1</v>
      </c>
      <c r="AZ57" s="88">
        <f t="shared" si="5"/>
        <v>1</v>
      </c>
      <c r="BA57" s="88">
        <f t="shared" si="5"/>
        <v>1</v>
      </c>
      <c r="BB57" s="88">
        <f t="shared" si="5"/>
        <v>0</v>
      </c>
      <c r="BC57" s="88">
        <f t="shared" si="5"/>
        <v>0</v>
      </c>
      <c r="BD57" s="88">
        <f t="shared" si="5"/>
        <v>0</v>
      </c>
      <c r="BE57" s="88">
        <f t="shared" si="5"/>
        <v>1</v>
      </c>
      <c r="BF57" s="88">
        <f t="shared" si="5"/>
        <v>1</v>
      </c>
      <c r="BG57" s="88">
        <f t="shared" si="5"/>
        <v>0</v>
      </c>
      <c r="BH57" s="88">
        <f t="shared" si="5"/>
        <v>1</v>
      </c>
      <c r="BI57" s="88">
        <f t="shared" si="5"/>
        <v>1</v>
      </c>
      <c r="BJ57" s="88">
        <f t="shared" si="5"/>
        <v>1</v>
      </c>
      <c r="BK57" s="88">
        <f t="shared" si="5"/>
        <v>1</v>
      </c>
      <c r="BL57" s="88">
        <f t="shared" si="5"/>
        <v>0</v>
      </c>
      <c r="BM57" s="88">
        <f t="shared" si="5"/>
        <v>1</v>
      </c>
      <c r="BN57" s="88">
        <f t="shared" si="5"/>
        <v>1</v>
      </c>
      <c r="BO57" s="88">
        <f t="shared" si="5"/>
        <v>1</v>
      </c>
      <c r="BP57" s="88">
        <f t="shared" si="5"/>
        <v>1</v>
      </c>
      <c r="BQ57" s="88">
        <f t="shared" si="5"/>
        <v>0</v>
      </c>
    </row>
    <row r="58" spans="1:70" ht="22.8" customHeight="1">
      <c r="C58" s="88" t="s">
        <v>318</v>
      </c>
      <c r="D58" s="88">
        <f t="shared" ref="D58:AI58" si="6">COUNTIFS($C$18:$C$52,4,D$18:D$52,1)</f>
        <v>0</v>
      </c>
      <c r="E58" s="88">
        <f t="shared" si="6"/>
        <v>0</v>
      </c>
      <c r="F58" s="88">
        <f t="shared" si="6"/>
        <v>0</v>
      </c>
      <c r="G58" s="88">
        <f t="shared" si="6"/>
        <v>0</v>
      </c>
      <c r="H58" s="88">
        <f t="shared" si="6"/>
        <v>1</v>
      </c>
      <c r="I58" s="88">
        <f t="shared" si="6"/>
        <v>0</v>
      </c>
      <c r="J58" s="88">
        <f t="shared" si="6"/>
        <v>0</v>
      </c>
      <c r="K58" s="88">
        <f t="shared" si="6"/>
        <v>0</v>
      </c>
      <c r="L58" s="88">
        <f t="shared" si="6"/>
        <v>1</v>
      </c>
      <c r="M58" s="88">
        <f t="shared" si="6"/>
        <v>0</v>
      </c>
      <c r="N58" s="88">
        <f t="shared" si="6"/>
        <v>1</v>
      </c>
      <c r="O58" s="88">
        <f t="shared" si="6"/>
        <v>0</v>
      </c>
      <c r="P58" s="88">
        <f t="shared" si="6"/>
        <v>0</v>
      </c>
      <c r="Q58" s="88">
        <f t="shared" si="6"/>
        <v>0</v>
      </c>
      <c r="R58" s="88">
        <f t="shared" si="6"/>
        <v>0</v>
      </c>
      <c r="S58" s="88">
        <f t="shared" si="6"/>
        <v>0</v>
      </c>
      <c r="T58" s="88">
        <f t="shared" si="6"/>
        <v>1</v>
      </c>
      <c r="U58" s="88">
        <f t="shared" si="6"/>
        <v>1</v>
      </c>
      <c r="V58" s="88">
        <f t="shared" si="6"/>
        <v>0</v>
      </c>
      <c r="W58" s="88">
        <f t="shared" si="6"/>
        <v>0</v>
      </c>
      <c r="X58" s="88">
        <f t="shared" si="6"/>
        <v>0</v>
      </c>
      <c r="Y58" s="88">
        <f t="shared" si="6"/>
        <v>1</v>
      </c>
      <c r="Z58" s="88">
        <f t="shared" si="6"/>
        <v>1</v>
      </c>
      <c r="AA58" s="88">
        <f t="shared" si="6"/>
        <v>0</v>
      </c>
      <c r="AB58" s="88">
        <f t="shared" si="6"/>
        <v>1</v>
      </c>
      <c r="AC58" s="88">
        <f t="shared" si="6"/>
        <v>1</v>
      </c>
      <c r="AD58" s="88">
        <f t="shared" si="6"/>
        <v>2</v>
      </c>
      <c r="AE58" s="88">
        <f t="shared" si="6"/>
        <v>0</v>
      </c>
      <c r="AF58" s="88">
        <f t="shared" si="6"/>
        <v>0</v>
      </c>
      <c r="AG58" s="88">
        <f t="shared" si="6"/>
        <v>0</v>
      </c>
      <c r="AH58" s="88">
        <f t="shared" si="6"/>
        <v>1</v>
      </c>
      <c r="AI58" s="88">
        <f t="shared" si="6"/>
        <v>1</v>
      </c>
      <c r="AJ58" s="88">
        <f t="shared" ref="AJ58:BQ58" si="7">COUNTIFS($C$18:$C$52,4,AJ$18:AJ$52,1)</f>
        <v>1</v>
      </c>
      <c r="AK58" s="88">
        <f t="shared" si="7"/>
        <v>1</v>
      </c>
      <c r="AL58" s="88">
        <f t="shared" si="7"/>
        <v>0</v>
      </c>
      <c r="AM58" s="88">
        <f t="shared" si="7"/>
        <v>2</v>
      </c>
      <c r="AN58" s="88">
        <f t="shared" si="7"/>
        <v>0</v>
      </c>
      <c r="AO58" s="88">
        <f t="shared" si="7"/>
        <v>0</v>
      </c>
      <c r="AP58" s="88">
        <f t="shared" si="7"/>
        <v>1</v>
      </c>
      <c r="AQ58" s="88">
        <f t="shared" si="7"/>
        <v>1</v>
      </c>
      <c r="AR58" s="88">
        <f t="shared" si="7"/>
        <v>1</v>
      </c>
      <c r="AS58" s="88">
        <f t="shared" si="7"/>
        <v>1</v>
      </c>
      <c r="AT58" s="88">
        <f t="shared" si="7"/>
        <v>0</v>
      </c>
      <c r="AU58" s="88">
        <f t="shared" si="7"/>
        <v>0</v>
      </c>
      <c r="AV58" s="88">
        <f t="shared" si="7"/>
        <v>1</v>
      </c>
      <c r="AW58" s="88">
        <f t="shared" si="7"/>
        <v>2</v>
      </c>
      <c r="AX58" s="88">
        <f t="shared" si="7"/>
        <v>0</v>
      </c>
      <c r="AY58" s="88">
        <f t="shared" si="7"/>
        <v>1</v>
      </c>
      <c r="AZ58" s="88">
        <f t="shared" si="7"/>
        <v>2</v>
      </c>
      <c r="BA58" s="88">
        <f t="shared" si="7"/>
        <v>1</v>
      </c>
      <c r="BB58" s="88">
        <f t="shared" si="7"/>
        <v>0</v>
      </c>
      <c r="BC58" s="88">
        <f t="shared" si="7"/>
        <v>0</v>
      </c>
      <c r="BD58" s="88">
        <f t="shared" si="7"/>
        <v>0</v>
      </c>
      <c r="BE58" s="88">
        <f t="shared" si="7"/>
        <v>2</v>
      </c>
      <c r="BF58" s="88">
        <f t="shared" si="7"/>
        <v>1</v>
      </c>
      <c r="BG58" s="88">
        <f t="shared" si="7"/>
        <v>0</v>
      </c>
      <c r="BH58" s="88">
        <f t="shared" si="7"/>
        <v>2</v>
      </c>
      <c r="BI58" s="88">
        <f t="shared" si="7"/>
        <v>1</v>
      </c>
      <c r="BJ58" s="88">
        <f t="shared" si="7"/>
        <v>1</v>
      </c>
      <c r="BK58" s="88">
        <f t="shared" si="7"/>
        <v>1</v>
      </c>
      <c r="BL58" s="88">
        <f t="shared" si="7"/>
        <v>0</v>
      </c>
      <c r="BM58" s="88">
        <f t="shared" si="7"/>
        <v>0</v>
      </c>
      <c r="BN58" s="88">
        <f t="shared" si="7"/>
        <v>1</v>
      </c>
      <c r="BO58" s="88">
        <f t="shared" si="7"/>
        <v>1</v>
      </c>
      <c r="BP58" s="88">
        <f t="shared" si="7"/>
        <v>1</v>
      </c>
      <c r="BQ58" s="88">
        <f t="shared" si="7"/>
        <v>0</v>
      </c>
    </row>
    <row r="59" spans="1:70" ht="22.8" customHeight="1">
      <c r="C59" s="88" t="s">
        <v>319</v>
      </c>
      <c r="D59" s="88">
        <f t="shared" ref="D59:AI59" si="8">COUNTIFS($C$18:$C$52,5,D$18:D$52,1)</f>
        <v>1</v>
      </c>
      <c r="E59" s="88">
        <f t="shared" si="8"/>
        <v>0</v>
      </c>
      <c r="F59" s="88">
        <f t="shared" si="8"/>
        <v>0</v>
      </c>
      <c r="G59" s="88">
        <f t="shared" si="8"/>
        <v>0</v>
      </c>
      <c r="H59" s="88">
        <f t="shared" si="8"/>
        <v>1</v>
      </c>
      <c r="I59" s="88">
        <f t="shared" si="8"/>
        <v>1</v>
      </c>
      <c r="J59" s="88">
        <f t="shared" si="8"/>
        <v>0</v>
      </c>
      <c r="K59" s="88">
        <f t="shared" si="8"/>
        <v>0</v>
      </c>
      <c r="L59" s="88">
        <f t="shared" si="8"/>
        <v>2</v>
      </c>
      <c r="M59" s="88">
        <f t="shared" si="8"/>
        <v>3</v>
      </c>
      <c r="N59" s="88">
        <f t="shared" si="8"/>
        <v>2</v>
      </c>
      <c r="O59" s="88">
        <f t="shared" si="8"/>
        <v>0</v>
      </c>
      <c r="P59" s="88">
        <f t="shared" si="8"/>
        <v>0</v>
      </c>
      <c r="Q59" s="88">
        <f t="shared" si="8"/>
        <v>0</v>
      </c>
      <c r="R59" s="88">
        <f t="shared" si="8"/>
        <v>1</v>
      </c>
      <c r="S59" s="88">
        <f t="shared" si="8"/>
        <v>0</v>
      </c>
      <c r="T59" s="88">
        <f t="shared" si="8"/>
        <v>1</v>
      </c>
      <c r="U59" s="88">
        <f t="shared" si="8"/>
        <v>0</v>
      </c>
      <c r="V59" s="88">
        <f t="shared" si="8"/>
        <v>1</v>
      </c>
      <c r="W59" s="88">
        <f t="shared" si="8"/>
        <v>0</v>
      </c>
      <c r="X59" s="88">
        <f t="shared" si="8"/>
        <v>0</v>
      </c>
      <c r="Y59" s="88">
        <f t="shared" si="8"/>
        <v>3</v>
      </c>
      <c r="Z59" s="88">
        <f t="shared" si="8"/>
        <v>5</v>
      </c>
      <c r="AA59" s="88">
        <f t="shared" si="8"/>
        <v>2</v>
      </c>
      <c r="AB59" s="88">
        <f t="shared" si="8"/>
        <v>4</v>
      </c>
      <c r="AC59" s="88">
        <f t="shared" si="8"/>
        <v>2</v>
      </c>
      <c r="AD59" s="88">
        <f t="shared" si="8"/>
        <v>1</v>
      </c>
      <c r="AE59" s="88">
        <f t="shared" si="8"/>
        <v>6</v>
      </c>
      <c r="AF59" s="88">
        <f t="shared" si="8"/>
        <v>1</v>
      </c>
      <c r="AG59" s="88">
        <f t="shared" si="8"/>
        <v>0</v>
      </c>
      <c r="AH59" s="88">
        <f t="shared" si="8"/>
        <v>5</v>
      </c>
      <c r="AI59" s="88">
        <f t="shared" si="8"/>
        <v>3</v>
      </c>
      <c r="AJ59" s="88">
        <f t="shared" ref="AJ59:BQ59" si="9">COUNTIFS($C$18:$C$52,5,AJ$18:AJ$52,1)</f>
        <v>2</v>
      </c>
      <c r="AK59" s="88">
        <f t="shared" si="9"/>
        <v>3</v>
      </c>
      <c r="AL59" s="88">
        <f t="shared" si="9"/>
        <v>3</v>
      </c>
      <c r="AM59" s="88">
        <f t="shared" si="9"/>
        <v>1</v>
      </c>
      <c r="AN59" s="88">
        <f t="shared" si="9"/>
        <v>7</v>
      </c>
      <c r="AO59" s="88">
        <f t="shared" si="9"/>
        <v>0</v>
      </c>
      <c r="AP59" s="88">
        <f t="shared" si="9"/>
        <v>4</v>
      </c>
      <c r="AQ59" s="88">
        <f t="shared" si="9"/>
        <v>4</v>
      </c>
      <c r="AR59" s="88">
        <f t="shared" si="9"/>
        <v>1</v>
      </c>
      <c r="AS59" s="88">
        <f t="shared" si="9"/>
        <v>7</v>
      </c>
      <c r="AT59" s="88">
        <f t="shared" si="9"/>
        <v>0</v>
      </c>
      <c r="AU59" s="88">
        <f t="shared" si="9"/>
        <v>0</v>
      </c>
      <c r="AV59" s="88">
        <f t="shared" si="9"/>
        <v>0</v>
      </c>
      <c r="AW59" s="88">
        <f t="shared" si="9"/>
        <v>7</v>
      </c>
      <c r="AX59" s="88">
        <f t="shared" si="9"/>
        <v>6</v>
      </c>
      <c r="AY59" s="88">
        <f t="shared" si="9"/>
        <v>2</v>
      </c>
      <c r="AZ59" s="88">
        <f t="shared" si="9"/>
        <v>4</v>
      </c>
      <c r="BA59" s="88">
        <f t="shared" si="9"/>
        <v>4</v>
      </c>
      <c r="BB59" s="88">
        <f t="shared" si="9"/>
        <v>1</v>
      </c>
      <c r="BC59" s="88">
        <f t="shared" si="9"/>
        <v>0</v>
      </c>
      <c r="BD59" s="88">
        <f t="shared" si="9"/>
        <v>1</v>
      </c>
      <c r="BE59" s="88">
        <f t="shared" si="9"/>
        <v>6</v>
      </c>
      <c r="BF59" s="88">
        <f t="shared" si="9"/>
        <v>2</v>
      </c>
      <c r="BG59" s="88">
        <f t="shared" si="9"/>
        <v>0</v>
      </c>
      <c r="BH59" s="88">
        <f t="shared" si="9"/>
        <v>7</v>
      </c>
      <c r="BI59" s="88">
        <f t="shared" si="9"/>
        <v>3</v>
      </c>
      <c r="BJ59" s="88">
        <f t="shared" si="9"/>
        <v>7</v>
      </c>
      <c r="BK59" s="88">
        <f t="shared" si="9"/>
        <v>8</v>
      </c>
      <c r="BL59" s="88">
        <f t="shared" si="9"/>
        <v>1</v>
      </c>
      <c r="BM59" s="88">
        <f t="shared" si="9"/>
        <v>4</v>
      </c>
      <c r="BN59" s="88">
        <f t="shared" si="9"/>
        <v>6</v>
      </c>
      <c r="BO59" s="88">
        <f t="shared" si="9"/>
        <v>6</v>
      </c>
      <c r="BP59" s="88">
        <f t="shared" si="9"/>
        <v>8</v>
      </c>
      <c r="BQ59" s="88">
        <f t="shared" si="9"/>
        <v>0</v>
      </c>
    </row>
    <row r="60" spans="1:70" ht="22.8" customHeight="1">
      <c r="C60" s="88" t="s">
        <v>321</v>
      </c>
      <c r="D60" s="88">
        <f t="shared" ref="D60:AI60" si="10">COUNTIFS($C$18:$C$52,6,D$18:D$52,1)</f>
        <v>1</v>
      </c>
      <c r="E60" s="88">
        <f t="shared" si="10"/>
        <v>0</v>
      </c>
      <c r="F60" s="88">
        <f t="shared" si="10"/>
        <v>0</v>
      </c>
      <c r="G60" s="88">
        <f t="shared" si="10"/>
        <v>0</v>
      </c>
      <c r="H60" s="88">
        <f t="shared" si="10"/>
        <v>1</v>
      </c>
      <c r="I60" s="88">
        <f t="shared" si="10"/>
        <v>0</v>
      </c>
      <c r="J60" s="88">
        <f t="shared" si="10"/>
        <v>0</v>
      </c>
      <c r="K60" s="88">
        <f t="shared" si="10"/>
        <v>0</v>
      </c>
      <c r="L60" s="88">
        <f t="shared" si="10"/>
        <v>1</v>
      </c>
      <c r="M60" s="88">
        <f t="shared" si="10"/>
        <v>3</v>
      </c>
      <c r="N60" s="88">
        <f t="shared" si="10"/>
        <v>1</v>
      </c>
      <c r="O60" s="88">
        <f t="shared" si="10"/>
        <v>0</v>
      </c>
      <c r="P60" s="88">
        <f t="shared" si="10"/>
        <v>0</v>
      </c>
      <c r="Q60" s="88">
        <f t="shared" si="10"/>
        <v>0</v>
      </c>
      <c r="R60" s="88">
        <f t="shared" si="10"/>
        <v>0</v>
      </c>
      <c r="S60" s="88">
        <f t="shared" si="10"/>
        <v>0</v>
      </c>
      <c r="T60" s="88">
        <f t="shared" si="10"/>
        <v>0</v>
      </c>
      <c r="U60" s="88">
        <f t="shared" si="10"/>
        <v>1</v>
      </c>
      <c r="V60" s="88">
        <f t="shared" si="10"/>
        <v>0</v>
      </c>
      <c r="W60" s="88">
        <f t="shared" si="10"/>
        <v>0</v>
      </c>
      <c r="X60" s="88">
        <f t="shared" si="10"/>
        <v>0</v>
      </c>
      <c r="Y60" s="88">
        <f t="shared" si="10"/>
        <v>3</v>
      </c>
      <c r="Z60" s="88">
        <f t="shared" si="10"/>
        <v>2</v>
      </c>
      <c r="AA60" s="88">
        <f t="shared" si="10"/>
        <v>1</v>
      </c>
      <c r="AB60" s="88">
        <f t="shared" si="10"/>
        <v>3</v>
      </c>
      <c r="AC60" s="88">
        <f t="shared" si="10"/>
        <v>1</v>
      </c>
      <c r="AD60" s="88">
        <f t="shared" si="10"/>
        <v>0</v>
      </c>
      <c r="AE60" s="88">
        <f t="shared" si="10"/>
        <v>4</v>
      </c>
      <c r="AF60" s="88">
        <f t="shared" si="10"/>
        <v>1</v>
      </c>
      <c r="AG60" s="88">
        <f t="shared" si="10"/>
        <v>0</v>
      </c>
      <c r="AH60" s="88">
        <f t="shared" si="10"/>
        <v>2</v>
      </c>
      <c r="AI60" s="88">
        <f t="shared" si="10"/>
        <v>3</v>
      </c>
      <c r="AJ60" s="88">
        <f t="shared" ref="AJ60:BQ60" si="11">COUNTIFS($C$18:$C$52,6,AJ$18:AJ$52,1)</f>
        <v>2</v>
      </c>
      <c r="AK60" s="88">
        <f t="shared" si="11"/>
        <v>2</v>
      </c>
      <c r="AL60" s="88">
        <f t="shared" si="11"/>
        <v>1</v>
      </c>
      <c r="AM60" s="88">
        <f t="shared" si="11"/>
        <v>2</v>
      </c>
      <c r="AN60" s="88">
        <f t="shared" si="11"/>
        <v>3</v>
      </c>
      <c r="AO60" s="88">
        <f t="shared" si="11"/>
        <v>0</v>
      </c>
      <c r="AP60" s="88">
        <f t="shared" si="11"/>
        <v>4</v>
      </c>
      <c r="AQ60" s="88">
        <f t="shared" si="11"/>
        <v>1</v>
      </c>
      <c r="AR60" s="88">
        <f t="shared" si="11"/>
        <v>3</v>
      </c>
      <c r="AS60" s="88">
        <f t="shared" si="11"/>
        <v>2</v>
      </c>
      <c r="AT60" s="88">
        <f t="shared" si="11"/>
        <v>0</v>
      </c>
      <c r="AU60" s="88">
        <f t="shared" si="11"/>
        <v>0</v>
      </c>
      <c r="AV60" s="88">
        <f t="shared" si="11"/>
        <v>0</v>
      </c>
      <c r="AW60" s="88">
        <f t="shared" si="11"/>
        <v>4</v>
      </c>
      <c r="AX60" s="88">
        <f t="shared" si="11"/>
        <v>4</v>
      </c>
      <c r="AY60" s="88">
        <f t="shared" si="11"/>
        <v>2</v>
      </c>
      <c r="AZ60" s="88">
        <f t="shared" si="11"/>
        <v>3</v>
      </c>
      <c r="BA60" s="88">
        <f t="shared" si="11"/>
        <v>3</v>
      </c>
      <c r="BB60" s="88">
        <f t="shared" si="11"/>
        <v>1</v>
      </c>
      <c r="BC60" s="88">
        <f t="shared" si="11"/>
        <v>0</v>
      </c>
      <c r="BD60" s="88">
        <f t="shared" si="11"/>
        <v>2</v>
      </c>
      <c r="BE60" s="88">
        <f t="shared" si="11"/>
        <v>2</v>
      </c>
      <c r="BF60" s="88">
        <f t="shared" si="11"/>
        <v>1</v>
      </c>
      <c r="BG60" s="88">
        <f t="shared" si="11"/>
        <v>0</v>
      </c>
      <c r="BH60" s="88">
        <f t="shared" si="11"/>
        <v>3</v>
      </c>
      <c r="BI60" s="88">
        <f t="shared" si="11"/>
        <v>1</v>
      </c>
      <c r="BJ60" s="88">
        <f t="shared" si="11"/>
        <v>2</v>
      </c>
      <c r="BK60" s="88">
        <f t="shared" si="11"/>
        <v>2</v>
      </c>
      <c r="BL60" s="88">
        <f t="shared" si="11"/>
        <v>2</v>
      </c>
      <c r="BM60" s="88">
        <f t="shared" si="11"/>
        <v>2</v>
      </c>
      <c r="BN60" s="88">
        <f t="shared" si="11"/>
        <v>2</v>
      </c>
      <c r="BO60" s="88">
        <f t="shared" si="11"/>
        <v>4</v>
      </c>
      <c r="BP60" s="88">
        <f t="shared" si="11"/>
        <v>5</v>
      </c>
      <c r="BQ60" s="88">
        <f t="shared" si="11"/>
        <v>0</v>
      </c>
    </row>
    <row r="61" spans="1:70">
      <c r="L61" s="15"/>
      <c r="M61" s="15"/>
      <c r="N61" s="15"/>
      <c r="O61" s="15"/>
    </row>
    <row r="62" spans="1:70">
      <c r="L62" s="15"/>
      <c r="M62" s="15"/>
      <c r="N62" s="15"/>
      <c r="O62" s="15"/>
    </row>
  </sheetData>
  <autoFilter ref="A17:BR52"/>
  <mergeCells count="76">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54:C54"/>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AD13:AD15"/>
    <mergeCell ref="AN13:AN15"/>
    <mergeCell ref="AO13:AO15"/>
    <mergeCell ref="AP13:AP15"/>
    <mergeCell ref="AQ13:AQ15"/>
    <mergeCell ref="AF13:AF15"/>
    <mergeCell ref="AG13:AG15"/>
    <mergeCell ref="AH13:AH15"/>
    <mergeCell ref="AI13:AI15"/>
    <mergeCell ref="AJ13:AJ15"/>
    <mergeCell ref="AK13:AK15"/>
    <mergeCell ref="D13:P13"/>
    <mergeCell ref="Q13:Q15"/>
    <mergeCell ref="A12:A16"/>
    <mergeCell ref="B12:B16"/>
    <mergeCell ref="C12:C16"/>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A11:C11"/>
    <mergeCell ref="Y11:AT11"/>
    <mergeCell ref="D11:W11"/>
    <mergeCell ref="AV11:BQ11"/>
    <mergeCell ref="AV12:BG12"/>
    <mergeCell ref="BH12:BQ12"/>
    <mergeCell ref="D12:Q12"/>
    <mergeCell ref="R12:W12"/>
    <mergeCell ref="Y12:Z12"/>
    <mergeCell ref="AA12:AC12"/>
    <mergeCell ref="AD12:AF12"/>
    <mergeCell ref="AG12:AI12"/>
  </mergeCells>
  <phoneticPr fontId="27"/>
  <dataValidations count="4">
    <dataValidation imeMode="disabled" allowBlank="1" showInputMessage="1" showErrorMessage="1" sqref="A18:A20 R18:V20 Y18:AS20 AV18:BF20 BH18:BP20 BH24:BP24 R24:V24 Y24:AS24 AV24:BF24 A24 A38:A39 R38:V39 Y38:AS39 AV38:BF39 BH38:BP39 C38:O39 C24:O24 C18:O20"/>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53 WVJ53 WLN53 WBR53 VRV53 VHZ53 UYD53 UOH53 UEL53 TUP53 TKT53 TAX53 SRB53 SHF53 RXJ53 RNN53 RDR53 QTV53 QJZ53 QAD53 PQH53 PGL53 OWP53 OMT53 OCX53 NTB53 NJF53 MZJ53 MPN53 MFR53 LVV53 LLZ53 LCD53 KSH53 KIL53 JYP53 JOT53 JEX53 IVB53 ILF53 IBJ53 HRN53 HHR53 GXV53 GNZ53 GED53 FUH53 FKL53 FAP53 EQT53 EGX53 DXB53 DNF53 DDJ53 CTN53 CJR53 BZV53 BPZ53 BGD53 AWH53 AML53 ACP53 ST53 IX53 BC53 WWD53 WMH53 WCL53 VSP53 VIT53 UYX53 UPB53 UFF53 TVJ53 TLN53 TBR53 SRV53 SHZ53 RYD53 ROH53 REL53 QUP53 QKT53 QAX53 PRB53 PHF53 OXJ53 ONN53 ODR53 NTV53 NJZ53 NAD53 MQH53 MGL53 LWP53 LMT53 LCX53 KTB53 KJF53 JZJ53 JPN53 JFR53 IVV53 ILZ53 ICD53 HSH53 HIL53 GYP53 GOT53 GEX53 FVB53 FLF53 FBJ53 ERN53 EHR53 DXV53 DNZ53 DED53 CUH53 CKL53 CAP53 BQT53 BGX53 AXB53 ANF53 ADJ53 TN53 JR53 WWL53 WMP53 WCT53 VSX53 VJB53 UZF53 UPJ53 UFN53 TVR53 TLV53 TBZ53 SSD53 SIH53 RYL53 ROP53 RET53 QUX53 QLB53 QBF53 PRJ53 PHN53 OXR53 ONV53 ODZ53 NUD53 NKH53 NAL53 MQP53 MGT53 LWX53 LNB53 LDF53 KTJ53 KJN53 JZR53 JPV53 JFZ53 IWD53 IMH53 ICL53 HSP53 HIT53 GYX53 GPB53 GFF53 FVJ53 FLN53 FBR53 ERV53 EHZ53 DYD53 DOH53 DEL53 CUP53 CKT53 CAX53 BRB53 BHF53 AXJ53 ANN53 ADR53 TV53 JZ53 WWJ53 WMN53 WCR53 VSV53 VIZ53 UZD53 UPH53 UFL53 TVP53 TLT53 TBX53 SSB53 SIF53 RYJ53 RON53 RER53 QUV53 QKZ53 QBD53 PRH53 PHL53 OXP53 ONT53 ODX53 NUB53 NKF53 NAJ53 MQN53 MGR53 LWV53 LMZ53 LDD53 KTH53 KJL53 JZP53 JPT53 JFX53 IWB53 IMF53 ICJ53 HSN53 HIR53 GYV53 GOZ53 GFD53 FVH53 FLL53 FBP53 ERT53 EHX53 DYB53 DOF53 DEJ53 CUN53 CKR53 CAV53 BQZ53 BHD53 AXH53 ANL53 ADP53 TT53 JX53 WWH53 WML53 WCP53 VST53 VIX53 UZB53 UPF53 UFJ53 TVN53 TLR53 TBV53 SRZ53 SID53 RYH53 ROL53 REP53 QUT53 QKX53 QBB53 PRF53 PHJ53 OXN53 ONR53 ODV53 NTZ53 NKD53 NAH53 MQL53 MGP53 LWT53 LMX53 LDB53 KTF53 KJJ53 JZN53 JPR53 JFV53 IVZ53 IMD53 ICH53 HSL53 HIP53 GYT53 GOX53 GFB53 FVF53 FLJ53 FBN53 ERR53 EHV53 DXZ53 DOD53 DEH53 CUL53 CKP53 CAT53 BQX53 BHB53 AXF53 ANJ53 ADN53 TR53 JV53 WWF53 WMJ53 WCN53 VSR53 VIV53 UYZ53 UPD53 UFH53 TVL53 TLP53 TBT53 SRX53 SIB53 RYF53 ROJ53 REN53 QUR53 QKV53 QAZ53 PRD53 PHH53 OXL53 ONP53 ODT53 NTX53 NKB53 NAF53 MQJ53 MGN53 LWR53 LMV53 LCZ53 KTD53 KJH53 JZL53 JPP53 JFT53 IVX53 IMB53 ICF53 HSJ53 HIN53 GYR53 GOV53 GEZ53 FVD53 FLH53 FBL53 ERP53 EHT53 DXX53 DOB53 DEF53 CUJ53 CKN53 CAR53 BQV53 BGZ53 AXD53 ANH53 ADL53 TP53 JT53 WVX53 WMB53 WCF53 VSJ53 VIN53 UYR53 UOV53 UEZ53 TVD53 TLH53 TBL53 SRP53 SHT53 RXX53 ROB53 REF53 QUJ53 QKN53 QAR53 PQV53 PGZ53 OXD53 ONH53 ODL53 NTP53 NJT53 MZX53 MQB53 MGF53 LWJ53 LMN53 LCR53 KSV53 KIZ53 JZD53 JPH53 JFL53 IVP53 ILT53 IBX53 HSB53 HIF53 GYJ53 GON53 GER53 FUV53 FKZ53 FBD53 ERH53 EHL53 DXP53 DNT53 DDX53 CUB53 CKF53 CAJ53 BQN53 BGR53 AWV53 AMZ53 ADD53 TH53 JL53 WWB53 WMF53 WCJ53 VSN53 VIR53 UYV53 UOZ53 UFD53 TVH53 TLL53 TBP53 SRT53 SHX53 RYB53 ROF53 REJ53 QUN53 QKR53 QAV53 PQZ53 PHD53 OXH53 ONL53 ODP53 NTT53 NJX53 NAB53 MQF53 MGJ53 LWN53 LMR53 LCV53 KSZ53 KJD53 JZH53 JPL53 JFP53 IVT53 ILX53 ICB53 HSF53 HIJ53 GYN53 GOR53 GEV53 FUZ53 FLD53 FBH53 ERL53 EHP53 DXT53 DNX53 DEB53 CUF53 CKJ53 CAN53 BQR53 BGV53 AWZ53 AND53 ADH53 TL53 JP53 WVZ53 WMD53 WCH53 VSL53 VIP53 UYT53 UOX53 UFB53 TVF53 TLJ53 TBN53 SRR53 SHV53 RXZ53 ROD53 REH53 QUL53 QKP53 QAT53 PQX53 PHB53 OXF53 ONJ53 ODN53 NTR53 NJV53 MZZ53 MQD53 MGH53 LWL53 LMP53 LCT53 KSX53 KJB53 JZF53 JPJ53 JFN53 IVR53 ILV53 IBZ53 HSD53 HIH53 GYL53 GOP53 GET53 FUX53 FLB53 FBF53 ERJ53 EHN53 DXR53 DNV53 DDZ53 CUD53 CKH53 CAL53 BQP53 BGT53 AWX53 ANB53 ADF53 TJ53 JN53 BQ53:BR53 WVV53 WLZ53 WCD53 VSH53 VIL53 UYP53 UOT53 UEX53 TVB53 TLF53 TBJ53 SRN53 SHR53 RXV53 RNZ53 RED53 QUH53 QKL53 QAP53 PQT53 PGX53 OXB53 ONF53 ODJ53 NTN53 NJR53 MZV53 MPZ53 MGD53 LWH53 LML53 LCP53 KST53 KIX53 JZB53 JPF53 JFJ53 IVN53 ILR53 IBV53 HRZ53 HID53 GYH53 GOL53 GEP53 FUT53 FKX53 FBB53 ERF53 EHJ53 DXN53 DNR53 DDV53 CTZ53 CKD53 CAH53 BQL53 BGP53 AWT53 AMX53 ADB53 TF53 JJ53 BO53 WVT53 WLX53 WCB53 VSF53 VIJ53 UYN53 UOR53 UEV53 TUZ53 TLD53 TBH53 SRL53 SHP53 RXT53 RNX53 REB53 QUF53 QKJ53 QAN53 PQR53 PGV53 OWZ53 OND53 ODH53 NTL53 NJP53 MZT53 MPX53 MGB53 LWF53 LMJ53 LCN53 KSR53 KIV53 JYZ53 JPD53 JFH53 IVL53 ILP53 IBT53 HRX53 HIB53 GYF53 GOJ53 GEN53 FUR53 FKV53 FAZ53 ERD53 EHH53 DXL53 DNP53 DDT53 CTX53 CKB53 CAF53 BQJ53 BGN53 AWR53 AMV53 ACZ53 TD53 JH53 BM53 WVR53 WLV53 WBZ53 VSD53 VIH53 UYL53 UOP53 UET53 TUX53 TLB53 TBF53 SRJ53 SHN53 RXR53 RNV53 RDZ53 QUD53 QKH53 QAL53 PQP53 PGT53 OWX53 ONB53 ODF53 NTJ53 NJN53 MZR53 MPV53 MFZ53 LWD53 LMH53 LCL53 KSP53 KIT53 JYX53 JPB53 JFF53 IVJ53 ILN53 IBR53 HRV53 HHZ53 GYD53 GOH53 GEL53 FUP53 FKT53 FAX53 ERB53 EHF53 DXJ53 DNN53 DDR53 CTV53 CJZ53 CAD53 BQH53 BGL53 AWP53 AMT53 ACX53 TB53 JF53 BK53 WVP53 WLT53 WBX53 VSB53 VIF53 UYJ53 UON53 UER53 TUV53 TKZ53 TBD53 SRH53 SHL53 RXP53 RNT53 RDX53 QUB53 QKF53 QAJ53 PQN53 PGR53 OWV53 OMZ53 ODD53 NTH53 NJL53 MZP53 MPT53 MFX53 LWB53 LMF53 LCJ53 KSN53 KIR53 JYV53 JOZ53 JFD53 IVH53 ILL53 IBP53 HRT53 HHX53 GYB53 GOF53 GEJ53 FUN53 FKR53 FAV53 EQZ53 EHD53 DXH53 DNL53 DDP53 CTT53 CJX53 CAB53 BQF53 BGJ53 AWN53 AMR53 ACV53 SZ53 JD53 BI53 WVN53 WLR53 WBV53 VRZ53 VID53 UYH53 UOL53 UEP53 TUT53 TKX53 TBB53 SRF53 SHJ53 RXN53 RNR53 RDV53 QTZ53 QKD53 QAH53 PQL53 PGP53 OWT53 OMX53 ODB53 NTF53 NJJ53 MZN53 MPR53 MFV53 LVZ53 LMD53 LCH53 KSL53 KIP53 JYT53 JOX53 JFB53 IVF53 ILJ53 IBN53 HRR53 HHV53 GXZ53 GOD53 GEH53 FUL53 FKP53 FAT53 EQX53 EHB53 DXF53 DNJ53 DDN53 CTR53 CJV53 BZZ53 BQD53 BGH53 AWL53 AMP53 ACT53 SX53 JB53 BG53 WVL53 WLP53 WBT53 VRX53 VIB53 UYF53 UOJ53 UEN53 TUR53 TKV53 TAZ53 SRD53 SHH53 RXL53 RNP53 RDT53 QTX53 QKB53 QAF53 PQJ53 PGN53 OWR53 OMV53 OCZ53 NTD53 NJH53 MZL53 MPP53 MFT53 LVX53 LMB53 LCF53 KSJ53 KIN53 JYR53 JOV53 JEZ53 IVD53 ILH53 IBL53 HRP53 HHT53 GXX53 GOB53 GEF53 FUJ53 FKN53 FAR53 EQV53 EGZ53 DXD53 DNH53 DDL53 CTP53 CJT53 BZX53 BQB53 BGF53 AWJ53 AMN53 ACR53 SV53 IZ53 BE53 WWN53 WMR53 WCV53 VSZ53 VJD53 UZH53 UPL53 UFP53 TVT53 TLX53 TCB53 SSF53 SIJ53 RYN53 ROR53 REV53 QUZ53 QLD53 QBH53 PRL53 PHP53 OXT53 ONX53 OEB53 NUF53 NKJ53 NAN53 MQR53 MGV53 LWZ53 LND53 LDH53 KTL53 KJP53 JZT53 JPX53 JGB53 IWF53 IMJ53 ICN53 HSR53 HIV53 GYZ53 GPD53 GFH53 FVL53 FLP53 FBT53 ERX53 EIB53 DYF53 DOJ53 DEN53 CUR53 CKV53 CAZ53 BRD53 BHH53 AXL53 ANP53 ADT53 TX53 KB53 WVH53 WLL53 WBP53 VRT53 VHX53 UYB53 UOF53 UEJ53 TUN53 TKR53 TAV53 SQZ53 SHD53 RXH53 RNL53 RDP53 QTT53 QJX53 QAB53 PQF53 PGJ53 OWN53 OMR53 OCV53 NSZ53 NJD53 MZH53 MPL53 MFP53 LVT53 LLX53 LCB53 KSF53 KIJ53 JYN53 JOR53 JEV53 IUZ53 ILD53 IBH53 HRL53 HHP53 GXT53 GNX53 GEB53 FUF53 FKJ53 FAN53 EQR53 EGV53 DWZ53 DND53 DDH53 CTL53 CJP53 BZT53 BPX53 BGB53 AWF53 AMJ53 ACN53 SR53 BA53">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53:IT53 WTW53:WTX53 WKA53:WKB53 WAE53:WAF53 VQI53:VQJ53 VGM53:VGN53 UWQ53:UWR53 UMU53:UMV53 UCY53:UCZ53 TTC53:TTD53 TJG53:TJH53 SZK53:SZL53 SPO53:SPP53 SFS53:SFT53 RVW53:RVX53 RMA53:RMB53 RCE53:RCF53 QSI53:QSJ53 QIM53:QIN53 PYQ53:PYR53 POU53:POV53 PEY53:PEZ53 OVC53:OVD53 OLG53:OLH53 OBK53:OBL53 NRO53:NRP53 NHS53:NHT53 MXW53:MXX53 MOA53:MOB53 MEE53:MEF53 LUI53:LUJ53 LKM53:LKN53 LAQ53:LAR53 KQU53:KQV53 KGY53:KGZ53 JXC53:JXD53 JNG53:JNH53 JDK53:JDL53 ITO53:ITP53 IJS53:IJT53 HZW53:HZX53 HQA53:HQB53 HGE53:HGF53 GWI53:GWJ53 GMM53:GMN53 GCQ53:GCR53 FSU53:FSV53 FIY53:FIZ53 EZC53:EZD53 EPG53:EPH53 EFK53:EFL53 DVO53:DVP53 DLS53:DLT53 DBW53:DBX53 CSA53:CSB53 CIE53:CIF53 BYI53:BYJ53 BOM53:BON53 BEQ53:BER53 AUU53:AUV53 AKY53:AKZ53 ABC53:ABD53 RG53:RH53 HK53:HL53 WTK53:WTN53 WJO53:WJR53 VZS53:VZV53 VPW53:VPZ53 VGA53:VGD53 UWE53:UWH53 UMI53:UML53 UCM53:UCP53 TSQ53:TST53 TIU53:TIX53 SYY53:SZB53 SPC53:SPF53 SFG53:SFJ53 RVK53:RVN53 RLO53:RLR53 RBS53:RBV53 QRW53:QRZ53 QIA53:QID53 PYE53:PYH53 POI53:POL53 PEM53:PEP53 OUQ53:OUT53 OKU53:OKX53 OAY53:OBB53 NRC53:NRF53 NHG53:NHJ53 MXK53:MXN53 MNO53:MNR53 MDS53:MDV53 LTW53:LTZ53 LKA53:LKD53 LAE53:LAH53 KQI53:KQL53 KGM53:KGP53 JWQ53:JWT53 JMU53:JMX53 JCY53:JDB53 ITC53:ITF53 IJG53:IJJ53 HZK53:HZN53 HPO53:HPR53 HFS53:HFV53 GVW53:GVZ53 GMA53:GMD53 GCE53:GCH53 FSI53:FSL53 FIM53:FIP53 EYQ53:EYT53 EOU53:EOX53 EEY53:EFB53 DVC53:DVF53 DLG53:DLJ53 DBK53:DBN53 CRO53:CRR53 CHS53:CHV53 BXW53:BXZ53 BOA53:BOD53 BEE53:BEH53 AUI53:AUL53 AKM53:AKP53 AAQ53:AAT53 QU53:QX53 GY53:HB53 WTP53:WTQ53 WJT53:WJU53 VZX53:VZY53 VQB53:VQC53 VGF53:VGG53 UWJ53:UWK53 UMN53:UMO53 UCR53:UCS53 TSV53:TSW53 TIZ53:TJA53 SZD53:SZE53 SPH53:SPI53 SFL53:SFM53 RVP53:RVQ53 RLT53:RLU53 RBX53:RBY53 QSB53:QSC53 QIF53:QIG53 PYJ53:PYK53 PON53:POO53 PER53:PES53 OUV53:OUW53 OKZ53:OLA53 OBD53:OBE53 NRH53:NRI53 NHL53:NHM53 MXP53:MXQ53 MNT53:MNU53 MDX53:MDY53 LUB53:LUC53 LKF53:LKG53 LAJ53:LAK53 KQN53:KQO53 KGR53:KGS53 JWV53:JWW53 JMZ53:JNA53 JDD53:JDE53 ITH53:ITI53 IJL53:IJM53 HZP53:HZQ53 HPT53:HPU53 HFX53:HFY53 GWB53:GWC53 GMF53:GMG53 GCJ53:GCK53 FSN53:FSO53 FIR53:FIS53 EYV53:EYW53 EOZ53:EPA53 EFD53:EFE53 DVH53:DVI53 DLL53:DLM53 DBP53:DBQ53 CRT53:CRU53 CHX53:CHY53 BYB53:BYC53 BOF53:BOG53 BEJ53:BEK53 AUN53:AUO53 AKR53:AKS53 AAV53:AAW53 QZ53:RA53 HD53:HE53 WUE53:WUH53 WKI53:WKL53 WAM53:WAP53 VQQ53:VQT53 VGU53:VGX53 UWY53:UXB53 UNC53:UNF53 UDG53:UDJ53 TTK53:TTN53 TJO53:TJR53 SZS53:SZV53 SPW53:SPZ53 SGA53:SGD53 RWE53:RWH53 RMI53:RML53 RCM53:RCP53 QSQ53:QST53 QIU53:QIX53 PYY53:PZB53 PPC53:PPF53 PFG53:PFJ53 OVK53:OVN53 OLO53:OLR53 OBS53:OBV53 NRW53:NRZ53 NIA53:NID53 MYE53:MYH53 MOI53:MOL53 MEM53:MEP53 LUQ53:LUT53 LKU53:LKX53 LAY53:LBB53 KRC53:KRF53 KHG53:KHJ53 JXK53:JXN53 JNO53:JNR53 JDS53:JDV53 ITW53:ITZ53 IKA53:IKD53 IAE53:IAH53 HQI53:HQL53 HGM53:HGP53 GWQ53:GWT53 GMU53:GMX53 GCY53:GDB53 FTC53:FTF53 FJG53:FJJ53 EZK53:EZN53 EPO53:EPR53 EFS53:EFV53 DVW53:DVZ53 DMA53:DMD53 DCE53:DCH53 CSI53:CSL53 CIM53:CIP53 BYQ53:BYT53 BOU53:BOX53 BEY53:BFB53 AVC53:AVF53 ALG53:ALJ53 ABK53:ABN53 RO53:RR53 HS53:HV53 X53:AA53 WUJ53:WUL53 WKN53:WKP53 WAR53:WAT53 VQV53:VQX53 VGZ53:VHB53 UXD53:UXF53 UNH53:UNJ53 UDL53:UDN53 TTP53:TTR53 TJT53:TJV53 SZX53:SZZ53 SQB53:SQD53 SGF53:SGH53 RWJ53:RWL53 RMN53:RMP53 RCR53:RCT53 QSV53:QSX53 QIZ53:QJB53 PZD53:PZF53 PPH53:PPJ53 PFL53:PFN53 OVP53:OVR53 OLT53:OLV53 OBX53:OBZ53 NSB53:NSD53 NIF53:NIH53 MYJ53:MYL53 MON53:MOP53 MER53:MET53 LUV53:LUX53 LKZ53:LLB53 LBD53:LBF53 KRH53:KRJ53 KHL53:KHN53 JXP53:JXR53 JNT53:JNV53 JDX53:JDZ53 IUB53:IUD53 IKF53:IKH53 IAJ53:IAL53 HQN53:HQP53 HGR53:HGT53 GWV53:GWX53 GMZ53:GNB53 GDD53:GDF53 FTH53:FTJ53 FJL53:FJN53 EZP53:EZR53 EPT53:EPV53 EFX53:EFZ53 DWB53:DWD53 DMF53:DMH53 DCJ53:DCL53 CSN53:CSP53 CIR53:CIT53 BYV53:BYX53 BOZ53:BPB53 BFD53:BFF53 AVH53:AVJ53 ALL53:ALN53 ABP53:ABR53 RT53:RV53 HX53:HZ53 AC53:AE53 WUN53:WVF53 WKR53:WLJ53 WAV53:WBN53 VQZ53:VRR53 VHD53:VHV53 UXH53:UXZ53 UNL53:UOD53 UDP53:UEH53 TTT53:TUL53 TJX53:TKP53 TAB53:TAT53 SQF53:SQX53 SGJ53:SHB53 RWN53:RXF53 RMR53:RNJ53 RCV53:RDN53 QSZ53:QTR53 QJD53:QJV53 PZH53:PZZ53 PPL53:PQD53 PFP53:PGH53 OVT53:OWL53 OLX53:OMP53 OCB53:OCT53 NSF53:NSX53 NIJ53:NJB53 MYN53:MZF53 MOR53:MPJ53 MEV53:MFN53 LUZ53:LVR53 LLD53:LLV53 LBH53:LBZ53 KRL53:KSD53 KHP53:KIH53 JXT53:JYL53 JNX53:JOP53 JEB53:JET53 IUF53:IUX53 IKJ53:ILB53 IAN53:IBF53 HQR53:HRJ53 HGV53:HHN53 GWZ53:GXR53 GND53:GNV53 GDH53:GDZ53 FTL53:FUD53 FJP53:FKH53 EZT53:FAL53 EPX53:EQP53 EGB53:EGT53 DWF53:DWX53 DMJ53:DNB53 DCN53:DDF53 CSR53:CTJ53 CIV53:CJN53 BYZ53:BZR53 BPD53:BPV53 BFH53:BFZ53 AVL53:AWD53 ALP53:AMH53 ABT53:ACL53 RX53:SP53 AG53:AY53 HQ53 WTU53 WJY53 WAC53 VQG53 VGK53 UWO53 UMS53 UCW53 TTA53 TJE53 SZI53 SPM53 SFQ53 RVU53 RLY53 RCC53 QSG53 QIK53 PYO53 POS53 PEW53 OVA53 OLE53 OBI53 NRM53 NHQ53 MXU53 MNY53 MEC53 LUG53 LKK53 LAO53 KQS53 KGW53 JXA53 JNE53 JDI53 ITM53 IJQ53 HZU53 HPY53 HGC53 GWG53 GMK53 GCO53 FSS53 FIW53 EZA53 EPE53 EFI53 DVM53 DLQ53 DBU53 CRY53 CIC53 BYG53 BOK53 BEO53 AUS53 AKW53 ABA53 RE53 HI53 WUC53 WKG53 WAK53 VQO53 VGS53 UWW53 UNA53 UDE53 TTI53 TJM53 SZQ53 SPU53 SFY53 RWC53 RMG53 RCK53 QSO53 QIS53 PYW53 PPA53 PFE53 OVI53 OLM53 OBQ53 NRU53 NHY53 MYC53 MOG53 MEK53 LUO53 LKS53 LAW53 KRA53 KHE53 JXI53 JNM53 JDQ53 ITU53 IJY53 IAC53 HQG53 HGK53 GWO53 GMS53 GCW53 FTA53 FJE53 EZI53 EPM53 EFQ53 DVU53 DLY53 DCC53 CSG53 CIK53 BYO53 BOS53 BEW53 AVA53 ALE53 ABI53 RM53 V53 HO53 WTS53 WJW53 WAA53 VQE53 VGI53 UWM53 UMQ53 UCU53 TSY53 TJC53 SZG53 SPK53 SFO53 RVS53 RLW53 RCA53 QSE53 QII53 PYM53 POQ53 PEU53 OUY53 OLC53 OBG53 NRK53 NHO53 MXS53 MNW53 MEA53 LUE53 LKI53 LAM53 KQQ53 KGU53 JWY53 JNC53 JDG53 ITK53 IJO53 HZS53 HPW53 HGA53 GWE53 GMI53 GCM53 FSQ53 FIU53 EYY53 EPC53 EFG53 DVK53 DLO53 DBS53 CRW53 CIA53 BYE53 BOI53 BEM53 AUQ53 AKU53 AAY53 RC53 HG53 D17:O17 WUA53 WKE53 WAI53 VQM53 VGQ53 UWU53 UMY53 UDC53 TTG53 TJK53 SZO53 SPS53 SFW53 RWA53 RME53 RCI53 QSM53 QIQ53 PYU53 POY53 PFC53 OVG53 OLK53 OBO53 NRS53 NHW53 MYA53 MOE53 MEI53 LUM53 LKQ53 LAU53 KQY53 KHC53 JXG53 JNK53 JDO53 ITS53 IJW53 IAA53 HQE53 HGI53 GWM53 GMQ53 GCU53 FSY53 FJC53 EZG53 EPK53 EFO53 DVS53 DLW53 DCA53 CSE53 CII53 BYM53 BOQ53 BEU53 AUY53 ALC53 ABG53 RK53 T53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53:Q53 D53:G53 I53:J53 N53 L53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53 HW53 RS53 ABO53 ALK53 AVG53 BFC53 BOY53 BYU53 CIQ53 CSM53 DCI53 DME53 DWA53 EFW53 EPS53 EZO53 FJK53 FTG53 GDC53 GMY53 GWU53 HGQ53 HQM53 IAI53 IKE53 IUA53 JDW53 JNS53 JXO53 KHK53 KRG53 LBC53 LKY53 LUU53 MEQ53 MOM53 MYI53 NIE53 NSA53 OBW53 OLS53 OVO53 PFK53 PPG53 PZC53 QIY53 QSU53 RCQ53 RMM53 RWI53 SGE53 SQA53 SZW53 TJS53 TTO53 UDK53 UNG53 UXC53 VGY53 VQU53 WAQ53 WKM53 WUI53 HF53 RB53 AAX53 AKT53 AUP53 BEL53 BOH53 BYD53 CHZ53 CRV53 DBR53 DLN53 DVJ53 EFF53 EPB53 EYX53 FIT53 FSP53 GCL53 GMH53 GWD53 HFZ53 HPV53 HZR53 IJN53 ITJ53 JDF53 JNB53 JWX53 KGT53 KQP53 LAL53 LKH53 LUD53 MDZ53 MNV53 MXR53 NHN53 NRJ53 OBF53 OLB53 OUX53 PET53 POP53 PYL53 QIH53 QSD53 RBZ53 RLV53 RVR53 SFN53 SPJ53 SZF53 TJB53 TSX53 UCT53 UMP53 UWL53 VGH53 VQD53 VZZ53 WJV53 WTR53 U53 HP53 RL53 ABH53 ALD53 AUZ53 BEV53 BOR53 BYN53 CIJ53 CSF53 DCB53 DLX53 DVT53 EFP53 EPL53 EZH53 FJD53 FSZ53 GCV53 GMR53 GWN53 HGJ53 HQF53 IAB53 IJX53 ITT53 JDP53 JNL53 JXH53 KHD53 KQZ53 LAV53 LKR53 LUN53 MEJ53 MOF53 MYB53 NHX53 NRT53 OBP53 OLL53 OVH53 PFD53 POZ53 PYV53 QIR53 QSN53 RCJ53 RMF53 RWB53 SFX53 SPT53 SZP53 TJL53 TTH53 UDD53 UMZ53 UWV53 VGR53 VQN53 WAJ53 WKF53 WUB53 HC53 QY53 AAU53 AKQ53 AUM53 BEI53 BOE53 BYA53 CHW53 CRS53 DBO53 DLK53 DVG53 EFC53 EOY53 EYU53 FIQ53 FSM53 GCI53 GME53 GWA53 HFW53 HPS53 HZO53 IJK53 ITG53 JDC53 JMY53 JWU53 KGQ53 KQM53 LAI53 LKE53 LUA53 MDW53 MNS53 MXO53 NHK53 NRG53 OBC53 OKY53 OUU53 PEQ53 POM53 PYI53 QIE53 QSA53 RBW53 RLS53 RVO53 SFK53 SPG53 SZC53 TIY53 TSU53 UCQ53 UMM53 UWI53 VGE53 VQA53 VZW53 WJS53 WTO53 HH53 RD53 AAZ53 AKV53 AUR53 BEN53 BOJ53 BYF53 CIB53 CRX53 DBT53 DLP53 DVL53 EFH53 EPD53 EYZ53 FIV53 FSR53 GCN53 GMJ53 GWF53 HGB53 HPX53 HZT53 IJP53 ITL53 JDH53 JND53 JWZ53 KGV53 KQR53 LAN53 LKJ53 LUF53 MEB53 MNX53 MXT53 NHP53 NRL53 OBH53 OLD53 OUZ53 PEV53 POR53 PYN53 QIJ53 QSF53 RCB53 RLX53 RVT53 SFP53 SPL53 SZH53 TJD53 TSZ53 UCV53 UMR53 UWN53 VGJ53 VQF53 WAB53 WJX53 WTT53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53:C53 BS53:GX53 KD53:QT53 TZ53:AAP53 ADV53:AKL53 ANR53:AUH53 AXN53:BED53 BHJ53:BNZ53 BRF53:BXV53 CBB53:CHR53 CKX53:CRN53 CUT53:DBJ53 DEP53:DLF53 DOL53:DVB53 DYH53:EEX53 EID53:EOT53 ERZ53:EYP53 FBV53:FIL53 FLR53:FSH53 FVN53:GCD53 GFJ53:GLZ53 GPF53:GVV53 GZB53:HFR53 HIX53:HPN53 HST53:HZJ53 ICP53:IJF53 IML53:ITB53 IWH53:JCX53 JGD53:JMT53 JPZ53:JWP53 JZV53:KGL53 KJR53:KQH53 KTN53:LAD53 LDJ53:LJZ53 LNF53:LTV53 LXB53:MDR53 MGX53:MNN53 MQT53:MXJ53 NAP53:NHF53 NKL53:NRB53 NUH53:OAX53 OED53:OKT53 ONZ53:OUP53 OXV53:PEL53 PHR53:POH53 PRN53:PYD53 QBJ53:QHZ53 QLF53:QRV53 QVB53:RBR53 REX53:RLN53 ROT53:RVJ53 RYP53:SFF53 SIL53:SPB53 SSH53:SYX53 TCD53:TIT53 TLZ53:TSP53 TVV53:UCL53 UFR53:UMH53 UPN53:UWD53 UZJ53:VFZ53 VJF53:VPV53 VTB53:VZR53 WCX53:WJN53 WMT53:WTJ53 WWP53:XFD53 AZ53 IU53 SQ53 ACM53 AMI53 AWE53 BGA53 BPW53 BZS53 CJO53 CTK53 DDG53 DNC53 DWY53 EGU53 EQQ53 FAM53 FKI53 FUE53 GEA53 GNW53 GXS53 HHO53 HRK53 IBG53 ILC53 IUY53 JEU53 JOQ53 JYM53 KII53 KSE53 LCA53 LLW53 LVS53 MFO53 MPK53 MZG53 NJC53 NSY53 OCU53 OMQ53 OWM53 PGI53 PQE53 QAA53 QJW53 QTS53 RDO53 RNK53 RXG53 SHC53 SQY53 TAU53 TKQ53 TUM53 UEI53 UOE53 UYA53 VHW53 VRS53 WBO53 WLK53 WVG53 AF53 IA53 RW53 ABS53 ALO53 AVK53 BFG53 BPC53 BYY53 CIU53 CSQ53 DCM53 DMI53 DWE53 EGA53 EPW53 EZS53 FJO53 FTK53 GDG53 GNC53 GWY53 HGU53 HQQ53 IAM53 IKI53 IUE53 JEA53 JNW53 JXS53 KHO53 KRK53 LBG53 LLC53 LUY53 MEU53 MOQ53 MYM53 NII53 NSE53 OCA53 OLW53 OVS53 PFO53 PPK53 PZG53 QJC53 QSY53 RCU53 RMQ53 RWM53 SGI53 SQE53 TAA53 TJW53 TTS53 UDO53 UNK53 UXG53 VHC53 VQY53 WAU53 WKQ53 WUM53 R53:S53 HM53:HN53 RI53:RJ53 ABE53:ABF53 ALA53:ALB53 AUW53:AUX53 BES53:BET53 BOO53:BOP53 BYK53:BYL53 CIG53:CIH53 CSC53:CSD53 DBY53:DBZ53 DLU53:DLV53 DVQ53:DVR53 EFM53:EFN53 EPI53:EPJ53 EZE53:EZF53 FJA53:FJB53 FSW53:FSX53 GCS53:GCT53 GMO53:GMP53 GWK53:GWL53 HGG53:HGH53 HQC53:HQD53 HZY53:HZZ53 IJU53:IJV53 ITQ53:ITR53 JDM53:JDN53 JNI53:JNJ53 JXE53:JXF53 KHA53:KHB53 KQW53:KQX53 LAS53:LAT53 LKO53:LKP53 LUK53:LUL53 MEG53:MEH53 MOC53:MOD53 MXY53:MXZ53 NHU53:NHV53 NRQ53:NRR53 OBM53:OBN53 OLI53:OLJ53 OVE53:OVF53 PFA53:PFB53 POW53:POX53 PYS53:PYT53 QIO53:QIP53 QSK53:QSL53 RCG53:RCH53 RMC53:RMD53 RVY53:RVZ53 SFU53:SFV53 SPQ53:SPR53 SZM53:SZN53 TJI53:TJJ53 TTE53:TTF53 UDA53:UDB53 UMW53:UMX53 UWS53:UWT53 VGO53:VGP53 VQK53:VQL53 WAG53:WAH53 WKC53:WKD53 WTY53:WTZ53 HJ53 RF53 ABB53 AKX53 AUT53 BEP53 BOL53 BYH53 CID53 CRZ53 DBV53 DLR53 DVN53 EFJ53 EPF53 EZB53 FIX53 FST53 GCP53 GML53 GWH53 HGD53 HPZ53 HZV53 IJR53 ITN53 JDJ53 JNF53 JXB53 KGX53 KQT53 LAP53 LKL53 LUH53 MED53 MNZ53 MXV53 NHR53 NRN53 OBJ53 OLF53 OVB53 PEX53 POT53 PYP53 QIL53 QSH53 RCD53 RLZ53 RVV53 SFR53 SPN53 SZJ53 TJF53 TTB53 UCX53 UMT53 UWP53 VGL53 VQH53 WAD53 WJZ53 WTV53 W53 HR53 RN53 ABJ53 ALF53 AVB53 BEX53 BOT53 BYP53 CIL53 CSH53 DCD53 DLZ53 DVV53 EFR53 EPN53 EZJ53 FJF53 FTB53 GCX53 GMT53 GWP53 HGL53 HQH53 IAD53 IJZ53 ITV53 JDR53 JNN53 JXJ53 KHF53 KRB53 LAX53 LKT53 LUP53 MEL53 MOH53 MYD53 NHZ53 NRV53 OBR53 OLN53 OVJ53 PFF53 PPB53 PYX53 QIT53 QSP53 RCL53 RMH53 RWD53 SFZ53 SPV53 SZR53 TJN53 TTJ53 UDF53 UNB53 UWX53 VGT53 VQP53 WAL53 WKH53 WUD53 O53 Q18:Q20 W18:W20 AT18:AT20 BG18:BG20 BQ18:BQ20 Q24 W24 AT24 BG24 BQ24 Q38:Q39 W38:W39 AT38:AT39 BG38:BG39 BQ38:BQ39 K53 H53 M53"/>
  </dataValidations>
  <hyperlinks>
    <hyperlink ref="P18" r:id="rId1"/>
    <hyperlink ref="P20" r:id="rId2"/>
    <hyperlink ref="P22" r:id="rId3"/>
    <hyperlink ref="P23" r:id="rId4"/>
    <hyperlink ref="P39" r:id="rId5"/>
  </hyperlinks>
  <pageMargins left="0.39370078740157483" right="0.31496062992125984" top="0.38" bottom="0.39370078740157483" header="0.31496062992125984" footer="0.2"/>
  <pageSetup paperSize="9" scale="60" orientation="landscape" r:id="rId6"/>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2018-05-02T08:54:30Z</dcterms:modified>
</cp:coreProperties>
</file>