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'!$A$17:$BR$52</definedName>
    <definedName name="_xlnm.Print_Area" localSheetId="0">'調査票Ａ、Ｂ '!$D$1:$CX$52</definedName>
    <definedName name="_xlnm.Print_Area" localSheetId="1">'調査票Ｃ、Ｄ、Ｅ '!$A$1:$BQ$62</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60" i="6" l="1"/>
  <c r="BP60" i="6"/>
  <c r="BO60" i="6"/>
  <c r="BN60" i="6"/>
  <c r="BM60" i="6"/>
  <c r="BL60" i="6"/>
  <c r="BK60" i="6"/>
  <c r="BJ60" i="6"/>
  <c r="BI60" i="6"/>
  <c r="BH60" i="6"/>
  <c r="BG60" i="6"/>
  <c r="BF60" i="6"/>
  <c r="BE60" i="6"/>
  <c r="BD60" i="6"/>
  <c r="BC60" i="6"/>
  <c r="BB60" i="6"/>
  <c r="BA60" i="6"/>
  <c r="AZ60" i="6"/>
  <c r="AY60" i="6"/>
  <c r="AX60" i="6"/>
  <c r="AW60" i="6"/>
  <c r="AV60" i="6"/>
  <c r="AU60" i="6"/>
  <c r="AT60" i="6"/>
  <c r="AS60" i="6"/>
  <c r="AR60" i="6"/>
  <c r="AQ60" i="6"/>
  <c r="AP60" i="6"/>
  <c r="AO60" i="6"/>
  <c r="AN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BP54" i="6"/>
  <c r="BO54" i="6"/>
  <c r="BN54" i="6"/>
  <c r="BM54" i="6"/>
  <c r="BL54" i="6"/>
  <c r="BK54" i="6"/>
  <c r="BJ54" i="6"/>
  <c r="BI54" i="6"/>
  <c r="BH54" i="6"/>
  <c r="BF54" i="6"/>
  <c r="BE54" i="6"/>
  <c r="BD54" i="6"/>
  <c r="BC54" i="6"/>
  <c r="BB54" i="6"/>
  <c r="BA54" i="6"/>
  <c r="AZ54" i="6"/>
  <c r="AY54" i="6"/>
  <c r="AX54" i="6"/>
  <c r="AW54" i="6"/>
  <c r="AV54" i="6"/>
  <c r="AS54" i="6"/>
  <c r="AR54" i="6"/>
  <c r="AQ54" i="6"/>
  <c r="AP54" i="6"/>
  <c r="AO54" i="6"/>
  <c r="AN54" i="6"/>
  <c r="AL54" i="6"/>
  <c r="AK54" i="6"/>
  <c r="AJ54" i="6"/>
  <c r="AI54" i="6"/>
  <c r="AH54" i="6"/>
  <c r="AG54" i="6"/>
  <c r="AF54" i="6"/>
  <c r="AE54" i="6"/>
  <c r="AD54" i="6"/>
  <c r="AC54" i="6"/>
  <c r="AB54" i="6"/>
  <c r="AA54" i="6"/>
  <c r="Z54" i="6"/>
  <c r="Y54" i="6"/>
  <c r="V54" i="6"/>
  <c r="U54" i="6"/>
  <c r="T54" i="6"/>
  <c r="S54" i="6"/>
  <c r="R54" i="6"/>
  <c r="O54" i="6"/>
  <c r="N54" i="6"/>
  <c r="M54" i="6"/>
  <c r="L54" i="6"/>
  <c r="K54" i="6"/>
  <c r="J54" i="6"/>
  <c r="I54" i="6"/>
  <c r="H54" i="6"/>
  <c r="G54" i="6"/>
  <c r="F54" i="6"/>
  <c r="E54" i="6"/>
  <c r="D54" i="6"/>
  <c r="CX51" i="5"/>
  <c r="CW51" i="5"/>
  <c r="CV51" i="5"/>
  <c r="CU51" i="5"/>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CX50" i="5"/>
  <c r="CW50" i="5"/>
  <c r="CV50" i="5"/>
  <c r="CU50"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5" i="5"/>
  <c r="CW45" i="5"/>
  <c r="CU45" i="5"/>
  <c r="CT45" i="5"/>
  <c r="CS45" i="5"/>
  <c r="CR45" i="5"/>
  <c r="CQ45" i="5"/>
  <c r="CP45" i="5"/>
  <c r="CO45" i="5"/>
  <c r="CN45" i="5"/>
  <c r="CM45" i="5"/>
  <c r="CL45" i="5"/>
  <c r="CK45" i="5"/>
  <c r="CJ45" i="5"/>
  <c r="CH45" i="5"/>
  <c r="CG45" i="5"/>
  <c r="CF45" i="5"/>
  <c r="CE45" i="5"/>
  <c r="CD45" i="5"/>
  <c r="CC45" i="5"/>
  <c r="CB45" i="5"/>
  <c r="CA45" i="5"/>
  <c r="BY45" i="5"/>
  <c r="BX45" i="5"/>
  <c r="BW45" i="5"/>
  <c r="BV45" i="5"/>
  <c r="BU45" i="5"/>
  <c r="BS45" i="5"/>
  <c r="BR45" i="5"/>
  <c r="BQ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D45" i="5"/>
  <c r="AC45" i="5"/>
  <c r="AB45" i="5"/>
  <c r="Z45" i="5"/>
  <c r="Y45" i="5"/>
  <c r="X45" i="5"/>
  <c r="V45" i="5"/>
  <c r="U45" i="5"/>
  <c r="T45" i="5"/>
  <c r="S45" i="5"/>
  <c r="Q45" i="5"/>
  <c r="P45" i="5"/>
  <c r="O45" i="5"/>
  <c r="M45" i="5"/>
  <c r="K45" i="5"/>
  <c r="I45"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60" i="6"/>
  <c r="AM54" i="6"/>
</calcChain>
</file>

<file path=xl/sharedStrings.xml><?xml version="1.0" encoding="utf-8"?>
<sst xmlns="http://schemas.openxmlformats.org/spreadsheetml/2006/main" count="560" uniqueCount="361">
  <si>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</si>
  <si>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</si>
  <si>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</si>
  <si>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</si>
  <si>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</si>
  <si>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</si>
  <si>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</si>
  <si>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</si>
  <si>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</si>
  <si>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</si>
  <si>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</si>
  <si>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</si>
  <si>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</si>
  <si>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</si>
  <si>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</si>
  <si>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</si>
  <si>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</si>
  <si>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</si>
  <si>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</si>
  <si>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</si>
  <si>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</si>
  <si>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</si>
  <si>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</si>
  <si>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</si>
  <si>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</si>
  <si>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</si>
  <si>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</si>
  <si>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</si>
  <si>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</si>
  <si>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</si>
  <si>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</si>
  <si>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</si>
  <si>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</si>
  <si>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</si>
  <si>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</si>
  <si>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</si>
  <si>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</si>
  <si>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</si>
  <si>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</si>
  <si>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</si>
  <si>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</si>
  <si>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</si>
  <si>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</si>
  <si>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</si>
  <si>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</si>
  <si>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</si>
  <si>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</si>
  <si>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</si>
  <si>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</si>
  <si>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</si>
  <si>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</si>
  <si>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</si>
  <si>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</si>
  <si>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</si>
  <si>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</si>
  <si>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</si>
  <si>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</si>
  <si>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</si>
  <si>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</si>
  <si>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</si>
  <si>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</si>
  <si>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</si>
  <si>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</si>
  <si>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</si>
  <si>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</si>
  <si>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</si>
  <si>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</si>
  <si>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</si>
  <si>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</si>
  <si>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</si>
  <si>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</si>
  <si>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</si>
  <si>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</si>
  <si>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</si>
  <si>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</si>
  <si>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</si>
  <si>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</si>
  <si>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</si>
  <si>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</si>
  <si>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</si>
  <si>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</si>
  <si>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</si>
  <si>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</si>
  <si>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</si>
  <si>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</si>
  <si>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</si>
  <si>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</si>
  <si>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</si>
  <si>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</si>
  <si>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</si>
  <si>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</si>
  <si>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</si>
  <si>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</si>
  <si>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</si>
  <si>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</si>
  <si>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</si>
  <si>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</si>
  <si>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</si>
  <si>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</si>
  <si>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</si>
  <si>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</si>
  <si>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</si>
  <si>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</si>
  <si>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</si>
  <si>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</si>
  <si>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</si>
  <si>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</si>
  <si>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</si>
  <si>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</si>
  <si>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</si>
  <si>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</si>
  <si>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</si>
  <si>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</si>
  <si>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</si>
  <si>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</si>
  <si>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</si>
  <si>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</si>
  <si>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</si>
  <si>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</si>
  <si>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</si>
  <si>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</si>
  <si>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</si>
  <si>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</si>
  <si>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</si>
  <si>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</si>
  <si>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</si>
  <si>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</si>
  <si>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</si>
  <si>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</si>
  <si>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</si>
  <si>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</si>
  <si>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</si>
  <si>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</si>
  <si>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</si>
  <si>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</si>
  <si>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</si>
  <si>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</si>
  <si>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</si>
  <si>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</si>
  <si>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</si>
  <si>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</si>
  <si>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</si>
  <si>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</si>
  <si>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</si>
  <si>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</si>
  <si>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</si>
  <si>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</si>
  <si>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</si>
  <si>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</si>
  <si>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</si>
  <si>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</si>
  <si>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</si>
  <si>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</si>
  <si>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</si>
  <si>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</si>
  <si>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</si>
  <si>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</si>
  <si>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</si>
  <si>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</si>
  <si>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</si>
  <si>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</si>
  <si>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</si>
  <si>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</si>
  <si>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</si>
  <si>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</si>
  <si>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</si>
  <si>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</si>
  <si>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</si>
  <si>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</si>
  <si>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</si>
  <si>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</si>
  <si>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</si>
  <si>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総合計画</t>
    <rPh sb="0" eb="2">
      <t>ソウゴウ</t>
    </rPh>
    <rPh sb="2" eb="4">
      <t>ケイカク</t>
    </rPh>
    <phoneticPr fontId="1"/>
  </si>
  <si>
    <t>昭和村</t>
    <rPh sb="0" eb="3">
      <t>ショウワムラ</t>
    </rPh>
    <phoneticPr fontId="1"/>
  </si>
  <si>
    <t>昭和村</t>
  </si>
  <si>
    <t>前橋市</t>
    <rPh sb="0" eb="2">
      <t>マエバシ</t>
    </rPh>
    <rPh sb="2" eb="3">
      <t>シ</t>
    </rPh>
    <phoneticPr fontId="1"/>
  </si>
  <si>
    <t>総合計画事業の進行管理を行うため</t>
    <rPh sb="0" eb="2">
      <t>ソウゴウ</t>
    </rPh>
    <rPh sb="2" eb="4">
      <t>ケイカク</t>
    </rPh>
    <rPh sb="4" eb="6">
      <t>ジギョウ</t>
    </rPh>
    <rPh sb="7" eb="9">
      <t>シンコウ</t>
    </rPh>
    <rPh sb="9" eb="11">
      <t>カンリ</t>
    </rPh>
    <rPh sb="12" eb="13">
      <t>オコナ</t>
    </rPh>
    <phoneticPr fontId="1"/>
  </si>
  <si>
    <t>サマーレビュー（予算事業の総点検）導入に伴い、外部評価の費用対効果等を検討した結果、内部評価のみとした。</t>
    <rPh sb="17" eb="19">
      <t>ドウニュウ</t>
    </rPh>
    <rPh sb="20" eb="21">
      <t>トモナ</t>
    </rPh>
    <rPh sb="23" eb="25">
      <t>ガイブ</t>
    </rPh>
    <rPh sb="25" eb="27">
      <t>ヒョウカ</t>
    </rPh>
    <rPh sb="28" eb="33">
      <t>ヒヨウタイコウカ</t>
    </rPh>
    <rPh sb="33" eb="34">
      <t>トウ</t>
    </rPh>
    <rPh sb="35" eb="37">
      <t>ケントウ</t>
    </rPh>
    <rPh sb="39" eb="41">
      <t>ケッカ</t>
    </rPh>
    <rPh sb="42" eb="44">
      <t>ナイブ</t>
    </rPh>
    <rPh sb="44" eb="46">
      <t>ヒョウカ</t>
    </rPh>
    <phoneticPr fontId="1"/>
  </si>
  <si>
    <t>高崎市</t>
    <rPh sb="0" eb="3">
      <t>タカサキシ</t>
    </rPh>
    <phoneticPr fontId="1"/>
  </si>
  <si>
    <t>行政評価の有効性を再検討することとなり、評価を一旦中止している状況にあるため（1）-1⑥とした。</t>
    <rPh sb="0" eb="2">
      <t>ギョウセイ</t>
    </rPh>
    <rPh sb="2" eb="4">
      <t>ヒョウカ</t>
    </rPh>
    <rPh sb="5" eb="8">
      <t>ユウコウセイ</t>
    </rPh>
    <rPh sb="9" eb="12">
      <t>サイケントウ</t>
    </rPh>
    <rPh sb="20" eb="22">
      <t>ヒョウカ</t>
    </rPh>
    <rPh sb="23" eb="25">
      <t>イッタン</t>
    </rPh>
    <rPh sb="25" eb="27">
      <t>チュウシ</t>
    </rPh>
    <rPh sb="31" eb="33">
      <t>ジョウキョウ</t>
    </rPh>
    <phoneticPr fontId="1"/>
  </si>
  <si>
    <t>桐生市</t>
    <rPh sb="0" eb="3">
      <t>キリュウシ</t>
    </rPh>
    <phoneticPr fontId="1"/>
  </si>
  <si>
    <t>平成24～26年度で外部評価を実施し、現在、行政評価制度のあり方について検討中であるため。</t>
    <rPh sb="0" eb="2">
      <t>ヘイセイ</t>
    </rPh>
    <rPh sb="7" eb="9">
      <t>ネンド</t>
    </rPh>
    <rPh sb="10" eb="12">
      <t>ガイブ</t>
    </rPh>
    <rPh sb="12" eb="14">
      <t>ヒョウカ</t>
    </rPh>
    <rPh sb="15" eb="17">
      <t>ジッシ</t>
    </rPh>
    <rPh sb="19" eb="21">
      <t>ゲンザイ</t>
    </rPh>
    <rPh sb="22" eb="24">
      <t>ギョウセイ</t>
    </rPh>
    <rPh sb="24" eb="26">
      <t>ヒョウカ</t>
    </rPh>
    <rPh sb="26" eb="28">
      <t>セイド</t>
    </rPh>
    <rPh sb="31" eb="32">
      <t>カタ</t>
    </rPh>
    <rPh sb="36" eb="39">
      <t>ケントウチュウ</t>
    </rPh>
    <phoneticPr fontId="1"/>
  </si>
  <si>
    <t>伊勢崎市</t>
    <rPh sb="0" eb="4">
      <t>イセサキシ</t>
    </rPh>
    <phoneticPr fontId="1"/>
  </si>
  <si>
    <t>太田市</t>
    <rPh sb="0" eb="3">
      <t>オオタシ</t>
    </rPh>
    <phoneticPr fontId="1"/>
  </si>
  <si>
    <t>太田市マネジメントシステムガイド及びプロセス管理の手引き</t>
    <rPh sb="0" eb="3">
      <t>オオタシ</t>
    </rPh>
    <rPh sb="16" eb="17">
      <t>オヨ</t>
    </rPh>
    <rPh sb="22" eb="24">
      <t>カンリ</t>
    </rPh>
    <rPh sb="25" eb="27">
      <t>テビ</t>
    </rPh>
    <phoneticPr fontId="1"/>
  </si>
  <si>
    <t>第三者目線による業務改善ツール（ＣＳ調査・外部監査等）を活用している</t>
    <rPh sb="0" eb="1">
      <t>ダイ</t>
    </rPh>
    <rPh sb="1" eb="3">
      <t>サンシャ</t>
    </rPh>
    <rPh sb="3" eb="5">
      <t>メセン</t>
    </rPh>
    <rPh sb="8" eb="10">
      <t>ギョウム</t>
    </rPh>
    <rPh sb="10" eb="12">
      <t>カイゼン</t>
    </rPh>
    <rPh sb="18" eb="20">
      <t>チョウサ</t>
    </rPh>
    <rPh sb="21" eb="23">
      <t>ガイブ</t>
    </rPh>
    <rPh sb="23" eb="25">
      <t>カンサ</t>
    </rPh>
    <rPh sb="25" eb="26">
      <t>トウ</t>
    </rPh>
    <rPh sb="28" eb="30">
      <t>カツヨウ</t>
    </rPh>
    <phoneticPr fontId="1"/>
  </si>
  <si>
    <t>沼田市</t>
    <rPh sb="0" eb="2">
      <t>ヌマタ</t>
    </rPh>
    <rPh sb="2" eb="3">
      <t>シ</t>
    </rPh>
    <phoneticPr fontId="1"/>
  </si>
  <si>
    <t>外部評価委員の人材の確保が難しく、現状で実施しても意見の集約が難しいと考えるため。</t>
    <rPh sb="0" eb="2">
      <t>ガイブ</t>
    </rPh>
    <rPh sb="2" eb="4">
      <t>ヒョウカ</t>
    </rPh>
    <rPh sb="4" eb="6">
      <t>イイン</t>
    </rPh>
    <rPh sb="7" eb="9">
      <t>ジンザイ</t>
    </rPh>
    <rPh sb="10" eb="12">
      <t>カクホ</t>
    </rPh>
    <rPh sb="13" eb="14">
      <t>ムズカ</t>
    </rPh>
    <rPh sb="17" eb="19">
      <t>ゲンジョウ</t>
    </rPh>
    <rPh sb="20" eb="22">
      <t>ジッシ</t>
    </rPh>
    <rPh sb="25" eb="27">
      <t>イケン</t>
    </rPh>
    <rPh sb="28" eb="30">
      <t>シュウヤク</t>
    </rPh>
    <rPh sb="31" eb="32">
      <t>ムズカ</t>
    </rPh>
    <rPh sb="35" eb="36">
      <t>カンガ</t>
    </rPh>
    <phoneticPr fontId="1"/>
  </si>
  <si>
    <t>館林市</t>
    <rPh sb="0" eb="3">
      <t>タ</t>
    </rPh>
    <phoneticPr fontId="1"/>
  </si>
  <si>
    <t>係の作戦書であり、職員の業務に対する目的意識を深めるものであるため。</t>
    <rPh sb="0" eb="1">
      <t>カカリ</t>
    </rPh>
    <rPh sb="2" eb="4">
      <t>サクセン</t>
    </rPh>
    <rPh sb="4" eb="5">
      <t>ショ</t>
    </rPh>
    <rPh sb="9" eb="11">
      <t>ショクイン</t>
    </rPh>
    <rPh sb="12" eb="14">
      <t>ギョウム</t>
    </rPh>
    <rPh sb="15" eb="16">
      <t>タイ</t>
    </rPh>
    <rPh sb="18" eb="20">
      <t>モクテキ</t>
    </rPh>
    <rPh sb="20" eb="22">
      <t>イシキ</t>
    </rPh>
    <rPh sb="23" eb="24">
      <t>フカ</t>
    </rPh>
    <phoneticPr fontId="1"/>
  </si>
  <si>
    <t>渋川市</t>
    <rPh sb="0" eb="3">
      <t>シブカワシ</t>
    </rPh>
    <phoneticPr fontId="1"/>
  </si>
  <si>
    <t>第3次渋川市行政改革大綱</t>
    <rPh sb="0" eb="1">
      <t>ダイ</t>
    </rPh>
    <rPh sb="2" eb="3">
      <t>ジ</t>
    </rPh>
    <rPh sb="3" eb="6">
      <t>シブカワシ</t>
    </rPh>
    <rPh sb="6" eb="8">
      <t>ギョウセイ</t>
    </rPh>
    <rPh sb="8" eb="10">
      <t>カイカク</t>
    </rPh>
    <rPh sb="10" eb="12">
      <t>タイコウ</t>
    </rPh>
    <phoneticPr fontId="1"/>
  </si>
  <si>
    <t>外部からの視点を取り入れる事を目的に、内部評価時にコーディネーターとして、大学教授を招聘しているため。</t>
    <rPh sb="0" eb="2">
      <t>ガイブ</t>
    </rPh>
    <rPh sb="5" eb="7">
      <t>シテン</t>
    </rPh>
    <rPh sb="8" eb="9">
      <t>ト</t>
    </rPh>
    <rPh sb="10" eb="11">
      <t>イ</t>
    </rPh>
    <rPh sb="13" eb="14">
      <t>コト</t>
    </rPh>
    <rPh sb="15" eb="17">
      <t>モクテキ</t>
    </rPh>
    <rPh sb="19" eb="21">
      <t>ナイブ</t>
    </rPh>
    <rPh sb="21" eb="23">
      <t>ヒョウカ</t>
    </rPh>
    <rPh sb="23" eb="24">
      <t>ジ</t>
    </rPh>
    <rPh sb="37" eb="39">
      <t>ダイガク</t>
    </rPh>
    <rPh sb="39" eb="41">
      <t>キョウジュ</t>
    </rPh>
    <rPh sb="42" eb="44">
      <t>ショウヘイ</t>
    </rPh>
    <phoneticPr fontId="1"/>
  </si>
  <si>
    <t>藤岡市</t>
    <rPh sb="0" eb="3">
      <t>フジオカシ</t>
    </rPh>
    <phoneticPr fontId="1"/>
  </si>
  <si>
    <t>第5次藤岡市行政改革大綱の進行管理</t>
    <rPh sb="0" eb="1">
      <t>ダイ</t>
    </rPh>
    <rPh sb="2" eb="3">
      <t>ジ</t>
    </rPh>
    <rPh sb="3" eb="6">
      <t>フジオカシ</t>
    </rPh>
    <rPh sb="6" eb="8">
      <t>ギョウセイ</t>
    </rPh>
    <rPh sb="8" eb="10">
      <t>カイカク</t>
    </rPh>
    <rPh sb="10" eb="12">
      <t>タイコウ</t>
    </rPh>
    <rPh sb="13" eb="15">
      <t>シンコウ</t>
    </rPh>
    <rPh sb="15" eb="17">
      <t>カンリ</t>
    </rPh>
    <phoneticPr fontId="1"/>
  </si>
  <si>
    <t>業務に対して、職員自らの問題意識を高め、継続的に意識改革を進めることに最も重きを置いているため。</t>
    <phoneticPr fontId="1"/>
  </si>
  <si>
    <t>富岡市</t>
    <rPh sb="0" eb="3">
      <t>トミオカシ</t>
    </rPh>
    <phoneticPr fontId="1"/>
  </si>
  <si>
    <t>安中市</t>
    <rPh sb="0" eb="3">
      <t>アンナカシ</t>
    </rPh>
    <phoneticPr fontId="1"/>
  </si>
  <si>
    <t>伺い定め</t>
    <rPh sb="0" eb="1">
      <t>ウカガ</t>
    </rPh>
    <rPh sb="2" eb="3">
      <t>サダ</t>
    </rPh>
    <phoneticPr fontId="1"/>
  </si>
  <si>
    <t>みどり市</t>
    <rPh sb="3" eb="4">
      <t>シ</t>
    </rPh>
    <phoneticPr fontId="1"/>
  </si>
  <si>
    <t>評価の支援について外部事業者に委託しているため。</t>
    <rPh sb="0" eb="2">
      <t>ヒョウカ</t>
    </rPh>
    <rPh sb="3" eb="5">
      <t>シエン</t>
    </rPh>
    <rPh sb="9" eb="11">
      <t>ガイブ</t>
    </rPh>
    <rPh sb="11" eb="13">
      <t>ジギョウ</t>
    </rPh>
    <rPh sb="13" eb="14">
      <t>シャ</t>
    </rPh>
    <rPh sb="15" eb="17">
      <t>イタク</t>
    </rPh>
    <phoneticPr fontId="1"/>
  </si>
  <si>
    <t>榛東村</t>
    <rPh sb="0" eb="3">
      <t>シントウムラ</t>
    </rPh>
    <phoneticPr fontId="1"/>
  </si>
  <si>
    <t>吉岡町</t>
    <rPh sb="0" eb="2">
      <t>ヨシオカ</t>
    </rPh>
    <rPh sb="2" eb="3">
      <t>マチ</t>
    </rPh>
    <phoneticPr fontId="1"/>
  </si>
  <si>
    <t>未定</t>
    <phoneticPr fontId="1"/>
  </si>
  <si>
    <t>上野村</t>
    <rPh sb="0" eb="3">
      <t>ウエノムラ</t>
    </rPh>
    <phoneticPr fontId="1"/>
  </si>
  <si>
    <t>神流町</t>
    <rPh sb="0" eb="3">
      <t>カンナマチ</t>
    </rPh>
    <phoneticPr fontId="1"/>
  </si>
  <si>
    <t>下仁田町</t>
    <rPh sb="0" eb="4">
      <t>シモニタマチ</t>
    </rPh>
    <phoneticPr fontId="1"/>
  </si>
  <si>
    <t>南牧村</t>
    <rPh sb="0" eb="3">
      <t>ナンモクムラ</t>
    </rPh>
    <phoneticPr fontId="1"/>
  </si>
  <si>
    <t>甘楽町</t>
    <rPh sb="0" eb="3">
      <t>カンラマチ</t>
    </rPh>
    <phoneticPr fontId="1"/>
  </si>
  <si>
    <t>中之条町</t>
    <rPh sb="0" eb="4">
      <t>ナカノジョウマチ</t>
    </rPh>
    <phoneticPr fontId="1"/>
  </si>
  <si>
    <t>長野原町</t>
    <rPh sb="0" eb="4">
      <t>ナガノハラマチ</t>
    </rPh>
    <phoneticPr fontId="1"/>
  </si>
  <si>
    <t>行政評価以外の業務も行っており、外部評価の運用まで現体制ではできないため。</t>
    <rPh sb="0" eb="2">
      <t>ギョウセイ</t>
    </rPh>
    <rPh sb="2" eb="4">
      <t>ヒョウカ</t>
    </rPh>
    <rPh sb="4" eb="6">
      <t>イガイ</t>
    </rPh>
    <rPh sb="7" eb="9">
      <t>ギョウム</t>
    </rPh>
    <rPh sb="10" eb="11">
      <t>オコナ</t>
    </rPh>
    <rPh sb="16" eb="18">
      <t>ガイブ</t>
    </rPh>
    <rPh sb="18" eb="20">
      <t>ヒョウカ</t>
    </rPh>
    <rPh sb="21" eb="23">
      <t>ウンヨウ</t>
    </rPh>
    <rPh sb="25" eb="28">
      <t>ゲンタイセイ</t>
    </rPh>
    <phoneticPr fontId="1"/>
  </si>
  <si>
    <t>嬬恋村</t>
    <rPh sb="0" eb="3">
      <t>ツマゴイムラ</t>
    </rPh>
    <phoneticPr fontId="1"/>
  </si>
  <si>
    <t>草津町</t>
    <rPh sb="0" eb="2">
      <t>クサツ</t>
    </rPh>
    <rPh sb="2" eb="3">
      <t>マチ</t>
    </rPh>
    <phoneticPr fontId="1"/>
  </si>
  <si>
    <t>高山村</t>
    <rPh sb="0" eb="3">
      <t>タカヤマムラ</t>
    </rPh>
    <phoneticPr fontId="1"/>
  </si>
  <si>
    <t>東吾妻町</t>
    <rPh sb="0" eb="4">
      <t>ヒ</t>
    </rPh>
    <phoneticPr fontId="1"/>
  </si>
  <si>
    <t>片品村</t>
    <rPh sb="0" eb="3">
      <t>カタシナムラ</t>
    </rPh>
    <phoneticPr fontId="1"/>
  </si>
  <si>
    <t>川場村</t>
    <rPh sb="0" eb="3">
      <t>カワバムラ</t>
    </rPh>
    <phoneticPr fontId="1"/>
  </si>
  <si>
    <t>みなかみ町</t>
    <rPh sb="4" eb="5">
      <t>マチ</t>
    </rPh>
    <phoneticPr fontId="1"/>
  </si>
  <si>
    <t>評価が目的ではなく、自らが事業等を改善して効果を向上させるため。</t>
    <rPh sb="0" eb="2">
      <t>ヒョウカ</t>
    </rPh>
    <rPh sb="3" eb="5">
      <t>モクテキ</t>
    </rPh>
    <rPh sb="10" eb="11">
      <t>ミズカ</t>
    </rPh>
    <rPh sb="13" eb="15">
      <t>ジギョウ</t>
    </rPh>
    <rPh sb="15" eb="16">
      <t>トウ</t>
    </rPh>
    <rPh sb="17" eb="19">
      <t>カイゼン</t>
    </rPh>
    <rPh sb="21" eb="23">
      <t>コウカ</t>
    </rPh>
    <rPh sb="24" eb="26">
      <t>コウジョウ</t>
    </rPh>
    <phoneticPr fontId="1"/>
  </si>
  <si>
    <t>玉村町</t>
    <rPh sb="0" eb="3">
      <t>タマムラマチ</t>
    </rPh>
    <phoneticPr fontId="1"/>
  </si>
  <si>
    <t>板倉町</t>
    <rPh sb="0" eb="3">
      <t>イタクラマチ</t>
    </rPh>
    <phoneticPr fontId="1"/>
  </si>
  <si>
    <t>・行政評価推進会議設置規程あり
・行政評価実施に関しては内部規程</t>
    <rPh sb="1" eb="3">
      <t>ギョウセイ</t>
    </rPh>
    <rPh sb="3" eb="5">
      <t>ヒョウカ</t>
    </rPh>
    <rPh sb="5" eb="7">
      <t>スイシン</t>
    </rPh>
    <rPh sb="7" eb="9">
      <t>カイギ</t>
    </rPh>
    <rPh sb="9" eb="11">
      <t>セッチ</t>
    </rPh>
    <rPh sb="11" eb="13">
      <t>キテイ</t>
    </rPh>
    <rPh sb="17" eb="19">
      <t>ギョウセイ</t>
    </rPh>
    <rPh sb="19" eb="21">
      <t>ヒョウカ</t>
    </rPh>
    <rPh sb="21" eb="23">
      <t>ジッシ</t>
    </rPh>
    <rPh sb="24" eb="25">
      <t>カン</t>
    </rPh>
    <rPh sb="28" eb="30">
      <t>ナイブ</t>
    </rPh>
    <rPh sb="30" eb="32">
      <t>キテイ</t>
    </rPh>
    <phoneticPr fontId="1"/>
  </si>
  <si>
    <t>外部評価については検討中</t>
    <rPh sb="0" eb="2">
      <t>ガイブ</t>
    </rPh>
    <rPh sb="2" eb="4">
      <t>ヒョウカ</t>
    </rPh>
    <rPh sb="9" eb="12">
      <t>ケントウチュウ</t>
    </rPh>
    <phoneticPr fontId="1"/>
  </si>
  <si>
    <t>明和町</t>
    <rPh sb="0" eb="3">
      <t>メイワマチ</t>
    </rPh>
    <phoneticPr fontId="1"/>
  </si>
  <si>
    <t>千代田町</t>
    <rPh sb="0" eb="4">
      <t>チヨダマチ</t>
    </rPh>
    <phoneticPr fontId="1"/>
  </si>
  <si>
    <t>大泉町</t>
    <phoneticPr fontId="1"/>
  </si>
  <si>
    <t>第5次大泉町行政改革大綱</t>
    <rPh sb="0" eb="3">
      <t>ダイゴジ</t>
    </rPh>
    <rPh sb="3" eb="6">
      <t>オオイズミマチ</t>
    </rPh>
    <rPh sb="6" eb="8">
      <t>ギョウセイ</t>
    </rPh>
    <rPh sb="8" eb="10">
      <t>カイカク</t>
    </rPh>
    <rPh sb="10" eb="12">
      <t>タイコウ</t>
    </rPh>
    <phoneticPr fontId="1"/>
  </si>
  <si>
    <t>邑楽町</t>
    <rPh sb="0" eb="3">
      <t>オウラマチ</t>
    </rPh>
    <phoneticPr fontId="1"/>
  </si>
  <si>
    <t>前橋市</t>
  </si>
  <si>
    <t>http://www.city.maebashi.gunma.jp/sisei/493/494/497/p001100.html</t>
  </si>
  <si>
    <t>高崎市</t>
  </si>
  <si>
    <t>http://www.city.kiryu.lg.jp/shisei/gyoukaku/hyouka/index.html</t>
    <phoneticPr fontId="1"/>
  </si>
  <si>
    <t>伊勢崎市</t>
  </si>
  <si>
    <t>http://www.city.isesaki.lg.jp/www/contents/1000000569000/index.html</t>
  </si>
  <si>
    <t>太田市</t>
  </si>
  <si>
    <t>http://www.city.ota.gunma.jp/005gyosei/0020-004kikaku-gyoukei/management/bu-housinsyo.html</t>
    <phoneticPr fontId="1"/>
  </si>
  <si>
    <t>沼田市</t>
  </si>
  <si>
    <t>http://www.city.numata.gunma.jp/shisei/keikaku/1006119/1002025.html</t>
  </si>
  <si>
    <t>http://www.city.tatebayashi.gunma.jp/docs/2015030600012/</t>
    <phoneticPr fontId="1"/>
  </si>
  <si>
    <t>渋川市</t>
  </si>
  <si>
    <t>http://www.city.shibukawa.lg.jp/shisei/seisaku_keikaku/gyouseihyouka/p002113.html</t>
  </si>
  <si>
    <t>藤岡市</t>
  </si>
  <si>
    <t>http://www.city.fujioka.gunma.jp/kakuka/f_kikaku/gyouseihyouka.html</t>
  </si>
  <si>
    <t>富岡市</t>
    <phoneticPr fontId="1"/>
  </si>
  <si>
    <t>http://www.city.tomioka.lg.jp/www/genre/0000000000000/1001050000170/index.html</t>
  </si>
  <si>
    <t>安中市</t>
  </si>
  <si>
    <t>公表に向けて調整中である。</t>
    <rPh sb="0" eb="2">
      <t>コウヒョウ</t>
    </rPh>
    <rPh sb="3" eb="4">
      <t>ム</t>
    </rPh>
    <rPh sb="6" eb="9">
      <t>チョウセイチュウ</t>
    </rPh>
    <phoneticPr fontId="1"/>
  </si>
  <si>
    <t>みどり市</t>
  </si>
  <si>
    <t>http://www.city.midori.gunma.jp/www/contents/1000000001786/index.html</t>
  </si>
  <si>
    <t>榛東村</t>
  </si>
  <si>
    <t>吉岡町</t>
  </si>
  <si>
    <t>上野村</t>
  </si>
  <si>
    <t>神流町</t>
  </si>
  <si>
    <t>下仁田町</t>
  </si>
  <si>
    <t>南牧村</t>
  </si>
  <si>
    <t>甘楽町</t>
  </si>
  <si>
    <t>中之条町</t>
  </si>
  <si>
    <t>長野原町</t>
  </si>
  <si>
    <t>嬬恋村</t>
  </si>
  <si>
    <t>https://www.vill.tsumagoi.gunma.jp/soshiki/sogoseisaku/2016-0221-1839-14.html</t>
  </si>
  <si>
    <t>草津町</t>
  </si>
  <si>
    <t>高山村</t>
  </si>
  <si>
    <t>東吾妻町</t>
  </si>
  <si>
    <t>片品村</t>
  </si>
  <si>
    <t>川場村</t>
  </si>
  <si>
    <t>みなかみ町</t>
  </si>
  <si>
    <t>http://www.town.minakami.gunma.jp/politics/06gyousei/hyouka/index.html</t>
  </si>
  <si>
    <t>玉村町</t>
  </si>
  <si>
    <t>板倉町</t>
  </si>
  <si>
    <t>https://www.town.itakura.gunma.jp/cont/s004000/d004010/20140221090000.html</t>
  </si>
  <si>
    <t>明和町</t>
  </si>
  <si>
    <t>千代田町</t>
  </si>
  <si>
    <t>大泉町</t>
  </si>
  <si>
    <t>http://www.town.oizumi.gunma.jp/01soshiki/02kikaku/01kikaku/1381128628-46.html</t>
  </si>
  <si>
    <t>邑楽町</t>
  </si>
  <si>
    <t>桐生市</t>
  </si>
  <si>
    <t>館林市</t>
  </si>
  <si>
    <t>富岡市</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</si>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</sst>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sz val="9"/>
      <color theme="1"/>
      <name val="ＭＳ Ｐゴシック"/>
      <family val="3"/>
      <charset val="128"/>
    </font>
    <font>
      <sz val="9"/>
      <color theme="1"/>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4">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7" fontId="4" fillId="4" borderId="2" xfId="1"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wrapText="1"/>
    </xf>
    <xf numFmtId="177" fontId="24" fillId="0" borderId="2" xfId="1" applyNumberFormat="1" applyFont="1" applyFill="1" applyBorder="1" applyAlignment="1" applyProtection="1">
      <alignment horizontal="center" vertical="center"/>
    </xf>
    <xf numFmtId="0" fontId="24" fillId="0" borderId="2" xfId="1" applyNumberFormat="1" applyFont="1" applyFill="1" applyBorder="1" applyAlignment="1" applyProtection="1">
      <alignment horizontal="center" vertical="center"/>
    </xf>
    <xf numFmtId="176" fontId="24" fillId="0" borderId="2" xfId="1" applyNumberFormat="1" applyFont="1" applyFill="1" applyBorder="1" applyAlignment="1" applyProtection="1">
      <alignment horizontal="center" vertical="center"/>
    </xf>
    <xf numFmtId="176" fontId="25" fillId="0" borderId="2" xfId="8" applyNumberFormat="1" applyFont="1" applyFill="1" applyBorder="1" applyAlignment="1" applyProtection="1">
      <alignment horizontal="left" vertical="center" wrapText="1"/>
    </xf>
    <xf numFmtId="176" fontId="24" fillId="0" borderId="2" xfId="0" applyNumberFormat="1" applyFont="1" applyFill="1" applyBorder="1" applyAlignment="1" applyProtection="1">
      <alignment horizontal="left"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1"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1"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1"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1"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1"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2" xfId="0" applyNumberFormat="1" applyFont="1" applyFill="1" applyBorder="1" applyAlignment="1" applyProtection="1">
      <alignment horizontal="center" vertical="center" textRotation="255"/>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6"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6" fillId="0" borderId="4" xfId="0" applyFont="1" applyFill="1" applyBorder="1" applyAlignment="1" applyProtection="1">
      <alignment horizontal="center" vertical="top" wrapText="1"/>
    </xf>
    <xf numFmtId="0" fontId="26"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ota.gunma.jp/005gyosei/0020-004kikaku-gyoukei/management/bu-housinsyo.html" TargetMode="External"/><Relationship Id="rId2" Type="http://schemas.openxmlformats.org/officeDocument/2006/relationships/hyperlink" Target="http://www.city.kiryu.lg.jp/shisei/gyoukaku/hyouka/index.html" TargetMode="External"/><Relationship Id="rId1" Type="http://schemas.openxmlformats.org/officeDocument/2006/relationships/hyperlink" Target="http://www.city.maebashi.gunma.jp/sisei/493/494/497/p001100.html" TargetMode="External"/><Relationship Id="rId6" Type="http://schemas.openxmlformats.org/officeDocument/2006/relationships/printerSettings" Target="../printerSettings/printerSettings2.bin"/><Relationship Id="rId5" Type="http://schemas.openxmlformats.org/officeDocument/2006/relationships/hyperlink" Target="https://www.vill.tsumagoi.gunma.jp/soshiki/sogoseisaku/2016-0221-1839-14.html" TargetMode="External"/><Relationship Id="rId4" Type="http://schemas.openxmlformats.org/officeDocument/2006/relationships/hyperlink" Target="http://www.city.numata.gunma.jp/shisei/keikaku/1006119/10020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6" width="6.77734375" style="15" bestFit="1" customWidth="1"/>
    <col min="97" max="99" width="5.77734375" style="15" customWidth="1"/>
    <col min="100" max="100" width="25.109375" style="15" customWidth="1"/>
    <col min="101" max="101" width="10.77734375" style="15" customWidth="1"/>
    <col min="102" max="102" width="5.77734375" style="15" customWidth="1"/>
    <col min="103" max="16384" width="5.77734375" style="15"/>
  </cols>
  <sheetData>
    <row r="1" spans="1:102" s="2" customFormat="1" ht="30" customHeight="1">
      <c r="A1" s="49"/>
      <c r="B1" s="49"/>
      <c r="C1" s="49"/>
      <c r="D1" s="114" t="s">
        <v>360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17"/>
      <c r="B2" s="118"/>
      <c r="C2" s="118"/>
      <c r="D2" s="118"/>
      <c r="E2" s="118"/>
      <c r="F2" s="118"/>
      <c r="G2" s="118"/>
      <c r="H2" s="119"/>
      <c r="I2" s="120" t="s">
        <v>322</v>
      </c>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2"/>
      <c r="BP2" s="110"/>
      <c r="BQ2" s="120" t="s">
        <v>323</v>
      </c>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2"/>
    </row>
    <row r="3" spans="1:102" s="13" customFormat="1" ht="51" customHeight="1">
      <c r="A3" s="92" t="s">
        <v>123</v>
      </c>
      <c r="B3" s="92"/>
      <c r="C3" s="92"/>
      <c r="D3" s="160" t="s">
        <v>123</v>
      </c>
      <c r="E3" s="160" t="s">
        <v>115</v>
      </c>
      <c r="F3" s="92"/>
      <c r="G3" s="92"/>
      <c r="H3" s="160" t="s">
        <v>116</v>
      </c>
      <c r="I3" s="123" t="s">
        <v>324</v>
      </c>
      <c r="J3" s="124"/>
      <c r="K3" s="124"/>
      <c r="L3" s="124"/>
      <c r="M3" s="124"/>
      <c r="N3" s="124"/>
      <c r="O3" s="124"/>
      <c r="P3" s="124"/>
      <c r="Q3" s="124"/>
      <c r="R3" s="125"/>
      <c r="S3" s="126" t="s">
        <v>325</v>
      </c>
      <c r="T3" s="126"/>
      <c r="U3" s="126"/>
      <c r="V3" s="126"/>
      <c r="W3" s="126"/>
      <c r="X3" s="126" t="s">
        <v>326</v>
      </c>
      <c r="Y3" s="126"/>
      <c r="Z3" s="126"/>
      <c r="AA3" s="126"/>
      <c r="AB3" s="135" t="s">
        <v>327</v>
      </c>
      <c r="AC3" s="136"/>
      <c r="AD3" s="136"/>
      <c r="AE3" s="137"/>
      <c r="AF3" s="127" t="s">
        <v>328</v>
      </c>
      <c r="AG3" s="128"/>
      <c r="AH3" s="127" t="s">
        <v>329</v>
      </c>
      <c r="AI3" s="128"/>
      <c r="AJ3" s="135" t="s">
        <v>330</v>
      </c>
      <c r="AK3" s="136"/>
      <c r="AL3" s="136"/>
      <c r="AM3" s="136"/>
      <c r="AN3" s="136"/>
      <c r="AO3" s="136"/>
      <c r="AP3" s="136"/>
      <c r="AQ3" s="136"/>
      <c r="AR3" s="129" t="s">
        <v>331</v>
      </c>
      <c r="AS3" s="130"/>
      <c r="AT3" s="130" t="s">
        <v>332</v>
      </c>
      <c r="AU3" s="130"/>
      <c r="AV3" s="130"/>
      <c r="AW3" s="135" t="s">
        <v>333</v>
      </c>
      <c r="AX3" s="141"/>
      <c r="AY3" s="141"/>
      <c r="AZ3" s="142"/>
      <c r="BA3" s="143" t="s">
        <v>334</v>
      </c>
      <c r="BB3" s="144"/>
      <c r="BC3" s="143" t="s">
        <v>335</v>
      </c>
      <c r="BD3" s="144"/>
      <c r="BE3" s="126" t="s">
        <v>336</v>
      </c>
      <c r="BF3" s="126"/>
      <c r="BG3" s="126"/>
      <c r="BH3" s="126"/>
      <c r="BI3" s="126"/>
      <c r="BJ3" s="126"/>
      <c r="BK3" s="126"/>
      <c r="BL3" s="126"/>
      <c r="BM3" s="126"/>
      <c r="BN3" s="126"/>
      <c r="BO3" s="126"/>
      <c r="BP3" s="111"/>
      <c r="BQ3" s="133" t="s">
        <v>337</v>
      </c>
      <c r="BR3" s="134"/>
      <c r="BS3" s="134"/>
      <c r="BT3" s="134"/>
      <c r="BU3" s="133" t="s">
        <v>338</v>
      </c>
      <c r="BV3" s="134"/>
      <c r="BW3" s="134"/>
      <c r="BX3" s="134"/>
      <c r="BY3" s="134"/>
      <c r="BZ3" s="134"/>
      <c r="CA3" s="133" t="s">
        <v>339</v>
      </c>
      <c r="CB3" s="133"/>
      <c r="CC3" s="133"/>
      <c r="CD3" s="133"/>
      <c r="CE3" s="133"/>
      <c r="CF3" s="133"/>
      <c r="CG3" s="133"/>
      <c r="CH3" s="133"/>
      <c r="CI3" s="133"/>
      <c r="CJ3" s="138" t="s">
        <v>340</v>
      </c>
      <c r="CK3" s="139"/>
      <c r="CL3" s="138" t="s">
        <v>341</v>
      </c>
      <c r="CM3" s="139"/>
      <c r="CN3" s="140"/>
      <c r="CO3" s="129" t="s">
        <v>342</v>
      </c>
      <c r="CP3" s="130"/>
      <c r="CQ3" s="130"/>
      <c r="CR3" s="123" t="s">
        <v>343</v>
      </c>
      <c r="CS3" s="124"/>
      <c r="CT3" s="124"/>
      <c r="CU3" s="124"/>
      <c r="CV3" s="131"/>
      <c r="CW3" s="132" t="s">
        <v>344</v>
      </c>
      <c r="CX3" s="133"/>
    </row>
    <row r="4" spans="1:102" s="2" customFormat="1" ht="13.8" customHeight="1">
      <c r="A4" s="146"/>
      <c r="B4" s="92"/>
      <c r="C4" s="92"/>
      <c r="D4" s="189"/>
      <c r="E4" s="189"/>
      <c r="F4" s="89"/>
      <c r="G4" s="89"/>
      <c r="H4" s="189"/>
      <c r="I4" s="149" t="s">
        <v>132</v>
      </c>
      <c r="J4" s="150"/>
      <c r="K4" s="150"/>
      <c r="L4" s="150"/>
      <c r="M4" s="150"/>
      <c r="N4" s="150"/>
      <c r="O4" s="150"/>
      <c r="P4" s="150"/>
      <c r="Q4" s="151"/>
      <c r="R4" s="152" t="s">
        <v>124</v>
      </c>
      <c r="S4" s="146" t="s">
        <v>1</v>
      </c>
      <c r="T4" s="146" t="s">
        <v>2</v>
      </c>
      <c r="U4" s="155" t="s">
        <v>3</v>
      </c>
      <c r="V4" s="155" t="s">
        <v>4</v>
      </c>
      <c r="W4" s="155" t="s">
        <v>5</v>
      </c>
      <c r="X4" s="146" t="s">
        <v>1</v>
      </c>
      <c r="Y4" s="146" t="s">
        <v>2</v>
      </c>
      <c r="Z4" s="155" t="s">
        <v>3</v>
      </c>
      <c r="AA4" s="155" t="s">
        <v>4</v>
      </c>
      <c r="AB4" s="156" t="s">
        <v>65</v>
      </c>
      <c r="AC4" s="156" t="s">
        <v>66</v>
      </c>
      <c r="AD4" s="156" t="s">
        <v>120</v>
      </c>
      <c r="AE4" s="157"/>
      <c r="AF4" s="156" t="s">
        <v>65</v>
      </c>
      <c r="AG4" s="156" t="s">
        <v>66</v>
      </c>
      <c r="AH4" s="156" t="s">
        <v>65</v>
      </c>
      <c r="AI4" s="145" t="s">
        <v>66</v>
      </c>
      <c r="AJ4" s="146" t="s">
        <v>7</v>
      </c>
      <c r="AK4" s="147"/>
      <c r="AL4" s="146" t="s">
        <v>105</v>
      </c>
      <c r="AM4" s="147"/>
      <c r="AN4" s="146" t="s">
        <v>141</v>
      </c>
      <c r="AO4" s="147"/>
      <c r="AP4" s="147"/>
      <c r="AQ4" s="147"/>
      <c r="AR4" s="146" t="s">
        <v>1</v>
      </c>
      <c r="AS4" s="155" t="s">
        <v>57</v>
      </c>
      <c r="AT4" s="146" t="s">
        <v>1</v>
      </c>
      <c r="AU4" s="146" t="s">
        <v>2</v>
      </c>
      <c r="AV4" s="155" t="s">
        <v>3</v>
      </c>
      <c r="AW4" s="146" t="s">
        <v>1</v>
      </c>
      <c r="AX4" s="146" t="s">
        <v>2</v>
      </c>
      <c r="AY4" s="155" t="s">
        <v>3</v>
      </c>
      <c r="AZ4" s="155" t="s">
        <v>4</v>
      </c>
      <c r="BA4" s="146" t="s">
        <v>1</v>
      </c>
      <c r="BB4" s="155" t="s">
        <v>2</v>
      </c>
      <c r="BC4" s="156" t="s">
        <v>1</v>
      </c>
      <c r="BD4" s="163" t="s">
        <v>2</v>
      </c>
      <c r="BE4" s="146" t="s">
        <v>1</v>
      </c>
      <c r="BF4" s="146" t="s">
        <v>2</v>
      </c>
      <c r="BG4" s="155" t="s">
        <v>3</v>
      </c>
      <c r="BH4" s="155" t="s">
        <v>4</v>
      </c>
      <c r="BI4" s="155" t="s">
        <v>5</v>
      </c>
      <c r="BJ4" s="146" t="s">
        <v>6</v>
      </c>
      <c r="BK4" s="155" t="s">
        <v>9</v>
      </c>
      <c r="BL4" s="155" t="s">
        <v>10</v>
      </c>
      <c r="BM4" s="155" t="s">
        <v>11</v>
      </c>
      <c r="BN4" s="155" t="s">
        <v>73</v>
      </c>
      <c r="BO4" s="155" t="s">
        <v>74</v>
      </c>
      <c r="BP4" s="169"/>
      <c r="BQ4" s="149" t="s">
        <v>132</v>
      </c>
      <c r="BR4" s="150"/>
      <c r="BS4" s="150"/>
      <c r="BT4" s="160" t="s">
        <v>133</v>
      </c>
      <c r="BU4" s="146" t="s">
        <v>1</v>
      </c>
      <c r="BV4" s="146" t="s">
        <v>2</v>
      </c>
      <c r="BW4" s="155" t="s">
        <v>3</v>
      </c>
      <c r="BX4" s="155" t="s">
        <v>4</v>
      </c>
      <c r="BY4" s="155" t="s">
        <v>5</v>
      </c>
      <c r="BZ4" s="155" t="s">
        <v>155</v>
      </c>
      <c r="CA4" s="156" t="s">
        <v>1</v>
      </c>
      <c r="CB4" s="156" t="s">
        <v>2</v>
      </c>
      <c r="CC4" s="170" t="s">
        <v>3</v>
      </c>
      <c r="CD4" s="171" t="s">
        <v>4</v>
      </c>
      <c r="CE4" s="171" t="s">
        <v>5</v>
      </c>
      <c r="CF4" s="166" t="s">
        <v>126</v>
      </c>
      <c r="CG4" s="156" t="s">
        <v>158</v>
      </c>
      <c r="CH4" s="156" t="s">
        <v>159</v>
      </c>
      <c r="CI4" s="170" t="s">
        <v>160</v>
      </c>
      <c r="CJ4" s="156" t="s">
        <v>1</v>
      </c>
      <c r="CK4" s="163" t="s">
        <v>2</v>
      </c>
      <c r="CL4" s="156" t="s">
        <v>1</v>
      </c>
      <c r="CM4" s="163" t="s">
        <v>2</v>
      </c>
      <c r="CN4" s="170" t="s">
        <v>3</v>
      </c>
      <c r="CO4" s="156" t="s">
        <v>1</v>
      </c>
      <c r="CP4" s="163" t="s">
        <v>2</v>
      </c>
      <c r="CQ4" s="170" t="s">
        <v>3</v>
      </c>
      <c r="CR4" s="156" t="s">
        <v>1</v>
      </c>
      <c r="CS4" s="156" t="s">
        <v>2</v>
      </c>
      <c r="CT4" s="170" t="s">
        <v>3</v>
      </c>
      <c r="CU4" s="171" t="s">
        <v>4</v>
      </c>
      <c r="CV4" s="171" t="s">
        <v>5</v>
      </c>
      <c r="CW4" s="156" t="s">
        <v>1</v>
      </c>
      <c r="CX4" s="163" t="s">
        <v>2</v>
      </c>
    </row>
    <row r="5" spans="1:102" s="2" customFormat="1" ht="13.8" customHeight="1">
      <c r="A5" s="146"/>
      <c r="B5" s="92"/>
      <c r="C5" s="92"/>
      <c r="D5" s="189"/>
      <c r="E5" s="189"/>
      <c r="F5" s="90"/>
      <c r="G5" s="90"/>
      <c r="H5" s="189"/>
      <c r="I5" s="172" t="s">
        <v>65</v>
      </c>
      <c r="J5" s="173"/>
      <c r="K5" s="172" t="s">
        <v>66</v>
      </c>
      <c r="L5" s="173"/>
      <c r="M5" s="172" t="s">
        <v>120</v>
      </c>
      <c r="N5" s="173"/>
      <c r="O5" s="160" t="s">
        <v>121</v>
      </c>
      <c r="P5" s="160" t="s">
        <v>125</v>
      </c>
      <c r="Q5" s="160" t="s">
        <v>126</v>
      </c>
      <c r="R5" s="153"/>
      <c r="S5" s="146"/>
      <c r="T5" s="146"/>
      <c r="U5" s="155"/>
      <c r="V5" s="155"/>
      <c r="W5" s="155"/>
      <c r="X5" s="146"/>
      <c r="Y5" s="146"/>
      <c r="Z5" s="155"/>
      <c r="AA5" s="155"/>
      <c r="AB5" s="156"/>
      <c r="AC5" s="156"/>
      <c r="AD5" s="156"/>
      <c r="AE5" s="158"/>
      <c r="AF5" s="156"/>
      <c r="AG5" s="156"/>
      <c r="AH5" s="156"/>
      <c r="AI5" s="145"/>
      <c r="AJ5" s="148" t="s">
        <v>65</v>
      </c>
      <c r="AK5" s="148" t="s">
        <v>151</v>
      </c>
      <c r="AL5" s="148" t="s">
        <v>66</v>
      </c>
      <c r="AM5" s="148" t="s">
        <v>152</v>
      </c>
      <c r="AN5" s="148" t="s">
        <v>120</v>
      </c>
      <c r="AO5" s="148" t="s">
        <v>153</v>
      </c>
      <c r="AP5" s="148" t="s">
        <v>121</v>
      </c>
      <c r="AQ5" s="148" t="s">
        <v>154</v>
      </c>
      <c r="AR5" s="146"/>
      <c r="AS5" s="155"/>
      <c r="AT5" s="146"/>
      <c r="AU5" s="146"/>
      <c r="AV5" s="155"/>
      <c r="AW5" s="146"/>
      <c r="AX5" s="146"/>
      <c r="AY5" s="155"/>
      <c r="AZ5" s="155"/>
      <c r="BA5" s="146"/>
      <c r="BB5" s="155"/>
      <c r="BC5" s="156"/>
      <c r="BD5" s="163"/>
      <c r="BE5" s="146"/>
      <c r="BF5" s="146"/>
      <c r="BG5" s="155"/>
      <c r="BH5" s="155"/>
      <c r="BI5" s="155"/>
      <c r="BJ5" s="146"/>
      <c r="BK5" s="155"/>
      <c r="BL5" s="155"/>
      <c r="BM5" s="155"/>
      <c r="BN5" s="155"/>
      <c r="BO5" s="155"/>
      <c r="BP5" s="169"/>
      <c r="BQ5" s="164" t="s">
        <v>1</v>
      </c>
      <c r="BR5" s="164" t="s">
        <v>3</v>
      </c>
      <c r="BS5" s="164" t="s">
        <v>4</v>
      </c>
      <c r="BT5" s="161"/>
      <c r="BU5" s="146"/>
      <c r="BV5" s="146"/>
      <c r="BW5" s="155"/>
      <c r="BX5" s="155"/>
      <c r="BY5" s="155"/>
      <c r="BZ5" s="155"/>
      <c r="CA5" s="156"/>
      <c r="CB5" s="156"/>
      <c r="CC5" s="170"/>
      <c r="CD5" s="171"/>
      <c r="CE5" s="171"/>
      <c r="CF5" s="167"/>
      <c r="CG5" s="156"/>
      <c r="CH5" s="156"/>
      <c r="CI5" s="170"/>
      <c r="CJ5" s="156"/>
      <c r="CK5" s="163"/>
      <c r="CL5" s="156"/>
      <c r="CM5" s="163"/>
      <c r="CN5" s="170"/>
      <c r="CO5" s="156"/>
      <c r="CP5" s="163"/>
      <c r="CQ5" s="170"/>
      <c r="CR5" s="156"/>
      <c r="CS5" s="156"/>
      <c r="CT5" s="170"/>
      <c r="CU5" s="171"/>
      <c r="CV5" s="171"/>
      <c r="CW5" s="156"/>
      <c r="CX5" s="163"/>
    </row>
    <row r="6" spans="1:102" s="2" customFormat="1" ht="25.95" customHeight="1">
      <c r="A6" s="146"/>
      <c r="B6" s="92"/>
      <c r="C6" s="92"/>
      <c r="D6" s="189"/>
      <c r="E6" s="189"/>
      <c r="F6" s="91"/>
      <c r="G6" s="91"/>
      <c r="H6" s="189"/>
      <c r="I6" s="174"/>
      <c r="J6" s="175"/>
      <c r="K6" s="174"/>
      <c r="L6" s="175"/>
      <c r="M6" s="174"/>
      <c r="N6" s="175"/>
      <c r="O6" s="162"/>
      <c r="P6" s="162"/>
      <c r="Q6" s="162"/>
      <c r="R6" s="154"/>
      <c r="S6" s="146"/>
      <c r="T6" s="146"/>
      <c r="U6" s="155"/>
      <c r="V6" s="155"/>
      <c r="W6" s="155"/>
      <c r="X6" s="146"/>
      <c r="Y6" s="146"/>
      <c r="Z6" s="155"/>
      <c r="AA6" s="155"/>
      <c r="AB6" s="156"/>
      <c r="AC6" s="156"/>
      <c r="AD6" s="156"/>
      <c r="AE6" s="159"/>
      <c r="AF6" s="156"/>
      <c r="AG6" s="156"/>
      <c r="AH6" s="156"/>
      <c r="AI6" s="145"/>
      <c r="AJ6" s="148"/>
      <c r="AK6" s="148"/>
      <c r="AL6" s="148"/>
      <c r="AM6" s="148"/>
      <c r="AN6" s="148"/>
      <c r="AO6" s="148"/>
      <c r="AP6" s="148"/>
      <c r="AQ6" s="148"/>
      <c r="AR6" s="146"/>
      <c r="AS6" s="155"/>
      <c r="AT6" s="146"/>
      <c r="AU6" s="146"/>
      <c r="AV6" s="155"/>
      <c r="AW6" s="146"/>
      <c r="AX6" s="146"/>
      <c r="AY6" s="155"/>
      <c r="AZ6" s="155"/>
      <c r="BA6" s="146"/>
      <c r="BB6" s="155"/>
      <c r="BC6" s="156"/>
      <c r="BD6" s="163"/>
      <c r="BE6" s="146"/>
      <c r="BF6" s="146"/>
      <c r="BG6" s="155"/>
      <c r="BH6" s="155"/>
      <c r="BI6" s="155"/>
      <c r="BJ6" s="146"/>
      <c r="BK6" s="155"/>
      <c r="BL6" s="155"/>
      <c r="BM6" s="155"/>
      <c r="BN6" s="155"/>
      <c r="BO6" s="155"/>
      <c r="BP6" s="169"/>
      <c r="BQ6" s="165"/>
      <c r="BR6" s="165"/>
      <c r="BS6" s="165"/>
      <c r="BT6" s="162"/>
      <c r="BU6" s="146"/>
      <c r="BV6" s="146"/>
      <c r="BW6" s="155"/>
      <c r="BX6" s="155"/>
      <c r="BY6" s="155"/>
      <c r="BZ6" s="155"/>
      <c r="CA6" s="156"/>
      <c r="CB6" s="156"/>
      <c r="CC6" s="170"/>
      <c r="CD6" s="171"/>
      <c r="CE6" s="171"/>
      <c r="CF6" s="168"/>
      <c r="CG6" s="156"/>
      <c r="CH6" s="156"/>
      <c r="CI6" s="170"/>
      <c r="CJ6" s="156"/>
      <c r="CK6" s="163"/>
      <c r="CL6" s="156"/>
      <c r="CM6" s="163"/>
      <c r="CN6" s="170"/>
      <c r="CO6" s="156"/>
      <c r="CP6" s="163"/>
      <c r="CQ6" s="170"/>
      <c r="CR6" s="156"/>
      <c r="CS6" s="156"/>
      <c r="CT6" s="170"/>
      <c r="CU6" s="171"/>
      <c r="CV6" s="171"/>
      <c r="CW6" s="156"/>
      <c r="CX6" s="163"/>
    </row>
    <row r="7" spans="1:102" s="211" customFormat="1" ht="81" customHeight="1">
      <c r="A7" s="83"/>
      <c r="B7" s="83" t="s">
        <v>314</v>
      </c>
      <c r="C7" s="83" t="s">
        <v>315</v>
      </c>
      <c r="D7" s="189"/>
      <c r="E7" s="189"/>
      <c r="F7" s="209" t="s">
        <v>316</v>
      </c>
      <c r="G7" s="209" t="s">
        <v>316</v>
      </c>
      <c r="H7" s="189"/>
      <c r="I7" s="180" t="s">
        <v>13</v>
      </c>
      <c r="J7" s="180" t="s">
        <v>98</v>
      </c>
      <c r="K7" s="180" t="s">
        <v>14</v>
      </c>
      <c r="L7" s="182" t="s">
        <v>16</v>
      </c>
      <c r="M7" s="182" t="s">
        <v>107</v>
      </c>
      <c r="N7" s="182" t="s">
        <v>16</v>
      </c>
      <c r="O7" s="182" t="s">
        <v>108</v>
      </c>
      <c r="P7" s="182" t="s">
        <v>15</v>
      </c>
      <c r="Q7" s="179" t="s">
        <v>58</v>
      </c>
      <c r="R7" s="184" t="s">
        <v>127</v>
      </c>
      <c r="S7" s="182" t="s">
        <v>30</v>
      </c>
      <c r="T7" s="179" t="s">
        <v>109</v>
      </c>
      <c r="U7" s="182" t="s">
        <v>31</v>
      </c>
      <c r="V7" s="182" t="s">
        <v>32</v>
      </c>
      <c r="W7" s="182" t="s">
        <v>8</v>
      </c>
      <c r="X7" s="180" t="s">
        <v>17</v>
      </c>
      <c r="Y7" s="180" t="s">
        <v>18</v>
      </c>
      <c r="Z7" s="182" t="s">
        <v>19</v>
      </c>
      <c r="AA7" s="182" t="s">
        <v>20</v>
      </c>
      <c r="AB7" s="180" t="s">
        <v>99</v>
      </c>
      <c r="AC7" s="180" t="s">
        <v>100</v>
      </c>
      <c r="AD7" s="180" t="s">
        <v>101</v>
      </c>
      <c r="AE7" s="180" t="s">
        <v>150</v>
      </c>
      <c r="AF7" s="180" t="s">
        <v>102</v>
      </c>
      <c r="AG7" s="180" t="s">
        <v>110</v>
      </c>
      <c r="AH7" s="182" t="s">
        <v>103</v>
      </c>
      <c r="AI7" s="185" t="s">
        <v>104</v>
      </c>
      <c r="AJ7" s="180" t="s">
        <v>142</v>
      </c>
      <c r="AK7" s="180" t="s">
        <v>143</v>
      </c>
      <c r="AL7" s="180" t="s">
        <v>144</v>
      </c>
      <c r="AM7" s="180" t="s">
        <v>145</v>
      </c>
      <c r="AN7" s="180" t="s">
        <v>146</v>
      </c>
      <c r="AO7" s="180" t="s">
        <v>147</v>
      </c>
      <c r="AP7" s="180" t="s">
        <v>148</v>
      </c>
      <c r="AQ7" s="180" t="s">
        <v>149</v>
      </c>
      <c r="AR7" s="182" t="s">
        <v>59</v>
      </c>
      <c r="AS7" s="182" t="s">
        <v>60</v>
      </c>
      <c r="AT7" s="182" t="s">
        <v>67</v>
      </c>
      <c r="AU7" s="182" t="s">
        <v>68</v>
      </c>
      <c r="AV7" s="182" t="s">
        <v>69</v>
      </c>
      <c r="AW7" s="182" t="s">
        <v>128</v>
      </c>
      <c r="AX7" s="182" t="s">
        <v>129</v>
      </c>
      <c r="AY7" s="182" t="s">
        <v>130</v>
      </c>
      <c r="AZ7" s="182" t="s">
        <v>131</v>
      </c>
      <c r="BA7" s="182" t="s">
        <v>156</v>
      </c>
      <c r="BB7" s="182" t="s">
        <v>157</v>
      </c>
      <c r="BC7" s="180" t="s">
        <v>61</v>
      </c>
      <c r="BD7" s="179" t="s">
        <v>62</v>
      </c>
      <c r="BE7" s="186" t="s">
        <v>75</v>
      </c>
      <c r="BF7" s="186" t="s">
        <v>76</v>
      </c>
      <c r="BG7" s="186" t="s">
        <v>77</v>
      </c>
      <c r="BH7" s="186" t="s">
        <v>78</v>
      </c>
      <c r="BI7" s="210" t="s">
        <v>79</v>
      </c>
      <c r="BJ7" s="186" t="s">
        <v>80</v>
      </c>
      <c r="BK7" s="210" t="s">
        <v>81</v>
      </c>
      <c r="BL7" s="186" t="s">
        <v>82</v>
      </c>
      <c r="BM7" s="186" t="s">
        <v>83</v>
      </c>
      <c r="BN7" s="186" t="s">
        <v>84</v>
      </c>
      <c r="BO7" s="186" t="s">
        <v>85</v>
      </c>
      <c r="BP7" s="188"/>
      <c r="BQ7" s="186" t="s">
        <v>122</v>
      </c>
      <c r="BR7" s="186" t="s">
        <v>23</v>
      </c>
      <c r="BS7" s="186" t="s">
        <v>58</v>
      </c>
      <c r="BT7" s="186" t="s">
        <v>127</v>
      </c>
      <c r="BU7" s="182" t="s">
        <v>134</v>
      </c>
      <c r="BV7" s="182" t="s">
        <v>135</v>
      </c>
      <c r="BW7" s="182" t="s">
        <v>136</v>
      </c>
      <c r="BX7" s="182" t="s">
        <v>137</v>
      </c>
      <c r="BY7" s="182" t="s">
        <v>40</v>
      </c>
      <c r="BZ7" s="182" t="s">
        <v>8</v>
      </c>
      <c r="CA7" s="180" t="s">
        <v>161</v>
      </c>
      <c r="CB7" s="180" t="s">
        <v>162</v>
      </c>
      <c r="CC7" s="182" t="s">
        <v>163</v>
      </c>
      <c r="CD7" s="180" t="s">
        <v>164</v>
      </c>
      <c r="CE7" s="180" t="s">
        <v>165</v>
      </c>
      <c r="CF7" s="180" t="s">
        <v>166</v>
      </c>
      <c r="CG7" s="180" t="s">
        <v>106</v>
      </c>
      <c r="CH7" s="180" t="s">
        <v>167</v>
      </c>
      <c r="CI7" s="182" t="s">
        <v>8</v>
      </c>
      <c r="CJ7" s="178" t="s">
        <v>63</v>
      </c>
      <c r="CK7" s="179" t="s">
        <v>64</v>
      </c>
      <c r="CL7" s="180" t="s">
        <v>70</v>
      </c>
      <c r="CM7" s="182" t="s">
        <v>71</v>
      </c>
      <c r="CN7" s="186" t="s">
        <v>72</v>
      </c>
      <c r="CO7" s="180" t="s">
        <v>70</v>
      </c>
      <c r="CP7" s="182" t="s">
        <v>71</v>
      </c>
      <c r="CQ7" s="186" t="s">
        <v>72</v>
      </c>
      <c r="CR7" s="180" t="s">
        <v>111</v>
      </c>
      <c r="CS7" s="180" t="s">
        <v>112</v>
      </c>
      <c r="CT7" s="182" t="s">
        <v>113</v>
      </c>
      <c r="CU7" s="180" t="s">
        <v>114</v>
      </c>
      <c r="CV7" s="180" t="s">
        <v>8</v>
      </c>
      <c r="CW7" s="180" t="s">
        <v>21</v>
      </c>
      <c r="CX7" s="182" t="s">
        <v>22</v>
      </c>
    </row>
    <row r="8" spans="1:102" s="213" customFormat="1">
      <c r="A8" s="212"/>
      <c r="B8" s="212"/>
      <c r="C8" s="212"/>
      <c r="D8" s="190"/>
      <c r="E8" s="190"/>
      <c r="F8" s="212"/>
      <c r="G8" s="212"/>
      <c r="H8" s="190"/>
      <c r="I8" s="181"/>
      <c r="J8" s="181"/>
      <c r="K8" s="181"/>
      <c r="L8" s="183"/>
      <c r="M8" s="183"/>
      <c r="N8" s="183"/>
      <c r="O8" s="183"/>
      <c r="P8" s="183"/>
      <c r="Q8" s="179"/>
      <c r="R8" s="154"/>
      <c r="S8" s="183"/>
      <c r="T8" s="179"/>
      <c r="U8" s="183"/>
      <c r="V8" s="183"/>
      <c r="W8" s="183"/>
      <c r="X8" s="181"/>
      <c r="Y8" s="181"/>
      <c r="Z8" s="183"/>
      <c r="AA8" s="183"/>
      <c r="AB8" s="181"/>
      <c r="AC8" s="181"/>
      <c r="AD8" s="181"/>
      <c r="AE8" s="181"/>
      <c r="AF8" s="181"/>
      <c r="AG8" s="181"/>
      <c r="AH8" s="183"/>
      <c r="AI8" s="185"/>
      <c r="AJ8" s="181"/>
      <c r="AK8" s="181"/>
      <c r="AL8" s="181"/>
      <c r="AM8" s="181"/>
      <c r="AN8" s="181"/>
      <c r="AO8" s="181"/>
      <c r="AP8" s="181"/>
      <c r="AQ8" s="181"/>
      <c r="AR8" s="183"/>
      <c r="AS8" s="183"/>
      <c r="AT8" s="183"/>
      <c r="AU8" s="183"/>
      <c r="AV8" s="183"/>
      <c r="AW8" s="183"/>
      <c r="AX8" s="183"/>
      <c r="AY8" s="183"/>
      <c r="AZ8" s="183"/>
      <c r="BA8" s="183"/>
      <c r="BB8" s="183"/>
      <c r="BC8" s="181"/>
      <c r="BD8" s="179"/>
      <c r="BE8" s="187"/>
      <c r="BF8" s="187"/>
      <c r="BG8" s="187"/>
      <c r="BH8" s="187"/>
      <c r="BI8" s="210"/>
      <c r="BJ8" s="187"/>
      <c r="BK8" s="210"/>
      <c r="BL8" s="187"/>
      <c r="BM8" s="187"/>
      <c r="BN8" s="187"/>
      <c r="BO8" s="187"/>
      <c r="BP8" s="188"/>
      <c r="BQ8" s="187"/>
      <c r="BR8" s="187"/>
      <c r="BS8" s="187"/>
      <c r="BT8" s="187"/>
      <c r="BU8" s="183"/>
      <c r="BV8" s="183"/>
      <c r="BW8" s="183"/>
      <c r="BX8" s="183"/>
      <c r="BY8" s="183"/>
      <c r="BZ8" s="183"/>
      <c r="CA8" s="181"/>
      <c r="CB8" s="181"/>
      <c r="CC8" s="183"/>
      <c r="CD8" s="181"/>
      <c r="CE8" s="181"/>
      <c r="CF8" s="181"/>
      <c r="CG8" s="181"/>
      <c r="CH8" s="181"/>
      <c r="CI8" s="183"/>
      <c r="CJ8" s="178"/>
      <c r="CK8" s="179"/>
      <c r="CL8" s="181"/>
      <c r="CM8" s="183"/>
      <c r="CN8" s="187"/>
      <c r="CO8" s="181"/>
      <c r="CP8" s="183"/>
      <c r="CQ8" s="187"/>
      <c r="CR8" s="181"/>
      <c r="CS8" s="181"/>
      <c r="CT8" s="183"/>
      <c r="CU8" s="181"/>
      <c r="CV8" s="181"/>
      <c r="CW8" s="181"/>
      <c r="CX8" s="183"/>
    </row>
    <row r="9" spans="1:102" s="12" customFormat="1" ht="81" customHeight="1">
      <c r="A9" s="64">
        <v>10201</v>
      </c>
      <c r="B9" s="64" t="s">
        <v>279</v>
      </c>
      <c r="C9" s="75">
        <f t="shared" ref="C9:C43" si="0">INT(B9/10)</f>
        <v>10201</v>
      </c>
      <c r="D9" s="85">
        <v>10201</v>
      </c>
      <c r="E9" s="67" t="s">
        <v>175</v>
      </c>
      <c r="F9" s="67" t="s">
        <v>229</v>
      </c>
      <c r="G9" s="55">
        <f t="shared" ref="G9:G43" si="1">IF(E9=F9,0,1)</f>
        <v>0</v>
      </c>
      <c r="H9" s="69">
        <v>3</v>
      </c>
      <c r="I9" s="17">
        <v>1</v>
      </c>
      <c r="J9" s="17">
        <v>19</v>
      </c>
      <c r="K9" s="17"/>
      <c r="L9" s="17"/>
      <c r="M9" s="104"/>
      <c r="N9" s="104"/>
      <c r="O9" s="104"/>
      <c r="P9" s="104"/>
      <c r="Q9" s="104"/>
      <c r="R9" s="61"/>
      <c r="S9" s="104"/>
      <c r="T9" s="104"/>
      <c r="U9" s="104"/>
      <c r="V9" s="104"/>
      <c r="W9" s="59"/>
      <c r="X9" s="17"/>
      <c r="Y9" s="17"/>
      <c r="Z9" s="104"/>
      <c r="AA9" s="59" t="s">
        <v>176</v>
      </c>
      <c r="AB9" s="109">
        <v>1</v>
      </c>
      <c r="AC9" s="107"/>
      <c r="AD9" s="107"/>
      <c r="AE9" s="76" t="s">
        <v>177</v>
      </c>
      <c r="AF9" s="109"/>
      <c r="AG9" s="109">
        <v>1</v>
      </c>
      <c r="AH9" s="109"/>
      <c r="AI9" s="108"/>
      <c r="AJ9" s="109"/>
      <c r="AK9" s="109"/>
      <c r="AL9" s="109"/>
      <c r="AM9" s="109"/>
      <c r="AN9" s="109"/>
      <c r="AO9" s="109"/>
      <c r="AP9" s="106">
        <v>1</v>
      </c>
      <c r="AQ9" s="109">
        <v>1</v>
      </c>
      <c r="AR9" s="104">
        <v>1</v>
      </c>
      <c r="AS9" s="104"/>
      <c r="AT9" s="104">
        <v>1</v>
      </c>
      <c r="AU9" s="104">
        <v>1</v>
      </c>
      <c r="AV9" s="104"/>
      <c r="AW9" s="104"/>
      <c r="AX9" s="104"/>
      <c r="AY9" s="104"/>
      <c r="AZ9" s="104">
        <v>1</v>
      </c>
      <c r="BA9" s="104"/>
      <c r="BB9" s="104">
        <v>1</v>
      </c>
      <c r="BC9" s="104"/>
      <c r="BD9" s="104">
        <v>1</v>
      </c>
      <c r="BE9" s="104">
        <v>1</v>
      </c>
      <c r="BF9" s="104"/>
      <c r="BG9" s="104">
        <v>1</v>
      </c>
      <c r="BH9" s="104">
        <v>1</v>
      </c>
      <c r="BI9" s="104">
        <v>1</v>
      </c>
      <c r="BJ9" s="104">
        <v>1</v>
      </c>
      <c r="BK9" s="104"/>
      <c r="BL9" s="104">
        <v>1</v>
      </c>
      <c r="BM9" s="104"/>
      <c r="BN9" s="104"/>
      <c r="BO9" s="103"/>
      <c r="BP9" s="68"/>
      <c r="BQ9" s="104"/>
      <c r="BR9" s="104"/>
      <c r="BS9" s="104">
        <v>1</v>
      </c>
      <c r="BT9" s="76" t="s">
        <v>177</v>
      </c>
      <c r="BU9" s="104"/>
      <c r="BV9" s="104"/>
      <c r="BW9" s="104"/>
      <c r="BX9" s="104"/>
      <c r="BY9" s="104"/>
      <c r="BZ9" s="103"/>
      <c r="CA9" s="104"/>
      <c r="CB9" s="104"/>
      <c r="CC9" s="104"/>
      <c r="CD9" s="104"/>
      <c r="CE9" s="104"/>
      <c r="CF9" s="104"/>
      <c r="CG9" s="104"/>
      <c r="CH9" s="104"/>
      <c r="CI9" s="103"/>
      <c r="CJ9" s="104"/>
      <c r="CK9" s="104"/>
      <c r="CL9" s="104"/>
      <c r="CM9" s="104"/>
      <c r="CN9" s="104"/>
      <c r="CO9" s="104"/>
      <c r="CP9" s="104"/>
      <c r="CQ9" s="104"/>
      <c r="CR9" s="104"/>
      <c r="CS9" s="104">
        <v>1</v>
      </c>
      <c r="CT9" s="104"/>
      <c r="CU9" s="104"/>
      <c r="CV9" s="103"/>
      <c r="CW9" s="17"/>
      <c r="CX9" s="104">
        <v>1</v>
      </c>
    </row>
    <row r="10" spans="1:102" s="12" customFormat="1" ht="62.4" customHeight="1">
      <c r="A10" s="77">
        <v>10202</v>
      </c>
      <c r="B10" s="77" t="s">
        <v>280</v>
      </c>
      <c r="C10" s="75">
        <f t="shared" si="0"/>
        <v>10202</v>
      </c>
      <c r="D10" s="85">
        <v>10202</v>
      </c>
      <c r="E10" s="78" t="s">
        <v>178</v>
      </c>
      <c r="F10" s="78" t="s">
        <v>231</v>
      </c>
      <c r="G10" s="55">
        <f t="shared" si="1"/>
        <v>0</v>
      </c>
      <c r="H10" s="69">
        <v>3</v>
      </c>
      <c r="I10" s="17"/>
      <c r="J10" s="17"/>
      <c r="K10" s="17"/>
      <c r="L10" s="17"/>
      <c r="M10" s="104"/>
      <c r="N10" s="104"/>
      <c r="O10" s="104"/>
      <c r="P10" s="104"/>
      <c r="Q10" s="104">
        <v>1</v>
      </c>
      <c r="R10" s="61" t="s">
        <v>179</v>
      </c>
      <c r="S10" s="104"/>
      <c r="T10" s="104"/>
      <c r="U10" s="104"/>
      <c r="V10" s="104"/>
      <c r="W10" s="59"/>
      <c r="X10" s="17"/>
      <c r="Y10" s="17"/>
      <c r="Z10" s="104"/>
      <c r="AA10" s="59"/>
      <c r="AB10" s="109"/>
      <c r="AC10" s="107"/>
      <c r="AD10" s="107"/>
      <c r="AE10" s="59"/>
      <c r="AF10" s="109"/>
      <c r="AG10" s="109"/>
      <c r="AH10" s="109"/>
      <c r="AI10" s="108"/>
      <c r="AJ10" s="109"/>
      <c r="AK10" s="109"/>
      <c r="AL10" s="109"/>
      <c r="AM10" s="109"/>
      <c r="AN10" s="109"/>
      <c r="AO10" s="109"/>
      <c r="AP10" s="109"/>
      <c r="AQ10" s="109"/>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3"/>
      <c r="BP10" s="68"/>
      <c r="BQ10" s="104"/>
      <c r="BR10" s="104"/>
      <c r="BS10" s="104"/>
      <c r="BT10" s="95"/>
      <c r="BU10" s="104"/>
      <c r="BV10" s="104"/>
      <c r="BW10" s="104"/>
      <c r="BX10" s="104"/>
      <c r="BY10" s="104"/>
      <c r="BZ10" s="103"/>
      <c r="CA10" s="104"/>
      <c r="CB10" s="104"/>
      <c r="CC10" s="104"/>
      <c r="CD10" s="104"/>
      <c r="CE10" s="104"/>
      <c r="CF10" s="104"/>
      <c r="CG10" s="104"/>
      <c r="CH10" s="104"/>
      <c r="CI10" s="103"/>
      <c r="CJ10" s="104"/>
      <c r="CK10" s="104"/>
      <c r="CL10" s="104"/>
      <c r="CM10" s="104"/>
      <c r="CN10" s="104"/>
      <c r="CO10" s="104"/>
      <c r="CP10" s="104"/>
      <c r="CQ10" s="104"/>
      <c r="CR10" s="104"/>
      <c r="CS10" s="104"/>
      <c r="CT10" s="104"/>
      <c r="CU10" s="104"/>
      <c r="CV10" s="103"/>
      <c r="CW10" s="17"/>
      <c r="CX10" s="104"/>
    </row>
    <row r="11" spans="1:102" s="12" customFormat="1" ht="62.4" customHeight="1">
      <c r="A11" s="64">
        <v>10203</v>
      </c>
      <c r="B11" s="64" t="s">
        <v>281</v>
      </c>
      <c r="C11" s="75">
        <f t="shared" si="0"/>
        <v>10203</v>
      </c>
      <c r="D11" s="85">
        <v>10203</v>
      </c>
      <c r="E11" s="67" t="s">
        <v>180</v>
      </c>
      <c r="F11" s="67" t="s">
        <v>276</v>
      </c>
      <c r="G11" s="55">
        <f t="shared" si="1"/>
        <v>0</v>
      </c>
      <c r="H11" s="69">
        <v>5</v>
      </c>
      <c r="I11" s="17">
        <v>1</v>
      </c>
      <c r="J11" s="17">
        <v>14</v>
      </c>
      <c r="K11" s="17"/>
      <c r="L11" s="17"/>
      <c r="M11" s="104"/>
      <c r="N11" s="104"/>
      <c r="O11" s="104"/>
      <c r="P11" s="104"/>
      <c r="Q11" s="104"/>
      <c r="R11" s="61"/>
      <c r="S11" s="104"/>
      <c r="T11" s="104"/>
      <c r="U11" s="104"/>
      <c r="V11" s="104"/>
      <c r="W11" s="59"/>
      <c r="X11" s="17">
        <v>1</v>
      </c>
      <c r="Y11" s="17"/>
      <c r="Z11" s="104"/>
      <c r="AA11" s="59"/>
      <c r="AB11" s="109">
        <v>1</v>
      </c>
      <c r="AC11" s="107"/>
      <c r="AD11" s="107"/>
      <c r="AE11" s="59" t="s">
        <v>181</v>
      </c>
      <c r="AF11" s="109"/>
      <c r="AG11" s="109">
        <v>1</v>
      </c>
      <c r="AH11" s="109"/>
      <c r="AI11" s="108"/>
      <c r="AJ11" s="109"/>
      <c r="AK11" s="109"/>
      <c r="AL11" s="109"/>
      <c r="AM11" s="109"/>
      <c r="AN11" s="106">
        <v>1</v>
      </c>
      <c r="AO11" s="109">
        <v>1</v>
      </c>
      <c r="AP11" s="109"/>
      <c r="AQ11" s="109"/>
      <c r="AR11" s="104">
        <v>1</v>
      </c>
      <c r="AS11" s="104"/>
      <c r="AT11" s="104">
        <v>1</v>
      </c>
      <c r="AU11" s="104">
        <v>1</v>
      </c>
      <c r="AV11" s="104"/>
      <c r="AW11" s="104"/>
      <c r="AX11" s="104"/>
      <c r="AY11" s="104"/>
      <c r="AZ11" s="104">
        <v>1</v>
      </c>
      <c r="BA11" s="104"/>
      <c r="BB11" s="104">
        <v>1</v>
      </c>
      <c r="BC11" s="104">
        <v>1</v>
      </c>
      <c r="BD11" s="104"/>
      <c r="BE11" s="104">
        <v>1</v>
      </c>
      <c r="BF11" s="104">
        <v>1</v>
      </c>
      <c r="BG11" s="104">
        <v>1</v>
      </c>
      <c r="BH11" s="104">
        <v>1</v>
      </c>
      <c r="BI11" s="104">
        <v>1</v>
      </c>
      <c r="BJ11" s="104">
        <v>1</v>
      </c>
      <c r="BK11" s="104"/>
      <c r="BL11" s="104">
        <v>1</v>
      </c>
      <c r="BM11" s="104"/>
      <c r="BN11" s="104"/>
      <c r="BO11" s="103"/>
      <c r="BP11" s="68"/>
      <c r="BQ11" s="104"/>
      <c r="BR11" s="104">
        <v>1</v>
      </c>
      <c r="BS11" s="104"/>
      <c r="BT11" s="95"/>
      <c r="BU11" s="104"/>
      <c r="BV11" s="104"/>
      <c r="BW11" s="104"/>
      <c r="BX11" s="104"/>
      <c r="BY11" s="104"/>
      <c r="BZ11" s="103"/>
      <c r="CA11" s="104"/>
      <c r="CB11" s="104"/>
      <c r="CC11" s="104"/>
      <c r="CD11" s="104"/>
      <c r="CE11" s="104"/>
      <c r="CF11" s="104"/>
      <c r="CG11" s="104"/>
      <c r="CH11" s="104"/>
      <c r="CI11" s="103"/>
      <c r="CJ11" s="104"/>
      <c r="CK11" s="104"/>
      <c r="CL11" s="104"/>
      <c r="CM11" s="104"/>
      <c r="CN11" s="104"/>
      <c r="CO11" s="104"/>
      <c r="CP11" s="104"/>
      <c r="CQ11" s="104"/>
      <c r="CR11" s="104"/>
      <c r="CS11" s="104"/>
      <c r="CT11" s="104">
        <v>1</v>
      </c>
      <c r="CU11" s="104"/>
      <c r="CV11" s="103"/>
      <c r="CW11" s="17"/>
      <c r="CX11" s="104">
        <v>1</v>
      </c>
    </row>
    <row r="12" spans="1:102" s="12" customFormat="1" ht="62.4" customHeight="1">
      <c r="A12" s="64">
        <v>10204</v>
      </c>
      <c r="B12" s="64" t="s">
        <v>282</v>
      </c>
      <c r="C12" s="75">
        <f t="shared" si="0"/>
        <v>10204</v>
      </c>
      <c r="D12" s="85">
        <v>10204</v>
      </c>
      <c r="E12" s="67" t="s">
        <v>182</v>
      </c>
      <c r="F12" s="67" t="s">
        <v>233</v>
      </c>
      <c r="G12" s="55">
        <f t="shared" si="1"/>
        <v>0</v>
      </c>
      <c r="H12" s="69">
        <v>4</v>
      </c>
      <c r="I12" s="17">
        <v>1</v>
      </c>
      <c r="J12" s="17">
        <v>19</v>
      </c>
      <c r="K12" s="17"/>
      <c r="L12" s="17"/>
      <c r="M12" s="104"/>
      <c r="N12" s="104"/>
      <c r="O12" s="104"/>
      <c r="P12" s="104"/>
      <c r="Q12" s="104"/>
      <c r="R12" s="61"/>
      <c r="S12" s="104"/>
      <c r="T12" s="104"/>
      <c r="U12" s="104"/>
      <c r="V12" s="104"/>
      <c r="W12" s="59"/>
      <c r="X12" s="17"/>
      <c r="Y12" s="17"/>
      <c r="Z12" s="104">
        <v>1</v>
      </c>
      <c r="AA12" s="59"/>
      <c r="AB12" s="109"/>
      <c r="AC12" s="107">
        <v>1</v>
      </c>
      <c r="AD12" s="107"/>
      <c r="AE12" s="59"/>
      <c r="AF12" s="109"/>
      <c r="AG12" s="109">
        <v>1</v>
      </c>
      <c r="AH12" s="109"/>
      <c r="AI12" s="108">
        <v>1</v>
      </c>
      <c r="AJ12" s="109"/>
      <c r="AK12" s="109"/>
      <c r="AL12" s="109"/>
      <c r="AM12" s="109"/>
      <c r="AN12" s="106">
        <v>1</v>
      </c>
      <c r="AO12" s="109">
        <v>1</v>
      </c>
      <c r="AP12" s="109"/>
      <c r="AQ12" s="109"/>
      <c r="AR12" s="104">
        <v>1</v>
      </c>
      <c r="AS12" s="104"/>
      <c r="AT12" s="104">
        <v>1</v>
      </c>
      <c r="AU12" s="104">
        <v>1</v>
      </c>
      <c r="AV12" s="104"/>
      <c r="AW12" s="104"/>
      <c r="AX12" s="104"/>
      <c r="AY12" s="104"/>
      <c r="AZ12" s="104">
        <v>1</v>
      </c>
      <c r="BA12" s="104">
        <v>1</v>
      </c>
      <c r="BB12" s="104"/>
      <c r="BC12" s="104"/>
      <c r="BD12" s="104">
        <v>1</v>
      </c>
      <c r="BE12" s="104">
        <v>1</v>
      </c>
      <c r="BF12" s="104">
        <v>1</v>
      </c>
      <c r="BG12" s="104">
        <v>1</v>
      </c>
      <c r="BH12" s="104">
        <v>1</v>
      </c>
      <c r="BI12" s="104">
        <v>1</v>
      </c>
      <c r="BJ12" s="104">
        <v>1</v>
      </c>
      <c r="BK12" s="104"/>
      <c r="BL12" s="104">
        <v>1</v>
      </c>
      <c r="BM12" s="104"/>
      <c r="BN12" s="104">
        <v>1</v>
      </c>
      <c r="BO12" s="103"/>
      <c r="BP12" s="68"/>
      <c r="BQ12" s="104">
        <v>1</v>
      </c>
      <c r="BR12" s="104"/>
      <c r="BS12" s="104"/>
      <c r="BT12" s="95"/>
      <c r="BU12" s="104">
        <v>1</v>
      </c>
      <c r="BV12" s="104">
        <v>1</v>
      </c>
      <c r="BW12" s="104"/>
      <c r="BX12" s="104">
        <v>1</v>
      </c>
      <c r="BY12" s="104">
        <v>1</v>
      </c>
      <c r="BZ12" s="103"/>
      <c r="CA12" s="104">
        <v>1</v>
      </c>
      <c r="CB12" s="104">
        <v>1</v>
      </c>
      <c r="CC12" s="104">
        <v>1</v>
      </c>
      <c r="CD12" s="104"/>
      <c r="CE12" s="104"/>
      <c r="CF12" s="104"/>
      <c r="CG12" s="104">
        <v>1</v>
      </c>
      <c r="CH12" s="104"/>
      <c r="CI12" s="103"/>
      <c r="CJ12" s="104">
        <v>1</v>
      </c>
      <c r="CK12" s="104"/>
      <c r="CL12" s="104"/>
      <c r="CM12" s="104">
        <v>1</v>
      </c>
      <c r="CN12" s="104"/>
      <c r="CO12" s="104"/>
      <c r="CP12" s="104">
        <v>1</v>
      </c>
      <c r="CQ12" s="104"/>
      <c r="CR12" s="104"/>
      <c r="CS12" s="104"/>
      <c r="CT12" s="104"/>
      <c r="CU12" s="104">
        <v>1</v>
      </c>
      <c r="CV12" s="103"/>
      <c r="CW12" s="17">
        <v>1</v>
      </c>
      <c r="CX12" s="104"/>
    </row>
    <row r="13" spans="1:102" s="12" customFormat="1" ht="62.4" customHeight="1">
      <c r="A13" s="53">
        <v>10205</v>
      </c>
      <c r="B13" s="53" t="s">
        <v>283</v>
      </c>
      <c r="C13" s="75">
        <f t="shared" si="0"/>
        <v>10205</v>
      </c>
      <c r="D13" s="85">
        <v>10205</v>
      </c>
      <c r="E13" s="67" t="s">
        <v>183</v>
      </c>
      <c r="F13" s="67" t="s">
        <v>235</v>
      </c>
      <c r="G13" s="55">
        <f t="shared" si="1"/>
        <v>0</v>
      </c>
      <c r="H13" s="67">
        <v>4</v>
      </c>
      <c r="I13" s="17">
        <v>1</v>
      </c>
      <c r="J13" s="17">
        <v>12</v>
      </c>
      <c r="K13" s="17"/>
      <c r="L13" s="17"/>
      <c r="M13" s="104"/>
      <c r="N13" s="104"/>
      <c r="O13" s="104"/>
      <c r="P13" s="104"/>
      <c r="Q13" s="104"/>
      <c r="R13" s="71"/>
      <c r="S13" s="104"/>
      <c r="T13" s="104"/>
      <c r="U13" s="104"/>
      <c r="V13" s="104"/>
      <c r="W13" s="72"/>
      <c r="X13" s="17"/>
      <c r="Y13" s="17"/>
      <c r="Z13" s="104"/>
      <c r="AA13" s="59" t="s">
        <v>184</v>
      </c>
      <c r="AB13" s="109">
        <v>1</v>
      </c>
      <c r="AC13" s="107"/>
      <c r="AD13" s="107"/>
      <c r="AE13" s="59" t="s">
        <v>185</v>
      </c>
      <c r="AF13" s="109">
        <v>1</v>
      </c>
      <c r="AG13" s="109"/>
      <c r="AH13" s="109"/>
      <c r="AI13" s="108"/>
      <c r="AJ13" s="109"/>
      <c r="AK13" s="109"/>
      <c r="AL13" s="109">
        <v>1</v>
      </c>
      <c r="AM13" s="109"/>
      <c r="AN13" s="106">
        <v>1</v>
      </c>
      <c r="AO13" s="109">
        <v>1</v>
      </c>
      <c r="AP13" s="109"/>
      <c r="AQ13" s="109"/>
      <c r="AR13" s="104">
        <v>1</v>
      </c>
      <c r="AS13" s="104"/>
      <c r="AT13" s="104"/>
      <c r="AU13" s="104"/>
      <c r="AV13" s="104">
        <v>1</v>
      </c>
      <c r="AW13" s="104"/>
      <c r="AX13" s="104"/>
      <c r="AY13" s="104"/>
      <c r="AZ13" s="104">
        <v>1</v>
      </c>
      <c r="BA13" s="104"/>
      <c r="BB13" s="104">
        <v>1</v>
      </c>
      <c r="BC13" s="104"/>
      <c r="BD13" s="104">
        <v>1</v>
      </c>
      <c r="BE13" s="104">
        <v>1</v>
      </c>
      <c r="BF13" s="104"/>
      <c r="BG13" s="104">
        <v>1</v>
      </c>
      <c r="BH13" s="104">
        <v>1</v>
      </c>
      <c r="BI13" s="104"/>
      <c r="BJ13" s="104"/>
      <c r="BK13" s="104"/>
      <c r="BL13" s="104">
        <v>1</v>
      </c>
      <c r="BM13" s="104"/>
      <c r="BN13" s="104"/>
      <c r="BO13" s="104"/>
      <c r="BP13" s="68"/>
      <c r="BQ13" s="104"/>
      <c r="BR13" s="104">
        <v>1</v>
      </c>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v>1</v>
      </c>
      <c r="CV13" s="104"/>
      <c r="CW13" s="17">
        <v>1</v>
      </c>
      <c r="CX13" s="104"/>
    </row>
    <row r="14" spans="1:102" s="12" customFormat="1" ht="62.4" customHeight="1">
      <c r="A14" s="64">
        <v>10206</v>
      </c>
      <c r="B14" s="64" t="s">
        <v>284</v>
      </c>
      <c r="C14" s="75">
        <f t="shared" si="0"/>
        <v>10206</v>
      </c>
      <c r="D14" s="85">
        <v>10206</v>
      </c>
      <c r="E14" s="67" t="s">
        <v>186</v>
      </c>
      <c r="F14" s="67" t="s">
        <v>237</v>
      </c>
      <c r="G14" s="55">
        <f t="shared" si="1"/>
        <v>0</v>
      </c>
      <c r="H14" s="69">
        <v>5</v>
      </c>
      <c r="I14" s="17">
        <v>1</v>
      </c>
      <c r="J14" s="17">
        <v>15</v>
      </c>
      <c r="K14" s="17"/>
      <c r="L14" s="17"/>
      <c r="M14" s="104"/>
      <c r="N14" s="104"/>
      <c r="O14" s="104"/>
      <c r="P14" s="104"/>
      <c r="Q14" s="104"/>
      <c r="R14" s="61"/>
      <c r="S14" s="104"/>
      <c r="T14" s="104"/>
      <c r="U14" s="104"/>
      <c r="V14" s="104"/>
      <c r="W14" s="59"/>
      <c r="X14" s="17"/>
      <c r="Y14" s="17"/>
      <c r="Z14" s="104">
        <v>1</v>
      </c>
      <c r="AA14" s="59"/>
      <c r="AB14" s="109">
        <v>1</v>
      </c>
      <c r="AC14" s="107"/>
      <c r="AD14" s="107"/>
      <c r="AE14" s="59" t="s">
        <v>187</v>
      </c>
      <c r="AF14" s="109"/>
      <c r="AG14" s="109">
        <v>1</v>
      </c>
      <c r="AH14" s="109"/>
      <c r="AI14" s="108"/>
      <c r="AJ14" s="109"/>
      <c r="AK14" s="109"/>
      <c r="AL14" s="109"/>
      <c r="AM14" s="109"/>
      <c r="AN14" s="109"/>
      <c r="AO14" s="109"/>
      <c r="AP14" s="106">
        <v>1</v>
      </c>
      <c r="AQ14" s="109">
        <v>1</v>
      </c>
      <c r="AR14" s="104">
        <v>1</v>
      </c>
      <c r="AS14" s="104"/>
      <c r="AT14" s="104">
        <v>1</v>
      </c>
      <c r="AU14" s="104">
        <v>1</v>
      </c>
      <c r="AV14" s="104"/>
      <c r="AW14" s="104"/>
      <c r="AX14" s="104">
        <v>1</v>
      </c>
      <c r="AY14" s="104"/>
      <c r="AZ14" s="104"/>
      <c r="BA14" s="104"/>
      <c r="BB14" s="104">
        <v>1</v>
      </c>
      <c r="BC14" s="104">
        <v>1</v>
      </c>
      <c r="BD14" s="104"/>
      <c r="BE14" s="104">
        <v>1</v>
      </c>
      <c r="BF14" s="104">
        <v>1</v>
      </c>
      <c r="BG14" s="104">
        <v>1</v>
      </c>
      <c r="BH14" s="104">
        <v>1</v>
      </c>
      <c r="BI14" s="104">
        <v>1</v>
      </c>
      <c r="BJ14" s="104">
        <v>1</v>
      </c>
      <c r="BK14" s="104"/>
      <c r="BL14" s="104">
        <v>1</v>
      </c>
      <c r="BM14" s="104"/>
      <c r="BN14" s="104">
        <v>1</v>
      </c>
      <c r="BO14" s="103"/>
      <c r="BP14" s="68"/>
      <c r="BQ14" s="104"/>
      <c r="BR14" s="104">
        <v>1</v>
      </c>
      <c r="BS14" s="104"/>
      <c r="BT14" s="95"/>
      <c r="BU14" s="104"/>
      <c r="BV14" s="104"/>
      <c r="BW14" s="104"/>
      <c r="BX14" s="104"/>
      <c r="BY14" s="104"/>
      <c r="BZ14" s="103"/>
      <c r="CA14" s="104"/>
      <c r="CB14" s="104"/>
      <c r="CC14" s="104"/>
      <c r="CD14" s="104"/>
      <c r="CE14" s="104"/>
      <c r="CF14" s="104"/>
      <c r="CG14" s="104"/>
      <c r="CH14" s="104"/>
      <c r="CI14" s="103"/>
      <c r="CJ14" s="104"/>
      <c r="CK14" s="104"/>
      <c r="CL14" s="104"/>
      <c r="CM14" s="104"/>
      <c r="CN14" s="104"/>
      <c r="CO14" s="104"/>
      <c r="CP14" s="104"/>
      <c r="CQ14" s="104"/>
      <c r="CR14" s="104"/>
      <c r="CS14" s="104"/>
      <c r="CT14" s="104">
        <v>1</v>
      </c>
      <c r="CU14" s="104"/>
      <c r="CV14" s="103"/>
      <c r="CW14" s="17"/>
      <c r="CX14" s="104">
        <v>1</v>
      </c>
    </row>
    <row r="15" spans="1:102" s="12" customFormat="1" ht="62.4" customHeight="1">
      <c r="A15" s="64">
        <v>10207</v>
      </c>
      <c r="B15" s="64" t="s">
        <v>285</v>
      </c>
      <c r="C15" s="75">
        <f t="shared" si="0"/>
        <v>10207</v>
      </c>
      <c r="D15" s="85">
        <v>10207</v>
      </c>
      <c r="E15" s="67" t="s">
        <v>188</v>
      </c>
      <c r="F15" s="67" t="s">
        <v>277</v>
      </c>
      <c r="G15" s="55">
        <f t="shared" si="1"/>
        <v>0</v>
      </c>
      <c r="H15" s="69">
        <v>5</v>
      </c>
      <c r="I15" s="17">
        <v>1</v>
      </c>
      <c r="J15" s="17">
        <v>18</v>
      </c>
      <c r="K15" s="17"/>
      <c r="L15" s="17"/>
      <c r="M15" s="104"/>
      <c r="N15" s="104"/>
      <c r="O15" s="104"/>
      <c r="P15" s="104"/>
      <c r="Q15" s="104"/>
      <c r="R15" s="61"/>
      <c r="S15" s="104"/>
      <c r="T15" s="104"/>
      <c r="U15" s="104"/>
      <c r="V15" s="104"/>
      <c r="W15" s="59"/>
      <c r="X15" s="17"/>
      <c r="Y15" s="17"/>
      <c r="Z15" s="104">
        <v>1</v>
      </c>
      <c r="AA15" s="59"/>
      <c r="AB15" s="109">
        <v>1</v>
      </c>
      <c r="AC15" s="107"/>
      <c r="AD15" s="107"/>
      <c r="AE15" s="59" t="s">
        <v>189</v>
      </c>
      <c r="AF15" s="109">
        <v>1</v>
      </c>
      <c r="AG15" s="109"/>
      <c r="AH15" s="109"/>
      <c r="AI15" s="109"/>
      <c r="AJ15" s="109">
        <v>1</v>
      </c>
      <c r="AK15" s="109"/>
      <c r="AL15" s="109">
        <v>1</v>
      </c>
      <c r="AM15" s="109"/>
      <c r="AN15" s="109"/>
      <c r="AO15" s="109"/>
      <c r="AP15" s="109"/>
      <c r="AQ15" s="109"/>
      <c r="AR15" s="104">
        <v>1</v>
      </c>
      <c r="AS15" s="104"/>
      <c r="AT15" s="104">
        <v>1</v>
      </c>
      <c r="AU15" s="104">
        <v>1</v>
      </c>
      <c r="AV15" s="104"/>
      <c r="AW15" s="104"/>
      <c r="AX15" s="104"/>
      <c r="AY15" s="104">
        <v>1</v>
      </c>
      <c r="AZ15" s="104"/>
      <c r="BA15" s="104"/>
      <c r="BB15" s="104">
        <v>1</v>
      </c>
      <c r="BC15" s="104">
        <v>1</v>
      </c>
      <c r="BD15" s="104"/>
      <c r="BE15" s="104">
        <v>1</v>
      </c>
      <c r="BF15" s="104">
        <v>1</v>
      </c>
      <c r="BG15" s="104">
        <v>1</v>
      </c>
      <c r="BH15" s="104">
        <v>1</v>
      </c>
      <c r="BI15" s="104"/>
      <c r="BJ15" s="104"/>
      <c r="BK15" s="104"/>
      <c r="BL15" s="104"/>
      <c r="BM15" s="104"/>
      <c r="BN15" s="104"/>
      <c r="BO15" s="103"/>
      <c r="BP15" s="68"/>
      <c r="BQ15" s="104"/>
      <c r="BR15" s="104">
        <v>1</v>
      </c>
      <c r="BS15" s="104"/>
      <c r="BT15" s="95"/>
      <c r="BU15" s="104"/>
      <c r="BV15" s="104"/>
      <c r="BW15" s="104"/>
      <c r="BX15" s="104"/>
      <c r="BY15" s="104"/>
      <c r="BZ15" s="103"/>
      <c r="CA15" s="104"/>
      <c r="CB15" s="104"/>
      <c r="CC15" s="104"/>
      <c r="CD15" s="104"/>
      <c r="CE15" s="104"/>
      <c r="CF15" s="104"/>
      <c r="CG15" s="104"/>
      <c r="CH15" s="104"/>
      <c r="CI15" s="103"/>
      <c r="CJ15" s="104"/>
      <c r="CK15" s="104"/>
      <c r="CL15" s="104"/>
      <c r="CM15" s="104"/>
      <c r="CN15" s="104"/>
      <c r="CO15" s="104"/>
      <c r="CP15" s="104"/>
      <c r="CQ15" s="104"/>
      <c r="CR15" s="104"/>
      <c r="CS15" s="104"/>
      <c r="CT15" s="104"/>
      <c r="CU15" s="104">
        <v>1</v>
      </c>
      <c r="CV15" s="103"/>
      <c r="CW15" s="17"/>
      <c r="CX15" s="104">
        <v>1</v>
      </c>
    </row>
    <row r="16" spans="1:102" s="12" customFormat="1" ht="62.4" customHeight="1">
      <c r="A16" s="64">
        <v>10208</v>
      </c>
      <c r="B16" s="64" t="s">
        <v>286</v>
      </c>
      <c r="C16" s="75">
        <f t="shared" si="0"/>
        <v>10208</v>
      </c>
      <c r="D16" s="85">
        <v>10208</v>
      </c>
      <c r="E16" s="67" t="s">
        <v>190</v>
      </c>
      <c r="F16" s="67" t="s">
        <v>240</v>
      </c>
      <c r="G16" s="55">
        <f t="shared" si="1"/>
        <v>0</v>
      </c>
      <c r="H16" s="69">
        <v>5</v>
      </c>
      <c r="I16" s="17">
        <v>1</v>
      </c>
      <c r="J16" s="17">
        <v>19</v>
      </c>
      <c r="K16" s="17"/>
      <c r="L16" s="17"/>
      <c r="M16" s="104"/>
      <c r="N16" s="104"/>
      <c r="O16" s="104"/>
      <c r="P16" s="104"/>
      <c r="Q16" s="104"/>
      <c r="R16" s="61"/>
      <c r="S16" s="104"/>
      <c r="T16" s="104"/>
      <c r="U16" s="104"/>
      <c r="V16" s="104"/>
      <c r="W16" s="59"/>
      <c r="X16" s="17"/>
      <c r="Y16" s="17"/>
      <c r="Z16" s="104"/>
      <c r="AA16" s="59" t="s">
        <v>191</v>
      </c>
      <c r="AB16" s="109">
        <v>1</v>
      </c>
      <c r="AC16" s="107"/>
      <c r="AD16" s="107"/>
      <c r="AE16" s="59" t="s">
        <v>192</v>
      </c>
      <c r="AF16" s="109"/>
      <c r="AG16" s="109">
        <v>1</v>
      </c>
      <c r="AH16" s="109"/>
      <c r="AI16" s="108"/>
      <c r="AJ16" s="109"/>
      <c r="AK16" s="109"/>
      <c r="AL16" s="109"/>
      <c r="AM16" s="109"/>
      <c r="AN16" s="109"/>
      <c r="AO16" s="109"/>
      <c r="AP16" s="106">
        <v>1</v>
      </c>
      <c r="AQ16" s="109">
        <v>1</v>
      </c>
      <c r="AR16" s="104">
        <v>1</v>
      </c>
      <c r="AS16" s="104"/>
      <c r="AT16" s="104">
        <v>1</v>
      </c>
      <c r="AU16" s="104">
        <v>1</v>
      </c>
      <c r="AV16" s="104"/>
      <c r="AW16" s="104"/>
      <c r="AX16" s="104"/>
      <c r="AY16" s="104"/>
      <c r="AZ16" s="104">
        <v>1</v>
      </c>
      <c r="BA16" s="104"/>
      <c r="BB16" s="104">
        <v>1</v>
      </c>
      <c r="BC16" s="104"/>
      <c r="BD16" s="104">
        <v>1</v>
      </c>
      <c r="BE16" s="104">
        <v>1</v>
      </c>
      <c r="BF16" s="104">
        <v>1</v>
      </c>
      <c r="BG16" s="104">
        <v>1</v>
      </c>
      <c r="BH16" s="104">
        <v>1</v>
      </c>
      <c r="BI16" s="104">
        <v>1</v>
      </c>
      <c r="BJ16" s="104">
        <v>1</v>
      </c>
      <c r="BK16" s="104"/>
      <c r="BL16" s="104"/>
      <c r="BM16" s="104">
        <v>1</v>
      </c>
      <c r="BN16" s="104"/>
      <c r="BO16" s="103"/>
      <c r="BP16" s="68"/>
      <c r="BQ16" s="104"/>
      <c r="BR16" s="104">
        <v>1</v>
      </c>
      <c r="BS16" s="104"/>
      <c r="BT16" s="95"/>
      <c r="BU16" s="104"/>
      <c r="BV16" s="104"/>
      <c r="BW16" s="104"/>
      <c r="BX16" s="104"/>
      <c r="BY16" s="104"/>
      <c r="BZ16" s="103"/>
      <c r="CA16" s="104"/>
      <c r="CB16" s="104"/>
      <c r="CC16" s="104"/>
      <c r="CD16" s="104"/>
      <c r="CE16" s="104"/>
      <c r="CF16" s="104"/>
      <c r="CG16" s="104"/>
      <c r="CH16" s="104"/>
      <c r="CI16" s="103"/>
      <c r="CJ16" s="104"/>
      <c r="CK16" s="104"/>
      <c r="CL16" s="104"/>
      <c r="CM16" s="104"/>
      <c r="CN16" s="104"/>
      <c r="CO16" s="104"/>
      <c r="CP16" s="104"/>
      <c r="CQ16" s="104"/>
      <c r="CR16" s="104"/>
      <c r="CS16" s="104"/>
      <c r="CT16" s="104">
        <v>1</v>
      </c>
      <c r="CU16" s="104"/>
      <c r="CV16" s="103"/>
      <c r="CW16" s="17">
        <v>1</v>
      </c>
      <c r="CX16" s="104"/>
    </row>
    <row r="17" spans="1:102" s="12" customFormat="1" ht="62.4" customHeight="1">
      <c r="A17" s="64">
        <v>10209</v>
      </c>
      <c r="B17" s="64" t="s">
        <v>287</v>
      </c>
      <c r="C17" s="75">
        <f t="shared" si="0"/>
        <v>10209</v>
      </c>
      <c r="D17" s="85">
        <v>10209</v>
      </c>
      <c r="E17" s="67" t="s">
        <v>193</v>
      </c>
      <c r="F17" s="67" t="s">
        <v>242</v>
      </c>
      <c r="G17" s="55">
        <f t="shared" si="1"/>
        <v>0</v>
      </c>
      <c r="H17" s="69">
        <v>5</v>
      </c>
      <c r="I17" s="17">
        <v>1</v>
      </c>
      <c r="J17" s="17">
        <v>21</v>
      </c>
      <c r="K17" s="17"/>
      <c r="L17" s="17"/>
      <c r="M17" s="104"/>
      <c r="N17" s="104"/>
      <c r="O17" s="104"/>
      <c r="P17" s="104"/>
      <c r="Q17" s="104"/>
      <c r="R17" s="61"/>
      <c r="S17" s="104"/>
      <c r="T17" s="104"/>
      <c r="U17" s="104"/>
      <c r="V17" s="104"/>
      <c r="W17" s="59"/>
      <c r="X17" s="17"/>
      <c r="Y17" s="17"/>
      <c r="Z17" s="104"/>
      <c r="AA17" s="59" t="s">
        <v>194</v>
      </c>
      <c r="AB17" s="109">
        <v>1</v>
      </c>
      <c r="AC17" s="107"/>
      <c r="AD17" s="107"/>
      <c r="AE17" s="59" t="s">
        <v>195</v>
      </c>
      <c r="AF17" s="109"/>
      <c r="AG17" s="109">
        <v>1</v>
      </c>
      <c r="AH17" s="109"/>
      <c r="AI17" s="108"/>
      <c r="AJ17" s="109"/>
      <c r="AK17" s="109"/>
      <c r="AL17" s="109"/>
      <c r="AM17" s="109"/>
      <c r="AN17" s="109"/>
      <c r="AO17" s="109"/>
      <c r="AP17" s="106">
        <v>1</v>
      </c>
      <c r="AQ17" s="109">
        <v>1</v>
      </c>
      <c r="AR17" s="104">
        <v>1</v>
      </c>
      <c r="AS17" s="104"/>
      <c r="AT17" s="104">
        <v>1</v>
      </c>
      <c r="AU17" s="104">
        <v>1</v>
      </c>
      <c r="AV17" s="104"/>
      <c r="AW17" s="104"/>
      <c r="AX17" s="104"/>
      <c r="AY17" s="104"/>
      <c r="AZ17" s="104">
        <v>1</v>
      </c>
      <c r="BA17" s="104"/>
      <c r="BB17" s="104">
        <v>1</v>
      </c>
      <c r="BC17" s="104"/>
      <c r="BD17" s="104">
        <v>1</v>
      </c>
      <c r="BE17" s="104">
        <v>1</v>
      </c>
      <c r="BF17" s="104">
        <v>1</v>
      </c>
      <c r="BG17" s="104">
        <v>1</v>
      </c>
      <c r="BH17" s="104">
        <v>1</v>
      </c>
      <c r="BI17" s="104">
        <v>1</v>
      </c>
      <c r="BJ17" s="104">
        <v>1</v>
      </c>
      <c r="BK17" s="104"/>
      <c r="BL17" s="104">
        <v>1</v>
      </c>
      <c r="BM17" s="104"/>
      <c r="BN17" s="104"/>
      <c r="BO17" s="103"/>
      <c r="BP17" s="68"/>
      <c r="BQ17" s="104"/>
      <c r="BR17" s="104">
        <v>1</v>
      </c>
      <c r="BS17" s="104"/>
      <c r="BT17" s="95"/>
      <c r="BU17" s="104"/>
      <c r="BV17" s="104"/>
      <c r="BW17" s="104"/>
      <c r="BX17" s="104"/>
      <c r="BY17" s="104"/>
      <c r="BZ17" s="103"/>
      <c r="CA17" s="104"/>
      <c r="CB17" s="104"/>
      <c r="CC17" s="104"/>
      <c r="CD17" s="104"/>
      <c r="CE17" s="104"/>
      <c r="CF17" s="104"/>
      <c r="CG17" s="104"/>
      <c r="CH17" s="104"/>
      <c r="CI17" s="103"/>
      <c r="CJ17" s="104"/>
      <c r="CK17" s="104"/>
      <c r="CL17" s="104"/>
      <c r="CM17" s="104"/>
      <c r="CN17" s="104"/>
      <c r="CO17" s="104"/>
      <c r="CP17" s="104"/>
      <c r="CQ17" s="104"/>
      <c r="CR17" s="104"/>
      <c r="CS17" s="104"/>
      <c r="CT17" s="104">
        <v>1</v>
      </c>
      <c r="CU17" s="104"/>
      <c r="CV17" s="103"/>
      <c r="CW17" s="17"/>
      <c r="CX17" s="104">
        <v>1</v>
      </c>
    </row>
    <row r="18" spans="1:102" s="12" customFormat="1" ht="62.4" customHeight="1">
      <c r="A18" s="64">
        <v>10210</v>
      </c>
      <c r="B18" s="64" t="s">
        <v>288</v>
      </c>
      <c r="C18" s="75">
        <f t="shared" si="0"/>
        <v>10210</v>
      </c>
      <c r="D18" s="85">
        <v>10210</v>
      </c>
      <c r="E18" s="67" t="s">
        <v>196</v>
      </c>
      <c r="F18" s="67" t="s">
        <v>278</v>
      </c>
      <c r="G18" s="55">
        <f t="shared" si="1"/>
        <v>0</v>
      </c>
      <c r="H18" s="69">
        <v>5</v>
      </c>
      <c r="I18" s="17">
        <v>1</v>
      </c>
      <c r="J18" s="17">
        <v>20</v>
      </c>
      <c r="K18" s="17"/>
      <c r="L18" s="17"/>
      <c r="M18" s="104"/>
      <c r="N18" s="104"/>
      <c r="O18" s="104"/>
      <c r="P18" s="104"/>
      <c r="Q18" s="104"/>
      <c r="R18" s="61"/>
      <c r="S18" s="104"/>
      <c r="T18" s="104"/>
      <c r="U18" s="104"/>
      <c r="V18" s="104"/>
      <c r="W18" s="59"/>
      <c r="X18" s="17"/>
      <c r="Y18" s="17"/>
      <c r="Z18" s="104">
        <v>1</v>
      </c>
      <c r="AA18" s="59"/>
      <c r="AB18" s="109"/>
      <c r="AC18" s="107">
        <v>1</v>
      </c>
      <c r="AD18" s="107"/>
      <c r="AE18" s="59"/>
      <c r="AF18" s="109"/>
      <c r="AG18" s="109">
        <v>1</v>
      </c>
      <c r="AH18" s="109">
        <v>1</v>
      </c>
      <c r="AI18" s="108"/>
      <c r="AJ18" s="109"/>
      <c r="AK18" s="109"/>
      <c r="AL18" s="109"/>
      <c r="AM18" s="109"/>
      <c r="AN18" s="106">
        <v>1</v>
      </c>
      <c r="AO18" s="109">
        <v>1</v>
      </c>
      <c r="AP18" s="109"/>
      <c r="AQ18" s="109"/>
      <c r="AR18" s="104">
        <v>1</v>
      </c>
      <c r="AS18" s="104"/>
      <c r="AT18" s="104">
        <v>1</v>
      </c>
      <c r="AU18" s="104">
        <v>1</v>
      </c>
      <c r="AV18" s="104"/>
      <c r="AW18" s="104"/>
      <c r="AX18" s="104"/>
      <c r="AY18" s="104"/>
      <c r="AZ18" s="104">
        <v>1</v>
      </c>
      <c r="BA18" s="104"/>
      <c r="BB18" s="104">
        <v>1</v>
      </c>
      <c r="BC18" s="104">
        <v>1</v>
      </c>
      <c r="BD18" s="104"/>
      <c r="BE18" s="104">
        <v>1</v>
      </c>
      <c r="BF18" s="104">
        <v>1</v>
      </c>
      <c r="BG18" s="104">
        <v>1</v>
      </c>
      <c r="BH18" s="104">
        <v>1</v>
      </c>
      <c r="BI18" s="104">
        <v>1</v>
      </c>
      <c r="BJ18" s="104">
        <v>1</v>
      </c>
      <c r="BK18" s="104">
        <v>1</v>
      </c>
      <c r="BL18" s="104"/>
      <c r="BM18" s="104"/>
      <c r="BN18" s="104"/>
      <c r="BO18" s="103"/>
      <c r="BP18" s="68"/>
      <c r="BQ18" s="104">
        <v>1</v>
      </c>
      <c r="BR18" s="104"/>
      <c r="BS18" s="104"/>
      <c r="BT18" s="95"/>
      <c r="BU18" s="104">
        <v>1</v>
      </c>
      <c r="BV18" s="104">
        <v>1</v>
      </c>
      <c r="BW18" s="104"/>
      <c r="BX18" s="104">
        <v>1</v>
      </c>
      <c r="BY18" s="104">
        <v>1</v>
      </c>
      <c r="BZ18" s="103"/>
      <c r="CA18" s="104">
        <v>1</v>
      </c>
      <c r="CB18" s="104"/>
      <c r="CC18" s="104">
        <v>1</v>
      </c>
      <c r="CD18" s="104"/>
      <c r="CE18" s="104"/>
      <c r="CF18" s="104"/>
      <c r="CG18" s="104">
        <v>1</v>
      </c>
      <c r="CH18" s="104">
        <v>1</v>
      </c>
      <c r="CI18" s="103"/>
      <c r="CJ18" s="104">
        <v>1</v>
      </c>
      <c r="CK18" s="104"/>
      <c r="CL18" s="104">
        <v>1</v>
      </c>
      <c r="CM18" s="104"/>
      <c r="CN18" s="104"/>
      <c r="CO18" s="104">
        <v>1</v>
      </c>
      <c r="CP18" s="104"/>
      <c r="CQ18" s="104"/>
      <c r="CR18" s="104"/>
      <c r="CS18" s="104"/>
      <c r="CT18" s="104">
        <v>1</v>
      </c>
      <c r="CU18" s="104"/>
      <c r="CV18" s="103"/>
      <c r="CW18" s="17"/>
      <c r="CX18" s="104">
        <v>1</v>
      </c>
    </row>
    <row r="19" spans="1:102" s="12" customFormat="1" ht="62.4" customHeight="1">
      <c r="A19" s="64">
        <v>10211</v>
      </c>
      <c r="B19" s="64" t="s">
        <v>289</v>
      </c>
      <c r="C19" s="75">
        <f t="shared" si="0"/>
        <v>10211</v>
      </c>
      <c r="D19" s="85">
        <v>10211</v>
      </c>
      <c r="E19" s="67" t="s">
        <v>197</v>
      </c>
      <c r="F19" s="67" t="s">
        <v>246</v>
      </c>
      <c r="G19" s="55">
        <f t="shared" si="1"/>
        <v>0</v>
      </c>
      <c r="H19" s="69">
        <v>5</v>
      </c>
      <c r="I19" s="17">
        <v>1</v>
      </c>
      <c r="J19" s="17">
        <v>21</v>
      </c>
      <c r="K19" s="17"/>
      <c r="L19" s="17"/>
      <c r="M19" s="104"/>
      <c r="N19" s="104"/>
      <c r="O19" s="104"/>
      <c r="P19" s="104"/>
      <c r="Q19" s="104"/>
      <c r="R19" s="61"/>
      <c r="S19" s="104"/>
      <c r="T19" s="104"/>
      <c r="U19" s="104"/>
      <c r="V19" s="104"/>
      <c r="W19" s="59"/>
      <c r="X19" s="17"/>
      <c r="Y19" s="17"/>
      <c r="Z19" s="104"/>
      <c r="AA19" s="59" t="s">
        <v>198</v>
      </c>
      <c r="AB19" s="109"/>
      <c r="AC19" s="107">
        <v>1</v>
      </c>
      <c r="AD19" s="107"/>
      <c r="AE19" s="59"/>
      <c r="AF19" s="109"/>
      <c r="AG19" s="109">
        <v>1</v>
      </c>
      <c r="AH19" s="109">
        <v>1</v>
      </c>
      <c r="AI19" s="108"/>
      <c r="AJ19" s="109"/>
      <c r="AK19" s="109"/>
      <c r="AL19" s="109"/>
      <c r="AM19" s="109"/>
      <c r="AN19" s="109"/>
      <c r="AO19" s="109"/>
      <c r="AP19" s="109">
        <v>1</v>
      </c>
      <c r="AQ19" s="109"/>
      <c r="AR19" s="104"/>
      <c r="AS19" s="104">
        <v>1</v>
      </c>
      <c r="AT19" s="104"/>
      <c r="AU19" s="104"/>
      <c r="AV19" s="104"/>
      <c r="AW19" s="104"/>
      <c r="AX19" s="104"/>
      <c r="AY19" s="104"/>
      <c r="AZ19" s="104"/>
      <c r="BA19" s="104"/>
      <c r="BB19" s="104"/>
      <c r="BC19" s="104"/>
      <c r="BD19" s="104"/>
      <c r="BE19" s="104">
        <v>1</v>
      </c>
      <c r="BF19" s="104">
        <v>1</v>
      </c>
      <c r="BG19" s="104">
        <v>1</v>
      </c>
      <c r="BH19" s="104">
        <v>1</v>
      </c>
      <c r="BI19" s="104">
        <v>1</v>
      </c>
      <c r="BJ19" s="104">
        <v>1</v>
      </c>
      <c r="BK19" s="104">
        <v>1</v>
      </c>
      <c r="BL19" s="104">
        <v>1</v>
      </c>
      <c r="BM19" s="104"/>
      <c r="BN19" s="104"/>
      <c r="BO19" s="103"/>
      <c r="BP19" s="68"/>
      <c r="BQ19" s="104">
        <v>1</v>
      </c>
      <c r="BR19" s="104"/>
      <c r="BS19" s="104"/>
      <c r="BT19" s="95"/>
      <c r="BU19" s="104">
        <v>1</v>
      </c>
      <c r="BV19" s="104">
        <v>1</v>
      </c>
      <c r="BW19" s="104">
        <v>1</v>
      </c>
      <c r="BX19" s="104">
        <v>1</v>
      </c>
      <c r="BY19" s="104">
        <v>1</v>
      </c>
      <c r="BZ19" s="103"/>
      <c r="CA19" s="104">
        <v>1</v>
      </c>
      <c r="CB19" s="104">
        <v>1</v>
      </c>
      <c r="CC19" s="104">
        <v>1</v>
      </c>
      <c r="CD19" s="104"/>
      <c r="CE19" s="104">
        <v>1</v>
      </c>
      <c r="CF19" s="104"/>
      <c r="CG19" s="104">
        <v>1</v>
      </c>
      <c r="CH19" s="104">
        <v>1</v>
      </c>
      <c r="CI19" s="103"/>
      <c r="CJ19" s="104"/>
      <c r="CK19" s="104">
        <v>1</v>
      </c>
      <c r="CL19" s="104"/>
      <c r="CM19" s="104">
        <v>1</v>
      </c>
      <c r="CN19" s="104"/>
      <c r="CO19" s="104"/>
      <c r="CP19" s="104">
        <v>1</v>
      </c>
      <c r="CQ19" s="104"/>
      <c r="CR19" s="104"/>
      <c r="CS19" s="104"/>
      <c r="CT19" s="104"/>
      <c r="CU19" s="104">
        <v>1</v>
      </c>
      <c r="CV19" s="103"/>
      <c r="CW19" s="17"/>
      <c r="CX19" s="104">
        <v>1</v>
      </c>
    </row>
    <row r="20" spans="1:102" s="12" customFormat="1" ht="62.4" customHeight="1">
      <c r="A20" s="64">
        <v>10212</v>
      </c>
      <c r="B20" s="64" t="s">
        <v>290</v>
      </c>
      <c r="C20" s="75">
        <f t="shared" si="0"/>
        <v>10212</v>
      </c>
      <c r="D20" s="85">
        <v>10212</v>
      </c>
      <c r="E20" s="67" t="s">
        <v>199</v>
      </c>
      <c r="F20" s="67" t="s">
        <v>248</v>
      </c>
      <c r="G20" s="55">
        <f t="shared" si="1"/>
        <v>0</v>
      </c>
      <c r="H20" s="69">
        <v>5</v>
      </c>
      <c r="I20" s="17">
        <v>1</v>
      </c>
      <c r="J20" s="17">
        <v>21</v>
      </c>
      <c r="K20" s="17"/>
      <c r="L20" s="17"/>
      <c r="M20" s="104"/>
      <c r="N20" s="104"/>
      <c r="O20" s="104"/>
      <c r="P20" s="104"/>
      <c r="Q20" s="104"/>
      <c r="R20" s="61"/>
      <c r="S20" s="104"/>
      <c r="T20" s="104"/>
      <c r="U20" s="104"/>
      <c r="V20" s="104"/>
      <c r="W20" s="59"/>
      <c r="X20" s="17"/>
      <c r="Y20" s="17"/>
      <c r="Z20" s="104">
        <v>1</v>
      </c>
      <c r="AA20" s="59"/>
      <c r="AB20" s="109">
        <v>1</v>
      </c>
      <c r="AC20" s="107"/>
      <c r="AD20" s="107"/>
      <c r="AE20" s="59" t="s">
        <v>200</v>
      </c>
      <c r="AF20" s="109"/>
      <c r="AG20" s="109">
        <v>1</v>
      </c>
      <c r="AH20" s="109"/>
      <c r="AI20" s="108"/>
      <c r="AJ20" s="109"/>
      <c r="AK20" s="109"/>
      <c r="AL20" s="109">
        <v>1</v>
      </c>
      <c r="AM20" s="109"/>
      <c r="AN20" s="109">
        <v>1</v>
      </c>
      <c r="AO20" s="109"/>
      <c r="AP20" s="109"/>
      <c r="AQ20" s="109"/>
      <c r="AR20" s="104">
        <v>1</v>
      </c>
      <c r="AS20" s="104"/>
      <c r="AT20" s="104">
        <v>1</v>
      </c>
      <c r="AU20" s="104">
        <v>1</v>
      </c>
      <c r="AV20" s="104"/>
      <c r="AW20" s="104"/>
      <c r="AX20" s="104"/>
      <c r="AY20" s="104"/>
      <c r="AZ20" s="104">
        <v>1</v>
      </c>
      <c r="BA20" s="104"/>
      <c r="BB20" s="104">
        <v>1</v>
      </c>
      <c r="BC20" s="104"/>
      <c r="BD20" s="104">
        <v>1</v>
      </c>
      <c r="BE20" s="104">
        <v>1</v>
      </c>
      <c r="BF20" s="104">
        <v>1</v>
      </c>
      <c r="BG20" s="104">
        <v>1</v>
      </c>
      <c r="BH20" s="104">
        <v>1</v>
      </c>
      <c r="BI20" s="104">
        <v>1</v>
      </c>
      <c r="BJ20" s="104"/>
      <c r="BK20" s="104"/>
      <c r="BL20" s="104">
        <v>1</v>
      </c>
      <c r="BM20" s="104"/>
      <c r="BN20" s="104"/>
      <c r="BO20" s="103"/>
      <c r="BP20" s="68"/>
      <c r="BQ20" s="104"/>
      <c r="BR20" s="104">
        <v>1</v>
      </c>
      <c r="BS20" s="104"/>
      <c r="BT20" s="95"/>
      <c r="BU20" s="104"/>
      <c r="BV20" s="104"/>
      <c r="BW20" s="104"/>
      <c r="BX20" s="104"/>
      <c r="BY20" s="104"/>
      <c r="BZ20" s="103"/>
      <c r="CA20" s="104"/>
      <c r="CB20" s="104"/>
      <c r="CC20" s="104"/>
      <c r="CD20" s="104"/>
      <c r="CE20" s="104"/>
      <c r="CF20" s="104"/>
      <c r="CG20" s="104"/>
      <c r="CH20" s="104"/>
      <c r="CI20" s="103"/>
      <c r="CJ20" s="104"/>
      <c r="CK20" s="104"/>
      <c r="CL20" s="104"/>
      <c r="CM20" s="104"/>
      <c r="CN20" s="104"/>
      <c r="CO20" s="104"/>
      <c r="CP20" s="104"/>
      <c r="CQ20" s="104"/>
      <c r="CR20" s="104"/>
      <c r="CS20" s="104">
        <v>1</v>
      </c>
      <c r="CT20" s="104"/>
      <c r="CU20" s="104"/>
      <c r="CV20" s="103"/>
      <c r="CW20" s="17">
        <v>1</v>
      </c>
      <c r="CX20" s="104"/>
    </row>
    <row r="21" spans="1:102" s="12" customFormat="1" ht="62.4" customHeight="1">
      <c r="A21" s="64">
        <v>10344</v>
      </c>
      <c r="B21" s="64" t="s">
        <v>291</v>
      </c>
      <c r="C21" s="75">
        <f t="shared" si="0"/>
        <v>10344</v>
      </c>
      <c r="D21" s="85">
        <v>10344</v>
      </c>
      <c r="E21" s="67" t="s">
        <v>201</v>
      </c>
      <c r="F21" s="67" t="s">
        <v>250</v>
      </c>
      <c r="G21" s="55">
        <f t="shared" si="1"/>
        <v>0</v>
      </c>
      <c r="H21" s="69">
        <v>6</v>
      </c>
      <c r="I21" s="17"/>
      <c r="J21" s="17"/>
      <c r="K21" s="17"/>
      <c r="L21" s="17"/>
      <c r="M21" s="104"/>
      <c r="N21" s="104"/>
      <c r="O21" s="104">
        <v>1</v>
      </c>
      <c r="P21" s="104"/>
      <c r="Q21" s="104"/>
      <c r="R21" s="61"/>
      <c r="S21" s="104"/>
      <c r="T21" s="104"/>
      <c r="U21" s="104"/>
      <c r="V21" s="104"/>
      <c r="W21" s="59"/>
      <c r="X21" s="17"/>
      <c r="Y21" s="17"/>
      <c r="Z21" s="104"/>
      <c r="AA21" s="59"/>
      <c r="AB21" s="109"/>
      <c r="AC21" s="107"/>
      <c r="AD21" s="107"/>
      <c r="AE21" s="59"/>
      <c r="AF21" s="109"/>
      <c r="AG21" s="109"/>
      <c r="AH21" s="109"/>
      <c r="AI21" s="108"/>
      <c r="AJ21" s="109"/>
      <c r="AK21" s="109"/>
      <c r="AL21" s="109"/>
      <c r="AM21" s="109"/>
      <c r="AN21" s="109"/>
      <c r="AO21" s="109"/>
      <c r="AP21" s="109"/>
      <c r="AQ21" s="109"/>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3"/>
      <c r="BP21" s="68"/>
      <c r="BQ21" s="104"/>
      <c r="BR21" s="104"/>
      <c r="BS21" s="104"/>
      <c r="BT21" s="95"/>
      <c r="BU21" s="104"/>
      <c r="BV21" s="104"/>
      <c r="BW21" s="104"/>
      <c r="BX21" s="104"/>
      <c r="BY21" s="104"/>
      <c r="BZ21" s="103"/>
      <c r="CA21" s="104"/>
      <c r="CB21" s="104"/>
      <c r="CC21" s="104"/>
      <c r="CD21" s="104"/>
      <c r="CE21" s="104"/>
      <c r="CF21" s="104"/>
      <c r="CG21" s="104"/>
      <c r="CH21" s="104"/>
      <c r="CI21" s="103"/>
      <c r="CJ21" s="104"/>
      <c r="CK21" s="104"/>
      <c r="CL21" s="104"/>
      <c r="CM21" s="104"/>
      <c r="CN21" s="104"/>
      <c r="CO21" s="104"/>
      <c r="CP21" s="104"/>
      <c r="CQ21" s="104"/>
      <c r="CR21" s="104"/>
      <c r="CS21" s="104"/>
      <c r="CT21" s="104"/>
      <c r="CU21" s="104"/>
      <c r="CV21" s="103"/>
      <c r="CW21" s="17"/>
      <c r="CX21" s="104"/>
    </row>
    <row r="22" spans="1:102" s="12" customFormat="1" ht="62.4" customHeight="1">
      <c r="A22" s="64">
        <v>10345</v>
      </c>
      <c r="B22" s="64" t="s">
        <v>292</v>
      </c>
      <c r="C22" s="75">
        <f t="shared" si="0"/>
        <v>10345</v>
      </c>
      <c r="D22" s="85">
        <v>10345</v>
      </c>
      <c r="E22" s="67" t="s">
        <v>202</v>
      </c>
      <c r="F22" s="67" t="s">
        <v>251</v>
      </c>
      <c r="G22" s="55">
        <f t="shared" si="1"/>
        <v>0</v>
      </c>
      <c r="H22" s="69">
        <v>6</v>
      </c>
      <c r="I22" s="17"/>
      <c r="J22" s="17"/>
      <c r="K22" s="17">
        <v>1</v>
      </c>
      <c r="L22" s="17" t="s">
        <v>203</v>
      </c>
      <c r="M22" s="104"/>
      <c r="N22" s="104"/>
      <c r="O22" s="104"/>
      <c r="P22" s="104"/>
      <c r="Q22" s="104"/>
      <c r="R22" s="61"/>
      <c r="S22" s="104"/>
      <c r="T22" s="104"/>
      <c r="U22" s="104"/>
      <c r="V22" s="104"/>
      <c r="W22" s="59"/>
      <c r="X22" s="17"/>
      <c r="Y22" s="17"/>
      <c r="Z22" s="104"/>
      <c r="AA22" s="59"/>
      <c r="AB22" s="109"/>
      <c r="AC22" s="107"/>
      <c r="AD22" s="107"/>
      <c r="AE22" s="59"/>
      <c r="AF22" s="109"/>
      <c r="AG22" s="109"/>
      <c r="AH22" s="109"/>
      <c r="AI22" s="108"/>
      <c r="AJ22" s="109"/>
      <c r="AK22" s="109"/>
      <c r="AL22" s="109"/>
      <c r="AM22" s="109"/>
      <c r="AN22" s="109"/>
      <c r="AO22" s="109"/>
      <c r="AP22" s="109"/>
      <c r="AQ22" s="109"/>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3"/>
      <c r="BP22" s="68"/>
      <c r="BQ22" s="104"/>
      <c r="BR22" s="104"/>
      <c r="BS22" s="104"/>
      <c r="BT22" s="95"/>
      <c r="BU22" s="104"/>
      <c r="BV22" s="104"/>
      <c r="BW22" s="104"/>
      <c r="BX22" s="104"/>
      <c r="BY22" s="104"/>
      <c r="BZ22" s="103"/>
      <c r="CA22" s="104"/>
      <c r="CB22" s="104"/>
      <c r="CC22" s="104"/>
      <c r="CD22" s="104"/>
      <c r="CE22" s="104"/>
      <c r="CF22" s="104"/>
      <c r="CG22" s="104"/>
      <c r="CH22" s="104"/>
      <c r="CI22" s="103"/>
      <c r="CJ22" s="104"/>
      <c r="CK22" s="104"/>
      <c r="CL22" s="104"/>
      <c r="CM22" s="104"/>
      <c r="CN22" s="104"/>
      <c r="CO22" s="104"/>
      <c r="CP22" s="104"/>
      <c r="CQ22" s="104"/>
      <c r="CR22" s="104"/>
      <c r="CS22" s="104"/>
      <c r="CT22" s="104"/>
      <c r="CU22" s="104"/>
      <c r="CV22" s="103"/>
      <c r="CW22" s="17"/>
      <c r="CX22" s="104"/>
    </row>
    <row r="23" spans="1:102" s="12" customFormat="1" ht="62.4" customHeight="1">
      <c r="A23" s="64">
        <v>10366</v>
      </c>
      <c r="B23" s="64" t="s">
        <v>293</v>
      </c>
      <c r="C23" s="75">
        <f t="shared" si="0"/>
        <v>10366</v>
      </c>
      <c r="D23" s="85">
        <v>10366</v>
      </c>
      <c r="E23" s="67" t="s">
        <v>204</v>
      </c>
      <c r="F23" s="67" t="s">
        <v>252</v>
      </c>
      <c r="G23" s="55">
        <f t="shared" si="1"/>
        <v>0</v>
      </c>
      <c r="H23" s="69">
        <v>6</v>
      </c>
      <c r="I23" s="17"/>
      <c r="J23" s="17"/>
      <c r="K23" s="17"/>
      <c r="L23" s="17"/>
      <c r="M23" s="104"/>
      <c r="N23" s="104"/>
      <c r="O23" s="104">
        <v>1</v>
      </c>
      <c r="P23" s="104"/>
      <c r="Q23" s="104"/>
      <c r="R23" s="61"/>
      <c r="S23" s="104"/>
      <c r="T23" s="104"/>
      <c r="U23" s="104"/>
      <c r="V23" s="104"/>
      <c r="W23" s="59"/>
      <c r="X23" s="17"/>
      <c r="Y23" s="17"/>
      <c r="Z23" s="104"/>
      <c r="AA23" s="59"/>
      <c r="AB23" s="109"/>
      <c r="AC23" s="107"/>
      <c r="AD23" s="107"/>
      <c r="AE23" s="59"/>
      <c r="AF23" s="109"/>
      <c r="AG23" s="109"/>
      <c r="AH23" s="109"/>
      <c r="AI23" s="108"/>
      <c r="AJ23" s="109"/>
      <c r="AK23" s="109"/>
      <c r="AL23" s="109"/>
      <c r="AM23" s="109"/>
      <c r="AN23" s="109"/>
      <c r="AO23" s="109"/>
      <c r="AP23" s="109"/>
      <c r="AQ23" s="109"/>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3"/>
      <c r="BP23" s="68"/>
      <c r="BQ23" s="104"/>
      <c r="BR23" s="104"/>
      <c r="BS23" s="104"/>
      <c r="BT23" s="95"/>
      <c r="BU23" s="104"/>
      <c r="BV23" s="104"/>
      <c r="BW23" s="104"/>
      <c r="BX23" s="104"/>
      <c r="BY23" s="104"/>
      <c r="BZ23" s="103"/>
      <c r="CA23" s="104"/>
      <c r="CB23" s="104"/>
      <c r="CC23" s="104"/>
      <c r="CD23" s="104"/>
      <c r="CE23" s="104"/>
      <c r="CF23" s="104"/>
      <c r="CG23" s="104"/>
      <c r="CH23" s="104"/>
      <c r="CI23" s="103"/>
      <c r="CJ23" s="104"/>
      <c r="CK23" s="104"/>
      <c r="CL23" s="104"/>
      <c r="CM23" s="104"/>
      <c r="CN23" s="104"/>
      <c r="CO23" s="104"/>
      <c r="CP23" s="104"/>
      <c r="CQ23" s="104"/>
      <c r="CR23" s="104"/>
      <c r="CS23" s="104"/>
      <c r="CT23" s="104"/>
      <c r="CU23" s="104"/>
      <c r="CV23" s="103"/>
      <c r="CW23" s="17"/>
      <c r="CX23" s="104"/>
    </row>
    <row r="24" spans="1:102" s="12" customFormat="1" ht="62.4" customHeight="1">
      <c r="A24" s="64">
        <v>10367</v>
      </c>
      <c r="B24" s="64" t="s">
        <v>294</v>
      </c>
      <c r="C24" s="75">
        <f t="shared" si="0"/>
        <v>10367</v>
      </c>
      <c r="D24" s="85">
        <v>10367</v>
      </c>
      <c r="E24" s="67" t="s">
        <v>205</v>
      </c>
      <c r="F24" s="67" t="s">
        <v>253</v>
      </c>
      <c r="G24" s="55">
        <f t="shared" si="1"/>
        <v>0</v>
      </c>
      <c r="H24" s="69">
        <v>6</v>
      </c>
      <c r="I24" s="17"/>
      <c r="J24" s="17"/>
      <c r="K24" s="17"/>
      <c r="L24" s="17"/>
      <c r="M24" s="104"/>
      <c r="N24" s="104"/>
      <c r="O24" s="104">
        <v>1</v>
      </c>
      <c r="P24" s="104"/>
      <c r="Q24" s="104"/>
      <c r="R24" s="61"/>
      <c r="S24" s="104"/>
      <c r="T24" s="104"/>
      <c r="U24" s="104"/>
      <c r="V24" s="104"/>
      <c r="W24" s="59"/>
      <c r="X24" s="17"/>
      <c r="Y24" s="17"/>
      <c r="Z24" s="104"/>
      <c r="AA24" s="59"/>
      <c r="AB24" s="109"/>
      <c r="AC24" s="107"/>
      <c r="AD24" s="107"/>
      <c r="AE24" s="59"/>
      <c r="AF24" s="109"/>
      <c r="AG24" s="109"/>
      <c r="AH24" s="109"/>
      <c r="AI24" s="108"/>
      <c r="AJ24" s="109"/>
      <c r="AK24" s="109"/>
      <c r="AL24" s="109"/>
      <c r="AM24" s="109"/>
      <c r="AN24" s="109"/>
      <c r="AO24" s="109"/>
      <c r="AP24" s="109"/>
      <c r="AQ24" s="109"/>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3"/>
      <c r="BP24" s="68"/>
      <c r="BQ24" s="104"/>
      <c r="BR24" s="104"/>
      <c r="BS24" s="104"/>
      <c r="BT24" s="95"/>
      <c r="BU24" s="104"/>
      <c r="BV24" s="104"/>
      <c r="BW24" s="104"/>
      <c r="BX24" s="104"/>
      <c r="BY24" s="104"/>
      <c r="BZ24" s="103"/>
      <c r="CA24" s="104"/>
      <c r="CB24" s="104"/>
      <c r="CC24" s="104"/>
      <c r="CD24" s="104"/>
      <c r="CE24" s="104"/>
      <c r="CF24" s="104"/>
      <c r="CG24" s="104"/>
      <c r="CH24" s="104"/>
      <c r="CI24" s="103"/>
      <c r="CJ24" s="104"/>
      <c r="CK24" s="104"/>
      <c r="CL24" s="104"/>
      <c r="CM24" s="104"/>
      <c r="CN24" s="104"/>
      <c r="CO24" s="104"/>
      <c r="CP24" s="104"/>
      <c r="CQ24" s="104"/>
      <c r="CR24" s="104"/>
      <c r="CS24" s="104"/>
      <c r="CT24" s="104"/>
      <c r="CU24" s="104"/>
      <c r="CV24" s="103"/>
      <c r="CW24" s="17"/>
      <c r="CX24" s="104"/>
    </row>
    <row r="25" spans="1:102" s="12" customFormat="1" ht="62.4" customHeight="1">
      <c r="A25" s="64">
        <v>10382</v>
      </c>
      <c r="B25" s="64" t="s">
        <v>295</v>
      </c>
      <c r="C25" s="75">
        <f t="shared" si="0"/>
        <v>10382</v>
      </c>
      <c r="D25" s="85">
        <v>10382</v>
      </c>
      <c r="E25" s="67" t="s">
        <v>206</v>
      </c>
      <c r="F25" s="67" t="s">
        <v>254</v>
      </c>
      <c r="G25" s="55">
        <f t="shared" si="1"/>
        <v>0</v>
      </c>
      <c r="H25" s="69">
        <v>6</v>
      </c>
      <c r="I25" s="17"/>
      <c r="J25" s="17"/>
      <c r="K25" s="17"/>
      <c r="L25" s="17"/>
      <c r="M25" s="104"/>
      <c r="N25" s="104"/>
      <c r="O25" s="104">
        <v>1</v>
      </c>
      <c r="P25" s="104"/>
      <c r="Q25" s="104"/>
      <c r="R25" s="61"/>
      <c r="S25" s="104"/>
      <c r="T25" s="104"/>
      <c r="U25" s="104"/>
      <c r="V25" s="104"/>
      <c r="W25" s="59"/>
      <c r="X25" s="17"/>
      <c r="Y25" s="17"/>
      <c r="Z25" s="104"/>
      <c r="AA25" s="59"/>
      <c r="AB25" s="109"/>
      <c r="AC25" s="107"/>
      <c r="AD25" s="107"/>
      <c r="AE25" s="59"/>
      <c r="AF25" s="109"/>
      <c r="AG25" s="109"/>
      <c r="AH25" s="109"/>
      <c r="AI25" s="108"/>
      <c r="AJ25" s="109"/>
      <c r="AK25" s="109"/>
      <c r="AL25" s="109"/>
      <c r="AM25" s="109"/>
      <c r="AN25" s="109"/>
      <c r="AO25" s="109"/>
      <c r="AP25" s="109"/>
      <c r="AQ25" s="109"/>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3"/>
      <c r="BP25" s="68"/>
      <c r="BQ25" s="104"/>
      <c r="BR25" s="104"/>
      <c r="BS25" s="104"/>
      <c r="BT25" s="95"/>
      <c r="BU25" s="104"/>
      <c r="BV25" s="104"/>
      <c r="BW25" s="104"/>
      <c r="BX25" s="104"/>
      <c r="BY25" s="104"/>
      <c r="BZ25" s="103"/>
      <c r="CA25" s="104"/>
      <c r="CB25" s="104"/>
      <c r="CC25" s="104"/>
      <c r="CD25" s="104"/>
      <c r="CE25" s="104"/>
      <c r="CF25" s="104"/>
      <c r="CG25" s="104"/>
      <c r="CH25" s="104"/>
      <c r="CI25" s="103"/>
      <c r="CJ25" s="104"/>
      <c r="CK25" s="104"/>
      <c r="CL25" s="104"/>
      <c r="CM25" s="104"/>
      <c r="CN25" s="104"/>
      <c r="CO25" s="104"/>
      <c r="CP25" s="104"/>
      <c r="CQ25" s="104"/>
      <c r="CR25" s="104"/>
      <c r="CS25" s="104"/>
      <c r="CT25" s="104"/>
      <c r="CU25" s="104"/>
      <c r="CV25" s="103"/>
      <c r="CW25" s="17"/>
      <c r="CX25" s="104"/>
    </row>
    <row r="26" spans="1:102" s="12" customFormat="1" ht="62.4" customHeight="1">
      <c r="A26" s="64">
        <v>10383</v>
      </c>
      <c r="B26" s="64" t="s">
        <v>296</v>
      </c>
      <c r="C26" s="75">
        <f t="shared" si="0"/>
        <v>10383</v>
      </c>
      <c r="D26" s="85">
        <v>10383</v>
      </c>
      <c r="E26" s="67" t="s">
        <v>207</v>
      </c>
      <c r="F26" s="67" t="s">
        <v>255</v>
      </c>
      <c r="G26" s="55">
        <f t="shared" si="1"/>
        <v>0</v>
      </c>
      <c r="H26" s="69">
        <v>6</v>
      </c>
      <c r="I26" s="17"/>
      <c r="J26" s="17"/>
      <c r="K26" s="17"/>
      <c r="L26" s="17"/>
      <c r="M26" s="104"/>
      <c r="N26" s="104"/>
      <c r="O26" s="104">
        <v>1</v>
      </c>
      <c r="P26" s="104"/>
      <c r="Q26" s="104"/>
      <c r="R26" s="61"/>
      <c r="S26" s="104"/>
      <c r="T26" s="104"/>
      <c r="U26" s="104"/>
      <c r="V26" s="104"/>
      <c r="W26" s="59"/>
      <c r="X26" s="17"/>
      <c r="Y26" s="17"/>
      <c r="Z26" s="104"/>
      <c r="AA26" s="59"/>
      <c r="AB26" s="109"/>
      <c r="AC26" s="107"/>
      <c r="AD26" s="107"/>
      <c r="AE26" s="59"/>
      <c r="AF26" s="109"/>
      <c r="AG26" s="109"/>
      <c r="AH26" s="109"/>
      <c r="AI26" s="108"/>
      <c r="AJ26" s="109"/>
      <c r="AK26" s="109"/>
      <c r="AL26" s="109"/>
      <c r="AM26" s="109"/>
      <c r="AN26" s="109"/>
      <c r="AO26" s="109"/>
      <c r="AP26" s="109"/>
      <c r="AQ26" s="109"/>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3"/>
      <c r="BP26" s="68"/>
      <c r="BQ26" s="104"/>
      <c r="BR26" s="104"/>
      <c r="BS26" s="104"/>
      <c r="BT26" s="95"/>
      <c r="BU26" s="104"/>
      <c r="BV26" s="104"/>
      <c r="BW26" s="104"/>
      <c r="BX26" s="104"/>
      <c r="BY26" s="104"/>
      <c r="BZ26" s="103"/>
      <c r="CA26" s="104"/>
      <c r="CB26" s="104"/>
      <c r="CC26" s="104"/>
      <c r="CD26" s="104"/>
      <c r="CE26" s="104"/>
      <c r="CF26" s="104"/>
      <c r="CG26" s="104"/>
      <c r="CH26" s="104"/>
      <c r="CI26" s="103"/>
      <c r="CJ26" s="104"/>
      <c r="CK26" s="104"/>
      <c r="CL26" s="104"/>
      <c r="CM26" s="104"/>
      <c r="CN26" s="104"/>
      <c r="CO26" s="104"/>
      <c r="CP26" s="104"/>
      <c r="CQ26" s="104"/>
      <c r="CR26" s="104"/>
      <c r="CS26" s="104"/>
      <c r="CT26" s="104"/>
      <c r="CU26" s="104"/>
      <c r="CV26" s="103"/>
      <c r="CW26" s="17"/>
      <c r="CX26" s="104"/>
    </row>
    <row r="27" spans="1:102" s="12" customFormat="1" ht="62.4" customHeight="1">
      <c r="A27" s="64">
        <v>10384</v>
      </c>
      <c r="B27" s="64" t="s">
        <v>297</v>
      </c>
      <c r="C27" s="75">
        <f t="shared" si="0"/>
        <v>10384</v>
      </c>
      <c r="D27" s="85">
        <v>10384</v>
      </c>
      <c r="E27" s="67" t="s">
        <v>208</v>
      </c>
      <c r="F27" s="67" t="s">
        <v>256</v>
      </c>
      <c r="G27" s="55">
        <f t="shared" si="1"/>
        <v>0</v>
      </c>
      <c r="H27" s="69">
        <v>6</v>
      </c>
      <c r="I27" s="17"/>
      <c r="J27" s="17"/>
      <c r="K27" s="17"/>
      <c r="L27" s="17"/>
      <c r="M27" s="104"/>
      <c r="N27" s="104"/>
      <c r="O27" s="104"/>
      <c r="P27" s="104">
        <v>1</v>
      </c>
      <c r="Q27" s="104"/>
      <c r="R27" s="61"/>
      <c r="S27" s="104"/>
      <c r="T27" s="104">
        <v>1</v>
      </c>
      <c r="U27" s="104"/>
      <c r="V27" s="104"/>
      <c r="W27" s="59"/>
      <c r="X27" s="17"/>
      <c r="Y27" s="17"/>
      <c r="Z27" s="104"/>
      <c r="AA27" s="59"/>
      <c r="AB27" s="109"/>
      <c r="AC27" s="107"/>
      <c r="AD27" s="107"/>
      <c r="AE27" s="59"/>
      <c r="AF27" s="109"/>
      <c r="AG27" s="109"/>
      <c r="AH27" s="109"/>
      <c r="AI27" s="108"/>
      <c r="AJ27" s="109"/>
      <c r="AK27" s="109"/>
      <c r="AL27" s="109"/>
      <c r="AM27" s="109"/>
      <c r="AN27" s="109"/>
      <c r="AO27" s="109"/>
      <c r="AP27" s="109"/>
      <c r="AQ27" s="109"/>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3"/>
      <c r="BP27" s="68"/>
      <c r="BQ27" s="104"/>
      <c r="BR27" s="104"/>
      <c r="BS27" s="104"/>
      <c r="BT27" s="95"/>
      <c r="BU27" s="104"/>
      <c r="BV27" s="104"/>
      <c r="BW27" s="104"/>
      <c r="BX27" s="104"/>
      <c r="BY27" s="104"/>
      <c r="BZ27" s="103"/>
      <c r="CA27" s="104"/>
      <c r="CB27" s="104"/>
      <c r="CC27" s="104"/>
      <c r="CD27" s="104"/>
      <c r="CE27" s="104"/>
      <c r="CF27" s="104"/>
      <c r="CG27" s="104"/>
      <c r="CH27" s="104"/>
      <c r="CI27" s="103"/>
      <c r="CJ27" s="104"/>
      <c r="CK27" s="104"/>
      <c r="CL27" s="104"/>
      <c r="CM27" s="104"/>
      <c r="CN27" s="104"/>
      <c r="CO27" s="104"/>
      <c r="CP27" s="104"/>
      <c r="CQ27" s="104"/>
      <c r="CR27" s="104"/>
      <c r="CS27" s="104"/>
      <c r="CT27" s="104"/>
      <c r="CU27" s="104"/>
      <c r="CV27" s="103"/>
      <c r="CW27" s="17"/>
      <c r="CX27" s="104"/>
    </row>
    <row r="28" spans="1:102" s="12" customFormat="1" ht="62.4" customHeight="1">
      <c r="A28" s="64">
        <v>10421</v>
      </c>
      <c r="B28" s="64" t="s">
        <v>298</v>
      </c>
      <c r="C28" s="75">
        <f t="shared" si="0"/>
        <v>10421</v>
      </c>
      <c r="D28" s="85">
        <v>10421</v>
      </c>
      <c r="E28" s="67" t="s">
        <v>209</v>
      </c>
      <c r="F28" s="67" t="s">
        <v>257</v>
      </c>
      <c r="G28" s="55">
        <f t="shared" si="1"/>
        <v>0</v>
      </c>
      <c r="H28" s="69">
        <v>6</v>
      </c>
      <c r="I28" s="17"/>
      <c r="J28" s="17"/>
      <c r="K28" s="17">
        <v>1</v>
      </c>
      <c r="L28" s="17">
        <v>29</v>
      </c>
      <c r="M28" s="104"/>
      <c r="N28" s="104"/>
      <c r="O28" s="104"/>
      <c r="P28" s="104"/>
      <c r="Q28" s="104"/>
      <c r="R28" s="61"/>
      <c r="S28" s="104"/>
      <c r="T28" s="104"/>
      <c r="U28" s="104"/>
      <c r="V28" s="104"/>
      <c r="W28" s="59"/>
      <c r="X28" s="17"/>
      <c r="Y28" s="17"/>
      <c r="Z28" s="104"/>
      <c r="AA28" s="59"/>
      <c r="AB28" s="109"/>
      <c r="AC28" s="107"/>
      <c r="AD28" s="107"/>
      <c r="AE28" s="59"/>
      <c r="AF28" s="109"/>
      <c r="AG28" s="109"/>
      <c r="AH28" s="109"/>
      <c r="AI28" s="108"/>
      <c r="AJ28" s="109"/>
      <c r="AK28" s="109"/>
      <c r="AL28" s="109"/>
      <c r="AM28" s="109"/>
      <c r="AN28" s="109"/>
      <c r="AO28" s="109"/>
      <c r="AP28" s="109"/>
      <c r="AQ28" s="109"/>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3"/>
      <c r="BP28" s="68"/>
      <c r="BQ28" s="104"/>
      <c r="BR28" s="104"/>
      <c r="BS28" s="104"/>
      <c r="BT28" s="95"/>
      <c r="BU28" s="104"/>
      <c r="BV28" s="104"/>
      <c r="BW28" s="104"/>
      <c r="BX28" s="104"/>
      <c r="BY28" s="104"/>
      <c r="BZ28" s="103"/>
      <c r="CA28" s="104"/>
      <c r="CB28" s="104"/>
      <c r="CC28" s="104"/>
      <c r="CD28" s="104"/>
      <c r="CE28" s="104"/>
      <c r="CF28" s="104"/>
      <c r="CG28" s="104"/>
      <c r="CH28" s="104"/>
      <c r="CI28" s="103"/>
      <c r="CJ28" s="104"/>
      <c r="CK28" s="104"/>
      <c r="CL28" s="104"/>
      <c r="CM28" s="104"/>
      <c r="CN28" s="104"/>
      <c r="CO28" s="104"/>
      <c r="CP28" s="104"/>
      <c r="CQ28" s="104"/>
      <c r="CR28" s="104"/>
      <c r="CS28" s="104"/>
      <c r="CT28" s="104"/>
      <c r="CU28" s="104"/>
      <c r="CV28" s="103"/>
      <c r="CW28" s="17"/>
      <c r="CX28" s="104"/>
    </row>
    <row r="29" spans="1:102" s="12" customFormat="1" ht="62.4" customHeight="1">
      <c r="A29" s="64">
        <v>10424</v>
      </c>
      <c r="B29" s="64" t="s">
        <v>299</v>
      </c>
      <c r="C29" s="75">
        <f t="shared" si="0"/>
        <v>10424</v>
      </c>
      <c r="D29" s="85">
        <v>10424</v>
      </c>
      <c r="E29" s="67" t="s">
        <v>210</v>
      </c>
      <c r="F29" s="67" t="s">
        <v>258</v>
      </c>
      <c r="G29" s="55">
        <f t="shared" si="1"/>
        <v>0</v>
      </c>
      <c r="H29" s="69">
        <v>6</v>
      </c>
      <c r="I29" s="17">
        <v>1</v>
      </c>
      <c r="J29" s="17">
        <v>17</v>
      </c>
      <c r="K29" s="17"/>
      <c r="L29" s="17"/>
      <c r="M29" s="104"/>
      <c r="N29" s="104"/>
      <c r="O29" s="104"/>
      <c r="P29" s="104"/>
      <c r="Q29" s="104"/>
      <c r="R29" s="61"/>
      <c r="S29" s="104"/>
      <c r="T29" s="104"/>
      <c r="U29" s="104"/>
      <c r="V29" s="104"/>
      <c r="W29" s="59"/>
      <c r="X29" s="17"/>
      <c r="Y29" s="17"/>
      <c r="Z29" s="104">
        <v>1</v>
      </c>
      <c r="AA29" s="59"/>
      <c r="AB29" s="109">
        <v>1</v>
      </c>
      <c r="AC29" s="107"/>
      <c r="AD29" s="107"/>
      <c r="AE29" s="59" t="s">
        <v>211</v>
      </c>
      <c r="AF29" s="109">
        <v>1</v>
      </c>
      <c r="AG29" s="109"/>
      <c r="AH29" s="109"/>
      <c r="AI29" s="108"/>
      <c r="AJ29" s="109"/>
      <c r="AK29" s="109"/>
      <c r="AL29" s="109"/>
      <c r="AM29" s="109"/>
      <c r="AN29" s="109">
        <v>1</v>
      </c>
      <c r="AO29" s="109"/>
      <c r="AP29" s="109"/>
      <c r="AQ29" s="109"/>
      <c r="AR29" s="104"/>
      <c r="AS29" s="104">
        <v>1</v>
      </c>
      <c r="AT29" s="104"/>
      <c r="AU29" s="104"/>
      <c r="AV29" s="104"/>
      <c r="AW29" s="104"/>
      <c r="AX29" s="104"/>
      <c r="AY29" s="104"/>
      <c r="AZ29" s="104"/>
      <c r="BA29" s="104"/>
      <c r="BB29" s="104"/>
      <c r="BC29" s="104"/>
      <c r="BD29" s="104"/>
      <c r="BE29" s="104"/>
      <c r="BF29" s="104">
        <v>1</v>
      </c>
      <c r="BG29" s="104"/>
      <c r="BH29" s="104"/>
      <c r="BI29" s="104"/>
      <c r="BJ29" s="104"/>
      <c r="BK29" s="104"/>
      <c r="BL29" s="104"/>
      <c r="BM29" s="104"/>
      <c r="BN29" s="104"/>
      <c r="BO29" s="103"/>
      <c r="BP29" s="68"/>
      <c r="BQ29" s="104"/>
      <c r="BR29" s="104">
        <v>1</v>
      </c>
      <c r="BS29" s="104"/>
      <c r="BT29" s="95"/>
      <c r="BU29" s="104"/>
      <c r="BV29" s="104"/>
      <c r="BW29" s="104"/>
      <c r="BX29" s="104"/>
      <c r="BY29" s="104"/>
      <c r="BZ29" s="103"/>
      <c r="CA29" s="104"/>
      <c r="CB29" s="104"/>
      <c r="CC29" s="104"/>
      <c r="CD29" s="104"/>
      <c r="CE29" s="104"/>
      <c r="CF29" s="104"/>
      <c r="CG29" s="104"/>
      <c r="CH29" s="104"/>
      <c r="CI29" s="103"/>
      <c r="CJ29" s="104"/>
      <c r="CK29" s="104"/>
      <c r="CL29" s="104"/>
      <c r="CM29" s="104"/>
      <c r="CN29" s="104"/>
      <c r="CO29" s="104"/>
      <c r="CP29" s="104"/>
      <c r="CQ29" s="104"/>
      <c r="CR29" s="104"/>
      <c r="CS29" s="104"/>
      <c r="CT29" s="104">
        <v>1</v>
      </c>
      <c r="CU29" s="104"/>
      <c r="CV29" s="103"/>
      <c r="CW29" s="17"/>
      <c r="CX29" s="104">
        <v>1</v>
      </c>
    </row>
    <row r="30" spans="1:102" s="12" customFormat="1" ht="62.4" customHeight="1">
      <c r="A30" s="64">
        <v>10425</v>
      </c>
      <c r="B30" s="64" t="s">
        <v>300</v>
      </c>
      <c r="C30" s="75">
        <f t="shared" si="0"/>
        <v>10425</v>
      </c>
      <c r="D30" s="85">
        <v>10425</v>
      </c>
      <c r="E30" s="67" t="s">
        <v>212</v>
      </c>
      <c r="F30" s="67" t="s">
        <v>259</v>
      </c>
      <c r="G30" s="55">
        <f t="shared" si="1"/>
        <v>0</v>
      </c>
      <c r="H30" s="69">
        <v>6</v>
      </c>
      <c r="I30" s="17">
        <v>1</v>
      </c>
      <c r="J30" s="17">
        <v>19</v>
      </c>
      <c r="K30" s="17"/>
      <c r="L30" s="17"/>
      <c r="M30" s="104"/>
      <c r="N30" s="104"/>
      <c r="O30" s="104"/>
      <c r="P30" s="104"/>
      <c r="Q30" s="104"/>
      <c r="R30" s="61"/>
      <c r="S30" s="104"/>
      <c r="T30" s="104"/>
      <c r="U30" s="104"/>
      <c r="V30" s="104"/>
      <c r="W30" s="59"/>
      <c r="X30" s="17"/>
      <c r="Y30" s="17"/>
      <c r="Z30" s="104">
        <v>1</v>
      </c>
      <c r="AA30" s="59"/>
      <c r="AB30" s="109">
        <v>1</v>
      </c>
      <c r="AC30" s="107"/>
      <c r="AD30" s="107"/>
      <c r="AE30" s="59" t="s">
        <v>31</v>
      </c>
      <c r="AF30" s="109"/>
      <c r="AG30" s="109">
        <v>1</v>
      </c>
      <c r="AH30" s="109"/>
      <c r="AI30" s="108"/>
      <c r="AJ30" s="109"/>
      <c r="AK30" s="109"/>
      <c r="AL30" s="109"/>
      <c r="AM30" s="109"/>
      <c r="AN30" s="109"/>
      <c r="AO30" s="109"/>
      <c r="AP30" s="106">
        <v>1</v>
      </c>
      <c r="AQ30" s="109">
        <v>1</v>
      </c>
      <c r="AR30" s="104">
        <v>1</v>
      </c>
      <c r="AS30" s="104"/>
      <c r="AT30" s="104">
        <v>1</v>
      </c>
      <c r="AU30" s="104">
        <v>1</v>
      </c>
      <c r="AV30" s="104"/>
      <c r="AW30" s="104"/>
      <c r="AX30" s="104"/>
      <c r="AY30" s="104"/>
      <c r="AZ30" s="104">
        <v>1</v>
      </c>
      <c r="BA30" s="104"/>
      <c r="BB30" s="104">
        <v>1</v>
      </c>
      <c r="BC30" s="104">
        <v>1</v>
      </c>
      <c r="BD30" s="104"/>
      <c r="BE30" s="104">
        <v>1</v>
      </c>
      <c r="BF30" s="104">
        <v>1</v>
      </c>
      <c r="BG30" s="104">
        <v>1</v>
      </c>
      <c r="BH30" s="104">
        <v>1</v>
      </c>
      <c r="BI30" s="104">
        <v>1</v>
      </c>
      <c r="BJ30" s="104">
        <v>1</v>
      </c>
      <c r="BK30" s="104"/>
      <c r="BL30" s="104"/>
      <c r="BM30" s="104"/>
      <c r="BN30" s="104"/>
      <c r="BO30" s="103"/>
      <c r="BP30" s="68"/>
      <c r="BQ30" s="104"/>
      <c r="BR30" s="104">
        <v>1</v>
      </c>
      <c r="BS30" s="104"/>
      <c r="BT30" s="95"/>
      <c r="BU30" s="104"/>
      <c r="BV30" s="104"/>
      <c r="BW30" s="104"/>
      <c r="BX30" s="104"/>
      <c r="BY30" s="104"/>
      <c r="BZ30" s="103"/>
      <c r="CA30" s="104"/>
      <c r="CB30" s="104"/>
      <c r="CC30" s="104"/>
      <c r="CD30" s="104"/>
      <c r="CE30" s="104"/>
      <c r="CF30" s="104"/>
      <c r="CG30" s="104"/>
      <c r="CH30" s="104"/>
      <c r="CI30" s="103"/>
      <c r="CJ30" s="104"/>
      <c r="CK30" s="104"/>
      <c r="CL30" s="104"/>
      <c r="CM30" s="104"/>
      <c r="CN30" s="104"/>
      <c r="CO30" s="104"/>
      <c r="CP30" s="104"/>
      <c r="CQ30" s="104"/>
      <c r="CR30" s="104"/>
      <c r="CS30" s="104">
        <v>1</v>
      </c>
      <c r="CT30" s="104"/>
      <c r="CU30" s="104"/>
      <c r="CV30" s="103"/>
      <c r="CW30" s="17"/>
      <c r="CX30" s="104">
        <v>1</v>
      </c>
    </row>
    <row r="31" spans="1:102" s="12" customFormat="1" ht="62.4" customHeight="1">
      <c r="A31" s="64">
        <v>10426</v>
      </c>
      <c r="B31" s="64" t="s">
        <v>301</v>
      </c>
      <c r="C31" s="75">
        <f t="shared" si="0"/>
        <v>10426</v>
      </c>
      <c r="D31" s="85">
        <v>10426</v>
      </c>
      <c r="E31" s="67" t="s">
        <v>213</v>
      </c>
      <c r="F31" s="67" t="s">
        <v>261</v>
      </c>
      <c r="G31" s="55">
        <f t="shared" si="1"/>
        <v>0</v>
      </c>
      <c r="H31" s="69">
        <v>6</v>
      </c>
      <c r="I31" s="17"/>
      <c r="J31" s="17"/>
      <c r="K31" s="17"/>
      <c r="L31" s="17"/>
      <c r="M31" s="104"/>
      <c r="N31" s="104"/>
      <c r="O31" s="104"/>
      <c r="P31" s="104"/>
      <c r="Q31" s="104">
        <v>1</v>
      </c>
      <c r="R31" s="61"/>
      <c r="S31" s="104"/>
      <c r="T31" s="104"/>
      <c r="U31" s="104"/>
      <c r="V31" s="104"/>
      <c r="W31" s="59"/>
      <c r="X31" s="17"/>
      <c r="Y31" s="17"/>
      <c r="Z31" s="104"/>
      <c r="AA31" s="59"/>
      <c r="AB31" s="109"/>
      <c r="AC31" s="107"/>
      <c r="AD31" s="107"/>
      <c r="AE31" s="59"/>
      <c r="AF31" s="109"/>
      <c r="AG31" s="109"/>
      <c r="AH31" s="109"/>
      <c r="AI31" s="108"/>
      <c r="AJ31" s="109"/>
      <c r="AK31" s="109"/>
      <c r="AL31" s="109"/>
      <c r="AM31" s="109"/>
      <c r="AN31" s="109"/>
      <c r="AO31" s="109"/>
      <c r="AP31" s="109"/>
      <c r="AQ31" s="109"/>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3"/>
      <c r="BP31" s="68"/>
      <c r="BQ31" s="104"/>
      <c r="BR31" s="104"/>
      <c r="BS31" s="104"/>
      <c r="BT31" s="95"/>
      <c r="BU31" s="104"/>
      <c r="BV31" s="104"/>
      <c r="BW31" s="104"/>
      <c r="BX31" s="104"/>
      <c r="BY31" s="104"/>
      <c r="BZ31" s="103"/>
      <c r="CA31" s="104"/>
      <c r="CB31" s="104"/>
      <c r="CC31" s="104"/>
      <c r="CD31" s="104"/>
      <c r="CE31" s="104"/>
      <c r="CF31" s="104"/>
      <c r="CG31" s="104"/>
      <c r="CH31" s="104"/>
      <c r="CI31" s="103"/>
      <c r="CJ31" s="104"/>
      <c r="CK31" s="104"/>
      <c r="CL31" s="104"/>
      <c r="CM31" s="104"/>
      <c r="CN31" s="104"/>
      <c r="CO31" s="104"/>
      <c r="CP31" s="104"/>
      <c r="CQ31" s="104"/>
      <c r="CR31" s="104"/>
      <c r="CS31" s="104"/>
      <c r="CT31" s="104"/>
      <c r="CU31" s="104"/>
      <c r="CV31" s="103"/>
      <c r="CW31" s="17"/>
      <c r="CX31" s="104"/>
    </row>
    <row r="32" spans="1:102" s="12" customFormat="1" ht="62.4" customHeight="1">
      <c r="A32" s="64">
        <v>10428</v>
      </c>
      <c r="B32" s="64" t="s">
        <v>302</v>
      </c>
      <c r="C32" s="75">
        <f t="shared" si="0"/>
        <v>10428</v>
      </c>
      <c r="D32" s="85">
        <v>10428</v>
      </c>
      <c r="E32" s="67" t="s">
        <v>214</v>
      </c>
      <c r="F32" s="67" t="s">
        <v>262</v>
      </c>
      <c r="G32" s="55">
        <f t="shared" si="1"/>
        <v>0</v>
      </c>
      <c r="H32" s="69">
        <v>6</v>
      </c>
      <c r="I32" s="17"/>
      <c r="J32" s="17"/>
      <c r="K32" s="17"/>
      <c r="L32" s="17"/>
      <c r="M32" s="104"/>
      <c r="N32" s="104"/>
      <c r="O32" s="104"/>
      <c r="P32" s="104">
        <v>1</v>
      </c>
      <c r="Q32" s="104"/>
      <c r="R32" s="61"/>
      <c r="S32" s="104"/>
      <c r="T32" s="104">
        <v>1</v>
      </c>
      <c r="U32" s="104"/>
      <c r="V32" s="104"/>
      <c r="W32" s="59"/>
      <c r="X32" s="17"/>
      <c r="Y32" s="17"/>
      <c r="Z32" s="104"/>
      <c r="AA32" s="59"/>
      <c r="AB32" s="109"/>
      <c r="AC32" s="107"/>
      <c r="AD32" s="107"/>
      <c r="AE32" s="59"/>
      <c r="AF32" s="109"/>
      <c r="AG32" s="109"/>
      <c r="AH32" s="109"/>
      <c r="AI32" s="108"/>
      <c r="AJ32" s="109"/>
      <c r="AK32" s="109"/>
      <c r="AL32" s="109"/>
      <c r="AM32" s="109"/>
      <c r="AN32" s="109"/>
      <c r="AO32" s="109"/>
      <c r="AP32" s="109"/>
      <c r="AQ32" s="109"/>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3"/>
      <c r="BP32" s="68"/>
      <c r="BQ32" s="104"/>
      <c r="BR32" s="104"/>
      <c r="BS32" s="104"/>
      <c r="BT32" s="95"/>
      <c r="BU32" s="104"/>
      <c r="BV32" s="104"/>
      <c r="BW32" s="104"/>
      <c r="BX32" s="104"/>
      <c r="BY32" s="104"/>
      <c r="BZ32" s="103"/>
      <c r="CA32" s="104"/>
      <c r="CB32" s="104"/>
      <c r="CC32" s="104"/>
      <c r="CD32" s="104"/>
      <c r="CE32" s="104"/>
      <c r="CF32" s="104"/>
      <c r="CG32" s="104"/>
      <c r="CH32" s="104"/>
      <c r="CI32" s="103"/>
      <c r="CJ32" s="104"/>
      <c r="CK32" s="104"/>
      <c r="CL32" s="104"/>
      <c r="CM32" s="104"/>
      <c r="CN32" s="104"/>
      <c r="CO32" s="104"/>
      <c r="CP32" s="104"/>
      <c r="CQ32" s="104"/>
      <c r="CR32" s="104"/>
      <c r="CS32" s="104"/>
      <c r="CT32" s="104"/>
      <c r="CU32" s="104"/>
      <c r="CV32" s="103"/>
      <c r="CW32" s="17"/>
      <c r="CX32" s="104"/>
    </row>
    <row r="33" spans="1:102" s="12" customFormat="1" ht="62.4" customHeight="1">
      <c r="A33" s="64">
        <v>10429</v>
      </c>
      <c r="B33" s="64" t="s">
        <v>303</v>
      </c>
      <c r="C33" s="75">
        <f t="shared" si="0"/>
        <v>10429</v>
      </c>
      <c r="D33" s="85">
        <v>10429</v>
      </c>
      <c r="E33" s="67" t="s">
        <v>215</v>
      </c>
      <c r="F33" s="67" t="s">
        <v>263</v>
      </c>
      <c r="G33" s="55">
        <f t="shared" si="1"/>
        <v>0</v>
      </c>
      <c r="H33" s="69">
        <v>6</v>
      </c>
      <c r="I33" s="17"/>
      <c r="J33" s="17"/>
      <c r="K33" s="17">
        <v>1</v>
      </c>
      <c r="L33" s="17">
        <v>30</v>
      </c>
      <c r="M33" s="104"/>
      <c r="N33" s="104"/>
      <c r="O33" s="104"/>
      <c r="P33" s="104"/>
      <c r="Q33" s="104"/>
      <c r="R33" s="61"/>
      <c r="S33" s="104"/>
      <c r="T33" s="104"/>
      <c r="U33" s="104"/>
      <c r="V33" s="104"/>
      <c r="W33" s="59"/>
      <c r="X33" s="17"/>
      <c r="Y33" s="17"/>
      <c r="Z33" s="104"/>
      <c r="AA33" s="59"/>
      <c r="AB33" s="109"/>
      <c r="AC33" s="107"/>
      <c r="AD33" s="107"/>
      <c r="AE33" s="59"/>
      <c r="AF33" s="109"/>
      <c r="AG33" s="109"/>
      <c r="AH33" s="109"/>
      <c r="AI33" s="108"/>
      <c r="AJ33" s="109"/>
      <c r="AK33" s="109"/>
      <c r="AL33" s="109"/>
      <c r="AM33" s="109"/>
      <c r="AN33" s="109"/>
      <c r="AO33" s="109"/>
      <c r="AP33" s="109"/>
      <c r="AQ33" s="109"/>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3"/>
      <c r="BP33" s="68"/>
      <c r="BQ33" s="104"/>
      <c r="BR33" s="104"/>
      <c r="BS33" s="104"/>
      <c r="BT33" s="95"/>
      <c r="BU33" s="104"/>
      <c r="BV33" s="104"/>
      <c r="BW33" s="104"/>
      <c r="BX33" s="104"/>
      <c r="BY33" s="104"/>
      <c r="BZ33" s="103"/>
      <c r="CA33" s="104"/>
      <c r="CB33" s="104"/>
      <c r="CC33" s="104"/>
      <c r="CD33" s="104"/>
      <c r="CE33" s="104"/>
      <c r="CF33" s="104"/>
      <c r="CG33" s="104"/>
      <c r="CH33" s="104"/>
      <c r="CI33" s="103"/>
      <c r="CJ33" s="104"/>
      <c r="CK33" s="104"/>
      <c r="CL33" s="104"/>
      <c r="CM33" s="104"/>
      <c r="CN33" s="104"/>
      <c r="CO33" s="104"/>
      <c r="CP33" s="104"/>
      <c r="CQ33" s="104"/>
      <c r="CR33" s="104"/>
      <c r="CS33" s="104"/>
      <c r="CT33" s="104"/>
      <c r="CU33" s="104"/>
      <c r="CV33" s="103"/>
      <c r="CW33" s="17"/>
      <c r="CX33" s="104"/>
    </row>
    <row r="34" spans="1:102" s="12" customFormat="1" ht="62.4" customHeight="1">
      <c r="A34" s="64">
        <v>10443</v>
      </c>
      <c r="B34" s="64" t="s">
        <v>304</v>
      </c>
      <c r="C34" s="75">
        <f t="shared" si="0"/>
        <v>10443</v>
      </c>
      <c r="D34" s="85">
        <v>10443</v>
      </c>
      <c r="E34" s="67" t="s">
        <v>216</v>
      </c>
      <c r="F34" s="67" t="s">
        <v>264</v>
      </c>
      <c r="G34" s="55">
        <f t="shared" si="1"/>
        <v>0</v>
      </c>
      <c r="H34" s="69">
        <v>6</v>
      </c>
      <c r="I34" s="17"/>
      <c r="J34" s="17"/>
      <c r="K34" s="17">
        <v>1</v>
      </c>
      <c r="L34" s="17">
        <v>31</v>
      </c>
      <c r="M34" s="104"/>
      <c r="N34" s="104"/>
      <c r="O34" s="104"/>
      <c r="P34" s="104"/>
      <c r="Q34" s="104"/>
      <c r="R34" s="61"/>
      <c r="S34" s="104"/>
      <c r="T34" s="104"/>
      <c r="U34" s="104"/>
      <c r="V34" s="104"/>
      <c r="W34" s="59"/>
      <c r="X34" s="17"/>
      <c r="Y34" s="17"/>
      <c r="Z34" s="104"/>
      <c r="AA34" s="59"/>
      <c r="AB34" s="109"/>
      <c r="AC34" s="107"/>
      <c r="AD34" s="107"/>
      <c r="AE34" s="59"/>
      <c r="AF34" s="109"/>
      <c r="AG34" s="109"/>
      <c r="AH34" s="109"/>
      <c r="AI34" s="108"/>
      <c r="AJ34" s="109"/>
      <c r="AK34" s="109"/>
      <c r="AL34" s="109"/>
      <c r="AM34" s="109"/>
      <c r="AN34" s="109"/>
      <c r="AO34" s="109"/>
      <c r="AP34" s="109"/>
      <c r="AQ34" s="109"/>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3"/>
      <c r="BP34" s="68"/>
      <c r="BQ34" s="104"/>
      <c r="BR34" s="104"/>
      <c r="BS34" s="104"/>
      <c r="BT34" s="95"/>
      <c r="BU34" s="104"/>
      <c r="BV34" s="104"/>
      <c r="BW34" s="104"/>
      <c r="BX34" s="104"/>
      <c r="BY34" s="104"/>
      <c r="BZ34" s="103"/>
      <c r="CA34" s="104"/>
      <c r="CB34" s="104"/>
      <c r="CC34" s="104"/>
      <c r="CD34" s="104"/>
      <c r="CE34" s="104"/>
      <c r="CF34" s="104"/>
      <c r="CG34" s="104"/>
      <c r="CH34" s="104"/>
      <c r="CI34" s="103"/>
      <c r="CJ34" s="104"/>
      <c r="CK34" s="104"/>
      <c r="CL34" s="104"/>
      <c r="CM34" s="104"/>
      <c r="CN34" s="104"/>
      <c r="CO34" s="104"/>
      <c r="CP34" s="104"/>
      <c r="CQ34" s="104"/>
      <c r="CR34" s="104"/>
      <c r="CS34" s="104"/>
      <c r="CT34" s="104"/>
      <c r="CU34" s="104"/>
      <c r="CV34" s="103"/>
      <c r="CW34" s="17"/>
      <c r="CX34" s="104"/>
    </row>
    <row r="35" spans="1:102" s="56" customFormat="1" ht="62.4" customHeight="1">
      <c r="A35" s="53">
        <v>10444</v>
      </c>
      <c r="B35" s="53" t="s">
        <v>305</v>
      </c>
      <c r="C35" s="75">
        <f t="shared" si="0"/>
        <v>10444</v>
      </c>
      <c r="D35" s="85">
        <v>10444</v>
      </c>
      <c r="E35" s="55" t="s">
        <v>217</v>
      </c>
      <c r="F35" s="55" t="s">
        <v>265</v>
      </c>
      <c r="G35" s="55">
        <f t="shared" si="1"/>
        <v>0</v>
      </c>
      <c r="H35" s="60">
        <v>6</v>
      </c>
      <c r="I35" s="58"/>
      <c r="J35" s="58"/>
      <c r="K35" s="58"/>
      <c r="L35" s="58"/>
      <c r="M35" s="103"/>
      <c r="N35" s="103"/>
      <c r="O35" s="103">
        <v>1</v>
      </c>
      <c r="P35" s="103"/>
      <c r="Q35" s="103"/>
      <c r="R35" s="61"/>
      <c r="S35" s="103"/>
      <c r="T35" s="103"/>
      <c r="U35" s="103"/>
      <c r="V35" s="103"/>
      <c r="W35" s="59"/>
      <c r="X35" s="58"/>
      <c r="Y35" s="58"/>
      <c r="Z35" s="103"/>
      <c r="AA35" s="59"/>
      <c r="AB35" s="106"/>
      <c r="AC35" s="18"/>
      <c r="AD35" s="18"/>
      <c r="AE35" s="59"/>
      <c r="AF35" s="106"/>
      <c r="AG35" s="106"/>
      <c r="AH35" s="106"/>
      <c r="AI35" s="62"/>
      <c r="AJ35" s="106"/>
      <c r="AK35" s="106"/>
      <c r="AL35" s="106"/>
      <c r="AM35" s="106"/>
      <c r="AN35" s="106"/>
      <c r="AO35" s="106"/>
      <c r="AP35" s="106"/>
      <c r="AQ35" s="106"/>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63"/>
      <c r="BQ35" s="103"/>
      <c r="BR35" s="103"/>
      <c r="BS35" s="103"/>
      <c r="BT35" s="95"/>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58"/>
      <c r="CX35" s="103"/>
    </row>
    <row r="36" spans="1:102" s="56" customFormat="1" ht="62.4" customHeight="1">
      <c r="A36" s="53">
        <v>10448</v>
      </c>
      <c r="B36" s="53" t="s">
        <v>306</v>
      </c>
      <c r="C36" s="75">
        <f t="shared" si="0"/>
        <v>10448</v>
      </c>
      <c r="D36" s="85">
        <v>10448</v>
      </c>
      <c r="E36" s="55" t="s">
        <v>173</v>
      </c>
      <c r="F36" s="55" t="s">
        <v>174</v>
      </c>
      <c r="G36" s="55">
        <f t="shared" si="1"/>
        <v>0</v>
      </c>
      <c r="H36" s="60">
        <v>6</v>
      </c>
      <c r="I36" s="58"/>
      <c r="J36" s="58"/>
      <c r="K36" s="58"/>
      <c r="L36" s="58"/>
      <c r="M36" s="103"/>
      <c r="N36" s="103"/>
      <c r="O36" s="103">
        <v>1</v>
      </c>
      <c r="P36" s="103"/>
      <c r="Q36" s="103"/>
      <c r="R36" s="61"/>
      <c r="S36" s="103"/>
      <c r="T36" s="103"/>
      <c r="U36" s="103"/>
      <c r="V36" s="103"/>
      <c r="W36" s="59"/>
      <c r="X36" s="58"/>
      <c r="Y36" s="58"/>
      <c r="Z36" s="103"/>
      <c r="AA36" s="59"/>
      <c r="AB36" s="106"/>
      <c r="AC36" s="18"/>
      <c r="AD36" s="18"/>
      <c r="AE36" s="59"/>
      <c r="AF36" s="106"/>
      <c r="AG36" s="106"/>
      <c r="AH36" s="106"/>
      <c r="AI36" s="62"/>
      <c r="AJ36" s="106"/>
      <c r="AK36" s="106"/>
      <c r="AL36" s="106"/>
      <c r="AM36" s="106"/>
      <c r="AN36" s="106"/>
      <c r="AO36" s="106"/>
      <c r="AP36" s="106"/>
      <c r="AQ36" s="106"/>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63"/>
      <c r="BQ36" s="103"/>
      <c r="BR36" s="103"/>
      <c r="BS36" s="103"/>
      <c r="BT36" s="95"/>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58"/>
      <c r="CX36" s="103"/>
    </row>
    <row r="37" spans="1:102" s="56" customFormat="1" ht="62.4" customHeight="1">
      <c r="A37" s="53">
        <v>10449</v>
      </c>
      <c r="B37" s="53" t="s">
        <v>307</v>
      </c>
      <c r="C37" s="75">
        <f t="shared" si="0"/>
        <v>10449</v>
      </c>
      <c r="D37" s="85">
        <v>10449</v>
      </c>
      <c r="E37" s="55" t="s">
        <v>218</v>
      </c>
      <c r="F37" s="55" t="s">
        <v>266</v>
      </c>
      <c r="G37" s="55">
        <f t="shared" si="1"/>
        <v>0</v>
      </c>
      <c r="H37" s="60">
        <v>6</v>
      </c>
      <c r="I37" s="58">
        <v>1</v>
      </c>
      <c r="J37" s="58">
        <v>23</v>
      </c>
      <c r="K37" s="58"/>
      <c r="L37" s="58"/>
      <c r="M37" s="103"/>
      <c r="N37" s="103"/>
      <c r="O37" s="103"/>
      <c r="P37" s="103"/>
      <c r="Q37" s="103"/>
      <c r="R37" s="61"/>
      <c r="S37" s="103"/>
      <c r="T37" s="103"/>
      <c r="U37" s="103"/>
      <c r="V37" s="103"/>
      <c r="W37" s="59"/>
      <c r="X37" s="58"/>
      <c r="Y37" s="58"/>
      <c r="Z37" s="103"/>
      <c r="AA37" s="59" t="s">
        <v>172</v>
      </c>
      <c r="AB37" s="106">
        <v>1</v>
      </c>
      <c r="AC37" s="18"/>
      <c r="AD37" s="18"/>
      <c r="AE37" s="59" t="s">
        <v>219</v>
      </c>
      <c r="AF37" s="106"/>
      <c r="AG37" s="106">
        <v>1</v>
      </c>
      <c r="AH37" s="106"/>
      <c r="AI37" s="62"/>
      <c r="AJ37" s="106">
        <v>1</v>
      </c>
      <c r="AK37" s="106"/>
      <c r="AL37" s="106">
        <v>1</v>
      </c>
      <c r="AM37" s="106"/>
      <c r="AN37" s="106">
        <v>1</v>
      </c>
      <c r="AO37" s="106">
        <v>1</v>
      </c>
      <c r="AP37" s="106"/>
      <c r="AQ37" s="106"/>
      <c r="AR37" s="103">
        <v>1</v>
      </c>
      <c r="AS37" s="103"/>
      <c r="AT37" s="103">
        <v>1</v>
      </c>
      <c r="AU37" s="103"/>
      <c r="AV37" s="103"/>
      <c r="AW37" s="103"/>
      <c r="AX37" s="103"/>
      <c r="AY37" s="103"/>
      <c r="AZ37" s="103">
        <v>1</v>
      </c>
      <c r="BA37" s="103">
        <v>1</v>
      </c>
      <c r="BB37" s="103"/>
      <c r="BC37" s="103"/>
      <c r="BD37" s="103">
        <v>1</v>
      </c>
      <c r="BE37" s="103">
        <v>1</v>
      </c>
      <c r="BF37" s="103">
        <v>1</v>
      </c>
      <c r="BG37" s="103">
        <v>1</v>
      </c>
      <c r="BH37" s="103">
        <v>1</v>
      </c>
      <c r="BI37" s="103">
        <v>1</v>
      </c>
      <c r="BJ37" s="103"/>
      <c r="BK37" s="103"/>
      <c r="BL37" s="103">
        <v>1</v>
      </c>
      <c r="BM37" s="103"/>
      <c r="BN37" s="103"/>
      <c r="BO37" s="103"/>
      <c r="BP37" s="63"/>
      <c r="BQ37" s="103"/>
      <c r="BR37" s="103">
        <v>1</v>
      </c>
      <c r="BS37" s="103"/>
      <c r="BT37" s="95"/>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v>1</v>
      </c>
      <c r="CU37" s="103"/>
      <c r="CV37" s="103"/>
      <c r="CW37" s="58">
        <v>1</v>
      </c>
      <c r="CX37" s="103"/>
    </row>
    <row r="38" spans="1:102" s="12" customFormat="1" ht="62.4" customHeight="1">
      <c r="A38" s="64">
        <v>10464</v>
      </c>
      <c r="B38" s="64" t="s">
        <v>308</v>
      </c>
      <c r="C38" s="75">
        <f t="shared" si="0"/>
        <v>10464</v>
      </c>
      <c r="D38" s="85">
        <v>10464</v>
      </c>
      <c r="E38" s="67" t="s">
        <v>220</v>
      </c>
      <c r="F38" s="67" t="s">
        <v>268</v>
      </c>
      <c r="G38" s="55">
        <f t="shared" si="1"/>
        <v>0</v>
      </c>
      <c r="H38" s="69">
        <v>6</v>
      </c>
      <c r="I38" s="17"/>
      <c r="J38" s="17"/>
      <c r="K38" s="17"/>
      <c r="L38" s="17"/>
      <c r="M38" s="104"/>
      <c r="N38" s="104"/>
      <c r="O38" s="104">
        <v>1</v>
      </c>
      <c r="P38" s="104"/>
      <c r="Q38" s="104"/>
      <c r="R38" s="61"/>
      <c r="S38" s="104"/>
      <c r="T38" s="104"/>
      <c r="U38" s="104"/>
      <c r="V38" s="104"/>
      <c r="W38" s="59"/>
      <c r="X38" s="17"/>
      <c r="Y38" s="17"/>
      <c r="Z38" s="104"/>
      <c r="AA38" s="59"/>
      <c r="AB38" s="109"/>
      <c r="AC38" s="107"/>
      <c r="AD38" s="107"/>
      <c r="AE38" s="59"/>
      <c r="AF38" s="109"/>
      <c r="AG38" s="109"/>
      <c r="AH38" s="109"/>
      <c r="AI38" s="108"/>
      <c r="AJ38" s="109"/>
      <c r="AK38" s="109"/>
      <c r="AL38" s="109"/>
      <c r="AM38" s="109"/>
      <c r="AN38" s="109"/>
      <c r="AO38" s="109"/>
      <c r="AP38" s="109"/>
      <c r="AQ38" s="109"/>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3"/>
      <c r="BP38" s="68"/>
      <c r="BQ38" s="104"/>
      <c r="BR38" s="104"/>
      <c r="BS38" s="104"/>
      <c r="BT38" s="95"/>
      <c r="BU38" s="104"/>
      <c r="BV38" s="104"/>
      <c r="BW38" s="104"/>
      <c r="BX38" s="104"/>
      <c r="BY38" s="104"/>
      <c r="BZ38" s="103"/>
      <c r="CA38" s="104"/>
      <c r="CB38" s="104"/>
      <c r="CC38" s="104"/>
      <c r="CD38" s="104"/>
      <c r="CE38" s="104"/>
      <c r="CF38" s="104"/>
      <c r="CG38" s="104"/>
      <c r="CH38" s="104"/>
      <c r="CI38" s="103"/>
      <c r="CJ38" s="104"/>
      <c r="CK38" s="104"/>
      <c r="CL38" s="104"/>
      <c r="CM38" s="104"/>
      <c r="CN38" s="104"/>
      <c r="CO38" s="104"/>
      <c r="CP38" s="104"/>
      <c r="CQ38" s="104"/>
      <c r="CR38" s="104"/>
      <c r="CS38" s="104"/>
      <c r="CT38" s="104"/>
      <c r="CU38" s="104"/>
      <c r="CV38" s="103"/>
      <c r="CW38" s="17"/>
      <c r="CX38" s="104"/>
    </row>
    <row r="39" spans="1:102" s="12" customFormat="1" ht="62.4" customHeight="1">
      <c r="A39" s="64">
        <v>10521</v>
      </c>
      <c r="B39" s="64" t="s">
        <v>309</v>
      </c>
      <c r="C39" s="75">
        <f t="shared" si="0"/>
        <v>10521</v>
      </c>
      <c r="D39" s="85">
        <v>10521</v>
      </c>
      <c r="E39" s="67" t="s">
        <v>221</v>
      </c>
      <c r="F39" s="67" t="s">
        <v>269</v>
      </c>
      <c r="G39" s="55">
        <f t="shared" si="1"/>
        <v>0</v>
      </c>
      <c r="H39" s="69">
        <v>6</v>
      </c>
      <c r="I39" s="17">
        <v>1</v>
      </c>
      <c r="J39" s="17">
        <v>24</v>
      </c>
      <c r="K39" s="17"/>
      <c r="L39" s="17"/>
      <c r="M39" s="104"/>
      <c r="N39" s="104"/>
      <c r="O39" s="104"/>
      <c r="P39" s="104"/>
      <c r="Q39" s="104"/>
      <c r="R39" s="61"/>
      <c r="S39" s="104"/>
      <c r="T39" s="104"/>
      <c r="U39" s="104"/>
      <c r="V39" s="104"/>
      <c r="W39" s="59"/>
      <c r="X39" s="17"/>
      <c r="Y39" s="17"/>
      <c r="Z39" s="104"/>
      <c r="AA39" s="59" t="s">
        <v>222</v>
      </c>
      <c r="AB39" s="109">
        <v>1</v>
      </c>
      <c r="AC39" s="107"/>
      <c r="AD39" s="107"/>
      <c r="AE39" s="59" t="s">
        <v>223</v>
      </c>
      <c r="AF39" s="109"/>
      <c r="AG39" s="109">
        <v>1</v>
      </c>
      <c r="AH39" s="109"/>
      <c r="AI39" s="108"/>
      <c r="AJ39" s="109"/>
      <c r="AK39" s="109"/>
      <c r="AL39" s="109"/>
      <c r="AM39" s="109"/>
      <c r="AN39" s="109"/>
      <c r="AO39" s="109"/>
      <c r="AP39" s="106">
        <v>1</v>
      </c>
      <c r="AQ39" s="109">
        <v>1</v>
      </c>
      <c r="AR39" s="104">
        <v>1</v>
      </c>
      <c r="AS39" s="104"/>
      <c r="AT39" s="104">
        <v>1</v>
      </c>
      <c r="AU39" s="104">
        <v>1</v>
      </c>
      <c r="AV39" s="104"/>
      <c r="AW39" s="104"/>
      <c r="AX39" s="104"/>
      <c r="AY39" s="104"/>
      <c r="AZ39" s="104">
        <v>1</v>
      </c>
      <c r="BA39" s="104"/>
      <c r="BB39" s="104">
        <v>1</v>
      </c>
      <c r="BC39" s="104">
        <v>1</v>
      </c>
      <c r="BD39" s="104"/>
      <c r="BE39" s="104">
        <v>1</v>
      </c>
      <c r="BF39" s="104">
        <v>1</v>
      </c>
      <c r="BG39" s="104">
        <v>1</v>
      </c>
      <c r="BH39" s="104">
        <v>1</v>
      </c>
      <c r="BI39" s="104">
        <v>1</v>
      </c>
      <c r="BJ39" s="104">
        <v>1</v>
      </c>
      <c r="BK39" s="104"/>
      <c r="BL39" s="104">
        <v>1</v>
      </c>
      <c r="BM39" s="104"/>
      <c r="BN39" s="104"/>
      <c r="BO39" s="103"/>
      <c r="BP39" s="68"/>
      <c r="BQ39" s="104"/>
      <c r="BR39" s="104">
        <v>1</v>
      </c>
      <c r="BS39" s="104"/>
      <c r="BT39" s="95"/>
      <c r="BU39" s="104"/>
      <c r="BV39" s="104"/>
      <c r="BW39" s="104"/>
      <c r="BX39" s="104"/>
      <c r="BY39" s="104"/>
      <c r="BZ39" s="103"/>
      <c r="CA39" s="104"/>
      <c r="CB39" s="104"/>
      <c r="CC39" s="104"/>
      <c r="CD39" s="104"/>
      <c r="CE39" s="104"/>
      <c r="CF39" s="104"/>
      <c r="CG39" s="104"/>
      <c r="CH39" s="104"/>
      <c r="CI39" s="103"/>
      <c r="CJ39" s="104"/>
      <c r="CK39" s="104"/>
      <c r="CL39" s="104"/>
      <c r="CM39" s="104"/>
      <c r="CN39" s="104"/>
      <c r="CO39" s="104"/>
      <c r="CP39" s="104"/>
      <c r="CQ39" s="104"/>
      <c r="CR39" s="104">
        <v>1</v>
      </c>
      <c r="CS39" s="104"/>
      <c r="CT39" s="104"/>
      <c r="CU39" s="104"/>
      <c r="CV39" s="103"/>
      <c r="CW39" s="17"/>
      <c r="CX39" s="104">
        <v>1</v>
      </c>
    </row>
    <row r="40" spans="1:102" s="12" customFormat="1" ht="62.4" customHeight="1">
      <c r="A40" s="64">
        <v>10522</v>
      </c>
      <c r="B40" s="64" t="s">
        <v>310</v>
      </c>
      <c r="C40" s="75">
        <f t="shared" si="0"/>
        <v>10522</v>
      </c>
      <c r="D40" s="85">
        <v>10522</v>
      </c>
      <c r="E40" s="67" t="s">
        <v>224</v>
      </c>
      <c r="F40" s="67" t="s">
        <v>271</v>
      </c>
      <c r="G40" s="55">
        <f t="shared" si="1"/>
        <v>0</v>
      </c>
      <c r="H40" s="69">
        <v>6</v>
      </c>
      <c r="I40" s="17"/>
      <c r="J40" s="17"/>
      <c r="K40" s="17"/>
      <c r="L40" s="17"/>
      <c r="M40" s="104"/>
      <c r="N40" s="104"/>
      <c r="O40" s="104">
        <v>1</v>
      </c>
      <c r="P40" s="104"/>
      <c r="Q40" s="104"/>
      <c r="R40" s="61"/>
      <c r="S40" s="104"/>
      <c r="T40" s="104"/>
      <c r="U40" s="104"/>
      <c r="V40" s="104"/>
      <c r="W40" s="59"/>
      <c r="X40" s="17"/>
      <c r="Y40" s="17"/>
      <c r="Z40" s="104"/>
      <c r="AA40" s="59"/>
      <c r="AB40" s="109"/>
      <c r="AC40" s="107"/>
      <c r="AD40" s="107"/>
      <c r="AE40" s="59"/>
      <c r="AF40" s="109"/>
      <c r="AG40" s="109"/>
      <c r="AH40" s="109"/>
      <c r="AI40" s="108"/>
      <c r="AJ40" s="109"/>
      <c r="AK40" s="109"/>
      <c r="AL40" s="109"/>
      <c r="AM40" s="109"/>
      <c r="AN40" s="109"/>
      <c r="AO40" s="109"/>
      <c r="AP40" s="109"/>
      <c r="AQ40" s="109"/>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3"/>
      <c r="BP40" s="68"/>
      <c r="BQ40" s="104"/>
      <c r="BR40" s="104"/>
      <c r="BS40" s="104"/>
      <c r="BT40" s="95"/>
      <c r="BU40" s="104"/>
      <c r="BV40" s="104"/>
      <c r="BW40" s="104"/>
      <c r="BX40" s="104"/>
      <c r="BY40" s="104"/>
      <c r="BZ40" s="103"/>
      <c r="CA40" s="104"/>
      <c r="CB40" s="104"/>
      <c r="CC40" s="104"/>
      <c r="CD40" s="104"/>
      <c r="CE40" s="104"/>
      <c r="CF40" s="104"/>
      <c r="CG40" s="104"/>
      <c r="CH40" s="104"/>
      <c r="CI40" s="103"/>
      <c r="CJ40" s="104"/>
      <c r="CK40" s="104"/>
      <c r="CL40" s="104"/>
      <c r="CM40" s="104"/>
      <c r="CN40" s="104"/>
      <c r="CO40" s="104"/>
      <c r="CP40" s="104"/>
      <c r="CQ40" s="104"/>
      <c r="CR40" s="104"/>
      <c r="CS40" s="104"/>
      <c r="CT40" s="104"/>
      <c r="CU40" s="104"/>
      <c r="CV40" s="103"/>
      <c r="CW40" s="17"/>
      <c r="CX40" s="104"/>
    </row>
    <row r="41" spans="1:102" s="12" customFormat="1" ht="62.4" customHeight="1">
      <c r="A41" s="64">
        <v>10523</v>
      </c>
      <c r="B41" s="64" t="s">
        <v>311</v>
      </c>
      <c r="C41" s="75">
        <f t="shared" si="0"/>
        <v>10523</v>
      </c>
      <c r="D41" s="85">
        <v>10523</v>
      </c>
      <c r="E41" s="67" t="s">
        <v>225</v>
      </c>
      <c r="F41" s="67" t="s">
        <v>272</v>
      </c>
      <c r="G41" s="55">
        <f t="shared" si="1"/>
        <v>0</v>
      </c>
      <c r="H41" s="69">
        <v>6</v>
      </c>
      <c r="I41" s="17"/>
      <c r="J41" s="17"/>
      <c r="K41" s="17"/>
      <c r="L41" s="17"/>
      <c r="M41" s="104"/>
      <c r="N41" s="104"/>
      <c r="O41" s="104">
        <v>1</v>
      </c>
      <c r="P41" s="104"/>
      <c r="Q41" s="104"/>
      <c r="R41" s="61"/>
      <c r="S41" s="104"/>
      <c r="T41" s="104"/>
      <c r="U41" s="104"/>
      <c r="V41" s="104"/>
      <c r="W41" s="59"/>
      <c r="X41" s="17"/>
      <c r="Y41" s="17"/>
      <c r="Z41" s="104"/>
      <c r="AA41" s="59"/>
      <c r="AB41" s="109"/>
      <c r="AC41" s="107"/>
      <c r="AD41" s="107"/>
      <c r="AE41" s="59"/>
      <c r="AF41" s="109"/>
      <c r="AG41" s="109"/>
      <c r="AH41" s="109"/>
      <c r="AI41" s="108"/>
      <c r="AJ41" s="109"/>
      <c r="AK41" s="109"/>
      <c r="AL41" s="109"/>
      <c r="AM41" s="109"/>
      <c r="AN41" s="109"/>
      <c r="AO41" s="109"/>
      <c r="AP41" s="109"/>
      <c r="AQ41" s="109"/>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3"/>
      <c r="BP41" s="68"/>
      <c r="BQ41" s="104"/>
      <c r="BR41" s="104"/>
      <c r="BS41" s="104"/>
      <c r="BT41" s="95"/>
      <c r="BU41" s="104"/>
      <c r="BV41" s="104"/>
      <c r="BW41" s="104"/>
      <c r="BX41" s="104"/>
      <c r="BY41" s="104"/>
      <c r="BZ41" s="103"/>
      <c r="CA41" s="104"/>
      <c r="CB41" s="104"/>
      <c r="CC41" s="104"/>
      <c r="CD41" s="104"/>
      <c r="CE41" s="104"/>
      <c r="CF41" s="104"/>
      <c r="CG41" s="104"/>
      <c r="CH41" s="104"/>
      <c r="CI41" s="103"/>
      <c r="CJ41" s="104"/>
      <c r="CK41" s="104"/>
      <c r="CL41" s="104"/>
      <c r="CM41" s="104"/>
      <c r="CN41" s="104"/>
      <c r="CO41" s="104"/>
      <c r="CP41" s="104"/>
      <c r="CQ41" s="104"/>
      <c r="CR41" s="104"/>
      <c r="CS41" s="104"/>
      <c r="CT41" s="104"/>
      <c r="CU41" s="104"/>
      <c r="CV41" s="103"/>
      <c r="CW41" s="17"/>
      <c r="CX41" s="104"/>
    </row>
    <row r="42" spans="1:102" s="12" customFormat="1" ht="62.4" customHeight="1">
      <c r="A42" s="64">
        <v>10524</v>
      </c>
      <c r="B42" s="64" t="s">
        <v>312</v>
      </c>
      <c r="C42" s="75">
        <f t="shared" si="0"/>
        <v>10524</v>
      </c>
      <c r="D42" s="85">
        <v>10524</v>
      </c>
      <c r="E42" s="92" t="s">
        <v>226</v>
      </c>
      <c r="F42" s="92" t="s">
        <v>273</v>
      </c>
      <c r="G42" s="55">
        <f t="shared" si="1"/>
        <v>0</v>
      </c>
      <c r="H42" s="69">
        <v>6</v>
      </c>
      <c r="I42" s="17">
        <v>1</v>
      </c>
      <c r="J42" s="17">
        <v>17</v>
      </c>
      <c r="K42" s="17"/>
      <c r="L42" s="17"/>
      <c r="M42" s="17"/>
      <c r="N42" s="17"/>
      <c r="O42" s="17"/>
      <c r="P42" s="17"/>
      <c r="Q42" s="17"/>
      <c r="R42" s="61"/>
      <c r="S42" s="17"/>
      <c r="T42" s="17"/>
      <c r="U42" s="17"/>
      <c r="V42" s="17"/>
      <c r="W42" s="59"/>
      <c r="X42" s="17"/>
      <c r="Y42" s="17"/>
      <c r="Z42" s="17"/>
      <c r="AA42" s="95" t="s">
        <v>227</v>
      </c>
      <c r="AB42" s="109"/>
      <c r="AC42" s="107">
        <v>1</v>
      </c>
      <c r="AD42" s="107"/>
      <c r="AE42" s="59"/>
      <c r="AF42" s="109"/>
      <c r="AG42" s="109">
        <v>1</v>
      </c>
      <c r="AH42" s="109"/>
      <c r="AI42" s="108">
        <v>1</v>
      </c>
      <c r="AJ42" s="109"/>
      <c r="AK42" s="109"/>
      <c r="AL42" s="109"/>
      <c r="AM42" s="109"/>
      <c r="AN42" s="109"/>
      <c r="AO42" s="109"/>
      <c r="AP42" s="106">
        <v>1</v>
      </c>
      <c r="AQ42" s="109">
        <v>1</v>
      </c>
      <c r="AR42" s="17">
        <v>1</v>
      </c>
      <c r="AS42" s="17"/>
      <c r="AT42" s="17">
        <v>1</v>
      </c>
      <c r="AU42" s="17">
        <v>1</v>
      </c>
      <c r="AV42" s="17"/>
      <c r="AW42" s="17"/>
      <c r="AX42" s="17"/>
      <c r="AY42" s="17">
        <v>1</v>
      </c>
      <c r="AZ42" s="17"/>
      <c r="BA42" s="17"/>
      <c r="BB42" s="17">
        <v>1</v>
      </c>
      <c r="BC42" s="17"/>
      <c r="BD42" s="17">
        <v>1</v>
      </c>
      <c r="BE42" s="17">
        <v>1</v>
      </c>
      <c r="BF42" s="17">
        <v>1</v>
      </c>
      <c r="BG42" s="17">
        <v>1</v>
      </c>
      <c r="BH42" s="17">
        <v>1</v>
      </c>
      <c r="BI42" s="17">
        <v>1</v>
      </c>
      <c r="BJ42" s="17">
        <v>1</v>
      </c>
      <c r="BK42" s="17">
        <v>1</v>
      </c>
      <c r="BL42" s="17">
        <v>1</v>
      </c>
      <c r="BM42" s="17"/>
      <c r="BN42" s="17"/>
      <c r="BO42" s="103"/>
      <c r="BP42" s="68"/>
      <c r="BQ42" s="17">
        <v>1</v>
      </c>
      <c r="BR42" s="79"/>
      <c r="BS42" s="17"/>
      <c r="BT42" s="95"/>
      <c r="BU42" s="17">
        <v>1</v>
      </c>
      <c r="BV42" s="17"/>
      <c r="BW42" s="17"/>
      <c r="BX42" s="17"/>
      <c r="BY42" s="17">
        <v>1</v>
      </c>
      <c r="BZ42" s="103"/>
      <c r="CA42" s="17"/>
      <c r="CB42" s="17"/>
      <c r="CC42" s="17">
        <v>1</v>
      </c>
      <c r="CD42" s="17"/>
      <c r="CE42" s="17"/>
      <c r="CF42" s="17"/>
      <c r="CG42" s="17"/>
      <c r="CH42" s="17"/>
      <c r="CI42" s="103"/>
      <c r="CJ42" s="17"/>
      <c r="CK42" s="17">
        <v>1</v>
      </c>
      <c r="CL42" s="17"/>
      <c r="CM42" s="17">
        <v>1</v>
      </c>
      <c r="CN42" s="17"/>
      <c r="CO42" s="17"/>
      <c r="CP42" s="17">
        <v>1</v>
      </c>
      <c r="CQ42" s="17"/>
      <c r="CR42" s="17"/>
      <c r="CS42" s="17"/>
      <c r="CT42" s="17">
        <v>1</v>
      </c>
      <c r="CU42" s="17"/>
      <c r="CV42" s="103"/>
      <c r="CW42" s="17"/>
      <c r="CX42" s="17">
        <v>1</v>
      </c>
    </row>
    <row r="43" spans="1:102" s="12" customFormat="1" ht="62.4" customHeight="1">
      <c r="A43" s="64">
        <v>10525</v>
      </c>
      <c r="B43" s="64" t="s">
        <v>313</v>
      </c>
      <c r="C43" s="75">
        <f t="shared" si="0"/>
        <v>10525</v>
      </c>
      <c r="D43" s="85">
        <v>10525</v>
      </c>
      <c r="E43" s="67" t="s">
        <v>228</v>
      </c>
      <c r="F43" s="67" t="s">
        <v>275</v>
      </c>
      <c r="G43" s="55">
        <f t="shared" si="1"/>
        <v>0</v>
      </c>
      <c r="H43" s="69">
        <v>6</v>
      </c>
      <c r="I43" s="17"/>
      <c r="J43" s="17"/>
      <c r="K43" s="17"/>
      <c r="L43" s="17"/>
      <c r="M43" s="104"/>
      <c r="N43" s="104"/>
      <c r="O43" s="104">
        <v>1</v>
      </c>
      <c r="P43" s="104"/>
      <c r="Q43" s="104"/>
      <c r="R43" s="61"/>
      <c r="S43" s="104"/>
      <c r="T43" s="104"/>
      <c r="U43" s="104"/>
      <c r="V43" s="104"/>
      <c r="W43" s="59"/>
      <c r="X43" s="17"/>
      <c r="Y43" s="17"/>
      <c r="Z43" s="104"/>
      <c r="AA43" s="59"/>
      <c r="AB43" s="109"/>
      <c r="AC43" s="107"/>
      <c r="AD43" s="107"/>
      <c r="AE43" s="59"/>
      <c r="AF43" s="109"/>
      <c r="AG43" s="109"/>
      <c r="AH43" s="109"/>
      <c r="AI43" s="108"/>
      <c r="AJ43" s="109"/>
      <c r="AK43" s="109"/>
      <c r="AL43" s="109"/>
      <c r="AM43" s="109"/>
      <c r="AN43" s="109"/>
      <c r="AO43" s="109"/>
      <c r="AP43" s="109"/>
      <c r="AQ43" s="109"/>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3"/>
      <c r="BP43" s="68"/>
      <c r="BQ43" s="104"/>
      <c r="BR43" s="104"/>
      <c r="BS43" s="104"/>
      <c r="BT43" s="95"/>
      <c r="BU43" s="104"/>
      <c r="BV43" s="104"/>
      <c r="BW43" s="104"/>
      <c r="BX43" s="104"/>
      <c r="BY43" s="104"/>
      <c r="BZ43" s="103"/>
      <c r="CA43" s="104"/>
      <c r="CB43" s="104"/>
      <c r="CC43" s="104"/>
      <c r="CD43" s="104"/>
      <c r="CE43" s="104"/>
      <c r="CF43" s="104"/>
      <c r="CG43" s="104"/>
      <c r="CH43" s="104"/>
      <c r="CI43" s="103"/>
      <c r="CJ43" s="104"/>
      <c r="CK43" s="104"/>
      <c r="CL43" s="104"/>
      <c r="CM43" s="104"/>
      <c r="CN43" s="104"/>
      <c r="CO43" s="104"/>
      <c r="CP43" s="104"/>
      <c r="CQ43" s="104"/>
      <c r="CR43" s="104"/>
      <c r="CS43" s="104"/>
      <c r="CT43" s="104"/>
      <c r="CU43" s="104"/>
      <c r="CV43" s="103"/>
      <c r="CW43" s="17"/>
      <c r="CX43" s="104"/>
    </row>
    <row r="44" spans="1:102" s="40" customFormat="1" ht="1.8" customHeight="1">
      <c r="A44" s="30"/>
      <c r="B44" s="82"/>
      <c r="C44" s="75"/>
      <c r="D44" s="84"/>
      <c r="E44" s="31"/>
      <c r="F44" s="31"/>
      <c r="G44" s="87"/>
      <c r="H44" s="31"/>
      <c r="I44" s="32"/>
      <c r="J44" s="32"/>
      <c r="K44" s="32"/>
      <c r="L44" s="32"/>
      <c r="M44" s="32"/>
      <c r="N44" s="32"/>
      <c r="O44" s="32"/>
      <c r="P44" s="31"/>
      <c r="Q44" s="33"/>
      <c r="R44" s="31"/>
      <c r="S44" s="33"/>
      <c r="T44" s="38"/>
      <c r="U44" s="32"/>
      <c r="V44" s="32"/>
      <c r="W44" s="32"/>
      <c r="X44" s="31"/>
      <c r="Y44" s="33"/>
      <c r="Z44" s="31"/>
      <c r="AA44" s="33"/>
      <c r="AB44" s="38"/>
      <c r="AC44" s="47"/>
      <c r="AD44" s="32"/>
      <c r="AE44" s="32"/>
      <c r="AF44" s="32"/>
      <c r="AG44" s="31"/>
      <c r="AH44" s="32"/>
      <c r="AI44" s="32"/>
      <c r="AJ44" s="32"/>
      <c r="AK44" s="32"/>
      <c r="AL44" s="32"/>
      <c r="AM44" s="32"/>
      <c r="AN44" s="32"/>
      <c r="AO44" s="32"/>
      <c r="AP44" s="32"/>
      <c r="AQ44" s="32"/>
      <c r="AR44" s="32"/>
      <c r="AS44" s="32"/>
      <c r="AT44" s="32"/>
      <c r="AU44" s="32"/>
      <c r="AV44" s="32"/>
      <c r="AW44" s="100"/>
      <c r="AX44" s="100"/>
      <c r="AY44" s="100"/>
      <c r="AZ44" s="101"/>
      <c r="BA44" s="32"/>
      <c r="BB44" s="32"/>
      <c r="BC44" s="32"/>
      <c r="BD44" s="32"/>
      <c r="BE44" s="32"/>
      <c r="BF44" s="32"/>
      <c r="BG44" s="32"/>
      <c r="BH44" s="32"/>
      <c r="BI44" s="32"/>
      <c r="BJ44" s="32"/>
      <c r="BK44" s="32"/>
      <c r="BL44" s="32"/>
      <c r="BM44" s="32"/>
      <c r="BN44" s="32"/>
      <c r="BO44" s="32"/>
      <c r="BP44" s="32"/>
      <c r="BQ44" s="32"/>
      <c r="BR44" s="32"/>
      <c r="BS44" s="32"/>
      <c r="BT44" s="32"/>
      <c r="BU44" s="32"/>
      <c r="BV44" s="47"/>
      <c r="BW44" s="32"/>
      <c r="BX44" s="32"/>
      <c r="BY44" s="32"/>
      <c r="BZ44" s="32"/>
      <c r="CA44" s="32"/>
      <c r="CB44" s="32"/>
      <c r="CC44" s="32"/>
      <c r="CD44" s="32"/>
      <c r="CE44" s="32"/>
      <c r="CF44" s="32"/>
      <c r="CG44" s="32"/>
      <c r="CH44" s="32"/>
      <c r="CI44" s="32"/>
      <c r="CJ44" s="32"/>
      <c r="CK44" s="32"/>
      <c r="CL44" s="32"/>
      <c r="CM44" s="31"/>
      <c r="CN44" s="31"/>
      <c r="CO44" s="31"/>
      <c r="CP44" s="31"/>
      <c r="CQ44" s="31"/>
      <c r="CR44" s="31"/>
      <c r="CS44" s="39"/>
      <c r="CT44" s="39"/>
      <c r="CU44" s="39"/>
      <c r="CV44" s="39"/>
      <c r="CW44" s="39"/>
    </row>
    <row r="45" spans="1:102" s="12" customFormat="1" ht="34.200000000000003" customHeight="1">
      <c r="A45" s="176" t="s">
        <v>169</v>
      </c>
      <c r="B45" s="177"/>
      <c r="C45" s="177"/>
      <c r="D45" s="177"/>
      <c r="E45" s="150"/>
      <c r="F45" s="150"/>
      <c r="G45" s="150"/>
      <c r="H45" s="151"/>
      <c r="I45" s="17">
        <f>SUM(I9:I43)</f>
        <v>16</v>
      </c>
      <c r="J45" s="17"/>
      <c r="K45" s="17">
        <f>SUM(K9:K43)</f>
        <v>4</v>
      </c>
      <c r="L45" s="17"/>
      <c r="M45" s="17">
        <f>SUM(M9:M43)</f>
        <v>0</v>
      </c>
      <c r="N45" s="17"/>
      <c r="O45" s="17">
        <f>SUM(O9:O43)</f>
        <v>11</v>
      </c>
      <c r="P45" s="17">
        <f>SUM(P9:P43)</f>
        <v>2</v>
      </c>
      <c r="Q45" s="17">
        <f>SUM(Q9:Q43)</f>
        <v>2</v>
      </c>
      <c r="R45" s="43"/>
      <c r="S45" s="17">
        <f>SUM(S9:S43)</f>
        <v>0</v>
      </c>
      <c r="T45" s="17">
        <f>SUM(T9:T43)</f>
        <v>2</v>
      </c>
      <c r="U45" s="17">
        <f>SUM(U9:U43)</f>
        <v>0</v>
      </c>
      <c r="V45" s="17">
        <f>SUM(V9:V43)</f>
        <v>0</v>
      </c>
      <c r="W45" s="43"/>
      <c r="X45" s="17">
        <f>SUM(X9:X43)</f>
        <v>1</v>
      </c>
      <c r="Y45" s="17">
        <f>SUM(Y9:Y43)</f>
        <v>0</v>
      </c>
      <c r="Z45" s="17">
        <f>SUM(Z9:Z43)</f>
        <v>7</v>
      </c>
      <c r="AA45" s="43"/>
      <c r="AB45" s="17">
        <f>SUM(AB9:AB43)</f>
        <v>12</v>
      </c>
      <c r="AC45" s="17">
        <f>SUM(AC9:AC43)</f>
        <v>4</v>
      </c>
      <c r="AD45" s="17">
        <f>SUM(AD9:AD43)</f>
        <v>0</v>
      </c>
      <c r="AE45" s="43"/>
      <c r="AF45" s="17">
        <f t="shared" ref="AF45:BN45" si="2">SUM(AF9:AF43)</f>
        <v>3</v>
      </c>
      <c r="AG45" s="17">
        <f t="shared" si="2"/>
        <v>13</v>
      </c>
      <c r="AH45" s="17">
        <f t="shared" si="2"/>
        <v>2</v>
      </c>
      <c r="AI45" s="17">
        <f t="shared" si="2"/>
        <v>2</v>
      </c>
      <c r="AJ45" s="17">
        <f t="shared" si="2"/>
        <v>2</v>
      </c>
      <c r="AK45" s="17">
        <f t="shared" si="2"/>
        <v>0</v>
      </c>
      <c r="AL45" s="17">
        <f t="shared" si="2"/>
        <v>4</v>
      </c>
      <c r="AM45" s="17">
        <f t="shared" si="2"/>
        <v>0</v>
      </c>
      <c r="AN45" s="17">
        <f t="shared" si="2"/>
        <v>7</v>
      </c>
      <c r="AO45" s="17">
        <f t="shared" si="2"/>
        <v>5</v>
      </c>
      <c r="AP45" s="17">
        <f t="shared" si="2"/>
        <v>8</v>
      </c>
      <c r="AQ45" s="17">
        <f t="shared" si="2"/>
        <v>7</v>
      </c>
      <c r="AR45" s="17">
        <f t="shared" si="2"/>
        <v>14</v>
      </c>
      <c r="AS45" s="17">
        <f t="shared" si="2"/>
        <v>2</v>
      </c>
      <c r="AT45" s="17">
        <f t="shared" si="2"/>
        <v>13</v>
      </c>
      <c r="AU45" s="17">
        <f t="shared" si="2"/>
        <v>12</v>
      </c>
      <c r="AV45" s="17">
        <f t="shared" si="2"/>
        <v>1</v>
      </c>
      <c r="AW45" s="17">
        <f t="shared" si="2"/>
        <v>0</v>
      </c>
      <c r="AX45" s="17">
        <f t="shared" si="2"/>
        <v>1</v>
      </c>
      <c r="AY45" s="17">
        <f t="shared" si="2"/>
        <v>2</v>
      </c>
      <c r="AZ45" s="17">
        <f t="shared" si="2"/>
        <v>11</v>
      </c>
      <c r="BA45" s="17">
        <f t="shared" si="2"/>
        <v>2</v>
      </c>
      <c r="BB45" s="17">
        <f t="shared" si="2"/>
        <v>12</v>
      </c>
      <c r="BC45" s="17">
        <f t="shared" si="2"/>
        <v>6</v>
      </c>
      <c r="BD45" s="17">
        <f t="shared" si="2"/>
        <v>8</v>
      </c>
      <c r="BE45" s="17">
        <f t="shared" si="2"/>
        <v>15</v>
      </c>
      <c r="BF45" s="17">
        <f t="shared" si="2"/>
        <v>14</v>
      </c>
      <c r="BG45" s="17">
        <f t="shared" si="2"/>
        <v>15</v>
      </c>
      <c r="BH45" s="17">
        <f t="shared" si="2"/>
        <v>15</v>
      </c>
      <c r="BI45" s="17">
        <f t="shared" si="2"/>
        <v>13</v>
      </c>
      <c r="BJ45" s="17">
        <f t="shared" si="2"/>
        <v>11</v>
      </c>
      <c r="BK45" s="17">
        <f t="shared" si="2"/>
        <v>3</v>
      </c>
      <c r="BL45" s="17">
        <f t="shared" si="2"/>
        <v>11</v>
      </c>
      <c r="BM45" s="17">
        <f t="shared" si="2"/>
        <v>1</v>
      </c>
      <c r="BN45" s="17">
        <f t="shared" si="2"/>
        <v>2</v>
      </c>
      <c r="BO45" s="43"/>
      <c r="BP45" s="17"/>
      <c r="BQ45" s="17">
        <f>SUM(BQ9:BQ43)</f>
        <v>4</v>
      </c>
      <c r="BR45" s="17">
        <f>SUM(BR9:BR43)</f>
        <v>11</v>
      </c>
      <c r="BS45" s="17">
        <f>SUM(BS9:BS43)</f>
        <v>1</v>
      </c>
      <c r="BT45" s="43"/>
      <c r="BU45" s="17">
        <f>SUM(BU9:BU43)</f>
        <v>4</v>
      </c>
      <c r="BV45" s="17">
        <f>SUM(BV9:BV43)</f>
        <v>3</v>
      </c>
      <c r="BW45" s="17">
        <f>SUM(BW9:BW43)</f>
        <v>1</v>
      </c>
      <c r="BX45" s="17">
        <f>SUM(BX9:BX43)</f>
        <v>3</v>
      </c>
      <c r="BY45" s="17">
        <f>SUM(BY9:BY43)</f>
        <v>4</v>
      </c>
      <c r="BZ45" s="43"/>
      <c r="CA45" s="17">
        <f t="shared" ref="CA45:CH45" si="3">SUM(CA9:CA43)</f>
        <v>3</v>
      </c>
      <c r="CB45" s="17">
        <f t="shared" si="3"/>
        <v>2</v>
      </c>
      <c r="CC45" s="17">
        <f t="shared" si="3"/>
        <v>4</v>
      </c>
      <c r="CD45" s="17">
        <f t="shared" si="3"/>
        <v>0</v>
      </c>
      <c r="CE45" s="17">
        <f t="shared" si="3"/>
        <v>1</v>
      </c>
      <c r="CF45" s="17">
        <f t="shared" si="3"/>
        <v>0</v>
      </c>
      <c r="CG45" s="17">
        <f t="shared" si="3"/>
        <v>3</v>
      </c>
      <c r="CH45" s="17">
        <f t="shared" si="3"/>
        <v>2</v>
      </c>
      <c r="CI45" s="43"/>
      <c r="CJ45" s="17">
        <f t="shared" ref="CJ45:CU45" si="4">SUM(CJ9:CJ43)</f>
        <v>2</v>
      </c>
      <c r="CK45" s="17">
        <f t="shared" si="4"/>
        <v>2</v>
      </c>
      <c r="CL45" s="17">
        <f t="shared" si="4"/>
        <v>1</v>
      </c>
      <c r="CM45" s="17">
        <f t="shared" si="4"/>
        <v>3</v>
      </c>
      <c r="CN45" s="17">
        <f t="shared" si="4"/>
        <v>0</v>
      </c>
      <c r="CO45" s="17">
        <f t="shared" si="4"/>
        <v>1</v>
      </c>
      <c r="CP45" s="17">
        <f t="shared" si="4"/>
        <v>3</v>
      </c>
      <c r="CQ45" s="17">
        <f t="shared" si="4"/>
        <v>0</v>
      </c>
      <c r="CR45" s="17">
        <f t="shared" si="4"/>
        <v>1</v>
      </c>
      <c r="CS45" s="17">
        <f t="shared" si="4"/>
        <v>3</v>
      </c>
      <c r="CT45" s="17">
        <f t="shared" si="4"/>
        <v>8</v>
      </c>
      <c r="CU45" s="41">
        <f t="shared" si="4"/>
        <v>4</v>
      </c>
      <c r="CV45" s="43"/>
      <c r="CW45" s="17">
        <f>SUM(CW9:CW43)</f>
        <v>5</v>
      </c>
      <c r="CX45" s="42">
        <f>SUM(CX9:CX43)</f>
        <v>11</v>
      </c>
    </row>
    <row r="46" spans="1:102" ht="50.4" customHeight="1">
      <c r="AW46" s="15"/>
      <c r="AX46" s="15"/>
      <c r="AY46" s="15"/>
      <c r="AZ46" s="15"/>
    </row>
    <row r="47" spans="1:102" ht="34.799999999999997" customHeight="1">
      <c r="AW47" s="15"/>
      <c r="AX47" s="15"/>
      <c r="AY47" s="15"/>
      <c r="AZ47" s="15"/>
    </row>
    <row r="48" spans="1:102" ht="24" customHeight="1">
      <c r="E48" s="88" t="s">
        <v>317</v>
      </c>
      <c r="F48" s="88"/>
      <c r="G48" s="88"/>
      <c r="H48" s="88"/>
      <c r="I48" s="105">
        <f t="shared" ref="I48:AN48" si="5">COUNTIFS($H$9:$H$43,3,I$9:I$43,1)</f>
        <v>1</v>
      </c>
      <c r="J48" s="105">
        <f t="shared" si="5"/>
        <v>0</v>
      </c>
      <c r="K48" s="105">
        <f t="shared" si="5"/>
        <v>0</v>
      </c>
      <c r="L48" s="105">
        <f t="shared" si="5"/>
        <v>0</v>
      </c>
      <c r="M48" s="105">
        <f t="shared" si="5"/>
        <v>0</v>
      </c>
      <c r="N48" s="105">
        <f t="shared" si="5"/>
        <v>0</v>
      </c>
      <c r="O48" s="105">
        <f t="shared" si="5"/>
        <v>0</v>
      </c>
      <c r="P48" s="105">
        <f t="shared" si="5"/>
        <v>0</v>
      </c>
      <c r="Q48" s="105">
        <f t="shared" si="5"/>
        <v>1</v>
      </c>
      <c r="R48" s="105">
        <f t="shared" si="5"/>
        <v>0</v>
      </c>
      <c r="S48" s="105">
        <f t="shared" si="5"/>
        <v>0</v>
      </c>
      <c r="T48" s="105">
        <f t="shared" si="5"/>
        <v>0</v>
      </c>
      <c r="U48" s="105">
        <f t="shared" si="5"/>
        <v>0</v>
      </c>
      <c r="V48" s="105">
        <f t="shared" si="5"/>
        <v>0</v>
      </c>
      <c r="W48" s="105">
        <f t="shared" si="5"/>
        <v>0</v>
      </c>
      <c r="X48" s="105">
        <f t="shared" si="5"/>
        <v>0</v>
      </c>
      <c r="Y48" s="105">
        <f t="shared" si="5"/>
        <v>0</v>
      </c>
      <c r="Z48" s="105">
        <f t="shared" si="5"/>
        <v>0</v>
      </c>
      <c r="AA48" s="105">
        <f t="shared" si="5"/>
        <v>0</v>
      </c>
      <c r="AB48" s="105">
        <f t="shared" si="5"/>
        <v>1</v>
      </c>
      <c r="AC48" s="105">
        <f t="shared" si="5"/>
        <v>0</v>
      </c>
      <c r="AD48" s="105">
        <f t="shared" si="5"/>
        <v>0</v>
      </c>
      <c r="AE48" s="105">
        <f t="shared" si="5"/>
        <v>0</v>
      </c>
      <c r="AF48" s="105">
        <f t="shared" si="5"/>
        <v>0</v>
      </c>
      <c r="AG48" s="105">
        <f t="shared" si="5"/>
        <v>1</v>
      </c>
      <c r="AH48" s="105">
        <f t="shared" si="5"/>
        <v>0</v>
      </c>
      <c r="AI48" s="105">
        <f t="shared" si="5"/>
        <v>0</v>
      </c>
      <c r="AJ48" s="105">
        <f t="shared" si="5"/>
        <v>0</v>
      </c>
      <c r="AK48" s="105">
        <f t="shared" si="5"/>
        <v>0</v>
      </c>
      <c r="AL48" s="105">
        <f t="shared" si="5"/>
        <v>0</v>
      </c>
      <c r="AM48" s="105">
        <f t="shared" si="5"/>
        <v>0</v>
      </c>
      <c r="AN48" s="105">
        <f t="shared" si="5"/>
        <v>0</v>
      </c>
      <c r="AO48" s="105">
        <f t="shared" ref="AO48:BS48" si="6">COUNTIFS($H$9:$H$43,3,AO$9:AO$43,1)</f>
        <v>0</v>
      </c>
      <c r="AP48" s="105">
        <f t="shared" si="6"/>
        <v>1</v>
      </c>
      <c r="AQ48" s="105">
        <f t="shared" si="6"/>
        <v>1</v>
      </c>
      <c r="AR48" s="105">
        <f t="shared" si="6"/>
        <v>1</v>
      </c>
      <c r="AS48" s="105">
        <f t="shared" si="6"/>
        <v>0</v>
      </c>
      <c r="AT48" s="105">
        <f t="shared" si="6"/>
        <v>1</v>
      </c>
      <c r="AU48" s="105">
        <f t="shared" si="6"/>
        <v>1</v>
      </c>
      <c r="AV48" s="105">
        <f t="shared" si="6"/>
        <v>0</v>
      </c>
      <c r="AW48" s="105">
        <f t="shared" si="6"/>
        <v>0</v>
      </c>
      <c r="AX48" s="105">
        <f t="shared" si="6"/>
        <v>0</v>
      </c>
      <c r="AY48" s="105">
        <f t="shared" si="6"/>
        <v>0</v>
      </c>
      <c r="AZ48" s="105">
        <f t="shared" si="6"/>
        <v>1</v>
      </c>
      <c r="BA48" s="105">
        <f t="shared" si="6"/>
        <v>0</v>
      </c>
      <c r="BB48" s="105">
        <f t="shared" si="6"/>
        <v>1</v>
      </c>
      <c r="BC48" s="105">
        <f t="shared" si="6"/>
        <v>0</v>
      </c>
      <c r="BD48" s="105">
        <f t="shared" si="6"/>
        <v>1</v>
      </c>
      <c r="BE48" s="105">
        <f t="shared" si="6"/>
        <v>1</v>
      </c>
      <c r="BF48" s="105">
        <f t="shared" si="6"/>
        <v>0</v>
      </c>
      <c r="BG48" s="105">
        <f t="shared" si="6"/>
        <v>1</v>
      </c>
      <c r="BH48" s="105">
        <f t="shared" si="6"/>
        <v>1</v>
      </c>
      <c r="BI48" s="105">
        <f t="shared" si="6"/>
        <v>1</v>
      </c>
      <c r="BJ48" s="105">
        <f t="shared" si="6"/>
        <v>1</v>
      </c>
      <c r="BK48" s="105">
        <f t="shared" si="6"/>
        <v>0</v>
      </c>
      <c r="BL48" s="105">
        <f t="shared" si="6"/>
        <v>1</v>
      </c>
      <c r="BM48" s="105">
        <f t="shared" si="6"/>
        <v>0</v>
      </c>
      <c r="BN48" s="105">
        <f t="shared" si="6"/>
        <v>0</v>
      </c>
      <c r="BO48" s="105">
        <f t="shared" si="6"/>
        <v>0</v>
      </c>
      <c r="BP48" s="105">
        <f t="shared" si="6"/>
        <v>0</v>
      </c>
      <c r="BQ48" s="105">
        <f t="shared" si="6"/>
        <v>0</v>
      </c>
      <c r="BR48" s="105">
        <f t="shared" si="6"/>
        <v>0</v>
      </c>
      <c r="BS48" s="105">
        <f t="shared" si="6"/>
        <v>1</v>
      </c>
      <c r="BT48" s="105">
        <f t="shared" ref="BT48:CX48" si="7">COUNTIFS($H$9:$H$43,3,BT$9:BT$43,1)</f>
        <v>0</v>
      </c>
      <c r="BU48" s="105">
        <f t="shared" si="7"/>
        <v>0</v>
      </c>
      <c r="BV48" s="105">
        <f t="shared" si="7"/>
        <v>0</v>
      </c>
      <c r="BW48" s="105">
        <f t="shared" si="7"/>
        <v>0</v>
      </c>
      <c r="BX48" s="105">
        <f t="shared" si="7"/>
        <v>0</v>
      </c>
      <c r="BY48" s="105">
        <f t="shared" si="7"/>
        <v>0</v>
      </c>
      <c r="BZ48" s="105">
        <f t="shared" si="7"/>
        <v>0</v>
      </c>
      <c r="CA48" s="105">
        <f t="shared" si="7"/>
        <v>0</v>
      </c>
      <c r="CB48" s="105">
        <f t="shared" si="7"/>
        <v>0</v>
      </c>
      <c r="CC48" s="105">
        <f t="shared" si="7"/>
        <v>0</v>
      </c>
      <c r="CD48" s="105">
        <f t="shared" si="7"/>
        <v>0</v>
      </c>
      <c r="CE48" s="105">
        <f t="shared" si="7"/>
        <v>0</v>
      </c>
      <c r="CF48" s="105">
        <f t="shared" si="7"/>
        <v>0</v>
      </c>
      <c r="CG48" s="105">
        <f t="shared" si="7"/>
        <v>0</v>
      </c>
      <c r="CH48" s="105">
        <f t="shared" si="7"/>
        <v>0</v>
      </c>
      <c r="CI48" s="105">
        <f t="shared" si="7"/>
        <v>0</v>
      </c>
      <c r="CJ48" s="105">
        <f t="shared" si="7"/>
        <v>0</v>
      </c>
      <c r="CK48" s="105">
        <f t="shared" si="7"/>
        <v>0</v>
      </c>
      <c r="CL48" s="105">
        <f t="shared" si="7"/>
        <v>0</v>
      </c>
      <c r="CM48" s="105">
        <f t="shared" si="7"/>
        <v>0</v>
      </c>
      <c r="CN48" s="105">
        <f t="shared" si="7"/>
        <v>0</v>
      </c>
      <c r="CO48" s="105">
        <f t="shared" si="7"/>
        <v>0</v>
      </c>
      <c r="CP48" s="105">
        <f t="shared" si="7"/>
        <v>0</v>
      </c>
      <c r="CQ48" s="105">
        <f t="shared" si="7"/>
        <v>0</v>
      </c>
      <c r="CR48" s="105">
        <f t="shared" si="7"/>
        <v>0</v>
      </c>
      <c r="CS48" s="105">
        <f t="shared" si="7"/>
        <v>1</v>
      </c>
      <c r="CT48" s="105">
        <f t="shared" si="7"/>
        <v>0</v>
      </c>
      <c r="CU48" s="105">
        <f t="shared" si="7"/>
        <v>0</v>
      </c>
      <c r="CV48" s="105">
        <f t="shared" si="7"/>
        <v>0</v>
      </c>
      <c r="CW48" s="105">
        <f t="shared" si="7"/>
        <v>0</v>
      </c>
      <c r="CX48" s="105">
        <f t="shared" si="7"/>
        <v>1</v>
      </c>
    </row>
    <row r="49" spans="5:102" ht="24" customHeight="1">
      <c r="E49" s="88" t="s">
        <v>318</v>
      </c>
      <c r="F49" s="88"/>
      <c r="G49" s="88"/>
      <c r="H49" s="88"/>
      <c r="I49" s="105">
        <f t="shared" ref="I49:AN49" si="8">COUNTIFS($H$9:$H$43,4,I$9:I$43,1)</f>
        <v>2</v>
      </c>
      <c r="J49" s="105">
        <f t="shared" si="8"/>
        <v>0</v>
      </c>
      <c r="K49" s="105">
        <f t="shared" si="8"/>
        <v>0</v>
      </c>
      <c r="L49" s="105">
        <f t="shared" si="8"/>
        <v>0</v>
      </c>
      <c r="M49" s="105">
        <f t="shared" si="8"/>
        <v>0</v>
      </c>
      <c r="N49" s="105">
        <f t="shared" si="8"/>
        <v>0</v>
      </c>
      <c r="O49" s="105">
        <f t="shared" si="8"/>
        <v>0</v>
      </c>
      <c r="P49" s="105">
        <f t="shared" si="8"/>
        <v>0</v>
      </c>
      <c r="Q49" s="105">
        <f t="shared" si="8"/>
        <v>0</v>
      </c>
      <c r="R49" s="105">
        <f t="shared" si="8"/>
        <v>0</v>
      </c>
      <c r="S49" s="105">
        <f t="shared" si="8"/>
        <v>0</v>
      </c>
      <c r="T49" s="105">
        <f t="shared" si="8"/>
        <v>0</v>
      </c>
      <c r="U49" s="105">
        <f t="shared" si="8"/>
        <v>0</v>
      </c>
      <c r="V49" s="105">
        <f t="shared" si="8"/>
        <v>0</v>
      </c>
      <c r="W49" s="105">
        <f t="shared" si="8"/>
        <v>0</v>
      </c>
      <c r="X49" s="105">
        <f t="shared" si="8"/>
        <v>0</v>
      </c>
      <c r="Y49" s="105">
        <f t="shared" si="8"/>
        <v>0</v>
      </c>
      <c r="Z49" s="105">
        <f t="shared" si="8"/>
        <v>1</v>
      </c>
      <c r="AA49" s="105">
        <f t="shared" si="8"/>
        <v>0</v>
      </c>
      <c r="AB49" s="105">
        <f t="shared" si="8"/>
        <v>1</v>
      </c>
      <c r="AC49" s="105">
        <f t="shared" si="8"/>
        <v>1</v>
      </c>
      <c r="AD49" s="105">
        <f t="shared" si="8"/>
        <v>0</v>
      </c>
      <c r="AE49" s="105">
        <f t="shared" si="8"/>
        <v>0</v>
      </c>
      <c r="AF49" s="105">
        <f t="shared" si="8"/>
        <v>1</v>
      </c>
      <c r="AG49" s="105">
        <f t="shared" si="8"/>
        <v>1</v>
      </c>
      <c r="AH49" s="105">
        <f t="shared" si="8"/>
        <v>0</v>
      </c>
      <c r="AI49" s="105">
        <f t="shared" si="8"/>
        <v>1</v>
      </c>
      <c r="AJ49" s="105">
        <f t="shared" si="8"/>
        <v>0</v>
      </c>
      <c r="AK49" s="105">
        <f t="shared" si="8"/>
        <v>0</v>
      </c>
      <c r="AL49" s="105">
        <f t="shared" si="8"/>
        <v>1</v>
      </c>
      <c r="AM49" s="105">
        <f t="shared" si="8"/>
        <v>0</v>
      </c>
      <c r="AN49" s="105">
        <f t="shared" si="8"/>
        <v>2</v>
      </c>
      <c r="AO49" s="105">
        <f t="shared" ref="AO49:BS49" si="9">COUNTIFS($H$9:$H$43,4,AO$9:AO$43,1)</f>
        <v>2</v>
      </c>
      <c r="AP49" s="105">
        <f t="shared" si="9"/>
        <v>0</v>
      </c>
      <c r="AQ49" s="105">
        <f t="shared" si="9"/>
        <v>0</v>
      </c>
      <c r="AR49" s="105">
        <f t="shared" si="9"/>
        <v>2</v>
      </c>
      <c r="AS49" s="105">
        <f t="shared" si="9"/>
        <v>0</v>
      </c>
      <c r="AT49" s="105">
        <f t="shared" si="9"/>
        <v>1</v>
      </c>
      <c r="AU49" s="105">
        <f t="shared" si="9"/>
        <v>1</v>
      </c>
      <c r="AV49" s="105">
        <f t="shared" si="9"/>
        <v>1</v>
      </c>
      <c r="AW49" s="105">
        <f t="shared" si="9"/>
        <v>0</v>
      </c>
      <c r="AX49" s="105">
        <f t="shared" si="9"/>
        <v>0</v>
      </c>
      <c r="AY49" s="105">
        <f t="shared" si="9"/>
        <v>0</v>
      </c>
      <c r="AZ49" s="105">
        <f t="shared" si="9"/>
        <v>2</v>
      </c>
      <c r="BA49" s="105">
        <f t="shared" si="9"/>
        <v>1</v>
      </c>
      <c r="BB49" s="105">
        <f t="shared" si="9"/>
        <v>1</v>
      </c>
      <c r="BC49" s="105">
        <f t="shared" si="9"/>
        <v>0</v>
      </c>
      <c r="BD49" s="105">
        <f t="shared" si="9"/>
        <v>2</v>
      </c>
      <c r="BE49" s="105">
        <f t="shared" si="9"/>
        <v>2</v>
      </c>
      <c r="BF49" s="105">
        <f t="shared" si="9"/>
        <v>1</v>
      </c>
      <c r="BG49" s="105">
        <f t="shared" si="9"/>
        <v>2</v>
      </c>
      <c r="BH49" s="105">
        <f t="shared" si="9"/>
        <v>2</v>
      </c>
      <c r="BI49" s="105">
        <f t="shared" si="9"/>
        <v>1</v>
      </c>
      <c r="BJ49" s="105">
        <f t="shared" si="9"/>
        <v>1</v>
      </c>
      <c r="BK49" s="105">
        <f t="shared" si="9"/>
        <v>0</v>
      </c>
      <c r="BL49" s="105">
        <f t="shared" si="9"/>
        <v>2</v>
      </c>
      <c r="BM49" s="105">
        <f t="shared" si="9"/>
        <v>0</v>
      </c>
      <c r="BN49" s="105">
        <f t="shared" si="9"/>
        <v>1</v>
      </c>
      <c r="BO49" s="105">
        <f t="shared" si="9"/>
        <v>0</v>
      </c>
      <c r="BP49" s="105">
        <f t="shared" si="9"/>
        <v>0</v>
      </c>
      <c r="BQ49" s="105">
        <f t="shared" si="9"/>
        <v>1</v>
      </c>
      <c r="BR49" s="105">
        <f t="shared" si="9"/>
        <v>1</v>
      </c>
      <c r="BS49" s="105">
        <f t="shared" si="9"/>
        <v>0</v>
      </c>
      <c r="BT49" s="105">
        <f t="shared" ref="BT49:CX49" si="10">COUNTIFS($H$9:$H$43,4,BT$9:BT$43,1)</f>
        <v>0</v>
      </c>
      <c r="BU49" s="105">
        <f t="shared" si="10"/>
        <v>1</v>
      </c>
      <c r="BV49" s="105">
        <f t="shared" si="10"/>
        <v>1</v>
      </c>
      <c r="BW49" s="105">
        <f t="shared" si="10"/>
        <v>0</v>
      </c>
      <c r="BX49" s="105">
        <f t="shared" si="10"/>
        <v>1</v>
      </c>
      <c r="BY49" s="105">
        <f t="shared" si="10"/>
        <v>1</v>
      </c>
      <c r="BZ49" s="105">
        <f t="shared" si="10"/>
        <v>0</v>
      </c>
      <c r="CA49" s="105">
        <f t="shared" si="10"/>
        <v>1</v>
      </c>
      <c r="CB49" s="105">
        <f t="shared" si="10"/>
        <v>1</v>
      </c>
      <c r="CC49" s="105">
        <f t="shared" si="10"/>
        <v>1</v>
      </c>
      <c r="CD49" s="105">
        <f t="shared" si="10"/>
        <v>0</v>
      </c>
      <c r="CE49" s="105">
        <f t="shared" si="10"/>
        <v>0</v>
      </c>
      <c r="CF49" s="105">
        <f t="shared" si="10"/>
        <v>0</v>
      </c>
      <c r="CG49" s="105">
        <f t="shared" si="10"/>
        <v>1</v>
      </c>
      <c r="CH49" s="105">
        <f t="shared" si="10"/>
        <v>0</v>
      </c>
      <c r="CI49" s="105">
        <f t="shared" si="10"/>
        <v>0</v>
      </c>
      <c r="CJ49" s="105">
        <f t="shared" si="10"/>
        <v>1</v>
      </c>
      <c r="CK49" s="105">
        <f t="shared" si="10"/>
        <v>0</v>
      </c>
      <c r="CL49" s="105">
        <f t="shared" si="10"/>
        <v>0</v>
      </c>
      <c r="CM49" s="105">
        <f t="shared" si="10"/>
        <v>1</v>
      </c>
      <c r="CN49" s="105">
        <f t="shared" si="10"/>
        <v>0</v>
      </c>
      <c r="CO49" s="105">
        <f t="shared" si="10"/>
        <v>0</v>
      </c>
      <c r="CP49" s="105">
        <f t="shared" si="10"/>
        <v>1</v>
      </c>
      <c r="CQ49" s="105">
        <f t="shared" si="10"/>
        <v>0</v>
      </c>
      <c r="CR49" s="105">
        <f t="shared" si="10"/>
        <v>0</v>
      </c>
      <c r="CS49" s="105">
        <f t="shared" si="10"/>
        <v>0</v>
      </c>
      <c r="CT49" s="105">
        <f t="shared" si="10"/>
        <v>0</v>
      </c>
      <c r="CU49" s="105">
        <f t="shared" si="10"/>
        <v>2</v>
      </c>
      <c r="CV49" s="105">
        <f t="shared" si="10"/>
        <v>0</v>
      </c>
      <c r="CW49" s="105">
        <f t="shared" si="10"/>
        <v>2</v>
      </c>
      <c r="CX49" s="105">
        <f t="shared" si="10"/>
        <v>0</v>
      </c>
    </row>
    <row r="50" spans="5:102" ht="24" customHeight="1">
      <c r="E50" s="88" t="s">
        <v>319</v>
      </c>
      <c r="F50" s="88"/>
      <c r="G50" s="88"/>
      <c r="H50" s="88"/>
      <c r="I50" s="105">
        <f t="shared" ref="I50:AN50" si="11">COUNTIFS($H$9:$H$43,5,I$9:I$43,1)</f>
        <v>8</v>
      </c>
      <c r="J50" s="105">
        <f t="shared" si="11"/>
        <v>0</v>
      </c>
      <c r="K50" s="105">
        <f t="shared" si="11"/>
        <v>0</v>
      </c>
      <c r="L50" s="105">
        <f t="shared" si="11"/>
        <v>0</v>
      </c>
      <c r="M50" s="105">
        <f t="shared" si="11"/>
        <v>0</v>
      </c>
      <c r="N50" s="105">
        <f t="shared" si="11"/>
        <v>0</v>
      </c>
      <c r="O50" s="105">
        <f t="shared" si="11"/>
        <v>0</v>
      </c>
      <c r="P50" s="105">
        <f t="shared" si="11"/>
        <v>0</v>
      </c>
      <c r="Q50" s="105">
        <f t="shared" si="11"/>
        <v>0</v>
      </c>
      <c r="R50" s="105">
        <f t="shared" si="11"/>
        <v>0</v>
      </c>
      <c r="S50" s="105">
        <f t="shared" si="11"/>
        <v>0</v>
      </c>
      <c r="T50" s="105">
        <f t="shared" si="11"/>
        <v>0</v>
      </c>
      <c r="U50" s="105">
        <f t="shared" si="11"/>
        <v>0</v>
      </c>
      <c r="V50" s="105">
        <f t="shared" si="11"/>
        <v>0</v>
      </c>
      <c r="W50" s="105">
        <f t="shared" si="11"/>
        <v>0</v>
      </c>
      <c r="X50" s="105">
        <f t="shared" si="11"/>
        <v>1</v>
      </c>
      <c r="Y50" s="105">
        <f t="shared" si="11"/>
        <v>0</v>
      </c>
      <c r="Z50" s="105">
        <f t="shared" si="11"/>
        <v>4</v>
      </c>
      <c r="AA50" s="105">
        <f t="shared" si="11"/>
        <v>0</v>
      </c>
      <c r="AB50" s="105">
        <f t="shared" si="11"/>
        <v>6</v>
      </c>
      <c r="AC50" s="105">
        <f t="shared" si="11"/>
        <v>2</v>
      </c>
      <c r="AD50" s="105">
        <f t="shared" si="11"/>
        <v>0</v>
      </c>
      <c r="AE50" s="105">
        <f t="shared" si="11"/>
        <v>0</v>
      </c>
      <c r="AF50" s="105">
        <f t="shared" si="11"/>
        <v>1</v>
      </c>
      <c r="AG50" s="105">
        <f t="shared" si="11"/>
        <v>7</v>
      </c>
      <c r="AH50" s="105">
        <f t="shared" si="11"/>
        <v>2</v>
      </c>
      <c r="AI50" s="105">
        <f t="shared" si="11"/>
        <v>0</v>
      </c>
      <c r="AJ50" s="105">
        <f t="shared" si="11"/>
        <v>1</v>
      </c>
      <c r="AK50" s="105">
        <f t="shared" si="11"/>
        <v>0</v>
      </c>
      <c r="AL50" s="105">
        <f t="shared" si="11"/>
        <v>2</v>
      </c>
      <c r="AM50" s="105">
        <f t="shared" si="11"/>
        <v>0</v>
      </c>
      <c r="AN50" s="105">
        <f t="shared" si="11"/>
        <v>3</v>
      </c>
      <c r="AO50" s="105">
        <f t="shared" ref="AO50:BS50" si="12">COUNTIFS($H$9:$H$43,5,AO$9:AO$43,1)</f>
        <v>2</v>
      </c>
      <c r="AP50" s="105">
        <f t="shared" si="12"/>
        <v>4</v>
      </c>
      <c r="AQ50" s="105">
        <f t="shared" si="12"/>
        <v>3</v>
      </c>
      <c r="AR50" s="105">
        <f t="shared" si="12"/>
        <v>7</v>
      </c>
      <c r="AS50" s="105">
        <f t="shared" si="12"/>
        <v>1</v>
      </c>
      <c r="AT50" s="105">
        <f t="shared" si="12"/>
        <v>7</v>
      </c>
      <c r="AU50" s="105">
        <f t="shared" si="12"/>
        <v>7</v>
      </c>
      <c r="AV50" s="105">
        <f t="shared" si="12"/>
        <v>0</v>
      </c>
      <c r="AW50" s="105">
        <f t="shared" si="12"/>
        <v>0</v>
      </c>
      <c r="AX50" s="105">
        <f t="shared" si="12"/>
        <v>1</v>
      </c>
      <c r="AY50" s="105">
        <f t="shared" si="12"/>
        <v>1</v>
      </c>
      <c r="AZ50" s="105">
        <f t="shared" si="12"/>
        <v>5</v>
      </c>
      <c r="BA50" s="105">
        <f t="shared" si="12"/>
        <v>0</v>
      </c>
      <c r="BB50" s="105">
        <f t="shared" si="12"/>
        <v>7</v>
      </c>
      <c r="BC50" s="105">
        <f t="shared" si="12"/>
        <v>4</v>
      </c>
      <c r="BD50" s="105">
        <f t="shared" si="12"/>
        <v>3</v>
      </c>
      <c r="BE50" s="105">
        <f t="shared" si="12"/>
        <v>8</v>
      </c>
      <c r="BF50" s="105">
        <f t="shared" si="12"/>
        <v>8</v>
      </c>
      <c r="BG50" s="105">
        <f t="shared" si="12"/>
        <v>8</v>
      </c>
      <c r="BH50" s="105">
        <f t="shared" si="12"/>
        <v>8</v>
      </c>
      <c r="BI50" s="105">
        <f t="shared" si="12"/>
        <v>7</v>
      </c>
      <c r="BJ50" s="105">
        <f t="shared" si="12"/>
        <v>6</v>
      </c>
      <c r="BK50" s="105">
        <f t="shared" si="12"/>
        <v>2</v>
      </c>
      <c r="BL50" s="105">
        <f t="shared" si="12"/>
        <v>5</v>
      </c>
      <c r="BM50" s="105">
        <f t="shared" si="12"/>
        <v>1</v>
      </c>
      <c r="BN50" s="105">
        <f t="shared" si="12"/>
        <v>1</v>
      </c>
      <c r="BO50" s="105">
        <f t="shared" si="12"/>
        <v>0</v>
      </c>
      <c r="BP50" s="105">
        <f t="shared" si="12"/>
        <v>0</v>
      </c>
      <c r="BQ50" s="105">
        <f t="shared" si="12"/>
        <v>2</v>
      </c>
      <c r="BR50" s="105">
        <f t="shared" si="12"/>
        <v>6</v>
      </c>
      <c r="BS50" s="105">
        <f t="shared" si="12"/>
        <v>0</v>
      </c>
      <c r="BT50" s="105">
        <f t="shared" ref="BT50:CX50" si="13">COUNTIFS($H$9:$H$43,5,BT$9:BT$43,1)</f>
        <v>0</v>
      </c>
      <c r="BU50" s="105">
        <f t="shared" si="13"/>
        <v>2</v>
      </c>
      <c r="BV50" s="105">
        <f t="shared" si="13"/>
        <v>2</v>
      </c>
      <c r="BW50" s="105">
        <f t="shared" si="13"/>
        <v>1</v>
      </c>
      <c r="BX50" s="105">
        <f t="shared" si="13"/>
        <v>2</v>
      </c>
      <c r="BY50" s="105">
        <f t="shared" si="13"/>
        <v>2</v>
      </c>
      <c r="BZ50" s="105">
        <f t="shared" si="13"/>
        <v>0</v>
      </c>
      <c r="CA50" s="105">
        <f t="shared" si="13"/>
        <v>2</v>
      </c>
      <c r="CB50" s="105">
        <f t="shared" si="13"/>
        <v>1</v>
      </c>
      <c r="CC50" s="105">
        <f t="shared" si="13"/>
        <v>2</v>
      </c>
      <c r="CD50" s="105">
        <f t="shared" si="13"/>
        <v>0</v>
      </c>
      <c r="CE50" s="105">
        <f t="shared" si="13"/>
        <v>1</v>
      </c>
      <c r="CF50" s="105">
        <f t="shared" si="13"/>
        <v>0</v>
      </c>
      <c r="CG50" s="105">
        <f t="shared" si="13"/>
        <v>2</v>
      </c>
      <c r="CH50" s="105">
        <f t="shared" si="13"/>
        <v>2</v>
      </c>
      <c r="CI50" s="105">
        <f t="shared" si="13"/>
        <v>0</v>
      </c>
      <c r="CJ50" s="105">
        <f t="shared" si="13"/>
        <v>1</v>
      </c>
      <c r="CK50" s="105">
        <f t="shared" si="13"/>
        <v>1</v>
      </c>
      <c r="CL50" s="105">
        <f t="shared" si="13"/>
        <v>1</v>
      </c>
      <c r="CM50" s="105">
        <f t="shared" si="13"/>
        <v>1</v>
      </c>
      <c r="CN50" s="105">
        <f t="shared" si="13"/>
        <v>0</v>
      </c>
      <c r="CO50" s="105">
        <f t="shared" si="13"/>
        <v>1</v>
      </c>
      <c r="CP50" s="105">
        <f t="shared" si="13"/>
        <v>1</v>
      </c>
      <c r="CQ50" s="105">
        <f t="shared" si="13"/>
        <v>0</v>
      </c>
      <c r="CR50" s="105">
        <f t="shared" si="13"/>
        <v>0</v>
      </c>
      <c r="CS50" s="105">
        <f t="shared" si="13"/>
        <v>1</v>
      </c>
      <c r="CT50" s="105">
        <f t="shared" si="13"/>
        <v>5</v>
      </c>
      <c r="CU50" s="105">
        <f t="shared" si="13"/>
        <v>2</v>
      </c>
      <c r="CV50" s="105">
        <f t="shared" si="13"/>
        <v>0</v>
      </c>
      <c r="CW50" s="105">
        <f t="shared" si="13"/>
        <v>2</v>
      </c>
      <c r="CX50" s="105">
        <f t="shared" si="13"/>
        <v>6</v>
      </c>
    </row>
    <row r="51" spans="5:102" ht="24" customHeight="1">
      <c r="E51" s="88" t="s">
        <v>320</v>
      </c>
      <c r="F51" s="88"/>
      <c r="G51" s="88"/>
      <c r="H51" s="88"/>
      <c r="I51" s="105">
        <f t="shared" ref="I51:AN51" si="14">COUNTIFS($H$9:$H$43,6,I$9:I$43,1)</f>
        <v>5</v>
      </c>
      <c r="J51" s="105">
        <f t="shared" si="14"/>
        <v>0</v>
      </c>
      <c r="K51" s="105">
        <f t="shared" si="14"/>
        <v>4</v>
      </c>
      <c r="L51" s="105">
        <f t="shared" si="14"/>
        <v>0</v>
      </c>
      <c r="M51" s="105">
        <f t="shared" si="14"/>
        <v>0</v>
      </c>
      <c r="N51" s="105">
        <f t="shared" si="14"/>
        <v>0</v>
      </c>
      <c r="O51" s="105">
        <f t="shared" si="14"/>
        <v>11</v>
      </c>
      <c r="P51" s="105">
        <f t="shared" si="14"/>
        <v>2</v>
      </c>
      <c r="Q51" s="105">
        <f t="shared" si="14"/>
        <v>1</v>
      </c>
      <c r="R51" s="105">
        <f t="shared" si="14"/>
        <v>0</v>
      </c>
      <c r="S51" s="105">
        <f t="shared" si="14"/>
        <v>0</v>
      </c>
      <c r="T51" s="105">
        <f t="shared" si="14"/>
        <v>2</v>
      </c>
      <c r="U51" s="105">
        <f t="shared" si="14"/>
        <v>0</v>
      </c>
      <c r="V51" s="105">
        <f t="shared" si="14"/>
        <v>0</v>
      </c>
      <c r="W51" s="105">
        <f t="shared" si="14"/>
        <v>0</v>
      </c>
      <c r="X51" s="105">
        <f t="shared" si="14"/>
        <v>0</v>
      </c>
      <c r="Y51" s="105">
        <f t="shared" si="14"/>
        <v>0</v>
      </c>
      <c r="Z51" s="105">
        <f t="shared" si="14"/>
        <v>2</v>
      </c>
      <c r="AA51" s="105">
        <f t="shared" si="14"/>
        <v>0</v>
      </c>
      <c r="AB51" s="105">
        <f t="shared" si="14"/>
        <v>4</v>
      </c>
      <c r="AC51" s="105">
        <f t="shared" si="14"/>
        <v>1</v>
      </c>
      <c r="AD51" s="105">
        <f t="shared" si="14"/>
        <v>0</v>
      </c>
      <c r="AE51" s="105">
        <f t="shared" si="14"/>
        <v>0</v>
      </c>
      <c r="AF51" s="105">
        <f t="shared" si="14"/>
        <v>1</v>
      </c>
      <c r="AG51" s="105">
        <f t="shared" si="14"/>
        <v>4</v>
      </c>
      <c r="AH51" s="105">
        <f t="shared" si="14"/>
        <v>0</v>
      </c>
      <c r="AI51" s="105">
        <f t="shared" si="14"/>
        <v>1</v>
      </c>
      <c r="AJ51" s="105">
        <f t="shared" si="14"/>
        <v>1</v>
      </c>
      <c r="AK51" s="105">
        <f t="shared" si="14"/>
        <v>0</v>
      </c>
      <c r="AL51" s="105">
        <f t="shared" si="14"/>
        <v>1</v>
      </c>
      <c r="AM51" s="105">
        <f t="shared" si="14"/>
        <v>0</v>
      </c>
      <c r="AN51" s="105">
        <f t="shared" si="14"/>
        <v>2</v>
      </c>
      <c r="AO51" s="105">
        <f t="shared" ref="AO51:BS51" si="15">COUNTIFS($H$9:$H$43,6,AO$9:AO$43,1)</f>
        <v>1</v>
      </c>
      <c r="AP51" s="105">
        <f t="shared" si="15"/>
        <v>3</v>
      </c>
      <c r="AQ51" s="105">
        <f t="shared" si="15"/>
        <v>3</v>
      </c>
      <c r="AR51" s="105">
        <f t="shared" si="15"/>
        <v>4</v>
      </c>
      <c r="AS51" s="105">
        <f t="shared" si="15"/>
        <v>1</v>
      </c>
      <c r="AT51" s="105">
        <f t="shared" si="15"/>
        <v>4</v>
      </c>
      <c r="AU51" s="105">
        <f t="shared" si="15"/>
        <v>3</v>
      </c>
      <c r="AV51" s="105">
        <f t="shared" si="15"/>
        <v>0</v>
      </c>
      <c r="AW51" s="105">
        <f t="shared" si="15"/>
        <v>0</v>
      </c>
      <c r="AX51" s="105">
        <f t="shared" si="15"/>
        <v>0</v>
      </c>
      <c r="AY51" s="105">
        <f t="shared" si="15"/>
        <v>1</v>
      </c>
      <c r="AZ51" s="105">
        <f t="shared" si="15"/>
        <v>3</v>
      </c>
      <c r="BA51" s="105">
        <f t="shared" si="15"/>
        <v>1</v>
      </c>
      <c r="BB51" s="105">
        <f t="shared" si="15"/>
        <v>3</v>
      </c>
      <c r="BC51" s="105">
        <f t="shared" si="15"/>
        <v>2</v>
      </c>
      <c r="BD51" s="105">
        <f t="shared" si="15"/>
        <v>2</v>
      </c>
      <c r="BE51" s="105">
        <f t="shared" si="15"/>
        <v>4</v>
      </c>
      <c r="BF51" s="105">
        <f t="shared" si="15"/>
        <v>5</v>
      </c>
      <c r="BG51" s="105">
        <f t="shared" si="15"/>
        <v>4</v>
      </c>
      <c r="BH51" s="105">
        <f t="shared" si="15"/>
        <v>4</v>
      </c>
      <c r="BI51" s="105">
        <f t="shared" si="15"/>
        <v>4</v>
      </c>
      <c r="BJ51" s="105">
        <f t="shared" si="15"/>
        <v>3</v>
      </c>
      <c r="BK51" s="105">
        <f t="shared" si="15"/>
        <v>1</v>
      </c>
      <c r="BL51" s="105">
        <f t="shared" si="15"/>
        <v>3</v>
      </c>
      <c r="BM51" s="105">
        <f t="shared" si="15"/>
        <v>0</v>
      </c>
      <c r="BN51" s="105">
        <f t="shared" si="15"/>
        <v>0</v>
      </c>
      <c r="BO51" s="105">
        <f t="shared" si="15"/>
        <v>0</v>
      </c>
      <c r="BP51" s="105">
        <f t="shared" si="15"/>
        <v>0</v>
      </c>
      <c r="BQ51" s="105">
        <f t="shared" si="15"/>
        <v>1</v>
      </c>
      <c r="BR51" s="105">
        <f t="shared" si="15"/>
        <v>4</v>
      </c>
      <c r="BS51" s="105">
        <f t="shared" si="15"/>
        <v>0</v>
      </c>
      <c r="BT51" s="105">
        <f t="shared" ref="BT51:CX51" si="16">COUNTIFS($H$9:$H$43,6,BT$9:BT$43,1)</f>
        <v>0</v>
      </c>
      <c r="BU51" s="105">
        <f t="shared" si="16"/>
        <v>1</v>
      </c>
      <c r="BV51" s="105">
        <f t="shared" si="16"/>
        <v>0</v>
      </c>
      <c r="BW51" s="105">
        <f t="shared" si="16"/>
        <v>0</v>
      </c>
      <c r="BX51" s="105">
        <f t="shared" si="16"/>
        <v>0</v>
      </c>
      <c r="BY51" s="105">
        <f t="shared" si="16"/>
        <v>1</v>
      </c>
      <c r="BZ51" s="105">
        <f t="shared" si="16"/>
        <v>0</v>
      </c>
      <c r="CA51" s="105">
        <f t="shared" si="16"/>
        <v>0</v>
      </c>
      <c r="CB51" s="105">
        <f t="shared" si="16"/>
        <v>0</v>
      </c>
      <c r="CC51" s="105">
        <f t="shared" si="16"/>
        <v>1</v>
      </c>
      <c r="CD51" s="105">
        <f t="shared" si="16"/>
        <v>0</v>
      </c>
      <c r="CE51" s="105">
        <f t="shared" si="16"/>
        <v>0</v>
      </c>
      <c r="CF51" s="105">
        <f t="shared" si="16"/>
        <v>0</v>
      </c>
      <c r="CG51" s="105">
        <f t="shared" si="16"/>
        <v>0</v>
      </c>
      <c r="CH51" s="105">
        <f t="shared" si="16"/>
        <v>0</v>
      </c>
      <c r="CI51" s="105">
        <f t="shared" si="16"/>
        <v>0</v>
      </c>
      <c r="CJ51" s="105">
        <f t="shared" si="16"/>
        <v>0</v>
      </c>
      <c r="CK51" s="105">
        <f t="shared" si="16"/>
        <v>1</v>
      </c>
      <c r="CL51" s="105">
        <f t="shared" si="16"/>
        <v>0</v>
      </c>
      <c r="CM51" s="105">
        <f t="shared" si="16"/>
        <v>1</v>
      </c>
      <c r="CN51" s="105">
        <f t="shared" si="16"/>
        <v>0</v>
      </c>
      <c r="CO51" s="105">
        <f t="shared" si="16"/>
        <v>0</v>
      </c>
      <c r="CP51" s="105">
        <f t="shared" si="16"/>
        <v>1</v>
      </c>
      <c r="CQ51" s="105">
        <f t="shared" si="16"/>
        <v>0</v>
      </c>
      <c r="CR51" s="105">
        <f t="shared" si="16"/>
        <v>1</v>
      </c>
      <c r="CS51" s="105">
        <f t="shared" si="16"/>
        <v>1</v>
      </c>
      <c r="CT51" s="105">
        <f t="shared" si="16"/>
        <v>3</v>
      </c>
      <c r="CU51" s="105">
        <f t="shared" si="16"/>
        <v>0</v>
      </c>
      <c r="CV51" s="105">
        <f t="shared" si="16"/>
        <v>0</v>
      </c>
      <c r="CW51" s="105">
        <f t="shared" si="16"/>
        <v>1</v>
      </c>
      <c r="CX51" s="105">
        <f t="shared" si="16"/>
        <v>4</v>
      </c>
    </row>
    <row r="52" spans="5:102" ht="13.2" customHeight="1">
      <c r="AW52" s="15"/>
      <c r="AX52" s="15"/>
      <c r="AY52" s="15"/>
      <c r="AZ52" s="15"/>
    </row>
  </sheetData>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D3:D8"/>
    <mergeCell ref="E3:E8"/>
    <mergeCell ref="H3:H8"/>
    <mergeCell ref="J7:J8"/>
    <mergeCell ref="K7:K8"/>
    <mergeCell ref="L7:L8"/>
    <mergeCell ref="N7:N8"/>
    <mergeCell ref="W7:W8"/>
    <mergeCell ref="X7:X8"/>
    <mergeCell ref="O7:O8"/>
    <mergeCell ref="P7:P8"/>
    <mergeCell ref="S7:S8"/>
    <mergeCell ref="U7:U8"/>
    <mergeCell ref="V7:V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O7:BO8"/>
    <mergeCell ref="BN7:BN8"/>
    <mergeCell ref="BP7:BP8"/>
    <mergeCell ref="BZ7:BZ8"/>
    <mergeCell ref="CA7:CA8"/>
    <mergeCell ref="AF7:AF8"/>
    <mergeCell ref="AE7:AE8"/>
    <mergeCell ref="AS7:AS8"/>
    <mergeCell ref="AB7:AB8"/>
    <mergeCell ref="AC7:AC8"/>
    <mergeCell ref="AD7:AD8"/>
    <mergeCell ref="Y7:Y8"/>
    <mergeCell ref="Z7:Z8"/>
    <mergeCell ref="AA7:AA8"/>
    <mergeCell ref="AJ7:AJ8"/>
    <mergeCell ref="AL7:AL8"/>
    <mergeCell ref="AM7:AM8"/>
    <mergeCell ref="AR7:AR8"/>
    <mergeCell ref="CW7:CW8"/>
    <mergeCell ref="CX7:CX8"/>
    <mergeCell ref="A45:H4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P4:BP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AC4:AC6"/>
    <mergeCell ref="AD4:AD6"/>
    <mergeCell ref="AE4:AE6"/>
    <mergeCell ref="AF4:AF6"/>
    <mergeCell ref="AG4:AG6"/>
    <mergeCell ref="AH4:AH6"/>
    <mergeCell ref="AU4:AU6"/>
    <mergeCell ref="AV4:AV6"/>
    <mergeCell ref="AN5:AN6"/>
    <mergeCell ref="AO5:AO6"/>
    <mergeCell ref="AP5:AP6"/>
    <mergeCell ref="AQ5:AQ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s>
  <phoneticPr fontId="27"/>
  <dataValidations count="6">
    <dataValidation imeMode="disabled" allowBlank="1" showInputMessage="1" showErrorMessage="1" sqref="A9:B12 A14:B34 S9:V12 X9:Z12 AB9:AD12 BU9:BY12 CA9:CH12 CJ9:CU12 CW9:CX12 CJ14:CU34 CA14:CH34 BU14:BY34 AB14:AD34 X14:Z34 S14:V34 A38:B43 CW14:CX34 X38:Z43 AB38:AD43 CA38:CH43 CJ38:CU43 CW38:CX43 H38:Q43 H9:Q12 AP31:AP34 H14:Q34 AN9:AN10 S38:V43 AN19:AN34 AF9:AM12 AF14:AM34 AP10:AP12 AN14:AN17 BU38:BY43 AO9:AO12 AQ9:BN12 AO14:AO34 AQ14:BN34 AP15 AP18:AP29 AF38:AO43 AQ38:BN43 AP38 AP40:AP41 AP43 BQ38:BS43 BQ14:BS34 BQ9:BS12"/>
    <dataValidation type="list" imeMode="on" allowBlank="1" showInputMessage="1" showErrorMessage="1" sqref="Y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Q44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formula1>$CU$55:$CU$62</formula1>
    </dataValidation>
    <dataValidation type="list" imeMode="on" allowBlank="1" showInputMessage="1" showErrorMessage="1" sqref="AA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S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formula1>$CU$62:$CU$76</formula1>
    </dataValidation>
    <dataValidation type="list" imeMode="on" allowBlank="1" showInputMessage="1" showErrorMessage="1" sqref="AL44:BD44 WVZ44:WWA44 WMD44:WME44 WCH44:WCI44 VSL44:VSM44 VIP44:VIQ44 UYT44:UYU44 UOX44:UOY44 UFB44:UFC44 TVF44:TVG44 TLJ44:TLK44 TBN44:TBO44 SRR44:SRS44 SHV44:SHW44 RXZ44:RYA44 ROD44:ROE44 REH44:REI44 QUL44:QUM44 QKP44:QKQ44 QAT44:QAU44 PQX44:PQY44 PHB44:PHC44 OXF44:OXG44 ONJ44:ONK44 ODN44:ODO44 NTR44:NTS44 NJV44:NJW44 MZZ44:NAA44 MQD44:MQE44 MGH44:MGI44 LWL44:LWM44 LMP44:LMQ44 LCT44:LCU44 KSX44:KSY44 KJB44:KJC44 JZF44:JZG44 JPJ44:JPK44 JFN44:JFO44 IVR44:IVS44 ILV44:ILW44 IBZ44:ICA44 HSD44:HSE44 HIH44:HII44 GYL44:GYM44 GOP44:GOQ44 GET44:GEU44 FUX44:FUY44 FLB44:FLC44 FBF44:FBG44 ERJ44:ERK44 EHN44:EHO44 DXR44:DXS44 DNV44:DNW44 DDZ44:DEA44 CUD44:CUE44 CKH44:CKI44 CAL44:CAM44 BQP44:BQQ44 BGT44:BGU44 AWX44:AWY44 ANB44:ANC44 ADF44:ADG44 TJ44:TK44 JN44:JO44 U44:V44 WVN44:WVQ44 WLR44:WLU44 WBV44:WBY44 VRZ44:VSC44 VID44:VIG44 UYH44:UYK44 UOL44:UOO44 UEP44:UES44 TUT44:TUW44 TKX44:TLA44 TBB44:TBE44 SRF44:SRI44 SHJ44:SHM44 RXN44:RXQ44 RNR44:RNU44 RDV44:RDY44 QTZ44:QUC44 QKD44:QKG44 QAH44:QAK44 PQL44:PQO44 PGP44:PGS44 OWT44:OWW44 OMX44:ONA44 ODB44:ODE44 NTF44:NTI44 NJJ44:NJM44 MZN44:MZQ44 MPR44:MPU44 MFV44:MFY44 LVZ44:LWC44 LMD44:LMG44 LCH44:LCK44 KSL44:KSO44 KIP44:KIS44 JYT44:JYW44 JOX44:JPA44 JFB44:JFE44 IVF44:IVI44 ILJ44:ILM44 IBN44:IBQ44 HRR44:HRU44 HHV44:HHY44 GXZ44:GYC44 GOD44:GOG44 GEH44:GEK44 FUL44:FUO44 FKP44:FKS44 FAT44:FAW44 EQX44:ERA44 EHB44:EHE44 DXF44:DXI44 DNJ44:DNM44 DDN44:DDQ44 CTR44:CTU44 CJV44:CJY44 BZZ44:CAC44 BQD44:BQG44 BGH44:BGK44 AWL44:AWO44 AMP44:AMS44 ACT44:ACW44 SX44:TA44 JB44:JE44 I44:L44 WVS44:WVT44 WLW44:WLX44 WCA44:WCB44 VSE44:VSF44 VII44:VIJ44 UYM44:UYN44 UOQ44:UOR44 UEU44:UEV44 TUY44:TUZ44 TLC44:TLD44 TBG44:TBH44 SRK44:SRL44 SHO44:SHP44 RXS44:RXT44 RNW44:RNX44 REA44:REB44 QUE44:QUF44 QKI44:QKJ44 QAM44:QAN44 PQQ44:PQR44 PGU44:PGV44 OWY44:OWZ44 ONC44:OND44 ODG44:ODH44 NTK44:NTL44 NJO44:NJP44 MZS44:MZT44 MPW44:MPX44 MGA44:MGB44 LWE44:LWF44 LMI44:LMJ44 LCM44:LCN44 KSQ44:KSR44 KIU44:KIV44 JYY44:JYZ44 JPC44:JPD44 JFG44:JFH44 IVK44:IVL44 ILO44:ILP44 IBS44:IBT44 HRW44:HRX44 HIA44:HIB44 GYE44:GYF44 GOI44:GOJ44 GEM44:GEN44 FUQ44:FUR44 FKU44:FKV44 FAY44:FAZ44 ERC44:ERD44 EHG44:EHH44 DXK44:DXL44 DNO44:DNP44 DDS44:DDT44 CTW44:CTX44 CKA44:CKB44 CAE44:CAF44 BQI44:BQJ44 BGM44:BGN44 AWQ44:AWR44 AMU44:AMV44 ACY44:ACZ44 TC44:TD44 JG44:JH44 N44:O44 WWH44:WWK44 WML44:WMO44 WCP44:WCS44 VST44:VSW44 VIX44:VJA44 UZB44:UZE44 UPF44:UPI44 UFJ44:UFM44 TVN44:TVQ44 TLR44:TLU44 TBV44:TBY44 SRZ44:SSC44 SID44:SIG44 RYH44:RYK44 ROL44:ROO44 REP44:RES44 QUT44:QUW44 QKX44:QLA44 QBB44:QBE44 PRF44:PRI44 PHJ44:PHM44 OXN44:OXQ44 ONR44:ONU44 ODV44:ODY44 NTZ44:NUC44 NKD44:NKG44 NAH44:NAK44 MQL44:MQO44 MGP44:MGS44 LWT44:LWW44 LMX44:LNA44 LDB44:LDE44 KTF44:KTI44 KJJ44:KJM44 JZN44:JZQ44 JPR44:JPU44 JFV44:JFY44 IVZ44:IWC44 IMD44:IMG44 ICH44:ICK44 HSL44:HSO44 HIP44:HIS44 GYT44:GYW44 GOX44:GPA44 GFB44:GFE44 FVF44:FVI44 FLJ44:FLM44 FBN44:FBQ44 ERR44:ERU44 EHV44:EHY44 DXZ44:DYC44 DOD44:DOG44 DEH44:DEK44 CUL44:CUO44 CKP44:CKS44 CAT44:CAW44 BQX44:BRA44 BHB44:BHE44 AXF44:AXI44 ANJ44:ANM44 ADN44:ADQ44 TR44:TU44 JV44:JY44 AC44:AF44 WWM44:WWO44 WMQ44:WMS44 WCU44:WCW44 VSY44:VTA44 VJC44:VJE44 UZG44:UZI44 UPK44:UPM44 UFO44:UFQ44 TVS44:TVU44 TLW44:TLY44 TCA44:TCC44 SSE44:SSG44 SII44:SIK44 RYM44:RYO44 ROQ44:ROS44 REU44:REW44 QUY44:QVA44 QLC44:QLE44 QBG44:QBI44 PRK44:PRM44 PHO44:PHQ44 OXS44:OXU44 ONW44:ONY44 OEA44:OEC44 NUE44:NUG44 NKI44:NKK44 NAM44:NAO44 MQQ44:MQS44 MGU44:MGW44 LWY44:LXA44 LNC44:LNE44 LDG44:LDI44 KTK44:KTM44 KJO44:KJQ44 JZS44:JZU44 JPW44:JPY44 JGA44:JGC44 IWE44:IWG44 IMI44:IMK44 ICM44:ICO44 HSQ44:HSS44 HIU44:HIW44 GYY44:GZA44 GPC44:GPE44 GFG44:GFI44 FVK44:FVM44 FLO44:FLQ44 FBS44:FBU44 ERW44:ERY44 EIA44:EIC44 DYE44:DYG44 DOI44:DOK44 DEM44:DEO44 CUQ44:CUS44 CKU44:CKW44 CAY44:CBA44 BRC44:BRE44 BHG44:BHI44 AXK44:AXM44 ANO44:ANQ44 ADS44:ADU44 TW44:TY44 KA44:KC44 AH44:AJ44 WWQ44:WXI44 WMU44:WNM44 WCY44:WDQ44 VTC44:VTU44 VJG44:VJY44 UZK44:VAC44 UPO44:UQG44 UFS44:UGK44 TVW44:TWO44 TMA44:TMS44 TCE44:TCW44 SSI44:STA44 SIM44:SJE44 RYQ44:RZI44 ROU44:RPM44 REY44:RFQ44 QVC44:QVU44 QLG44:QLY44 QBK44:QCC44 PRO44:PSG44 PHS44:PIK44 OXW44:OYO44 OOA44:OOS44 OEE44:OEW44 NUI44:NVA44 NKM44:NLE44 NAQ44:NBI44 MQU44:MRM44 MGY44:MHQ44 LXC44:LXU44 LNG44:LNY44 LDK44:LEC44 KTO44:KUG44 KJS44:KKK44 JZW44:KAO44 JQA44:JQS44 JGE44:JGW44 IWI44:IXA44 IMM44:INE44 ICQ44:IDI44 HSU44:HTM44 HIY44:HJQ44 GZC44:GZU44 GPG44:GPY44 GFK44:GGC44 FVO44:FWG44 FLS44:FMK44 FBW44:FCO44 ESA44:ESS44 EIE44:EIW44 DYI44:DZA44 DOM44:DPE44 DEQ44:DFI44 CUU44:CVM44 CKY44:CLQ44 CBC44:CBU44 BRG44:BRY44 BHK44:BIC44 AXO44:AYG44 ANS44:AOK44 ADW44:AEO44 UA44:US44 KE44:KW44">
      <formula1>#REF!</formula1>
    </dataValidation>
    <dataValidation type="list" allowBlank="1" showInputMessage="1" showErrorMessage="1" sqref="BF44 WXM44 WNQ44 WDU44 VTY44 VKC44 VAG44 UQK44 UGO44 TWS44 TMW44 TDA44 STE44 SJI44 RZM44 RPQ44 RFU44 QVY44 QMC44 QCG44 PSK44 PIO44 OYS44 OOW44 OFA44 NVE44 NLI44 NBM44 MRQ44 MHU44 LXY44 LOC44 LEG44 KUK44 KKO44 KAS44 JQW44 JHA44 IXE44 INI44 IDM44 HTQ44 HJU44 GZY44 GQC44 GGG44 FWK44 FMO44 FCS44 ESW44 EJA44 DZE44 DPI44 DFM44 CVQ44 CLU44 CBY44 BSC44 BIG44 AYK44 AOO44 AES44 UW44 LA44 BH44 WYG44 WOK44 WEO44 VUS44 VKW44 VBA44 URE44 UHI44 TXM44 TNQ44 TDU44 STY44 SKC44 SAG44 RQK44 RGO44 QWS44 QMW44 QDA44 PTE44 PJI44 OZM44 OPQ44 OFU44 NVY44 NMC44 NCG44 MSK44 MIO44 LYS44 LOW44 LFA44 KVE44 KLI44 KBM44 JRQ44 JHU44 IXY44 IOC44 IEG44 HUK44 HKO44 HAS44 GQW44 GHA44 FXE44 FNI44 FDM44 ETQ44 EJU44 DZY44 DQC44 DGG44 CWK44 CMO44 CCS44 BSW44 BJA44 AZE44 API44 AFM44 VQ44 LU44 CA44 WYO44 WOS44 WEW44 VVA44 VLE44 VBI44 URM44 UHQ44 TXU44 TNY44 TEC44 SUG44 SKK44 SAO44 RQS44 RGW44 QXA44 QNE44 QDI44 PTM44 PJQ44 OZU44 OPY44 OGC44 NWG44 NMK44 NCO44 MSS44 MIW44 LZA44 LPE44 LFI44 KVM44 KLQ44 KBU44 JRY44 JIC44 IYG44 IOK44 IEO44 HUS44 HKW44 HBA44 GRE44 GHI44 FXM44 FNQ44 FDU44 ETY44 EKC44 EAG44 DQK44 DGO44 CWS44 CMW44 CDA44 BTE44 BJI44 AZM44 APQ44 AFU44 VY44 MC44 CI44 WYM44 WOQ44 WEU44 VUY44 VLC44 VBG44 URK44 UHO44 TXS44 TNW44 TEA44 SUE44 SKI44 SAM44 RQQ44 RGU44 QWY44 QNC44 QDG44 PTK44 PJO44 OZS44 OPW44 OGA44 NWE44 NMI44 NCM44 MSQ44 MIU44 LYY44 LPC44 LFG44 KVK44 KLO44 KBS44 JRW44 JIA44 IYE44 IOI44 IEM44 HUQ44 HKU44 HAY44 GRC44 GHG44 FXK44 FNO44 FDS44 ETW44 EKA44 EAE44 DQI44 DGM44 CWQ44 CMU44 CCY44 BTC44 BJG44 AZK44 APO44 AFS44 VW44 MA44 CG44 WYK44 WOO44 WES44 VUW44 VLA44 VBE44 URI44 UHM44 TXQ44 TNU44 TDY44 SUC44 SKG44 SAK44 RQO44 RGS44 QWW44 QNA44 QDE44 PTI44 PJM44 OZQ44 OPU44 OFY44 NWC44 NMG44 NCK44 MSO44 MIS44 LYW44 LPA44 LFE44 KVI44 KLM44 KBQ44 JRU44 JHY44 IYC44 IOG44 IEK44 HUO44 HKS44 HAW44 GRA44 GHE44 FXI44 FNM44 FDQ44 ETU44 EJY44 EAC44 DQG44 DGK44 CWO44 CMS44 CCW44 BTA44 BJE44 AZI44 APM44 AFQ44 VU44 LY44 CE44 WYI44 WOM44 WEQ44 VUU44 VKY44 VBC44 URG44 UHK44 TXO44 TNS44 TDW44 SUA44 SKE44 SAI44 RQM44 RGQ44 QWU44 QMY44 QDC44 PTG44 PJK44 OZO44 OPS44 OFW44 NWA44 NME44 NCI44 MSM44 MIQ44 LYU44 LOY44 LFC44 KVG44 KLK44 KBO44 JRS44 JHW44 IYA44 IOE44 IEI44 HUM44 HKQ44 HAU44 GQY44 GHC44 FXG44 FNK44 FDO44 ETS44 EJW44 EAA44 DQE44 DGI44 CWM44 CMQ44 CCU44 BSY44 BJC44 AZG44 APK44 AFO44 VS44 LW44 CC44 WYA44 WOE44 WEI44 VUM44 VKQ44 VAU44 UQY44 UHC44 TXG44 TNK44 TDO44 STS44 SJW44 SAA44 RQE44 RGI44 QWM44 QMQ44 QCU44 PSY44 PJC44 OZG44 OPK44 OFO44 NVS44 NLW44 NCA44 MSE44 MII44 LYM44 LOQ44 LEU44 KUY44 KLC44 KBG44 JRK44 JHO44 IXS44 INW44 IEA44 HUE44 HKI44 HAM44 GQQ44 GGU44 FWY44 FNC44 FDG44 ETK44 EJO44 DZS44 DPW44 DGA44 CWE44 CMI44 CCM44 BSQ44 BIU44 AYY44 APC44 AFG44 VK44 LO44 BU44 WYE44 WOI44 WEM44 VUQ44 VKU44 VAY44 URC44 UHG44 TXK44 TNO44 TDS44 STW44 SKA44 SAE44 RQI44 RGM44 QWQ44 QMU44 QCY44 PTC44 PJG44 OZK44 OPO44 OFS44 NVW44 NMA44 NCE44 MSI44 MIM44 LYQ44 LOU44 LEY44 KVC44 KLG44 KBK44 JRO44 JHS44 IXW44 IOA44 IEE44 HUI44 HKM44 HAQ44 GQU44 GGY44 FXC44 FNG44 FDK44 ETO44 EJS44 DZW44 DQA44 DGE44 CWI44 CMM44 CCQ44 BSU44 BIY44 AZC44 APG44 AFK44 VO44 LS44 BY44 WYC44 WOG44 WEK44 VUO44 VKS44 VAW44 URA44 UHE44 TXI44 TNM44 TDQ44 STU44 SJY44 SAC44 RQG44 RGK44 QWO44 QMS44 QCW44 PTA44 PJE44 OZI44 OPM44 OFQ44 NVU44 NLY44 NCC44 MSG44 MIK44 LYO44 LOS44 LEW44 KVA44 KLE44 KBI44 JRM44 JHQ44 IXU44 INY44 IEC44 HUG44 HKK44 HAO44 GQS44 GGW44 FXA44 FNE44 FDI44 ETM44 EJQ44 DZU44 DPY44 DGC44 CWG44 CMK44 CCO44 BSS44 BIW44 AZA44 APE44 AFI44 VM44 LQ44 BW44 WXY44 WOC44 WEG44 VUK44 VKO44 VAS44 UQW44 UHA44 TXE44 TNI44 TDM44 STQ44 SJU44 RZY44 RQC44 RGG44 QWK44 QMO44 QCS44 PSW44 PJA44 OZE44 OPI44 OFM44 NVQ44 NLU44 NBY44 MSC44 MIG44 LYK44 LOO44 LES44 KUW44 KLA44 KBE44 JRI44 JHM44 IXQ44 INU44 IDY44 HUC44 HKG44 HAK44 GQO44 GGS44 FWW44 FNA44 FDE44 ETI44 EJM44 DZQ44 DPU44 DFY44 CWC44 CMG44 CCK44 BSO44 BIS44 AYW44 APA44 AFE44 VI44 LM44 BS44 WXW44 WOA44 WEE44 VUI44 VKM44 VAQ44 UQU44 UGY44 TXC44 TNG44 TDK44 STO44 SJS44 RZW44 RQA44 RGE44 QWI44 QMM44 QCQ44 PSU44 PIY44 OZC44 OPG44 OFK44 NVO44 NLS44 NBW44 MSA44 MIE44 LYI44 LOM44 LEQ44 KUU44 KKY44 KBC44 JRG44 JHK44 IXO44 INS44 IDW44 HUA44 HKE44 HAI44 GQM44 GGQ44 FWU44 FMY44 FDC44 ETG44 EJK44 DZO44 DPS44 DFW44 CWA44 CME44 CCI44 BSM44 BIQ44 AYU44 AOY44 AFC44 VG44 LK44 WXU44 WNY44 WEC44 VUG44 VKK44 VAO44 UQS44 UGW44 TXA44 TNE44 TDI44 STM44 SJQ44 RZU44 RPY44 RGC44 QWG44 QMK44 QCO44 PSS44 PIW44 OZA44 OPE44 OFI44 NVM44 NLQ44 NBU44 MRY44 MIC44 LYG44 LOK44 LEO44 KUS44 KKW44 KBA44 JRE44 JHI44 IXM44 INQ44 IDU44 HTY44 HKC44 HAG44 GQK44 GGO44 FWS44 FMW44 FDA44 ETE44 EJI44 DZM44 DPQ44 DFU44 CVY44 CMC44 CCG44 BSK44 BIO44 AYS44 AOW44 AFA44 VE44 LI44 BP44 WXS44 WNW44 WEA44 VUE44 VKI44 VAM44 UQQ44 UGU44 TWY44 TNC44 TDG44 STK44 SJO44 RZS44 RPW44 RGA44 QWE44 QMI44 QCM44 PSQ44 PIU44 OYY44 OPC44 OFG44 NVK44 NLO44 NBS44 MRW44 MIA44 LYE44 LOI44 LEM44 KUQ44 KKU44 KAY44 JRC44 JHG44 IXK44 INO44 IDS44 HTW44 HKA44 HAE44 GQI44 GGM44 FWQ44 FMU44 FCY44 ETC44 EJG44 DZK44 DPO44 DFS44 CVW44 CMA44 CCE44 BSI44 BIM44 AYQ44 AOU44 AEY44 VC44 LG44 BN44 WXQ44 WNU44 WDY44 VUC44 VKG44 VAK44 UQO44 UGS44 TWW44 TNA44 TDE44 STI44 SJM44 RZQ44 RPU44 RFY44 QWC44 QMG44 QCK44 PSO44 PIS44 OYW44 OPA44 OFE44 NVI44 NLM44 NBQ44 MRU44 MHY44 LYC44 LOG44 LEK44 KUO44 KKS44 KAW44 JRA44 JHE44 IXI44 INM44 IDQ44 HTU44 HJY44 HAC44 GQG44 GGK44 FWO44 FMS44 FCW44 ETA44 EJE44 DZI44 DPM44 DFQ44 CVU44 CLY44 CCC44 BSG44 BIK44 AYO44 AOS44 AEW44 VA44 LE44 BL44 WXO44 WNS44 WDW44 VUA44 VKE44 VAI44 UQM44 UGQ44 TWU44 TMY44 TDC44 STG44 SJK44 RZO44 RPS44 RFW44 QWA44 QME44 QCI44 PSM44 PIQ44 OYU44 OOY44 OFC44 NVG44 NLK44 NBO44 MRS44 MHW44 LYA44 LOE44 LEI44 KUM44 KKQ44 KAU44 JQY44 JHC44 IXG44 INK44 IDO44 HTS44 HJW44 HAA44 GQE44 GGI44 FWM44 FMQ44 FCU44 ESY44 EJC44 DZG44 DPK44 DFO44 CVS44 CLW44 CCA44 BSE44 BII44 AYM44 AOQ44 AEU44 UY44 LC44 BJ44 WYQ44 WOU44 WEY44 VVC44 VLG44 VBK44 URO44 UHS44 TXW44 TOA44 TEE44 SUI44 SKM44 SAQ44 RQU44 RGY44 QXC44 QNG44 QDK44 PTO44 PJS44 OZW44 OQA44 OGE44 NWI44 NMM44 NCQ44 MSU44 MIY44 LZC44 LPG44 LFK44 KVO44 KLS44 KBW44 JSA44 JIE44 IYI44 IOM44 IEQ44 HUU44 HKY44 HBC44 GRG44 GHK44 FXO44 FNS44 FDW44 EUA44 EKE44 EAI44 DQM44 DGQ44 CWU44 CMY44 CDC44 BTG44 BJK44 AZO44 APS44 AFW44 WA44 ME44 CK44 WXK44 WNO44 WDS44 VTW44 VKA44 VAE44 UQI44 UGM44 TWQ44 TMU44 TCY44 STC44 SJG44 RZK44 RPO44 RFS44 QVW44 QMA44 QCE44 PSI44 PIM44 OYQ44 OOU44 OEY44 NVC44 NLG44 NBK44 MRO44 MHS44 LXW44 LOA44 LEE44 KUI44 KKM44 KAQ44 JQU44 JGY44 IXC44 ING44 IDK44 HTO44 HJS44 GZW44 GQA44 GGE44 FWI44 FMM44 FCQ44 ESU44 EIY44 DZC44 DPG44 DFK44 CVO44 CLS44 CBW44 BSA44 BIE44 AYI44 AOM44 AEQ44 UU44 KY44">
      <formula1>#REF!</formula1>
    </dataValidation>
    <dataValidation imeMode="on" allowBlank="1" showInputMessage="1" showErrorMessage="1" sqref="BE44 KX44 UT44 AEP44 AOL44 AYH44 BID44 BRZ44 CBV44 CLR44 CVN44 DFJ44 DPF44 DZB44 EIX44 EST44 FCP44 FML44 FWH44 GGD44 GPZ44 GZV44 HJR44 HTN44 IDJ44 INF44 IXB44 JGX44 JQT44 KAP44 KKL44 KUH44 LED44 LNZ44 LXV44 MHR44 MRN44 NBJ44 NLF44 NVB44 OEX44 OOT44 OYP44 PIL44 PSH44 QCD44 QLZ44 QVV44 RFR44 RPN44 RZJ44 SJF44 STB44 TCX44 TMT44 TWP44 UGL44 UQH44 VAD44 VJZ44 VTV44 WDR44 WNN44 WXJ44 AK44 KD44 TZ44 ADV44 ANR44 AXN44 BHJ44 BRF44 CBB44 CKX44 CUT44 DEP44 DOL44 DYH44 EID44 ERZ44 FBV44 FLR44 FVN44 GFJ44 GPF44 GZB44 HIX44 HST44 ICP44 IML44 IWH44 JGD44 JPZ44 JZV44 KJR44 KTN44 LDJ44 LNF44 LXB44 MGX44 MQT44 NAP44 NKL44 NUH44 OED44 ONZ44 OXV44 PHR44 PRN44 QBJ44 QLF44 QVB44 REX44 ROT44 RYP44 SIL44 SSH44 TCD44 TLZ44 TVV44 UFR44 UPN44 UZJ44 VJF44 VTB44 WCX44 WMT44 WWP44 T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AB44 JU44 TQ44 ADM44 ANI44 AXE44 BHA44 BQW44 CAS44 CKO44 CUK44 DEG44 DOC44 DXY44 EHU44 ERQ44 FBM44 FLI44 FVE44 GFA44 GOW44 GYS44 HIO44 HSK44 ICG44 IMC44 IVY44 JFU44 JPQ44 JZM44 KJI44 KTE44 LDA44 LMW44 LWS44 MGO44 MQK44 NAG44 NKC44 NTY44 ODU44 ONQ44 OXM44 PHI44 PRE44 QBA44 QKW44 QUS44 REO44 ROK44 RYG44 SIC44 SRY44 TBU44 TLQ44 TVM44 UFI44 UPE44 UZA44 VIW44 VSS44 WCO44 WMK44 WWG44 CM44:JA44 AG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P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W44:X44 JP44:JQ44 TL44:TM44 ADH44:ADI44 AND44:ANE44 AWZ44:AXA44 BGV44:BGW44 BQR44:BQS44 CAN44:CAO44 CKJ44:CKK44 CUF44:CUG44 DEB44:DEC44 DNX44:DNY44 DXT44:DXU44 EHP44:EHQ44 ERL44:ERM44 FBH44:FBI44 FLD44:FLE44 FUZ44:FVA44 GEV44:GEW44 GOR44:GOS44 GYN44:GYO44 HIJ44:HIK44 HSF44:HSG44 ICB44:ICC44 ILX44:ILY44 IVT44:IVU44 JFP44:JFQ44 JPL44:JPM44 JZH44:JZI44 KJD44:KJE44 KSZ44:KTA44 LCV44:LCW44 LMR44:LMS44 LWN44:LWO44 MGJ44:MGK44 MQF44:MQG44 NAB44:NAC44 NJX44:NJY44 NTT44:NTU44 ODP44:ODQ44 ONL44:ONM44 OXH44:OXI44 PHD44:PHE44 PQZ44:PRA44 QAV44:QAW44 QKR44:QKS44 QUN44:QUO44 REJ44:REK44 ROF44:ROG44 RYB44:RYC44 SHX44:SHY44 SRT44:SRU44 TBP44:TBQ44 TLL44:TLM44 TVH44:TVI44 UFD44:UFE44 UOZ44:UPA44 UYV44:UYW44 VIR44:VIS44 VSN44:VSO44 WCJ44:WCK44 WMF44:WMG44 WWB44:WWC44 Z44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M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R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MG44:SW44 WC44:ACS44 AFY44:AMO44 APU44:AWK44 AZQ44:BGG44 BJM44:BQC44 BTI44:BZY44 CDE44:CJU44 CNA44:CTQ44 CWW44:DDM44 DGS44:DNI44 DQO44:DXE44 EAK44:EHA44 EKG44:EQW44 EUC44:FAS44 FDY44:FKO44 FNU44:FUK44 FXQ44:GEG44 GHM44:GOC44 GRI44:GXY44 HBE44:HHU44 HLA44:HRQ44 HUW44:IBM44 IES44:ILI44 IOO44:IVE44 IYK44:JFA44 JIG44:JOW44 JSC44:JYS44 KBY44:KIO44 KLU44:KSK44 KVQ44:LCG44 LFM44:LMC44 LPI44:LVY44 LZE44:MFU44 MJA44:MPQ44 MSW44:MZM44 NCS44:NJI44 NMO44:NTE44 NWK44:ODA44 OGG44:OMW44 OQC44:OWS44 OZY44:PGO44 PJU44:PQK44 PTQ44:QAG44 QDM44:QKC44 QNI44:QTY44 QXE44:RDU44 RHA44:RNQ44 RQW44:RXM44 SAS44:SHI44 SKO44:SRE44 SUK44:TBA44 TEG44:TKW44 TOC44:TUS44 TXY44:UEO44 UHU44:UOK44 URQ44:UYG44 VBM44:VIC44 VLI44:VRY44 VVE44:WBU44 WFA44:WLQ44 WOW44:WVM44 WYS44:XFD44 E44:F44 H44 A44:B44"/>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2"/>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8" customWidth="1"/>
    <col min="16" max="17" width="25.109375" style="15" customWidth="1"/>
    <col min="18" max="18" width="5.77734375" style="15" customWidth="1"/>
    <col min="19" max="19" width="6.77734375" style="15" bestFit="1" customWidth="1"/>
    <col min="20" max="20" width="8.77734375" style="15" bestFit="1" customWidth="1"/>
    <col min="21" max="21" width="7.8867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14" t="s">
        <v>360</v>
      </c>
      <c r="B1" s="1"/>
      <c r="C1" s="1"/>
      <c r="D1" s="1"/>
      <c r="E1" s="1"/>
      <c r="F1" s="1"/>
      <c r="G1" s="1"/>
      <c r="H1" s="1"/>
      <c r="I1" s="1"/>
      <c r="J1" s="1"/>
      <c r="K1" s="1"/>
      <c r="L1" s="113"/>
      <c r="M1" s="113"/>
      <c r="N1" s="113"/>
      <c r="O1" s="113"/>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6"/>
      <c r="M2" s="96"/>
      <c r="N2" s="96"/>
      <c r="O2" s="96"/>
      <c r="BM2" s="3"/>
      <c r="BN2" s="3"/>
      <c r="BO2" s="3"/>
      <c r="BP2" s="3"/>
    </row>
    <row r="3" spans="1:77" s="2" customFormat="1" ht="21" hidden="1" customHeight="1">
      <c r="D3" s="50" t="s">
        <v>0</v>
      </c>
      <c r="H3" s="5"/>
      <c r="I3" s="50"/>
      <c r="L3" s="96"/>
      <c r="M3" s="96"/>
      <c r="N3" s="96"/>
      <c r="O3" s="96"/>
      <c r="BM3" s="3"/>
      <c r="BN3" s="3"/>
      <c r="BO3" s="3"/>
      <c r="BP3" s="3"/>
    </row>
    <row r="4" spans="1:77" s="2" customFormat="1" ht="21" hidden="1" customHeight="1">
      <c r="D4" s="27" t="s">
        <v>171</v>
      </c>
      <c r="E4" s="26"/>
      <c r="F4" s="26"/>
      <c r="G4" s="26"/>
      <c r="H4" s="52"/>
      <c r="I4" s="26"/>
      <c r="J4" s="28"/>
      <c r="K4" s="28"/>
      <c r="L4" s="102"/>
      <c r="M4" s="102"/>
      <c r="N4" s="102"/>
      <c r="O4" s="102"/>
      <c r="P4" s="28"/>
      <c r="Q4" s="51"/>
      <c r="R4" s="51"/>
      <c r="BM4" s="3"/>
      <c r="BN4" s="3"/>
      <c r="BO4" s="3"/>
      <c r="BP4" s="3"/>
    </row>
    <row r="5" spans="1:77" s="2" customFormat="1" ht="21" hidden="1" customHeight="1">
      <c r="H5" s="6"/>
      <c r="I5" s="29" t="s">
        <v>168</v>
      </c>
      <c r="J5" s="51"/>
      <c r="K5" s="51"/>
      <c r="L5" s="102"/>
      <c r="M5" s="102"/>
      <c r="N5" s="102"/>
      <c r="O5" s="102"/>
      <c r="P5" s="51"/>
      <c r="Q5" s="51"/>
      <c r="R5" s="51"/>
      <c r="BM5" s="3"/>
      <c r="BN5" s="3"/>
      <c r="BO5" s="3"/>
      <c r="BP5" s="3"/>
    </row>
    <row r="6" spans="1:77" s="7" customFormat="1" ht="21" hidden="1" customHeight="1">
      <c r="L6" s="97"/>
      <c r="M6" s="97"/>
      <c r="N6" s="97"/>
      <c r="O6" s="97"/>
      <c r="BM6" s="9"/>
      <c r="BN6" s="9"/>
      <c r="BO6" s="9"/>
      <c r="BP6" s="9"/>
    </row>
    <row r="7" spans="1:77" s="7" customFormat="1" ht="21" hidden="1" customHeight="1">
      <c r="B7" s="10"/>
      <c r="C7" s="10"/>
      <c r="L7" s="97"/>
      <c r="M7" s="97"/>
      <c r="N7" s="97"/>
      <c r="O7" s="97"/>
      <c r="BM7" s="9"/>
      <c r="BN7" s="9"/>
      <c r="BO7" s="9"/>
      <c r="BP7" s="9"/>
    </row>
    <row r="8" spans="1:77" s="7" customFormat="1" ht="21" hidden="1" customHeight="1">
      <c r="B8" s="10"/>
      <c r="C8" s="10"/>
      <c r="I8" s="25"/>
      <c r="L8" s="97"/>
      <c r="M8" s="97"/>
      <c r="N8" s="97"/>
      <c r="O8" s="97"/>
      <c r="BM8" s="9"/>
      <c r="BN8" s="9"/>
      <c r="BO8" s="9"/>
      <c r="BP8" s="9"/>
    </row>
    <row r="9" spans="1:77" s="7" customFormat="1" ht="21" hidden="1" customHeight="1">
      <c r="A9" s="11"/>
      <c r="B9" s="11"/>
      <c r="C9" s="11"/>
      <c r="I9" s="25"/>
      <c r="L9" s="97"/>
      <c r="M9" s="97"/>
      <c r="N9" s="97"/>
      <c r="O9" s="97"/>
      <c r="AJ9" s="8"/>
      <c r="BM9" s="9"/>
      <c r="BN9" s="9"/>
      <c r="BO9" s="9"/>
      <c r="BP9" s="9"/>
    </row>
    <row r="10" spans="1:77" s="2" customFormat="1" hidden="1">
      <c r="A10" s="12"/>
      <c r="L10" s="96"/>
      <c r="M10" s="96"/>
      <c r="N10" s="96"/>
      <c r="O10" s="96"/>
      <c r="BM10" s="3"/>
      <c r="BN10" s="3"/>
      <c r="BO10" s="3"/>
      <c r="BP10" s="3"/>
    </row>
    <row r="11" spans="1:77" s="20" customFormat="1" ht="26.4" customHeight="1">
      <c r="A11" s="130"/>
      <c r="B11" s="130"/>
      <c r="C11" s="130"/>
      <c r="D11" s="191" t="s">
        <v>345</v>
      </c>
      <c r="E11" s="192"/>
      <c r="F11" s="192"/>
      <c r="G11" s="192"/>
      <c r="H11" s="192"/>
      <c r="I11" s="192"/>
      <c r="J11" s="192"/>
      <c r="K11" s="192"/>
      <c r="L11" s="192"/>
      <c r="M11" s="192"/>
      <c r="N11" s="192"/>
      <c r="O11" s="192"/>
      <c r="P11" s="192"/>
      <c r="Q11" s="192"/>
      <c r="R11" s="192"/>
      <c r="S11" s="192"/>
      <c r="T11" s="192"/>
      <c r="U11" s="192"/>
      <c r="V11" s="192"/>
      <c r="W11" s="195"/>
      <c r="Y11" s="191" t="s">
        <v>346</v>
      </c>
      <c r="Z11" s="192"/>
      <c r="AA11" s="193"/>
      <c r="AB11" s="193"/>
      <c r="AC11" s="193"/>
      <c r="AD11" s="193"/>
      <c r="AE11" s="193"/>
      <c r="AF11" s="193"/>
      <c r="AG11" s="193"/>
      <c r="AH11" s="193"/>
      <c r="AI11" s="193"/>
      <c r="AJ11" s="193"/>
      <c r="AK11" s="193"/>
      <c r="AL11" s="193"/>
      <c r="AM11" s="193"/>
      <c r="AN11" s="193"/>
      <c r="AO11" s="193"/>
      <c r="AP11" s="193"/>
      <c r="AQ11" s="193"/>
      <c r="AR11" s="193"/>
      <c r="AS11" s="193"/>
      <c r="AT11" s="194"/>
      <c r="AV11" s="191" t="s">
        <v>347</v>
      </c>
      <c r="AW11" s="192"/>
      <c r="AX11" s="192"/>
      <c r="AY11" s="192"/>
      <c r="AZ11" s="192"/>
      <c r="BA11" s="192"/>
      <c r="BB11" s="192"/>
      <c r="BC11" s="192"/>
      <c r="BD11" s="192"/>
      <c r="BE11" s="192"/>
      <c r="BF11" s="192"/>
      <c r="BG11" s="192"/>
      <c r="BH11" s="192"/>
      <c r="BI11" s="192"/>
      <c r="BJ11" s="192"/>
      <c r="BK11" s="192"/>
      <c r="BL11" s="192"/>
      <c r="BM11" s="192"/>
      <c r="BN11" s="192"/>
      <c r="BO11" s="192"/>
      <c r="BP11" s="192"/>
      <c r="BQ11" s="195"/>
    </row>
    <row r="12" spans="1:77" s="13" customFormat="1" ht="51" customHeight="1">
      <c r="A12" s="160" t="s">
        <v>123</v>
      </c>
      <c r="B12" s="160" t="s">
        <v>115</v>
      </c>
      <c r="C12" s="160" t="s">
        <v>116</v>
      </c>
      <c r="D12" s="196" t="s">
        <v>348</v>
      </c>
      <c r="E12" s="197"/>
      <c r="F12" s="197"/>
      <c r="G12" s="197"/>
      <c r="H12" s="197"/>
      <c r="I12" s="197"/>
      <c r="J12" s="197"/>
      <c r="K12" s="197"/>
      <c r="L12" s="197"/>
      <c r="M12" s="197"/>
      <c r="N12" s="197"/>
      <c r="O12" s="197"/>
      <c r="P12" s="197"/>
      <c r="Q12" s="198"/>
      <c r="R12" s="199" t="s">
        <v>349</v>
      </c>
      <c r="S12" s="199"/>
      <c r="T12" s="199"/>
      <c r="U12" s="199"/>
      <c r="V12" s="199"/>
      <c r="W12" s="199"/>
      <c r="X12" s="23"/>
      <c r="Y12" s="200" t="s">
        <v>350</v>
      </c>
      <c r="Z12" s="200"/>
      <c r="AA12" s="200" t="s">
        <v>351</v>
      </c>
      <c r="AB12" s="200"/>
      <c r="AC12" s="200"/>
      <c r="AD12" s="138" t="s">
        <v>352</v>
      </c>
      <c r="AE12" s="118"/>
      <c r="AF12" s="118"/>
      <c r="AG12" s="117" t="s">
        <v>353</v>
      </c>
      <c r="AH12" s="118"/>
      <c r="AI12" s="119"/>
      <c r="AJ12" s="129" t="s">
        <v>354</v>
      </c>
      <c r="AK12" s="129"/>
      <c r="AL12" s="129"/>
      <c r="AM12" s="129" t="s">
        <v>355</v>
      </c>
      <c r="AN12" s="130"/>
      <c r="AO12" s="130"/>
      <c r="AP12" s="130" t="s">
        <v>356</v>
      </c>
      <c r="AQ12" s="130"/>
      <c r="AR12" s="129" t="s">
        <v>357</v>
      </c>
      <c r="AS12" s="130"/>
      <c r="AT12" s="112"/>
      <c r="AU12" s="23"/>
      <c r="AV12" s="117" t="s">
        <v>358</v>
      </c>
      <c r="AW12" s="118"/>
      <c r="AX12" s="118"/>
      <c r="AY12" s="118"/>
      <c r="AZ12" s="118"/>
      <c r="BA12" s="118"/>
      <c r="BB12" s="118"/>
      <c r="BC12" s="118"/>
      <c r="BD12" s="118"/>
      <c r="BE12" s="118"/>
      <c r="BF12" s="118"/>
      <c r="BG12" s="119"/>
      <c r="BH12" s="130" t="s">
        <v>359</v>
      </c>
      <c r="BI12" s="130"/>
      <c r="BJ12" s="130"/>
      <c r="BK12" s="130"/>
      <c r="BL12" s="130"/>
      <c r="BM12" s="130"/>
      <c r="BN12" s="130"/>
      <c r="BO12" s="130"/>
      <c r="BP12" s="130"/>
      <c r="BQ12" s="130"/>
      <c r="BR12" s="2"/>
      <c r="BS12" s="2"/>
      <c r="BT12" s="2"/>
      <c r="BU12" s="2"/>
      <c r="BV12" s="2"/>
      <c r="BW12" s="2"/>
      <c r="BX12" s="2"/>
      <c r="BY12" s="2"/>
    </row>
    <row r="13" spans="1:77" s="2" customFormat="1" ht="13.8" customHeight="1">
      <c r="A13" s="189"/>
      <c r="B13" s="189"/>
      <c r="C13" s="189"/>
      <c r="D13" s="149" t="s">
        <v>139</v>
      </c>
      <c r="E13" s="202"/>
      <c r="F13" s="202"/>
      <c r="G13" s="202"/>
      <c r="H13" s="150"/>
      <c r="I13" s="150"/>
      <c r="J13" s="150"/>
      <c r="K13" s="150"/>
      <c r="L13" s="150"/>
      <c r="M13" s="150"/>
      <c r="N13" s="150"/>
      <c r="O13" s="150"/>
      <c r="P13" s="151"/>
      <c r="Q13" s="166" t="s">
        <v>124</v>
      </c>
      <c r="R13" s="201" t="s">
        <v>1</v>
      </c>
      <c r="S13" s="201" t="s">
        <v>2</v>
      </c>
      <c r="T13" s="201" t="s">
        <v>3</v>
      </c>
      <c r="U13" s="201" t="s">
        <v>4</v>
      </c>
      <c r="V13" s="201" t="s">
        <v>5</v>
      </c>
      <c r="W13" s="171" t="s">
        <v>6</v>
      </c>
      <c r="X13" s="24"/>
      <c r="Y13" s="201" t="s">
        <v>1</v>
      </c>
      <c r="Z13" s="201" t="s">
        <v>2</v>
      </c>
      <c r="AA13" s="201" t="s">
        <v>1</v>
      </c>
      <c r="AB13" s="201" t="s">
        <v>2</v>
      </c>
      <c r="AC13" s="201" t="s">
        <v>3</v>
      </c>
      <c r="AD13" s="201" t="s">
        <v>1</v>
      </c>
      <c r="AE13" s="201" t="s">
        <v>2</v>
      </c>
      <c r="AF13" s="201" t="s">
        <v>3</v>
      </c>
      <c r="AG13" s="201" t="s">
        <v>1</v>
      </c>
      <c r="AH13" s="201" t="s">
        <v>2</v>
      </c>
      <c r="AI13" s="201" t="s">
        <v>3</v>
      </c>
      <c r="AJ13" s="201" t="s">
        <v>1</v>
      </c>
      <c r="AK13" s="201" t="s">
        <v>2</v>
      </c>
      <c r="AL13" s="201" t="s">
        <v>3</v>
      </c>
      <c r="AM13" s="201" t="s">
        <v>1</v>
      </c>
      <c r="AN13" s="201" t="s">
        <v>2</v>
      </c>
      <c r="AO13" s="201" t="s">
        <v>3</v>
      </c>
      <c r="AP13" s="201" t="s">
        <v>1</v>
      </c>
      <c r="AQ13" s="201" t="s">
        <v>2</v>
      </c>
      <c r="AR13" s="201" t="s">
        <v>1</v>
      </c>
      <c r="AS13" s="201" t="s">
        <v>2</v>
      </c>
      <c r="AT13" s="155"/>
      <c r="AU13" s="23"/>
      <c r="AV13" s="146" t="s">
        <v>1</v>
      </c>
      <c r="AW13" s="146" t="s">
        <v>2</v>
      </c>
      <c r="AX13" s="155" t="s">
        <v>3</v>
      </c>
      <c r="AY13" s="155" t="s">
        <v>4</v>
      </c>
      <c r="AZ13" s="146" t="s">
        <v>5</v>
      </c>
      <c r="BA13" s="146" t="s">
        <v>6</v>
      </c>
      <c r="BB13" s="146" t="s">
        <v>9</v>
      </c>
      <c r="BC13" s="146" t="s">
        <v>10</v>
      </c>
      <c r="BD13" s="155" t="s">
        <v>11</v>
      </c>
      <c r="BE13" s="155" t="s">
        <v>12</v>
      </c>
      <c r="BF13" s="155" t="s">
        <v>51</v>
      </c>
      <c r="BG13" s="155" t="s">
        <v>54</v>
      </c>
      <c r="BH13" s="146" t="s">
        <v>1</v>
      </c>
      <c r="BI13" s="146" t="s">
        <v>2</v>
      </c>
      <c r="BJ13" s="155" t="s">
        <v>3</v>
      </c>
      <c r="BK13" s="155" t="s">
        <v>4</v>
      </c>
      <c r="BL13" s="146" t="s">
        <v>5</v>
      </c>
      <c r="BM13" s="206" t="s">
        <v>6</v>
      </c>
      <c r="BN13" s="206" t="s">
        <v>9</v>
      </c>
      <c r="BO13" s="206" t="s">
        <v>10</v>
      </c>
      <c r="BP13" s="155" t="s">
        <v>52</v>
      </c>
      <c r="BQ13" s="207" t="s">
        <v>12</v>
      </c>
    </row>
    <row r="14" spans="1:77" s="2" customFormat="1" ht="13.8" customHeight="1">
      <c r="A14" s="189"/>
      <c r="B14" s="189"/>
      <c r="C14" s="189"/>
      <c r="D14" s="149" t="s">
        <v>117</v>
      </c>
      <c r="E14" s="202"/>
      <c r="F14" s="202"/>
      <c r="G14" s="208"/>
      <c r="H14" s="149" t="s">
        <v>118</v>
      </c>
      <c r="I14" s="202"/>
      <c r="J14" s="202"/>
      <c r="K14" s="208"/>
      <c r="L14" s="149" t="s">
        <v>119</v>
      </c>
      <c r="M14" s="202"/>
      <c r="N14" s="202"/>
      <c r="O14" s="208"/>
      <c r="P14" s="166"/>
      <c r="Q14" s="167"/>
      <c r="R14" s="201"/>
      <c r="S14" s="201"/>
      <c r="T14" s="201"/>
      <c r="U14" s="201"/>
      <c r="V14" s="201"/>
      <c r="W14" s="17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155"/>
      <c r="AV14" s="146"/>
      <c r="AW14" s="146"/>
      <c r="AX14" s="155"/>
      <c r="AY14" s="155"/>
      <c r="AZ14" s="146"/>
      <c r="BA14" s="146"/>
      <c r="BB14" s="146"/>
      <c r="BC14" s="146"/>
      <c r="BD14" s="155"/>
      <c r="BE14" s="155"/>
      <c r="BF14" s="155"/>
      <c r="BG14" s="155"/>
      <c r="BH14" s="146"/>
      <c r="BI14" s="146"/>
      <c r="BJ14" s="155"/>
      <c r="BK14" s="155"/>
      <c r="BL14" s="146"/>
      <c r="BM14" s="206"/>
      <c r="BN14" s="206"/>
      <c r="BO14" s="206"/>
      <c r="BP14" s="155"/>
      <c r="BQ14" s="207"/>
    </row>
    <row r="15" spans="1:77" s="2" customFormat="1" ht="25.95" customHeight="1">
      <c r="A15" s="189"/>
      <c r="B15" s="189"/>
      <c r="C15" s="189"/>
      <c r="D15" s="89" t="s">
        <v>65</v>
      </c>
      <c r="E15" s="89" t="s">
        <v>66</v>
      </c>
      <c r="F15" s="19" t="s">
        <v>120</v>
      </c>
      <c r="G15" s="19" t="s">
        <v>121</v>
      </c>
      <c r="H15" s="89" t="s">
        <v>65</v>
      </c>
      <c r="I15" s="89" t="s">
        <v>66</v>
      </c>
      <c r="J15" s="19" t="s">
        <v>120</v>
      </c>
      <c r="K15" s="19" t="s">
        <v>121</v>
      </c>
      <c r="L15" s="99" t="s">
        <v>65</v>
      </c>
      <c r="M15" s="99" t="s">
        <v>66</v>
      </c>
      <c r="N15" s="19" t="s">
        <v>120</v>
      </c>
      <c r="O15" s="19" t="s">
        <v>121</v>
      </c>
      <c r="P15" s="168"/>
      <c r="Q15" s="168"/>
      <c r="R15" s="201"/>
      <c r="S15" s="201"/>
      <c r="T15" s="201"/>
      <c r="U15" s="201"/>
      <c r="V15" s="201"/>
      <c r="W15" s="17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155"/>
      <c r="AV15" s="146"/>
      <c r="AW15" s="146"/>
      <c r="AX15" s="155"/>
      <c r="AY15" s="155"/>
      <c r="AZ15" s="146"/>
      <c r="BA15" s="146"/>
      <c r="BB15" s="146"/>
      <c r="BC15" s="146"/>
      <c r="BD15" s="155"/>
      <c r="BE15" s="155"/>
      <c r="BF15" s="155"/>
      <c r="BG15" s="155"/>
      <c r="BH15" s="146"/>
      <c r="BI15" s="146"/>
      <c r="BJ15" s="155"/>
      <c r="BK15" s="155"/>
      <c r="BL15" s="146"/>
      <c r="BM15" s="206"/>
      <c r="BN15" s="206"/>
      <c r="BO15" s="206"/>
      <c r="BP15" s="155"/>
      <c r="BQ15" s="207"/>
    </row>
    <row r="16" spans="1:77" s="211" customFormat="1" ht="93" customHeight="1">
      <c r="A16" s="190"/>
      <c r="B16" s="190"/>
      <c r="C16" s="190"/>
      <c r="D16" s="21" t="s">
        <v>86</v>
      </c>
      <c r="E16" s="21" t="s">
        <v>87</v>
      </c>
      <c r="F16" s="21" t="s">
        <v>88</v>
      </c>
      <c r="G16" s="21" t="s">
        <v>89</v>
      </c>
      <c r="H16" s="21" t="s">
        <v>86</v>
      </c>
      <c r="I16" s="21" t="s">
        <v>87</v>
      </c>
      <c r="J16" s="21" t="s">
        <v>88</v>
      </c>
      <c r="K16" s="21" t="s">
        <v>89</v>
      </c>
      <c r="L16" s="115" t="s">
        <v>86</v>
      </c>
      <c r="M16" s="115" t="s">
        <v>87</v>
      </c>
      <c r="N16" s="115" t="s">
        <v>88</v>
      </c>
      <c r="O16" s="115" t="s">
        <v>89</v>
      </c>
      <c r="P16" s="115" t="s">
        <v>138</v>
      </c>
      <c r="Q16" s="115" t="s">
        <v>140</v>
      </c>
      <c r="R16" s="116" t="s">
        <v>90</v>
      </c>
      <c r="S16" s="116" t="s">
        <v>91</v>
      </c>
      <c r="T16" s="116" t="s">
        <v>92</v>
      </c>
      <c r="U16" s="22" t="s">
        <v>93</v>
      </c>
      <c r="V16" s="116" t="s">
        <v>94</v>
      </c>
      <c r="W16" s="115" t="s">
        <v>8</v>
      </c>
      <c r="Y16" s="116" t="s">
        <v>95</v>
      </c>
      <c r="Z16" s="116" t="s">
        <v>96</v>
      </c>
      <c r="AA16" s="116" t="s">
        <v>70</v>
      </c>
      <c r="AB16" s="116" t="s">
        <v>97</v>
      </c>
      <c r="AC16" s="116" t="s">
        <v>96</v>
      </c>
      <c r="AD16" s="116" t="s">
        <v>24</v>
      </c>
      <c r="AE16" s="116" t="s">
        <v>25</v>
      </c>
      <c r="AF16" s="116" t="s">
        <v>26</v>
      </c>
      <c r="AG16" s="116" t="s">
        <v>24</v>
      </c>
      <c r="AH16" s="116" t="s">
        <v>25</v>
      </c>
      <c r="AI16" s="116" t="s">
        <v>26</v>
      </c>
      <c r="AJ16" s="116" t="s">
        <v>24</v>
      </c>
      <c r="AK16" s="116" t="s">
        <v>25</v>
      </c>
      <c r="AL16" s="116" t="s">
        <v>26</v>
      </c>
      <c r="AM16" s="116" t="s">
        <v>24</v>
      </c>
      <c r="AN16" s="116" t="s">
        <v>25</v>
      </c>
      <c r="AO16" s="116" t="s">
        <v>26</v>
      </c>
      <c r="AP16" s="116" t="s">
        <v>27</v>
      </c>
      <c r="AQ16" s="116" t="s">
        <v>50</v>
      </c>
      <c r="AR16" s="116" t="s">
        <v>28</v>
      </c>
      <c r="AS16" s="116" t="s">
        <v>29</v>
      </c>
      <c r="AT16" s="116" t="s">
        <v>8</v>
      </c>
      <c r="AV16" s="116" t="s">
        <v>41</v>
      </c>
      <c r="AW16" s="116" t="s">
        <v>42</v>
      </c>
      <c r="AX16" s="116" t="s">
        <v>43</v>
      </c>
      <c r="AY16" s="116" t="s">
        <v>44</v>
      </c>
      <c r="AZ16" s="116" t="s">
        <v>45</v>
      </c>
      <c r="BA16" s="116" t="s">
        <v>46</v>
      </c>
      <c r="BB16" s="116" t="s">
        <v>47</v>
      </c>
      <c r="BC16" s="116" t="s">
        <v>48</v>
      </c>
      <c r="BD16" s="116" t="s">
        <v>49</v>
      </c>
      <c r="BE16" s="116" t="s">
        <v>55</v>
      </c>
      <c r="BF16" s="116" t="s">
        <v>56</v>
      </c>
      <c r="BG16" s="116" t="s">
        <v>8</v>
      </c>
      <c r="BH16" s="116" t="s">
        <v>33</v>
      </c>
      <c r="BI16" s="116" t="s">
        <v>34</v>
      </c>
      <c r="BJ16" s="116" t="s">
        <v>35</v>
      </c>
      <c r="BK16" s="116" t="s">
        <v>36</v>
      </c>
      <c r="BL16" s="116" t="s">
        <v>37</v>
      </c>
      <c r="BM16" s="116" t="s">
        <v>38</v>
      </c>
      <c r="BN16" s="116" t="s">
        <v>39</v>
      </c>
      <c r="BO16" s="116" t="s">
        <v>40</v>
      </c>
      <c r="BP16" s="116" t="s">
        <v>53</v>
      </c>
      <c r="BQ16" s="65" t="s">
        <v>8</v>
      </c>
    </row>
    <row r="17" spans="1:70" s="40" customFormat="1" hidden="1">
      <c r="A17" s="30" t="s">
        <v>170</v>
      </c>
      <c r="B17" s="31"/>
      <c r="C17" s="31"/>
      <c r="D17" s="32"/>
      <c r="E17" s="32"/>
      <c r="F17" s="32"/>
      <c r="G17" s="32"/>
      <c r="H17" s="32"/>
      <c r="I17" s="32"/>
      <c r="J17" s="32"/>
      <c r="K17" s="32"/>
      <c r="L17" s="100"/>
      <c r="M17" s="100"/>
      <c r="N17" s="100"/>
      <c r="O17" s="100"/>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6"/>
    </row>
    <row r="18" spans="1:70" s="12" customFormat="1" ht="32.4">
      <c r="A18" s="86">
        <v>10201</v>
      </c>
      <c r="B18" s="70" t="s">
        <v>229</v>
      </c>
      <c r="C18" s="93">
        <v>3</v>
      </c>
      <c r="D18" s="104"/>
      <c r="E18" s="104"/>
      <c r="F18" s="104"/>
      <c r="G18" s="104"/>
      <c r="H18" s="104"/>
      <c r="I18" s="104"/>
      <c r="J18" s="104"/>
      <c r="K18" s="104"/>
      <c r="L18" s="104"/>
      <c r="M18" s="104">
        <v>1</v>
      </c>
      <c r="N18" s="104"/>
      <c r="O18" s="104"/>
      <c r="P18" s="80" t="s">
        <v>230</v>
      </c>
      <c r="Q18" s="95"/>
      <c r="R18" s="104"/>
      <c r="S18" s="104"/>
      <c r="T18" s="104"/>
      <c r="U18" s="104"/>
      <c r="V18" s="104"/>
      <c r="W18" s="103"/>
      <c r="Y18" s="104"/>
      <c r="Z18" s="104">
        <v>1</v>
      </c>
      <c r="AA18" s="104"/>
      <c r="AB18" s="104">
        <v>1</v>
      </c>
      <c r="AC18" s="104"/>
      <c r="AD18" s="104"/>
      <c r="AE18" s="104">
        <v>1</v>
      </c>
      <c r="AF18" s="104"/>
      <c r="AG18" s="73"/>
      <c r="AH18" s="18">
        <v>1</v>
      </c>
      <c r="AI18" s="18"/>
      <c r="AJ18" s="104">
        <v>1</v>
      </c>
      <c r="AK18" s="104"/>
      <c r="AL18" s="104"/>
      <c r="AM18" s="17">
        <v>1</v>
      </c>
      <c r="AN18" s="104"/>
      <c r="AO18" s="17"/>
      <c r="AP18" s="17">
        <v>1</v>
      </c>
      <c r="AQ18" s="17"/>
      <c r="AR18" s="17">
        <v>1</v>
      </c>
      <c r="AS18" s="17"/>
      <c r="AT18" s="59"/>
      <c r="AV18" s="104"/>
      <c r="AW18" s="104">
        <v>1</v>
      </c>
      <c r="AX18" s="104">
        <v>1</v>
      </c>
      <c r="AY18" s="104">
        <v>1</v>
      </c>
      <c r="AZ18" s="104">
        <v>1</v>
      </c>
      <c r="BA18" s="104">
        <v>1</v>
      </c>
      <c r="BB18" s="104"/>
      <c r="BC18" s="104"/>
      <c r="BD18" s="104"/>
      <c r="BE18" s="104">
        <v>1</v>
      </c>
      <c r="BF18" s="104">
        <v>1</v>
      </c>
      <c r="BG18" s="59"/>
      <c r="BH18" s="104">
        <v>1</v>
      </c>
      <c r="BI18" s="104">
        <v>1</v>
      </c>
      <c r="BJ18" s="104">
        <v>1</v>
      </c>
      <c r="BK18" s="104">
        <v>1</v>
      </c>
      <c r="BL18" s="104"/>
      <c r="BM18" s="104">
        <v>1</v>
      </c>
      <c r="BN18" s="104">
        <v>1</v>
      </c>
      <c r="BO18" s="104">
        <v>1</v>
      </c>
      <c r="BP18" s="104">
        <v>1</v>
      </c>
      <c r="BQ18" s="59"/>
      <c r="BR18" s="12">
        <v>1</v>
      </c>
    </row>
    <row r="19" spans="1:70" s="12" customFormat="1">
      <c r="A19" s="86">
        <v>10202</v>
      </c>
      <c r="B19" s="70" t="s">
        <v>231</v>
      </c>
      <c r="C19" s="93">
        <v>3</v>
      </c>
      <c r="D19" s="104"/>
      <c r="E19" s="104"/>
      <c r="F19" s="104"/>
      <c r="G19" s="104"/>
      <c r="H19" s="104"/>
      <c r="I19" s="104"/>
      <c r="J19" s="104"/>
      <c r="K19" s="104"/>
      <c r="L19" s="104"/>
      <c r="M19" s="104"/>
      <c r="N19" s="104"/>
      <c r="O19" s="104"/>
      <c r="P19" s="81"/>
      <c r="Q19" s="95"/>
      <c r="R19" s="104"/>
      <c r="S19" s="104"/>
      <c r="T19" s="104"/>
      <c r="U19" s="104"/>
      <c r="V19" s="104"/>
      <c r="W19" s="103"/>
      <c r="Y19" s="104"/>
      <c r="Z19" s="104"/>
      <c r="AA19" s="104"/>
      <c r="AB19" s="104"/>
      <c r="AC19" s="104"/>
      <c r="AD19" s="104"/>
      <c r="AE19" s="104"/>
      <c r="AF19" s="104"/>
      <c r="AG19" s="73"/>
      <c r="AH19" s="18"/>
      <c r="AI19" s="18"/>
      <c r="AJ19" s="104"/>
      <c r="AK19" s="104"/>
      <c r="AL19" s="104"/>
      <c r="AM19" s="17"/>
      <c r="AN19" s="104"/>
      <c r="AO19" s="17"/>
      <c r="AP19" s="17"/>
      <c r="AQ19" s="17"/>
      <c r="AR19" s="17"/>
      <c r="AS19" s="17"/>
      <c r="AT19" s="59"/>
      <c r="AV19" s="104"/>
      <c r="AW19" s="104"/>
      <c r="AX19" s="104"/>
      <c r="AY19" s="104"/>
      <c r="AZ19" s="104"/>
      <c r="BA19" s="104"/>
      <c r="BB19" s="104"/>
      <c r="BC19" s="104"/>
      <c r="BD19" s="104"/>
      <c r="BE19" s="104"/>
      <c r="BF19" s="104"/>
      <c r="BG19" s="59"/>
      <c r="BH19" s="104"/>
      <c r="BI19" s="104"/>
      <c r="BJ19" s="104"/>
      <c r="BK19" s="104"/>
      <c r="BL19" s="104"/>
      <c r="BM19" s="104"/>
      <c r="BN19" s="104"/>
      <c r="BO19" s="104"/>
      <c r="BP19" s="104"/>
      <c r="BQ19" s="59"/>
    </row>
    <row r="20" spans="1:70" s="12" customFormat="1" ht="21.6">
      <c r="A20" s="86">
        <v>10203</v>
      </c>
      <c r="B20" s="70" t="s">
        <v>180</v>
      </c>
      <c r="C20" s="93">
        <v>5</v>
      </c>
      <c r="D20" s="104"/>
      <c r="E20" s="104"/>
      <c r="F20" s="104"/>
      <c r="G20" s="104"/>
      <c r="H20" s="104"/>
      <c r="I20" s="104"/>
      <c r="J20" s="104"/>
      <c r="K20" s="104"/>
      <c r="L20" s="104">
        <v>1</v>
      </c>
      <c r="M20" s="104"/>
      <c r="N20" s="104"/>
      <c r="O20" s="104"/>
      <c r="P20" s="80" t="s">
        <v>232</v>
      </c>
      <c r="Q20" s="95"/>
      <c r="R20" s="104"/>
      <c r="S20" s="104"/>
      <c r="T20" s="104"/>
      <c r="U20" s="104"/>
      <c r="V20" s="104"/>
      <c r="W20" s="103"/>
      <c r="Y20" s="104"/>
      <c r="Z20" s="104">
        <v>1</v>
      </c>
      <c r="AA20" s="104"/>
      <c r="AB20" s="104">
        <v>1</v>
      </c>
      <c r="AC20" s="104"/>
      <c r="AD20" s="104"/>
      <c r="AE20" s="104">
        <v>1</v>
      </c>
      <c r="AF20" s="104"/>
      <c r="AG20" s="73"/>
      <c r="AH20" s="18">
        <v>1</v>
      </c>
      <c r="AI20" s="18"/>
      <c r="AJ20" s="104"/>
      <c r="AK20" s="104">
        <v>1</v>
      </c>
      <c r="AL20" s="104"/>
      <c r="AM20" s="17"/>
      <c r="AN20" s="104">
        <v>1</v>
      </c>
      <c r="AO20" s="17"/>
      <c r="AP20" s="17"/>
      <c r="AQ20" s="17">
        <v>1</v>
      </c>
      <c r="AR20" s="17"/>
      <c r="AS20" s="17">
        <v>1</v>
      </c>
      <c r="AT20" s="59"/>
      <c r="AV20" s="104"/>
      <c r="AW20" s="104">
        <v>1</v>
      </c>
      <c r="AX20" s="104">
        <v>1</v>
      </c>
      <c r="AY20" s="104"/>
      <c r="AZ20" s="104">
        <v>1</v>
      </c>
      <c r="BA20" s="104">
        <v>1</v>
      </c>
      <c r="BB20" s="104"/>
      <c r="BC20" s="104"/>
      <c r="BD20" s="104"/>
      <c r="BE20" s="104">
        <v>1</v>
      </c>
      <c r="BF20" s="104">
        <v>1</v>
      </c>
      <c r="BG20" s="59"/>
      <c r="BH20" s="104">
        <v>1</v>
      </c>
      <c r="BI20" s="104"/>
      <c r="BJ20" s="104">
        <v>1</v>
      </c>
      <c r="BK20" s="104">
        <v>1</v>
      </c>
      <c r="BL20" s="104"/>
      <c r="BM20" s="104"/>
      <c r="BN20" s="104">
        <v>1</v>
      </c>
      <c r="BO20" s="104">
        <v>1</v>
      </c>
      <c r="BP20" s="104">
        <v>1</v>
      </c>
      <c r="BQ20" s="59"/>
      <c r="BR20" s="12">
        <v>1</v>
      </c>
    </row>
    <row r="21" spans="1:70" s="56" customFormat="1" ht="32.4">
      <c r="A21" s="85">
        <v>10204</v>
      </c>
      <c r="B21" s="54" t="s">
        <v>233</v>
      </c>
      <c r="C21" s="94">
        <v>4</v>
      </c>
      <c r="D21" s="103"/>
      <c r="E21" s="103"/>
      <c r="F21" s="103"/>
      <c r="G21" s="103"/>
      <c r="H21" s="103"/>
      <c r="I21" s="103"/>
      <c r="J21" s="103"/>
      <c r="K21" s="103"/>
      <c r="L21" s="103">
        <v>1</v>
      </c>
      <c r="M21" s="103"/>
      <c r="N21" s="103"/>
      <c r="O21" s="103"/>
      <c r="P21" s="81" t="s">
        <v>234</v>
      </c>
      <c r="Q21" s="95"/>
      <c r="R21" s="103"/>
      <c r="S21" s="103"/>
      <c r="T21" s="103"/>
      <c r="U21" s="103"/>
      <c r="V21" s="103"/>
      <c r="W21" s="103"/>
      <c r="Y21" s="103">
        <v>1</v>
      </c>
      <c r="Z21" s="103"/>
      <c r="AA21" s="103"/>
      <c r="AB21" s="103">
        <v>1</v>
      </c>
      <c r="AC21" s="103"/>
      <c r="AD21" s="103">
        <v>1</v>
      </c>
      <c r="AE21" s="103"/>
      <c r="AF21" s="103"/>
      <c r="AG21" s="57"/>
      <c r="AH21" s="18"/>
      <c r="AI21" s="18">
        <v>1</v>
      </c>
      <c r="AJ21" s="103"/>
      <c r="AK21" s="103">
        <v>1</v>
      </c>
      <c r="AL21" s="103"/>
      <c r="AM21" s="58">
        <v>1</v>
      </c>
      <c r="AN21" s="103"/>
      <c r="AO21" s="58"/>
      <c r="AP21" s="58">
        <v>1</v>
      </c>
      <c r="AQ21" s="58"/>
      <c r="AR21" s="58"/>
      <c r="AS21" s="58">
        <v>1</v>
      </c>
      <c r="AT21" s="59"/>
      <c r="AV21" s="103">
        <v>1</v>
      </c>
      <c r="AW21" s="103">
        <v>1</v>
      </c>
      <c r="AX21" s="103"/>
      <c r="AY21" s="103"/>
      <c r="AZ21" s="103">
        <v>1</v>
      </c>
      <c r="BA21" s="103">
        <v>1</v>
      </c>
      <c r="BB21" s="103"/>
      <c r="BC21" s="103"/>
      <c r="BD21" s="103"/>
      <c r="BE21" s="103">
        <v>1</v>
      </c>
      <c r="BF21" s="103">
        <v>1</v>
      </c>
      <c r="BG21" s="59"/>
      <c r="BH21" s="103">
        <v>1</v>
      </c>
      <c r="BI21" s="103"/>
      <c r="BJ21" s="103">
        <v>1</v>
      </c>
      <c r="BK21" s="103">
        <v>1</v>
      </c>
      <c r="BL21" s="103"/>
      <c r="BM21" s="103"/>
      <c r="BN21" s="103">
        <v>1</v>
      </c>
      <c r="BO21" s="103"/>
      <c r="BP21" s="103">
        <v>1</v>
      </c>
      <c r="BQ21" s="59"/>
      <c r="BR21" s="56">
        <v>1</v>
      </c>
    </row>
    <row r="22" spans="1:70" s="12" customFormat="1" ht="43.2">
      <c r="A22" s="86">
        <v>10205</v>
      </c>
      <c r="B22" s="67" t="s">
        <v>235</v>
      </c>
      <c r="C22" s="93">
        <v>4</v>
      </c>
      <c r="D22" s="104"/>
      <c r="E22" s="104"/>
      <c r="F22" s="104"/>
      <c r="G22" s="104"/>
      <c r="H22" s="104">
        <v>1</v>
      </c>
      <c r="I22" s="104"/>
      <c r="J22" s="104"/>
      <c r="K22" s="104"/>
      <c r="L22" s="104"/>
      <c r="M22" s="104"/>
      <c r="N22" s="104">
        <v>1</v>
      </c>
      <c r="O22" s="104"/>
      <c r="P22" s="80" t="s">
        <v>236</v>
      </c>
      <c r="Q22" s="74"/>
      <c r="R22" s="104"/>
      <c r="S22" s="104"/>
      <c r="T22" s="104">
        <v>1</v>
      </c>
      <c r="U22" s="104">
        <v>1</v>
      </c>
      <c r="V22" s="104"/>
      <c r="W22" s="104"/>
      <c r="Y22" s="104"/>
      <c r="Z22" s="104">
        <v>1</v>
      </c>
      <c r="AA22" s="104"/>
      <c r="AB22" s="104"/>
      <c r="AC22" s="104">
        <v>1</v>
      </c>
      <c r="AD22" s="104">
        <v>1</v>
      </c>
      <c r="AE22" s="104"/>
      <c r="AF22" s="104"/>
      <c r="AG22" s="73"/>
      <c r="AH22" s="18">
        <v>1</v>
      </c>
      <c r="AI22" s="18"/>
      <c r="AJ22" s="104">
        <v>1</v>
      </c>
      <c r="AK22" s="104"/>
      <c r="AL22" s="104"/>
      <c r="AM22" s="17">
        <v>1</v>
      </c>
      <c r="AN22" s="104"/>
      <c r="AO22" s="17"/>
      <c r="AP22" s="17"/>
      <c r="AQ22" s="17">
        <v>1</v>
      </c>
      <c r="AR22" s="17">
        <v>1</v>
      </c>
      <c r="AS22" s="17"/>
      <c r="AT22" s="72"/>
      <c r="AV22" s="104"/>
      <c r="AW22" s="104">
        <v>1</v>
      </c>
      <c r="AX22" s="104"/>
      <c r="AY22" s="104">
        <v>1</v>
      </c>
      <c r="AZ22" s="104">
        <v>1</v>
      </c>
      <c r="BA22" s="104"/>
      <c r="BB22" s="104"/>
      <c r="BC22" s="104"/>
      <c r="BD22" s="104"/>
      <c r="BE22" s="104">
        <v>1</v>
      </c>
      <c r="BF22" s="104"/>
      <c r="BG22" s="72"/>
      <c r="BH22" s="104">
        <v>1</v>
      </c>
      <c r="BI22" s="104">
        <v>1</v>
      </c>
      <c r="BJ22" s="104"/>
      <c r="BK22" s="104"/>
      <c r="BL22" s="104"/>
      <c r="BM22" s="104"/>
      <c r="BN22" s="104"/>
      <c r="BO22" s="104">
        <v>1</v>
      </c>
      <c r="BP22" s="104"/>
      <c r="BQ22" s="72"/>
      <c r="BR22" s="12">
        <v>1</v>
      </c>
    </row>
    <row r="23" spans="1:70" s="56" customFormat="1" ht="32.4">
      <c r="A23" s="85">
        <v>10206</v>
      </c>
      <c r="B23" s="54" t="s">
        <v>237</v>
      </c>
      <c r="C23" s="94">
        <v>5</v>
      </c>
      <c r="D23" s="103"/>
      <c r="E23" s="103"/>
      <c r="F23" s="103"/>
      <c r="G23" s="103"/>
      <c r="H23" s="103"/>
      <c r="I23" s="103"/>
      <c r="J23" s="103"/>
      <c r="K23" s="103"/>
      <c r="L23" s="103"/>
      <c r="M23" s="103">
        <v>1</v>
      </c>
      <c r="N23" s="103"/>
      <c r="O23" s="103"/>
      <c r="P23" s="80" t="s">
        <v>238</v>
      </c>
      <c r="Q23" s="95"/>
      <c r="R23" s="103"/>
      <c r="S23" s="103"/>
      <c r="T23" s="103"/>
      <c r="U23" s="103"/>
      <c r="V23" s="103"/>
      <c r="W23" s="103"/>
      <c r="Y23" s="103"/>
      <c r="Z23" s="103">
        <v>1</v>
      </c>
      <c r="AA23" s="103"/>
      <c r="AB23" s="103">
        <v>1</v>
      </c>
      <c r="AC23" s="103"/>
      <c r="AD23" s="103"/>
      <c r="AE23" s="103">
        <v>1</v>
      </c>
      <c r="AF23" s="103"/>
      <c r="AG23" s="57"/>
      <c r="AH23" s="18">
        <v>1</v>
      </c>
      <c r="AI23" s="18"/>
      <c r="AJ23" s="103">
        <v>1</v>
      </c>
      <c r="AK23" s="103"/>
      <c r="AL23" s="103"/>
      <c r="AM23" s="58"/>
      <c r="AN23" s="103">
        <v>1</v>
      </c>
      <c r="AO23" s="58"/>
      <c r="AP23" s="58">
        <v>1</v>
      </c>
      <c r="AQ23" s="58"/>
      <c r="AR23" s="58">
        <v>1</v>
      </c>
      <c r="AS23" s="58"/>
      <c r="AT23" s="59"/>
      <c r="AV23" s="103"/>
      <c r="AW23" s="103">
        <v>1</v>
      </c>
      <c r="AX23" s="103">
        <v>1</v>
      </c>
      <c r="AY23" s="103"/>
      <c r="AZ23" s="103">
        <v>1</v>
      </c>
      <c r="BA23" s="103">
        <v>1</v>
      </c>
      <c r="BB23" s="103"/>
      <c r="BC23" s="103"/>
      <c r="BD23" s="103"/>
      <c r="BE23" s="103">
        <v>1</v>
      </c>
      <c r="BF23" s="103">
        <v>1</v>
      </c>
      <c r="BG23" s="59"/>
      <c r="BH23" s="103">
        <v>1</v>
      </c>
      <c r="BI23" s="103">
        <v>1</v>
      </c>
      <c r="BJ23" s="103">
        <v>1</v>
      </c>
      <c r="BK23" s="103">
        <v>1</v>
      </c>
      <c r="BL23" s="103"/>
      <c r="BM23" s="103">
        <v>1</v>
      </c>
      <c r="BN23" s="103">
        <v>1</v>
      </c>
      <c r="BO23" s="103">
        <v>1</v>
      </c>
      <c r="BP23" s="103">
        <v>1</v>
      </c>
      <c r="BQ23" s="59"/>
      <c r="BR23" s="56">
        <v>1</v>
      </c>
    </row>
    <row r="24" spans="1:70" s="12" customFormat="1" ht="21.6">
      <c r="A24" s="86">
        <v>10207</v>
      </c>
      <c r="B24" s="67" t="s">
        <v>188</v>
      </c>
      <c r="C24" s="69">
        <v>5</v>
      </c>
      <c r="D24" s="104">
        <v>1</v>
      </c>
      <c r="E24" s="104"/>
      <c r="F24" s="104"/>
      <c r="G24" s="104"/>
      <c r="H24" s="104">
        <v>1</v>
      </c>
      <c r="I24" s="104"/>
      <c r="J24" s="104"/>
      <c r="K24" s="104"/>
      <c r="L24" s="104"/>
      <c r="M24" s="104"/>
      <c r="N24" s="104"/>
      <c r="O24" s="104"/>
      <c r="P24" s="81" t="s">
        <v>239</v>
      </c>
      <c r="Q24" s="95"/>
      <c r="R24" s="104"/>
      <c r="S24" s="104"/>
      <c r="T24" s="104"/>
      <c r="U24" s="104"/>
      <c r="V24" s="104"/>
      <c r="W24" s="103"/>
      <c r="Y24" s="104"/>
      <c r="Z24" s="104">
        <v>1</v>
      </c>
      <c r="AA24" s="104"/>
      <c r="AB24" s="104"/>
      <c r="AC24" s="104">
        <v>1</v>
      </c>
      <c r="AD24" s="104"/>
      <c r="AE24" s="104">
        <v>1</v>
      </c>
      <c r="AF24" s="104"/>
      <c r="AG24" s="73"/>
      <c r="AH24" s="18"/>
      <c r="AI24" s="18">
        <v>1</v>
      </c>
      <c r="AJ24" s="104"/>
      <c r="AK24" s="104"/>
      <c r="AL24" s="104">
        <v>1</v>
      </c>
      <c r="AM24" s="17"/>
      <c r="AN24" s="104">
        <v>1</v>
      </c>
      <c r="AO24" s="17"/>
      <c r="AP24" s="17">
        <v>1</v>
      </c>
      <c r="AQ24" s="17"/>
      <c r="AR24" s="17"/>
      <c r="AS24" s="17">
        <v>1</v>
      </c>
      <c r="AT24" s="59"/>
      <c r="AV24" s="104"/>
      <c r="AW24" s="104">
        <v>1</v>
      </c>
      <c r="AX24" s="104"/>
      <c r="AY24" s="104"/>
      <c r="AZ24" s="104"/>
      <c r="BA24" s="104"/>
      <c r="BB24" s="104"/>
      <c r="BC24" s="104"/>
      <c r="BD24" s="104"/>
      <c r="BE24" s="104">
        <v>1</v>
      </c>
      <c r="BF24" s="104"/>
      <c r="BG24" s="59"/>
      <c r="BH24" s="104"/>
      <c r="BI24" s="104"/>
      <c r="BJ24" s="104">
        <v>1</v>
      </c>
      <c r="BK24" s="104">
        <v>1</v>
      </c>
      <c r="BL24" s="104"/>
      <c r="BM24" s="104"/>
      <c r="BN24" s="104"/>
      <c r="BO24" s="104">
        <v>1</v>
      </c>
      <c r="BP24" s="104">
        <v>1</v>
      </c>
      <c r="BQ24" s="59"/>
      <c r="BR24" s="12">
        <v>1</v>
      </c>
    </row>
    <row r="25" spans="1:70" s="56" customFormat="1" ht="32.4">
      <c r="A25" s="85">
        <v>10208</v>
      </c>
      <c r="B25" s="54" t="s">
        <v>240</v>
      </c>
      <c r="C25" s="94">
        <v>5</v>
      </c>
      <c r="D25" s="103"/>
      <c r="E25" s="103"/>
      <c r="F25" s="103"/>
      <c r="G25" s="103"/>
      <c r="H25" s="103"/>
      <c r="I25" s="103"/>
      <c r="J25" s="103"/>
      <c r="K25" s="103"/>
      <c r="L25" s="103">
        <v>1</v>
      </c>
      <c r="M25" s="103"/>
      <c r="N25" s="103"/>
      <c r="O25" s="103"/>
      <c r="P25" s="81" t="s">
        <v>241</v>
      </c>
      <c r="Q25" s="95"/>
      <c r="R25" s="103"/>
      <c r="S25" s="103"/>
      <c r="T25" s="103"/>
      <c r="U25" s="103"/>
      <c r="V25" s="103"/>
      <c r="W25" s="103"/>
      <c r="Y25" s="103">
        <v>1</v>
      </c>
      <c r="Z25" s="103"/>
      <c r="AA25" s="103">
        <v>1</v>
      </c>
      <c r="AB25" s="103"/>
      <c r="AC25" s="103"/>
      <c r="AD25" s="103">
        <v>1</v>
      </c>
      <c r="AE25" s="103"/>
      <c r="AF25" s="103"/>
      <c r="AG25" s="57"/>
      <c r="AH25" s="18"/>
      <c r="AI25" s="18">
        <v>1</v>
      </c>
      <c r="AJ25" s="103"/>
      <c r="AK25" s="103"/>
      <c r="AL25" s="103">
        <v>1</v>
      </c>
      <c r="AM25" s="58">
        <v>1</v>
      </c>
      <c r="AN25" s="103"/>
      <c r="AO25" s="58"/>
      <c r="AP25" s="58">
        <v>1</v>
      </c>
      <c r="AQ25" s="58"/>
      <c r="AR25" s="58"/>
      <c r="AS25" s="58">
        <v>1</v>
      </c>
      <c r="AT25" s="59"/>
      <c r="AV25" s="103"/>
      <c r="AW25" s="103">
        <v>1</v>
      </c>
      <c r="AX25" s="103">
        <v>1</v>
      </c>
      <c r="AY25" s="103"/>
      <c r="AZ25" s="103">
        <v>1</v>
      </c>
      <c r="BA25" s="103">
        <v>1</v>
      </c>
      <c r="BB25" s="103"/>
      <c r="BC25" s="103"/>
      <c r="BD25" s="103"/>
      <c r="BE25" s="103">
        <v>1</v>
      </c>
      <c r="BF25" s="103"/>
      <c r="BG25" s="59"/>
      <c r="BH25" s="103">
        <v>1</v>
      </c>
      <c r="BI25" s="103"/>
      <c r="BJ25" s="103">
        <v>1</v>
      </c>
      <c r="BK25" s="103">
        <v>1</v>
      </c>
      <c r="BL25" s="103"/>
      <c r="BM25" s="103"/>
      <c r="BN25" s="103">
        <v>1</v>
      </c>
      <c r="BO25" s="103">
        <v>1</v>
      </c>
      <c r="BP25" s="103">
        <v>1</v>
      </c>
      <c r="BQ25" s="59"/>
      <c r="BR25" s="56">
        <v>1</v>
      </c>
    </row>
    <row r="26" spans="1:70" s="56" customFormat="1" ht="32.4">
      <c r="A26" s="85">
        <v>10209</v>
      </c>
      <c r="B26" s="54" t="s">
        <v>242</v>
      </c>
      <c r="C26" s="94">
        <v>5</v>
      </c>
      <c r="D26" s="103"/>
      <c r="E26" s="103"/>
      <c r="F26" s="103"/>
      <c r="G26" s="103"/>
      <c r="H26" s="103"/>
      <c r="I26" s="103"/>
      <c r="J26" s="103"/>
      <c r="K26" s="103"/>
      <c r="L26" s="103"/>
      <c r="M26" s="103">
        <v>1</v>
      </c>
      <c r="N26" s="103"/>
      <c r="O26" s="103"/>
      <c r="P26" s="81" t="s">
        <v>243</v>
      </c>
      <c r="Q26" s="95"/>
      <c r="R26" s="103"/>
      <c r="S26" s="103"/>
      <c r="T26" s="103"/>
      <c r="U26" s="103"/>
      <c r="V26" s="103"/>
      <c r="W26" s="103"/>
      <c r="Y26" s="103"/>
      <c r="Z26" s="103">
        <v>1</v>
      </c>
      <c r="AA26" s="103"/>
      <c r="AB26" s="103">
        <v>1</v>
      </c>
      <c r="AC26" s="103"/>
      <c r="AD26" s="103"/>
      <c r="AE26" s="103">
        <v>1</v>
      </c>
      <c r="AF26" s="103"/>
      <c r="AG26" s="57"/>
      <c r="AH26" s="18">
        <v>1</v>
      </c>
      <c r="AI26" s="18"/>
      <c r="AJ26" s="103"/>
      <c r="AK26" s="103">
        <v>1</v>
      </c>
      <c r="AL26" s="103"/>
      <c r="AM26" s="58"/>
      <c r="AN26" s="103">
        <v>1</v>
      </c>
      <c r="AO26" s="58"/>
      <c r="AP26" s="58"/>
      <c r="AQ26" s="58">
        <v>1</v>
      </c>
      <c r="AR26" s="58"/>
      <c r="AS26" s="58">
        <v>1</v>
      </c>
      <c r="AT26" s="59"/>
      <c r="AV26" s="103"/>
      <c r="AW26" s="103">
        <v>1</v>
      </c>
      <c r="AX26" s="103">
        <v>1</v>
      </c>
      <c r="AY26" s="103"/>
      <c r="AZ26" s="103">
        <v>1</v>
      </c>
      <c r="BA26" s="103">
        <v>1</v>
      </c>
      <c r="BB26" s="103"/>
      <c r="BC26" s="103"/>
      <c r="BD26" s="103"/>
      <c r="BE26" s="103">
        <v>1</v>
      </c>
      <c r="BF26" s="103"/>
      <c r="BG26" s="59"/>
      <c r="BH26" s="103">
        <v>1</v>
      </c>
      <c r="BI26" s="103"/>
      <c r="BJ26" s="103">
        <v>1</v>
      </c>
      <c r="BK26" s="103">
        <v>1</v>
      </c>
      <c r="BL26" s="103"/>
      <c r="BM26" s="103">
        <v>1</v>
      </c>
      <c r="BN26" s="103">
        <v>1</v>
      </c>
      <c r="BO26" s="103">
        <v>1</v>
      </c>
      <c r="BP26" s="103">
        <v>1</v>
      </c>
      <c r="BQ26" s="59"/>
      <c r="BR26" s="56">
        <v>1</v>
      </c>
    </row>
    <row r="27" spans="1:70" s="56" customFormat="1" ht="32.4">
      <c r="A27" s="85">
        <v>10210</v>
      </c>
      <c r="B27" s="54" t="s">
        <v>244</v>
      </c>
      <c r="C27" s="94">
        <v>5</v>
      </c>
      <c r="D27" s="103"/>
      <c r="E27" s="103"/>
      <c r="F27" s="103"/>
      <c r="G27" s="103"/>
      <c r="H27" s="103"/>
      <c r="I27" s="103"/>
      <c r="J27" s="103"/>
      <c r="K27" s="103"/>
      <c r="L27" s="103"/>
      <c r="M27" s="103">
        <v>1</v>
      </c>
      <c r="N27" s="103"/>
      <c r="O27" s="103"/>
      <c r="P27" s="81" t="s">
        <v>245</v>
      </c>
      <c r="Q27" s="95"/>
      <c r="R27" s="103"/>
      <c r="S27" s="103"/>
      <c r="T27" s="103"/>
      <c r="U27" s="103"/>
      <c r="V27" s="103"/>
      <c r="W27" s="103"/>
      <c r="Y27" s="103"/>
      <c r="Z27" s="103">
        <v>1</v>
      </c>
      <c r="AA27" s="103"/>
      <c r="AB27" s="103"/>
      <c r="AC27" s="103">
        <v>1</v>
      </c>
      <c r="AD27" s="103"/>
      <c r="AE27" s="103"/>
      <c r="AF27" s="103">
        <v>1</v>
      </c>
      <c r="AG27" s="57"/>
      <c r="AH27" s="18"/>
      <c r="AI27" s="18">
        <v>1</v>
      </c>
      <c r="AJ27" s="103"/>
      <c r="AK27" s="103"/>
      <c r="AL27" s="103">
        <v>1</v>
      </c>
      <c r="AM27" s="58"/>
      <c r="AN27" s="103">
        <v>1</v>
      </c>
      <c r="AO27" s="58"/>
      <c r="AP27" s="58"/>
      <c r="AQ27" s="58">
        <v>1</v>
      </c>
      <c r="AR27" s="58"/>
      <c r="AS27" s="58">
        <v>1</v>
      </c>
      <c r="AT27" s="59"/>
      <c r="AV27" s="103"/>
      <c r="AW27" s="103"/>
      <c r="AX27" s="103"/>
      <c r="AY27" s="103">
        <v>1</v>
      </c>
      <c r="AZ27" s="103"/>
      <c r="BA27" s="103"/>
      <c r="BB27" s="103"/>
      <c r="BC27" s="103"/>
      <c r="BD27" s="103"/>
      <c r="BE27" s="103"/>
      <c r="BF27" s="103"/>
      <c r="BG27" s="59"/>
      <c r="BH27" s="103">
        <v>1</v>
      </c>
      <c r="BI27" s="103">
        <v>1</v>
      </c>
      <c r="BJ27" s="103">
        <v>1</v>
      </c>
      <c r="BK27" s="103">
        <v>1</v>
      </c>
      <c r="BL27" s="103"/>
      <c r="BM27" s="103">
        <v>1</v>
      </c>
      <c r="BN27" s="103">
        <v>1</v>
      </c>
      <c r="BO27" s="103">
        <v>1</v>
      </c>
      <c r="BP27" s="103">
        <v>1</v>
      </c>
      <c r="BQ27" s="59"/>
      <c r="BR27" s="56">
        <v>1</v>
      </c>
    </row>
    <row r="28" spans="1:70" s="56" customFormat="1" ht="12">
      <c r="A28" s="85">
        <v>10211</v>
      </c>
      <c r="B28" s="54" t="s">
        <v>246</v>
      </c>
      <c r="C28" s="94">
        <v>5</v>
      </c>
      <c r="D28" s="103"/>
      <c r="E28" s="103"/>
      <c r="F28" s="103"/>
      <c r="G28" s="103"/>
      <c r="H28" s="103"/>
      <c r="I28" s="103"/>
      <c r="J28" s="103"/>
      <c r="K28" s="103"/>
      <c r="L28" s="103"/>
      <c r="M28" s="103"/>
      <c r="N28" s="103">
        <v>1</v>
      </c>
      <c r="O28" s="103"/>
      <c r="P28" s="81"/>
      <c r="Q28" s="95"/>
      <c r="R28" s="103">
        <v>1</v>
      </c>
      <c r="S28" s="103"/>
      <c r="T28" s="103"/>
      <c r="U28" s="103"/>
      <c r="V28" s="103">
        <v>1</v>
      </c>
      <c r="W28" s="95" t="s">
        <v>247</v>
      </c>
      <c r="Y28" s="103">
        <v>1</v>
      </c>
      <c r="Z28" s="103"/>
      <c r="AA28" s="103"/>
      <c r="AB28" s="103">
        <v>1</v>
      </c>
      <c r="AC28" s="103"/>
      <c r="AD28" s="103"/>
      <c r="AE28" s="103">
        <v>1</v>
      </c>
      <c r="AF28" s="103"/>
      <c r="AG28" s="57"/>
      <c r="AH28" s="18">
        <v>1</v>
      </c>
      <c r="AI28" s="18"/>
      <c r="AJ28" s="103"/>
      <c r="AK28" s="103">
        <v>1</v>
      </c>
      <c r="AL28" s="103"/>
      <c r="AM28" s="58"/>
      <c r="AN28" s="103">
        <v>1</v>
      </c>
      <c r="AO28" s="58"/>
      <c r="AP28" s="58"/>
      <c r="AQ28" s="58">
        <v>1</v>
      </c>
      <c r="AR28" s="58"/>
      <c r="AS28" s="58">
        <v>1</v>
      </c>
      <c r="AT28" s="59"/>
      <c r="AV28" s="103"/>
      <c r="AW28" s="103">
        <v>1</v>
      </c>
      <c r="AX28" s="103">
        <v>1</v>
      </c>
      <c r="AY28" s="103"/>
      <c r="AZ28" s="103"/>
      <c r="BA28" s="103"/>
      <c r="BB28" s="103"/>
      <c r="BC28" s="103"/>
      <c r="BD28" s="103"/>
      <c r="BE28" s="103">
        <v>1</v>
      </c>
      <c r="BF28" s="103"/>
      <c r="BG28" s="59"/>
      <c r="BH28" s="103">
        <v>1</v>
      </c>
      <c r="BI28" s="103">
        <v>1</v>
      </c>
      <c r="BJ28" s="103">
        <v>1</v>
      </c>
      <c r="BK28" s="103">
        <v>1</v>
      </c>
      <c r="BL28" s="103">
        <v>1</v>
      </c>
      <c r="BM28" s="103"/>
      <c r="BN28" s="103">
        <v>1</v>
      </c>
      <c r="BO28" s="103"/>
      <c r="BP28" s="103">
        <v>1</v>
      </c>
      <c r="BQ28" s="59"/>
      <c r="BR28" s="56">
        <v>1</v>
      </c>
    </row>
    <row r="29" spans="1:70" s="56" customFormat="1" ht="32.4">
      <c r="A29" s="85">
        <v>10212</v>
      </c>
      <c r="B29" s="54" t="s">
        <v>248</v>
      </c>
      <c r="C29" s="94">
        <v>5</v>
      </c>
      <c r="D29" s="103"/>
      <c r="E29" s="103"/>
      <c r="F29" s="103"/>
      <c r="G29" s="103"/>
      <c r="H29" s="103"/>
      <c r="I29" s="103">
        <v>1</v>
      </c>
      <c r="J29" s="103"/>
      <c r="K29" s="103"/>
      <c r="L29" s="103"/>
      <c r="M29" s="103"/>
      <c r="N29" s="103">
        <v>1</v>
      </c>
      <c r="O29" s="103"/>
      <c r="P29" s="81" t="s">
        <v>249</v>
      </c>
      <c r="Q29" s="95"/>
      <c r="R29" s="103"/>
      <c r="S29" s="103"/>
      <c r="T29" s="103">
        <v>1</v>
      </c>
      <c r="U29" s="103"/>
      <c r="V29" s="103"/>
      <c r="W29" s="103"/>
      <c r="Y29" s="103">
        <v>1</v>
      </c>
      <c r="Z29" s="103"/>
      <c r="AA29" s="103">
        <v>1</v>
      </c>
      <c r="AB29" s="103"/>
      <c r="AC29" s="103"/>
      <c r="AD29" s="103"/>
      <c r="AE29" s="103">
        <v>1</v>
      </c>
      <c r="AF29" s="103"/>
      <c r="AG29" s="57"/>
      <c r="AH29" s="18">
        <v>1</v>
      </c>
      <c r="AI29" s="18"/>
      <c r="AJ29" s="103">
        <v>1</v>
      </c>
      <c r="AK29" s="103"/>
      <c r="AL29" s="103"/>
      <c r="AM29" s="58"/>
      <c r="AN29" s="103">
        <v>1</v>
      </c>
      <c r="AO29" s="58"/>
      <c r="AP29" s="58">
        <v>1</v>
      </c>
      <c r="AQ29" s="58"/>
      <c r="AR29" s="58"/>
      <c r="AS29" s="58">
        <v>1</v>
      </c>
      <c r="AT29" s="59"/>
      <c r="AV29" s="103"/>
      <c r="AW29" s="103">
        <v>1</v>
      </c>
      <c r="AX29" s="103">
        <v>1</v>
      </c>
      <c r="AY29" s="103">
        <v>1</v>
      </c>
      <c r="AZ29" s="103"/>
      <c r="BA29" s="103"/>
      <c r="BB29" s="103">
        <v>1</v>
      </c>
      <c r="BC29" s="103"/>
      <c r="BD29" s="103">
        <v>1</v>
      </c>
      <c r="BE29" s="103"/>
      <c r="BF29" s="103"/>
      <c r="BG29" s="59"/>
      <c r="BH29" s="103">
        <v>1</v>
      </c>
      <c r="BI29" s="103"/>
      <c r="BJ29" s="103"/>
      <c r="BK29" s="103">
        <v>1</v>
      </c>
      <c r="BL29" s="103"/>
      <c r="BM29" s="103">
        <v>1</v>
      </c>
      <c r="BN29" s="103"/>
      <c r="BO29" s="103"/>
      <c r="BP29" s="103">
        <v>1</v>
      </c>
      <c r="BQ29" s="59"/>
      <c r="BR29" s="56">
        <v>1</v>
      </c>
    </row>
    <row r="30" spans="1:70" s="56" customFormat="1">
      <c r="A30" s="85">
        <v>10344</v>
      </c>
      <c r="B30" s="54" t="s">
        <v>250</v>
      </c>
      <c r="C30" s="94">
        <v>6</v>
      </c>
      <c r="D30" s="103"/>
      <c r="E30" s="103"/>
      <c r="F30" s="103"/>
      <c r="G30" s="103"/>
      <c r="H30" s="103"/>
      <c r="I30" s="103"/>
      <c r="J30" s="103"/>
      <c r="K30" s="103"/>
      <c r="L30" s="103"/>
      <c r="M30" s="103"/>
      <c r="N30" s="103"/>
      <c r="O30" s="103"/>
      <c r="P30" s="81"/>
      <c r="Q30" s="95"/>
      <c r="R30" s="103"/>
      <c r="S30" s="103"/>
      <c r="T30" s="103"/>
      <c r="U30" s="103"/>
      <c r="V30" s="103"/>
      <c r="W30" s="103"/>
      <c r="Y30" s="103"/>
      <c r="Z30" s="103"/>
      <c r="AA30" s="103"/>
      <c r="AB30" s="103"/>
      <c r="AC30" s="103"/>
      <c r="AD30" s="103"/>
      <c r="AE30" s="103"/>
      <c r="AF30" s="103"/>
      <c r="AG30" s="57"/>
      <c r="AH30" s="18"/>
      <c r="AI30" s="18"/>
      <c r="AJ30" s="103"/>
      <c r="AK30" s="103"/>
      <c r="AL30" s="103"/>
      <c r="AM30" s="58"/>
      <c r="AN30" s="103"/>
      <c r="AO30" s="58"/>
      <c r="AP30" s="58"/>
      <c r="AQ30" s="58"/>
      <c r="AR30" s="58"/>
      <c r="AS30" s="58"/>
      <c r="AT30" s="59"/>
      <c r="AV30" s="103"/>
      <c r="AW30" s="103"/>
      <c r="AX30" s="103"/>
      <c r="AY30" s="103"/>
      <c r="AZ30" s="103"/>
      <c r="BA30" s="103"/>
      <c r="BB30" s="103"/>
      <c r="BC30" s="103"/>
      <c r="BD30" s="103"/>
      <c r="BE30" s="103"/>
      <c r="BF30" s="103"/>
      <c r="BG30" s="59"/>
      <c r="BH30" s="103"/>
      <c r="BI30" s="103"/>
      <c r="BJ30" s="103"/>
      <c r="BK30" s="103"/>
      <c r="BL30" s="103"/>
      <c r="BM30" s="103"/>
      <c r="BN30" s="103"/>
      <c r="BO30" s="103"/>
      <c r="BP30" s="103"/>
      <c r="BQ30" s="59"/>
    </row>
    <row r="31" spans="1:70" s="56" customFormat="1">
      <c r="A31" s="85">
        <v>10345</v>
      </c>
      <c r="B31" s="54" t="s">
        <v>251</v>
      </c>
      <c r="C31" s="94">
        <v>6</v>
      </c>
      <c r="D31" s="103"/>
      <c r="E31" s="103"/>
      <c r="F31" s="103"/>
      <c r="G31" s="103"/>
      <c r="H31" s="103"/>
      <c r="I31" s="103"/>
      <c r="J31" s="103"/>
      <c r="K31" s="103"/>
      <c r="L31" s="103"/>
      <c r="M31" s="103"/>
      <c r="N31" s="103"/>
      <c r="O31" s="103"/>
      <c r="P31" s="81"/>
      <c r="Q31" s="95"/>
      <c r="R31" s="103"/>
      <c r="S31" s="103"/>
      <c r="T31" s="103"/>
      <c r="U31" s="103"/>
      <c r="V31" s="103"/>
      <c r="W31" s="103"/>
      <c r="Y31" s="103"/>
      <c r="Z31" s="103"/>
      <c r="AA31" s="103"/>
      <c r="AB31" s="103"/>
      <c r="AC31" s="103"/>
      <c r="AD31" s="103"/>
      <c r="AE31" s="103"/>
      <c r="AF31" s="103"/>
      <c r="AG31" s="57"/>
      <c r="AH31" s="18"/>
      <c r="AI31" s="18"/>
      <c r="AJ31" s="103"/>
      <c r="AK31" s="103"/>
      <c r="AL31" s="103"/>
      <c r="AM31" s="58"/>
      <c r="AN31" s="103"/>
      <c r="AO31" s="58"/>
      <c r="AP31" s="58"/>
      <c r="AQ31" s="58"/>
      <c r="AR31" s="58"/>
      <c r="AS31" s="58"/>
      <c r="AT31" s="59"/>
      <c r="AV31" s="103"/>
      <c r="AW31" s="103"/>
      <c r="AX31" s="103"/>
      <c r="AY31" s="103"/>
      <c r="AZ31" s="103"/>
      <c r="BA31" s="103"/>
      <c r="BB31" s="103"/>
      <c r="BC31" s="103"/>
      <c r="BD31" s="103"/>
      <c r="BE31" s="103"/>
      <c r="BF31" s="103"/>
      <c r="BG31" s="59"/>
      <c r="BH31" s="103"/>
      <c r="BI31" s="103"/>
      <c r="BJ31" s="103"/>
      <c r="BK31" s="103"/>
      <c r="BL31" s="103"/>
      <c r="BM31" s="103"/>
      <c r="BN31" s="103"/>
      <c r="BO31" s="103"/>
      <c r="BP31" s="103"/>
      <c r="BQ31" s="59"/>
    </row>
    <row r="32" spans="1:70" s="56" customFormat="1">
      <c r="A32" s="85">
        <v>10366</v>
      </c>
      <c r="B32" s="54" t="s">
        <v>252</v>
      </c>
      <c r="C32" s="94">
        <v>6</v>
      </c>
      <c r="D32" s="103"/>
      <c r="E32" s="103"/>
      <c r="F32" s="103"/>
      <c r="G32" s="103"/>
      <c r="H32" s="103"/>
      <c r="I32" s="103"/>
      <c r="J32" s="103"/>
      <c r="K32" s="103"/>
      <c r="L32" s="103"/>
      <c r="M32" s="103"/>
      <c r="N32" s="103"/>
      <c r="O32" s="103"/>
      <c r="P32" s="81"/>
      <c r="Q32" s="95"/>
      <c r="R32" s="103"/>
      <c r="S32" s="103"/>
      <c r="T32" s="103"/>
      <c r="U32" s="103"/>
      <c r="V32" s="103"/>
      <c r="W32" s="103"/>
      <c r="Y32" s="103"/>
      <c r="Z32" s="103"/>
      <c r="AA32" s="103"/>
      <c r="AB32" s="103"/>
      <c r="AC32" s="103"/>
      <c r="AD32" s="103"/>
      <c r="AE32" s="103"/>
      <c r="AF32" s="103"/>
      <c r="AG32" s="57"/>
      <c r="AH32" s="18"/>
      <c r="AI32" s="18"/>
      <c r="AJ32" s="103"/>
      <c r="AK32" s="103"/>
      <c r="AL32" s="103"/>
      <c r="AM32" s="58"/>
      <c r="AN32" s="103"/>
      <c r="AO32" s="58"/>
      <c r="AP32" s="58"/>
      <c r="AQ32" s="58"/>
      <c r="AR32" s="58"/>
      <c r="AS32" s="58"/>
      <c r="AT32" s="59"/>
      <c r="AV32" s="103"/>
      <c r="AW32" s="103"/>
      <c r="AX32" s="103"/>
      <c r="AY32" s="103"/>
      <c r="AZ32" s="103"/>
      <c r="BA32" s="103"/>
      <c r="BB32" s="103"/>
      <c r="BC32" s="103"/>
      <c r="BD32" s="103"/>
      <c r="BE32" s="103"/>
      <c r="BF32" s="103"/>
      <c r="BG32" s="59"/>
      <c r="BH32" s="103"/>
      <c r="BI32" s="103"/>
      <c r="BJ32" s="103"/>
      <c r="BK32" s="103"/>
      <c r="BL32" s="103"/>
      <c r="BM32" s="103"/>
      <c r="BN32" s="103"/>
      <c r="BO32" s="103"/>
      <c r="BP32" s="103"/>
      <c r="BQ32" s="59"/>
    </row>
    <row r="33" spans="1:70" s="56" customFormat="1">
      <c r="A33" s="85">
        <v>10367</v>
      </c>
      <c r="B33" s="54" t="s">
        <v>253</v>
      </c>
      <c r="C33" s="94">
        <v>6</v>
      </c>
      <c r="D33" s="103"/>
      <c r="E33" s="103"/>
      <c r="F33" s="103"/>
      <c r="G33" s="103"/>
      <c r="H33" s="103"/>
      <c r="I33" s="103"/>
      <c r="J33" s="103"/>
      <c r="K33" s="103"/>
      <c r="L33" s="103"/>
      <c r="M33" s="103"/>
      <c r="N33" s="103"/>
      <c r="O33" s="103"/>
      <c r="P33" s="81"/>
      <c r="Q33" s="95"/>
      <c r="R33" s="103"/>
      <c r="S33" s="103"/>
      <c r="T33" s="103"/>
      <c r="U33" s="103"/>
      <c r="V33" s="103"/>
      <c r="W33" s="103"/>
      <c r="Y33" s="103"/>
      <c r="Z33" s="103"/>
      <c r="AA33" s="103"/>
      <c r="AB33" s="103"/>
      <c r="AC33" s="103"/>
      <c r="AD33" s="103"/>
      <c r="AE33" s="103"/>
      <c r="AF33" s="103"/>
      <c r="AG33" s="57"/>
      <c r="AH33" s="18"/>
      <c r="AI33" s="18"/>
      <c r="AJ33" s="103"/>
      <c r="AK33" s="103"/>
      <c r="AL33" s="103"/>
      <c r="AM33" s="58"/>
      <c r="AN33" s="103"/>
      <c r="AO33" s="58"/>
      <c r="AP33" s="58"/>
      <c r="AQ33" s="58"/>
      <c r="AR33" s="58"/>
      <c r="AS33" s="58"/>
      <c r="AT33" s="59"/>
      <c r="AV33" s="103"/>
      <c r="AW33" s="103"/>
      <c r="AX33" s="103"/>
      <c r="AY33" s="103"/>
      <c r="AZ33" s="103"/>
      <c r="BA33" s="103"/>
      <c r="BB33" s="103"/>
      <c r="BC33" s="103"/>
      <c r="BD33" s="103"/>
      <c r="BE33" s="103"/>
      <c r="BF33" s="103"/>
      <c r="BG33" s="59"/>
      <c r="BH33" s="103"/>
      <c r="BI33" s="103"/>
      <c r="BJ33" s="103"/>
      <c r="BK33" s="103"/>
      <c r="BL33" s="103"/>
      <c r="BM33" s="103"/>
      <c r="BN33" s="103"/>
      <c r="BO33" s="103"/>
      <c r="BP33" s="103"/>
      <c r="BQ33" s="59"/>
    </row>
    <row r="34" spans="1:70" s="56" customFormat="1">
      <c r="A34" s="85">
        <v>10382</v>
      </c>
      <c r="B34" s="54" t="s">
        <v>254</v>
      </c>
      <c r="C34" s="94">
        <v>6</v>
      </c>
      <c r="D34" s="103"/>
      <c r="E34" s="103"/>
      <c r="F34" s="103"/>
      <c r="G34" s="103"/>
      <c r="H34" s="103"/>
      <c r="I34" s="103"/>
      <c r="J34" s="103"/>
      <c r="K34" s="103"/>
      <c r="L34" s="103"/>
      <c r="M34" s="103"/>
      <c r="N34" s="103"/>
      <c r="O34" s="103"/>
      <c r="P34" s="81"/>
      <c r="Q34" s="95"/>
      <c r="R34" s="103"/>
      <c r="S34" s="103"/>
      <c r="T34" s="103"/>
      <c r="U34" s="103"/>
      <c r="V34" s="103"/>
      <c r="W34" s="103"/>
      <c r="Y34" s="103"/>
      <c r="Z34" s="103"/>
      <c r="AA34" s="103"/>
      <c r="AB34" s="103"/>
      <c r="AC34" s="103"/>
      <c r="AD34" s="103"/>
      <c r="AE34" s="103"/>
      <c r="AF34" s="103"/>
      <c r="AG34" s="57"/>
      <c r="AH34" s="18"/>
      <c r="AI34" s="18"/>
      <c r="AJ34" s="103"/>
      <c r="AK34" s="103"/>
      <c r="AL34" s="103"/>
      <c r="AM34" s="58"/>
      <c r="AN34" s="103"/>
      <c r="AO34" s="58"/>
      <c r="AP34" s="58"/>
      <c r="AQ34" s="58"/>
      <c r="AR34" s="58"/>
      <c r="AS34" s="58"/>
      <c r="AT34" s="59"/>
      <c r="AV34" s="103"/>
      <c r="AW34" s="103"/>
      <c r="AX34" s="103"/>
      <c r="AY34" s="103"/>
      <c r="AZ34" s="103"/>
      <c r="BA34" s="103"/>
      <c r="BB34" s="103"/>
      <c r="BC34" s="103"/>
      <c r="BD34" s="103"/>
      <c r="BE34" s="103"/>
      <c r="BF34" s="103"/>
      <c r="BG34" s="59"/>
      <c r="BH34" s="103"/>
      <c r="BI34" s="103"/>
      <c r="BJ34" s="103"/>
      <c r="BK34" s="103"/>
      <c r="BL34" s="103"/>
      <c r="BM34" s="103"/>
      <c r="BN34" s="103"/>
      <c r="BO34" s="103"/>
      <c r="BP34" s="103"/>
      <c r="BQ34" s="59"/>
    </row>
    <row r="35" spans="1:70" s="56" customFormat="1">
      <c r="A35" s="85">
        <v>10383</v>
      </c>
      <c r="B35" s="54" t="s">
        <v>255</v>
      </c>
      <c r="C35" s="94">
        <v>6</v>
      </c>
      <c r="D35" s="103"/>
      <c r="E35" s="103"/>
      <c r="F35" s="103"/>
      <c r="G35" s="103"/>
      <c r="H35" s="103"/>
      <c r="I35" s="103"/>
      <c r="J35" s="103"/>
      <c r="K35" s="103"/>
      <c r="L35" s="103"/>
      <c r="M35" s="103"/>
      <c r="N35" s="103"/>
      <c r="O35" s="103"/>
      <c r="P35" s="81"/>
      <c r="Q35" s="95"/>
      <c r="R35" s="103"/>
      <c r="S35" s="103"/>
      <c r="T35" s="103"/>
      <c r="U35" s="103"/>
      <c r="V35" s="103"/>
      <c r="W35" s="103"/>
      <c r="Y35" s="103"/>
      <c r="Z35" s="103"/>
      <c r="AA35" s="103"/>
      <c r="AB35" s="103"/>
      <c r="AC35" s="103"/>
      <c r="AD35" s="103"/>
      <c r="AE35" s="103"/>
      <c r="AF35" s="103"/>
      <c r="AG35" s="57"/>
      <c r="AH35" s="18"/>
      <c r="AI35" s="18"/>
      <c r="AJ35" s="103"/>
      <c r="AK35" s="103"/>
      <c r="AL35" s="103"/>
      <c r="AM35" s="58"/>
      <c r="AN35" s="103"/>
      <c r="AO35" s="58"/>
      <c r="AP35" s="58"/>
      <c r="AQ35" s="58"/>
      <c r="AR35" s="58"/>
      <c r="AS35" s="58"/>
      <c r="AT35" s="59"/>
      <c r="AV35" s="103"/>
      <c r="AW35" s="103"/>
      <c r="AX35" s="103"/>
      <c r="AY35" s="103"/>
      <c r="AZ35" s="103"/>
      <c r="BA35" s="103"/>
      <c r="BB35" s="103"/>
      <c r="BC35" s="103"/>
      <c r="BD35" s="103"/>
      <c r="BE35" s="103"/>
      <c r="BF35" s="103"/>
      <c r="BG35" s="59"/>
      <c r="BH35" s="103"/>
      <c r="BI35" s="103"/>
      <c r="BJ35" s="103"/>
      <c r="BK35" s="103"/>
      <c r="BL35" s="103"/>
      <c r="BM35" s="103"/>
      <c r="BN35" s="103"/>
      <c r="BO35" s="103"/>
      <c r="BP35" s="103"/>
      <c r="BQ35" s="59"/>
    </row>
    <row r="36" spans="1:70" s="56" customFormat="1">
      <c r="A36" s="85">
        <v>10384</v>
      </c>
      <c r="B36" s="54" t="s">
        <v>256</v>
      </c>
      <c r="C36" s="94">
        <v>6</v>
      </c>
      <c r="D36" s="103"/>
      <c r="E36" s="103"/>
      <c r="F36" s="103"/>
      <c r="G36" s="103"/>
      <c r="H36" s="103"/>
      <c r="I36" s="103"/>
      <c r="J36" s="103"/>
      <c r="K36" s="103"/>
      <c r="L36" s="103"/>
      <c r="M36" s="103"/>
      <c r="N36" s="103"/>
      <c r="O36" s="103"/>
      <c r="P36" s="81"/>
      <c r="Q36" s="95"/>
      <c r="R36" s="103"/>
      <c r="S36" s="103"/>
      <c r="T36" s="103"/>
      <c r="U36" s="103"/>
      <c r="V36" s="103"/>
      <c r="W36" s="103"/>
      <c r="Y36" s="103"/>
      <c r="Z36" s="103"/>
      <c r="AA36" s="103"/>
      <c r="AB36" s="103"/>
      <c r="AC36" s="103"/>
      <c r="AD36" s="103"/>
      <c r="AE36" s="103"/>
      <c r="AF36" s="103"/>
      <c r="AG36" s="57"/>
      <c r="AH36" s="18"/>
      <c r="AI36" s="18"/>
      <c r="AJ36" s="103"/>
      <c r="AK36" s="103"/>
      <c r="AL36" s="103"/>
      <c r="AM36" s="58"/>
      <c r="AN36" s="103"/>
      <c r="AO36" s="58"/>
      <c r="AP36" s="58"/>
      <c r="AQ36" s="58"/>
      <c r="AR36" s="58"/>
      <c r="AS36" s="58"/>
      <c r="AT36" s="59"/>
      <c r="AV36" s="103"/>
      <c r="AW36" s="103"/>
      <c r="AX36" s="103"/>
      <c r="AY36" s="103"/>
      <c r="AZ36" s="103"/>
      <c r="BA36" s="103"/>
      <c r="BB36" s="103"/>
      <c r="BC36" s="103"/>
      <c r="BD36" s="103"/>
      <c r="BE36" s="103"/>
      <c r="BF36" s="103"/>
      <c r="BG36" s="59"/>
      <c r="BH36" s="103"/>
      <c r="BI36" s="103"/>
      <c r="BJ36" s="103"/>
      <c r="BK36" s="103"/>
      <c r="BL36" s="103"/>
      <c r="BM36" s="103"/>
      <c r="BN36" s="103"/>
      <c r="BO36" s="103"/>
      <c r="BP36" s="103"/>
      <c r="BQ36" s="59"/>
    </row>
    <row r="37" spans="1:70" s="56" customFormat="1">
      <c r="A37" s="85">
        <v>10421</v>
      </c>
      <c r="B37" s="54" t="s">
        <v>257</v>
      </c>
      <c r="C37" s="94">
        <v>6</v>
      </c>
      <c r="D37" s="103"/>
      <c r="E37" s="103"/>
      <c r="F37" s="103"/>
      <c r="G37" s="103"/>
      <c r="H37" s="103"/>
      <c r="I37" s="103"/>
      <c r="J37" s="103"/>
      <c r="K37" s="103"/>
      <c r="L37" s="103"/>
      <c r="M37" s="103"/>
      <c r="N37" s="103"/>
      <c r="O37" s="103"/>
      <c r="P37" s="81"/>
      <c r="Q37" s="95"/>
      <c r="R37" s="103"/>
      <c r="S37" s="103"/>
      <c r="T37" s="103"/>
      <c r="U37" s="103"/>
      <c r="V37" s="103"/>
      <c r="W37" s="103"/>
      <c r="Y37" s="103"/>
      <c r="Z37" s="103"/>
      <c r="AA37" s="103"/>
      <c r="AB37" s="103"/>
      <c r="AC37" s="103"/>
      <c r="AD37" s="103"/>
      <c r="AE37" s="103"/>
      <c r="AF37" s="103"/>
      <c r="AG37" s="57"/>
      <c r="AH37" s="18"/>
      <c r="AI37" s="18"/>
      <c r="AJ37" s="103"/>
      <c r="AK37" s="103"/>
      <c r="AL37" s="103"/>
      <c r="AM37" s="58"/>
      <c r="AN37" s="103"/>
      <c r="AO37" s="58"/>
      <c r="AP37" s="58"/>
      <c r="AQ37" s="58"/>
      <c r="AR37" s="58"/>
      <c r="AS37" s="58"/>
      <c r="AT37" s="59"/>
      <c r="AV37" s="103"/>
      <c r="AW37" s="103"/>
      <c r="AX37" s="103"/>
      <c r="AY37" s="103"/>
      <c r="AZ37" s="103"/>
      <c r="BA37" s="103"/>
      <c r="BB37" s="103"/>
      <c r="BC37" s="103"/>
      <c r="BD37" s="103"/>
      <c r="BE37" s="103"/>
      <c r="BF37" s="103"/>
      <c r="BG37" s="59"/>
      <c r="BH37" s="103"/>
      <c r="BI37" s="103"/>
      <c r="BJ37" s="103"/>
      <c r="BK37" s="103"/>
      <c r="BL37" s="103"/>
      <c r="BM37" s="103"/>
      <c r="BN37" s="103"/>
      <c r="BO37" s="103"/>
      <c r="BP37" s="103"/>
      <c r="BQ37" s="59"/>
    </row>
    <row r="38" spans="1:70" s="12" customFormat="1" ht="12">
      <c r="A38" s="86">
        <v>10424</v>
      </c>
      <c r="B38" s="70" t="s">
        <v>258</v>
      </c>
      <c r="C38" s="93">
        <v>6</v>
      </c>
      <c r="D38" s="104"/>
      <c r="E38" s="104"/>
      <c r="F38" s="104"/>
      <c r="G38" s="104"/>
      <c r="H38" s="104"/>
      <c r="I38" s="104"/>
      <c r="J38" s="104"/>
      <c r="K38" s="104"/>
      <c r="L38" s="104"/>
      <c r="M38" s="104"/>
      <c r="N38" s="104">
        <v>1</v>
      </c>
      <c r="O38" s="104"/>
      <c r="P38" s="81"/>
      <c r="Q38" s="95"/>
      <c r="R38" s="104"/>
      <c r="S38" s="104"/>
      <c r="T38" s="104"/>
      <c r="U38" s="104">
        <v>1</v>
      </c>
      <c r="V38" s="104"/>
      <c r="W38" s="103"/>
      <c r="Y38" s="104"/>
      <c r="Z38" s="104">
        <v>1</v>
      </c>
      <c r="AA38" s="104"/>
      <c r="AB38" s="104">
        <v>1</v>
      </c>
      <c r="AC38" s="104"/>
      <c r="AD38" s="104"/>
      <c r="AE38" s="104">
        <v>1</v>
      </c>
      <c r="AF38" s="104"/>
      <c r="AG38" s="73"/>
      <c r="AH38" s="18">
        <v>1</v>
      </c>
      <c r="AI38" s="18"/>
      <c r="AJ38" s="104"/>
      <c r="AK38" s="104">
        <v>1</v>
      </c>
      <c r="AL38" s="104"/>
      <c r="AM38" s="17"/>
      <c r="AN38" s="104">
        <v>1</v>
      </c>
      <c r="AO38" s="17"/>
      <c r="AP38" s="17">
        <v>1</v>
      </c>
      <c r="AQ38" s="17"/>
      <c r="AR38" s="17">
        <v>1</v>
      </c>
      <c r="AS38" s="17"/>
      <c r="AT38" s="59"/>
      <c r="AV38" s="104"/>
      <c r="AW38" s="104"/>
      <c r="AX38" s="104">
        <v>1</v>
      </c>
      <c r="AY38" s="104"/>
      <c r="AZ38" s="104"/>
      <c r="BA38" s="104"/>
      <c r="BB38" s="104"/>
      <c r="BC38" s="104"/>
      <c r="BD38" s="104"/>
      <c r="BE38" s="104"/>
      <c r="BF38" s="104"/>
      <c r="BG38" s="59"/>
      <c r="BH38" s="104"/>
      <c r="BI38" s="104"/>
      <c r="BJ38" s="104"/>
      <c r="BK38" s="104"/>
      <c r="BL38" s="104"/>
      <c r="BM38" s="104"/>
      <c r="BN38" s="104"/>
      <c r="BO38" s="104"/>
      <c r="BP38" s="104">
        <v>1</v>
      </c>
      <c r="BQ38" s="59"/>
      <c r="BR38" s="12">
        <v>1</v>
      </c>
    </row>
    <row r="39" spans="1:70" s="12" customFormat="1" ht="32.4">
      <c r="A39" s="86">
        <v>10425</v>
      </c>
      <c r="B39" s="70" t="s">
        <v>259</v>
      </c>
      <c r="C39" s="93">
        <v>6</v>
      </c>
      <c r="D39" s="104"/>
      <c r="E39" s="104"/>
      <c r="F39" s="104"/>
      <c r="G39" s="104"/>
      <c r="H39" s="104"/>
      <c r="I39" s="104"/>
      <c r="J39" s="104"/>
      <c r="K39" s="104"/>
      <c r="L39" s="104"/>
      <c r="M39" s="104">
        <v>1</v>
      </c>
      <c r="N39" s="104"/>
      <c r="O39" s="104"/>
      <c r="P39" s="80" t="s">
        <v>260</v>
      </c>
      <c r="Q39" s="95"/>
      <c r="R39" s="104"/>
      <c r="S39" s="104"/>
      <c r="T39" s="104"/>
      <c r="U39" s="104"/>
      <c r="V39" s="104"/>
      <c r="W39" s="103"/>
      <c r="Y39" s="104">
        <v>1</v>
      </c>
      <c r="Z39" s="104"/>
      <c r="AA39" s="104"/>
      <c r="AB39" s="104">
        <v>1</v>
      </c>
      <c r="AC39" s="104"/>
      <c r="AD39" s="104"/>
      <c r="AE39" s="104">
        <v>1</v>
      </c>
      <c r="AF39" s="104"/>
      <c r="AG39" s="73"/>
      <c r="AH39" s="18"/>
      <c r="AI39" s="18">
        <v>1</v>
      </c>
      <c r="AJ39" s="104">
        <v>1</v>
      </c>
      <c r="AK39" s="104"/>
      <c r="AL39" s="104"/>
      <c r="AM39" s="17"/>
      <c r="AN39" s="104">
        <v>1</v>
      </c>
      <c r="AO39" s="17"/>
      <c r="AP39" s="17">
        <v>1</v>
      </c>
      <c r="AQ39" s="17"/>
      <c r="AR39" s="17">
        <v>1</v>
      </c>
      <c r="AS39" s="17"/>
      <c r="AT39" s="59"/>
      <c r="AV39" s="104"/>
      <c r="AW39" s="104">
        <v>1</v>
      </c>
      <c r="AX39" s="104">
        <v>1</v>
      </c>
      <c r="AY39" s="104">
        <v>1</v>
      </c>
      <c r="AZ39" s="104">
        <v>1</v>
      </c>
      <c r="BA39" s="104">
        <v>1</v>
      </c>
      <c r="BB39" s="104"/>
      <c r="BC39" s="104"/>
      <c r="BD39" s="104">
        <v>1</v>
      </c>
      <c r="BE39" s="104">
        <v>1</v>
      </c>
      <c r="BF39" s="104">
        <v>1</v>
      </c>
      <c r="BG39" s="59"/>
      <c r="BH39" s="104">
        <v>1</v>
      </c>
      <c r="BI39" s="104"/>
      <c r="BJ39" s="104"/>
      <c r="BK39" s="104">
        <v>1</v>
      </c>
      <c r="BL39" s="104">
        <v>1</v>
      </c>
      <c r="BM39" s="104">
        <v>1</v>
      </c>
      <c r="BN39" s="104">
        <v>1</v>
      </c>
      <c r="BO39" s="104">
        <v>1</v>
      </c>
      <c r="BP39" s="104">
        <v>1</v>
      </c>
      <c r="BQ39" s="59"/>
      <c r="BR39" s="12">
        <v>1</v>
      </c>
    </row>
    <row r="40" spans="1:70" s="56" customFormat="1">
      <c r="A40" s="85">
        <v>10426</v>
      </c>
      <c r="B40" s="54" t="s">
        <v>261</v>
      </c>
      <c r="C40" s="94">
        <v>6</v>
      </c>
      <c r="D40" s="103"/>
      <c r="E40" s="103"/>
      <c r="F40" s="103"/>
      <c r="G40" s="103"/>
      <c r="H40" s="103"/>
      <c r="I40" s="103"/>
      <c r="J40" s="103"/>
      <c r="K40" s="103"/>
      <c r="L40" s="103"/>
      <c r="M40" s="103"/>
      <c r="N40" s="103"/>
      <c r="O40" s="103"/>
      <c r="P40" s="81"/>
      <c r="Q40" s="95"/>
      <c r="R40" s="103"/>
      <c r="S40" s="103"/>
      <c r="T40" s="103"/>
      <c r="U40" s="103"/>
      <c r="V40" s="103"/>
      <c r="W40" s="103"/>
      <c r="Y40" s="103"/>
      <c r="Z40" s="103"/>
      <c r="AA40" s="103"/>
      <c r="AB40" s="103"/>
      <c r="AC40" s="103"/>
      <c r="AD40" s="103"/>
      <c r="AE40" s="103"/>
      <c r="AF40" s="103"/>
      <c r="AG40" s="57"/>
      <c r="AH40" s="18"/>
      <c r="AI40" s="18"/>
      <c r="AJ40" s="103"/>
      <c r="AK40" s="103"/>
      <c r="AL40" s="103"/>
      <c r="AM40" s="58"/>
      <c r="AN40" s="103"/>
      <c r="AO40" s="58"/>
      <c r="AP40" s="58"/>
      <c r="AQ40" s="58"/>
      <c r="AR40" s="58"/>
      <c r="AS40" s="58"/>
      <c r="AT40" s="59"/>
      <c r="AV40" s="103"/>
      <c r="AW40" s="103"/>
      <c r="AX40" s="103"/>
      <c r="AY40" s="103"/>
      <c r="AZ40" s="103"/>
      <c r="BA40" s="103"/>
      <c r="BB40" s="103"/>
      <c r="BC40" s="103"/>
      <c r="BD40" s="103"/>
      <c r="BE40" s="103"/>
      <c r="BF40" s="103"/>
      <c r="BG40" s="59"/>
      <c r="BH40" s="103"/>
      <c r="BI40" s="103"/>
      <c r="BJ40" s="103"/>
      <c r="BK40" s="103"/>
      <c r="BL40" s="103"/>
      <c r="BM40" s="103"/>
      <c r="BN40" s="103"/>
      <c r="BO40" s="103"/>
      <c r="BP40" s="103"/>
      <c r="BQ40" s="59"/>
    </row>
    <row r="41" spans="1:70" s="56" customFormat="1">
      <c r="A41" s="85">
        <v>10428</v>
      </c>
      <c r="B41" s="54" t="s">
        <v>262</v>
      </c>
      <c r="C41" s="94">
        <v>6</v>
      </c>
      <c r="D41" s="103"/>
      <c r="E41" s="103"/>
      <c r="F41" s="103"/>
      <c r="G41" s="103"/>
      <c r="H41" s="103"/>
      <c r="I41" s="103"/>
      <c r="J41" s="103"/>
      <c r="K41" s="103"/>
      <c r="L41" s="103"/>
      <c r="M41" s="103"/>
      <c r="N41" s="103"/>
      <c r="O41" s="103"/>
      <c r="P41" s="81"/>
      <c r="Q41" s="95"/>
      <c r="R41" s="103"/>
      <c r="S41" s="103"/>
      <c r="T41" s="103"/>
      <c r="U41" s="103"/>
      <c r="V41" s="103"/>
      <c r="W41" s="103"/>
      <c r="Y41" s="103"/>
      <c r="Z41" s="103"/>
      <c r="AA41" s="103"/>
      <c r="AB41" s="103"/>
      <c r="AC41" s="103"/>
      <c r="AD41" s="103"/>
      <c r="AE41" s="103"/>
      <c r="AF41" s="103"/>
      <c r="AG41" s="57"/>
      <c r="AH41" s="18"/>
      <c r="AI41" s="18"/>
      <c r="AJ41" s="103"/>
      <c r="AK41" s="103"/>
      <c r="AL41" s="103"/>
      <c r="AM41" s="58"/>
      <c r="AN41" s="103"/>
      <c r="AO41" s="58"/>
      <c r="AP41" s="58"/>
      <c r="AQ41" s="58"/>
      <c r="AR41" s="58"/>
      <c r="AS41" s="58"/>
      <c r="AT41" s="59"/>
      <c r="AV41" s="103"/>
      <c r="AW41" s="103"/>
      <c r="AX41" s="103"/>
      <c r="AY41" s="103"/>
      <c r="AZ41" s="103"/>
      <c r="BA41" s="103"/>
      <c r="BB41" s="103"/>
      <c r="BC41" s="103"/>
      <c r="BD41" s="103"/>
      <c r="BE41" s="103"/>
      <c r="BF41" s="103"/>
      <c r="BG41" s="59"/>
      <c r="BH41" s="103"/>
      <c r="BI41" s="103"/>
      <c r="BJ41" s="103"/>
      <c r="BK41" s="103"/>
      <c r="BL41" s="103"/>
      <c r="BM41" s="103"/>
      <c r="BN41" s="103"/>
      <c r="BO41" s="103"/>
      <c r="BP41" s="103"/>
      <c r="BQ41" s="59"/>
    </row>
    <row r="42" spans="1:70" s="56" customFormat="1">
      <c r="A42" s="85">
        <v>10429</v>
      </c>
      <c r="B42" s="54" t="s">
        <v>263</v>
      </c>
      <c r="C42" s="94">
        <v>6</v>
      </c>
      <c r="D42" s="103"/>
      <c r="E42" s="103"/>
      <c r="F42" s="103"/>
      <c r="G42" s="103"/>
      <c r="H42" s="103"/>
      <c r="I42" s="103"/>
      <c r="J42" s="103"/>
      <c r="K42" s="103"/>
      <c r="L42" s="103"/>
      <c r="M42" s="103"/>
      <c r="N42" s="103"/>
      <c r="O42" s="103"/>
      <c r="P42" s="81"/>
      <c r="Q42" s="95"/>
      <c r="R42" s="103"/>
      <c r="S42" s="103"/>
      <c r="T42" s="103"/>
      <c r="U42" s="103"/>
      <c r="V42" s="103"/>
      <c r="W42" s="103"/>
      <c r="Y42" s="103"/>
      <c r="Z42" s="103"/>
      <c r="AA42" s="103"/>
      <c r="AB42" s="103"/>
      <c r="AC42" s="103"/>
      <c r="AD42" s="103"/>
      <c r="AE42" s="103"/>
      <c r="AF42" s="103"/>
      <c r="AG42" s="57"/>
      <c r="AH42" s="18"/>
      <c r="AI42" s="18"/>
      <c r="AJ42" s="103"/>
      <c r="AK42" s="103"/>
      <c r="AL42" s="103"/>
      <c r="AM42" s="58"/>
      <c r="AN42" s="103"/>
      <c r="AO42" s="58"/>
      <c r="AP42" s="58"/>
      <c r="AQ42" s="58"/>
      <c r="AR42" s="58"/>
      <c r="AS42" s="58"/>
      <c r="AT42" s="59"/>
      <c r="AV42" s="103"/>
      <c r="AW42" s="103"/>
      <c r="AX42" s="103"/>
      <c r="AY42" s="103"/>
      <c r="AZ42" s="103"/>
      <c r="BA42" s="103"/>
      <c r="BB42" s="103"/>
      <c r="BC42" s="103"/>
      <c r="BD42" s="103"/>
      <c r="BE42" s="103"/>
      <c r="BF42" s="103"/>
      <c r="BG42" s="59"/>
      <c r="BH42" s="103"/>
      <c r="BI42" s="103"/>
      <c r="BJ42" s="103"/>
      <c r="BK42" s="103"/>
      <c r="BL42" s="103"/>
      <c r="BM42" s="103"/>
      <c r="BN42" s="103"/>
      <c r="BO42" s="103"/>
      <c r="BP42" s="103"/>
      <c r="BQ42" s="59"/>
    </row>
    <row r="43" spans="1:70" s="56" customFormat="1">
      <c r="A43" s="85">
        <v>10443</v>
      </c>
      <c r="B43" s="54" t="s">
        <v>264</v>
      </c>
      <c r="C43" s="94">
        <v>6</v>
      </c>
      <c r="D43" s="103"/>
      <c r="E43" s="103"/>
      <c r="F43" s="103"/>
      <c r="G43" s="103"/>
      <c r="H43" s="103"/>
      <c r="I43" s="103"/>
      <c r="J43" s="103"/>
      <c r="K43" s="103"/>
      <c r="L43" s="103"/>
      <c r="M43" s="103"/>
      <c r="N43" s="103"/>
      <c r="O43" s="103"/>
      <c r="P43" s="81"/>
      <c r="Q43" s="95"/>
      <c r="R43" s="103"/>
      <c r="S43" s="103"/>
      <c r="T43" s="103"/>
      <c r="U43" s="103"/>
      <c r="V43" s="103"/>
      <c r="W43" s="103"/>
      <c r="Y43" s="103"/>
      <c r="Z43" s="103"/>
      <c r="AA43" s="103"/>
      <c r="AB43" s="103"/>
      <c r="AC43" s="103"/>
      <c r="AD43" s="103"/>
      <c r="AE43" s="103"/>
      <c r="AF43" s="103"/>
      <c r="AG43" s="57"/>
      <c r="AH43" s="18"/>
      <c r="AI43" s="18"/>
      <c r="AJ43" s="103"/>
      <c r="AK43" s="103"/>
      <c r="AL43" s="103"/>
      <c r="AM43" s="58"/>
      <c r="AN43" s="103"/>
      <c r="AO43" s="58"/>
      <c r="AP43" s="58"/>
      <c r="AQ43" s="58"/>
      <c r="AR43" s="58"/>
      <c r="AS43" s="58"/>
      <c r="AT43" s="59"/>
      <c r="AV43" s="103"/>
      <c r="AW43" s="103"/>
      <c r="AX43" s="103"/>
      <c r="AY43" s="103"/>
      <c r="AZ43" s="103"/>
      <c r="BA43" s="103"/>
      <c r="BB43" s="103"/>
      <c r="BC43" s="103"/>
      <c r="BD43" s="103"/>
      <c r="BE43" s="103"/>
      <c r="BF43" s="103"/>
      <c r="BG43" s="59"/>
      <c r="BH43" s="103"/>
      <c r="BI43" s="103"/>
      <c r="BJ43" s="103"/>
      <c r="BK43" s="103"/>
      <c r="BL43" s="103"/>
      <c r="BM43" s="103"/>
      <c r="BN43" s="103"/>
      <c r="BO43" s="103"/>
      <c r="BP43" s="103"/>
      <c r="BQ43" s="59"/>
    </row>
    <row r="44" spans="1:70" s="56" customFormat="1">
      <c r="A44" s="85">
        <v>10444</v>
      </c>
      <c r="B44" s="54" t="s">
        <v>265</v>
      </c>
      <c r="C44" s="94">
        <v>6</v>
      </c>
      <c r="D44" s="103"/>
      <c r="E44" s="103"/>
      <c r="F44" s="103"/>
      <c r="G44" s="103"/>
      <c r="H44" s="103"/>
      <c r="I44" s="103"/>
      <c r="J44" s="103"/>
      <c r="K44" s="103"/>
      <c r="L44" s="103"/>
      <c r="M44" s="103"/>
      <c r="N44" s="103"/>
      <c r="O44" s="103"/>
      <c r="P44" s="81"/>
      <c r="Q44" s="95"/>
      <c r="R44" s="103"/>
      <c r="S44" s="103"/>
      <c r="T44" s="103"/>
      <c r="U44" s="103"/>
      <c r="V44" s="103"/>
      <c r="W44" s="103"/>
      <c r="Y44" s="103"/>
      <c r="Z44" s="103"/>
      <c r="AA44" s="103"/>
      <c r="AB44" s="103"/>
      <c r="AC44" s="103"/>
      <c r="AD44" s="103"/>
      <c r="AE44" s="103"/>
      <c r="AF44" s="103"/>
      <c r="AG44" s="57"/>
      <c r="AH44" s="18"/>
      <c r="AI44" s="18"/>
      <c r="AJ44" s="103"/>
      <c r="AK44" s="103"/>
      <c r="AL44" s="103"/>
      <c r="AM44" s="58"/>
      <c r="AN44" s="103"/>
      <c r="AO44" s="58"/>
      <c r="AP44" s="58"/>
      <c r="AQ44" s="58"/>
      <c r="AR44" s="58"/>
      <c r="AS44" s="58"/>
      <c r="AT44" s="59"/>
      <c r="AV44" s="103"/>
      <c r="AW44" s="103"/>
      <c r="AX44" s="103"/>
      <c r="AY44" s="103"/>
      <c r="AZ44" s="103"/>
      <c r="BA44" s="103"/>
      <c r="BB44" s="103"/>
      <c r="BC44" s="103"/>
      <c r="BD44" s="103"/>
      <c r="BE44" s="103"/>
      <c r="BF44" s="103"/>
      <c r="BG44" s="59"/>
      <c r="BH44" s="103"/>
      <c r="BI44" s="103"/>
      <c r="BJ44" s="103"/>
      <c r="BK44" s="103"/>
      <c r="BL44" s="103"/>
      <c r="BM44" s="103"/>
      <c r="BN44" s="103"/>
      <c r="BO44" s="103"/>
      <c r="BP44" s="103"/>
      <c r="BQ44" s="59"/>
    </row>
    <row r="45" spans="1:70" s="56" customFormat="1">
      <c r="A45" s="85">
        <v>10448</v>
      </c>
      <c r="B45" s="54" t="s">
        <v>174</v>
      </c>
      <c r="C45" s="94">
        <v>6</v>
      </c>
      <c r="D45" s="103"/>
      <c r="E45" s="103"/>
      <c r="F45" s="103"/>
      <c r="G45" s="103"/>
      <c r="H45" s="103"/>
      <c r="I45" s="103"/>
      <c r="J45" s="103"/>
      <c r="K45" s="103"/>
      <c r="L45" s="103"/>
      <c r="M45" s="103"/>
      <c r="N45" s="103"/>
      <c r="O45" s="103"/>
      <c r="P45" s="81"/>
      <c r="Q45" s="95"/>
      <c r="R45" s="103"/>
      <c r="S45" s="103"/>
      <c r="T45" s="103"/>
      <c r="U45" s="103"/>
      <c r="V45" s="103"/>
      <c r="W45" s="103"/>
      <c r="Y45" s="103"/>
      <c r="Z45" s="103"/>
      <c r="AA45" s="103"/>
      <c r="AB45" s="103"/>
      <c r="AC45" s="103"/>
      <c r="AD45" s="103"/>
      <c r="AE45" s="103"/>
      <c r="AF45" s="103"/>
      <c r="AG45" s="57"/>
      <c r="AH45" s="18"/>
      <c r="AI45" s="18"/>
      <c r="AJ45" s="103"/>
      <c r="AK45" s="103"/>
      <c r="AL45" s="103"/>
      <c r="AM45" s="58"/>
      <c r="AN45" s="103"/>
      <c r="AO45" s="58"/>
      <c r="AP45" s="58"/>
      <c r="AQ45" s="58"/>
      <c r="AR45" s="58"/>
      <c r="AS45" s="58"/>
      <c r="AT45" s="59"/>
      <c r="AV45" s="103"/>
      <c r="AW45" s="103"/>
      <c r="AX45" s="103"/>
      <c r="AY45" s="103"/>
      <c r="AZ45" s="103"/>
      <c r="BA45" s="103"/>
      <c r="BB45" s="103"/>
      <c r="BC45" s="103"/>
      <c r="BD45" s="103"/>
      <c r="BE45" s="103"/>
      <c r="BF45" s="103"/>
      <c r="BG45" s="59"/>
      <c r="BH45" s="103"/>
      <c r="BI45" s="103"/>
      <c r="BJ45" s="103"/>
      <c r="BK45" s="103"/>
      <c r="BL45" s="103"/>
      <c r="BM45" s="103"/>
      <c r="BN45" s="103"/>
      <c r="BO45" s="103"/>
      <c r="BP45" s="103"/>
      <c r="BQ45" s="59"/>
    </row>
    <row r="46" spans="1:70" s="56" customFormat="1" ht="32.4">
      <c r="A46" s="85">
        <v>10449</v>
      </c>
      <c r="B46" s="54" t="s">
        <v>266</v>
      </c>
      <c r="C46" s="94">
        <v>6</v>
      </c>
      <c r="D46" s="103">
        <v>1</v>
      </c>
      <c r="E46" s="103"/>
      <c r="F46" s="103"/>
      <c r="G46" s="103"/>
      <c r="H46" s="103">
        <v>1</v>
      </c>
      <c r="I46" s="103"/>
      <c r="J46" s="103"/>
      <c r="K46" s="103"/>
      <c r="L46" s="103"/>
      <c r="M46" s="103">
        <v>1</v>
      </c>
      <c r="N46" s="103"/>
      <c r="O46" s="103"/>
      <c r="P46" s="81" t="s">
        <v>267</v>
      </c>
      <c r="Q46" s="95"/>
      <c r="R46" s="103"/>
      <c r="S46" s="103"/>
      <c r="T46" s="103"/>
      <c r="U46" s="103"/>
      <c r="V46" s="103"/>
      <c r="W46" s="103"/>
      <c r="Y46" s="103">
        <v>1</v>
      </c>
      <c r="Z46" s="103"/>
      <c r="AA46" s="103">
        <v>1</v>
      </c>
      <c r="AB46" s="103"/>
      <c r="AC46" s="103"/>
      <c r="AD46" s="103"/>
      <c r="AE46" s="103">
        <v>1</v>
      </c>
      <c r="AF46" s="103"/>
      <c r="AG46" s="57"/>
      <c r="AH46" s="18">
        <v>1</v>
      </c>
      <c r="AI46" s="18"/>
      <c r="AJ46" s="103">
        <v>1</v>
      </c>
      <c r="AK46" s="103"/>
      <c r="AL46" s="103"/>
      <c r="AM46" s="58"/>
      <c r="AN46" s="103">
        <v>1</v>
      </c>
      <c r="AO46" s="58"/>
      <c r="AP46" s="58">
        <v>1</v>
      </c>
      <c r="AQ46" s="58"/>
      <c r="AR46" s="58">
        <v>1</v>
      </c>
      <c r="AS46" s="58"/>
      <c r="AT46" s="59"/>
      <c r="AV46" s="103"/>
      <c r="AW46" s="103">
        <v>1</v>
      </c>
      <c r="AX46" s="103"/>
      <c r="AY46" s="103">
        <v>1</v>
      </c>
      <c r="AZ46" s="103"/>
      <c r="BA46" s="103"/>
      <c r="BB46" s="103">
        <v>1</v>
      </c>
      <c r="BC46" s="103"/>
      <c r="BD46" s="103"/>
      <c r="BE46" s="103"/>
      <c r="BF46" s="103"/>
      <c r="BG46" s="59"/>
      <c r="BH46" s="103">
        <v>1</v>
      </c>
      <c r="BI46" s="103">
        <v>1</v>
      </c>
      <c r="BJ46" s="103">
        <v>1</v>
      </c>
      <c r="BK46" s="103">
        <v>1</v>
      </c>
      <c r="BL46" s="103">
        <v>1</v>
      </c>
      <c r="BM46" s="103"/>
      <c r="BN46" s="103"/>
      <c r="BO46" s="103">
        <v>1</v>
      </c>
      <c r="BP46" s="103">
        <v>1</v>
      </c>
      <c r="BQ46" s="59"/>
      <c r="BR46" s="56">
        <v>1</v>
      </c>
    </row>
    <row r="47" spans="1:70" s="56" customFormat="1">
      <c r="A47" s="85">
        <v>10464</v>
      </c>
      <c r="B47" s="54" t="s">
        <v>268</v>
      </c>
      <c r="C47" s="94">
        <v>6</v>
      </c>
      <c r="D47" s="103"/>
      <c r="E47" s="103"/>
      <c r="F47" s="103"/>
      <c r="G47" s="103"/>
      <c r="H47" s="103"/>
      <c r="I47" s="103"/>
      <c r="J47" s="103"/>
      <c r="K47" s="103"/>
      <c r="L47" s="103"/>
      <c r="M47" s="103"/>
      <c r="N47" s="103"/>
      <c r="O47" s="103"/>
      <c r="P47" s="81"/>
      <c r="Q47" s="95"/>
      <c r="R47" s="103"/>
      <c r="S47" s="103"/>
      <c r="T47" s="103"/>
      <c r="U47" s="103"/>
      <c r="V47" s="103"/>
      <c r="W47" s="103"/>
      <c r="Y47" s="103"/>
      <c r="Z47" s="103"/>
      <c r="AA47" s="103"/>
      <c r="AB47" s="103"/>
      <c r="AC47" s="103"/>
      <c r="AD47" s="103"/>
      <c r="AE47" s="103"/>
      <c r="AF47" s="103"/>
      <c r="AG47" s="57"/>
      <c r="AH47" s="18"/>
      <c r="AI47" s="18"/>
      <c r="AJ47" s="103"/>
      <c r="AK47" s="103"/>
      <c r="AL47" s="103"/>
      <c r="AM47" s="58"/>
      <c r="AN47" s="103"/>
      <c r="AO47" s="58"/>
      <c r="AP47" s="58"/>
      <c r="AQ47" s="58"/>
      <c r="AR47" s="58"/>
      <c r="AS47" s="58"/>
      <c r="AT47" s="59"/>
      <c r="AV47" s="103"/>
      <c r="AW47" s="103"/>
      <c r="AX47" s="103"/>
      <c r="AY47" s="103"/>
      <c r="AZ47" s="103"/>
      <c r="BA47" s="103"/>
      <c r="BB47" s="103"/>
      <c r="BC47" s="103"/>
      <c r="BD47" s="103"/>
      <c r="BE47" s="103"/>
      <c r="BF47" s="103"/>
      <c r="BG47" s="59"/>
      <c r="BH47" s="103"/>
      <c r="BI47" s="103"/>
      <c r="BJ47" s="103"/>
      <c r="BK47" s="103"/>
      <c r="BL47" s="103"/>
      <c r="BM47" s="103"/>
      <c r="BN47" s="103"/>
      <c r="BO47" s="103"/>
      <c r="BP47" s="103"/>
      <c r="BQ47" s="59"/>
    </row>
    <row r="48" spans="1:70" s="56" customFormat="1" ht="32.4">
      <c r="A48" s="85">
        <v>10521</v>
      </c>
      <c r="B48" s="54" t="s">
        <v>269</v>
      </c>
      <c r="C48" s="94">
        <v>6</v>
      </c>
      <c r="D48" s="103"/>
      <c r="E48" s="103"/>
      <c r="F48" s="103"/>
      <c r="G48" s="103"/>
      <c r="H48" s="103"/>
      <c r="I48" s="103"/>
      <c r="J48" s="103"/>
      <c r="K48" s="103"/>
      <c r="L48" s="103">
        <v>1</v>
      </c>
      <c r="M48" s="103"/>
      <c r="N48" s="103"/>
      <c r="O48" s="103"/>
      <c r="P48" s="81" t="s">
        <v>270</v>
      </c>
      <c r="Q48" s="95"/>
      <c r="R48" s="103"/>
      <c r="S48" s="103"/>
      <c r="T48" s="103"/>
      <c r="U48" s="103"/>
      <c r="V48" s="103"/>
      <c r="W48" s="103"/>
      <c r="Y48" s="103"/>
      <c r="Z48" s="103">
        <v>1</v>
      </c>
      <c r="AA48" s="103"/>
      <c r="AB48" s="103"/>
      <c r="AC48" s="103">
        <v>1</v>
      </c>
      <c r="AD48" s="103"/>
      <c r="AE48" s="103"/>
      <c r="AF48" s="103">
        <v>1</v>
      </c>
      <c r="AG48" s="57"/>
      <c r="AH48" s="18"/>
      <c r="AI48" s="18">
        <v>1</v>
      </c>
      <c r="AJ48" s="103"/>
      <c r="AK48" s="103"/>
      <c r="AL48" s="103">
        <v>1</v>
      </c>
      <c r="AM48" s="58">
        <v>1</v>
      </c>
      <c r="AN48" s="103"/>
      <c r="AO48" s="58"/>
      <c r="AP48" s="58"/>
      <c r="AQ48" s="58">
        <v>1</v>
      </c>
      <c r="AR48" s="58"/>
      <c r="AS48" s="58">
        <v>1</v>
      </c>
      <c r="AT48" s="59"/>
      <c r="AV48" s="103"/>
      <c r="AW48" s="103">
        <v>1</v>
      </c>
      <c r="AX48" s="103">
        <v>1</v>
      </c>
      <c r="AY48" s="103"/>
      <c r="AZ48" s="103">
        <v>1</v>
      </c>
      <c r="BA48" s="103">
        <v>1</v>
      </c>
      <c r="BB48" s="103"/>
      <c r="BC48" s="103"/>
      <c r="BD48" s="103"/>
      <c r="BE48" s="103"/>
      <c r="BF48" s="103"/>
      <c r="BG48" s="59"/>
      <c r="BH48" s="103">
        <v>1</v>
      </c>
      <c r="BI48" s="103"/>
      <c r="BJ48" s="103"/>
      <c r="BK48" s="103"/>
      <c r="BL48" s="103"/>
      <c r="BM48" s="103"/>
      <c r="BN48" s="103">
        <v>1</v>
      </c>
      <c r="BO48" s="103">
        <v>1</v>
      </c>
      <c r="BP48" s="103">
        <v>1</v>
      </c>
      <c r="BQ48" s="59"/>
      <c r="BR48" s="56">
        <v>1</v>
      </c>
    </row>
    <row r="49" spans="1:70" s="56" customFormat="1">
      <c r="A49" s="85">
        <v>10522</v>
      </c>
      <c r="B49" s="54" t="s">
        <v>271</v>
      </c>
      <c r="C49" s="94">
        <v>6</v>
      </c>
      <c r="D49" s="103"/>
      <c r="E49" s="103"/>
      <c r="F49" s="103"/>
      <c r="G49" s="103"/>
      <c r="H49" s="103"/>
      <c r="I49" s="103"/>
      <c r="J49" s="103"/>
      <c r="K49" s="103"/>
      <c r="L49" s="103"/>
      <c r="M49" s="103"/>
      <c r="N49" s="103"/>
      <c r="O49" s="103"/>
      <c r="P49" s="81"/>
      <c r="Q49" s="95"/>
      <c r="R49" s="103"/>
      <c r="S49" s="103"/>
      <c r="T49" s="103"/>
      <c r="U49" s="103"/>
      <c r="V49" s="103"/>
      <c r="W49" s="103"/>
      <c r="Y49" s="103"/>
      <c r="Z49" s="103"/>
      <c r="AA49" s="103"/>
      <c r="AB49" s="103"/>
      <c r="AC49" s="103"/>
      <c r="AD49" s="103"/>
      <c r="AE49" s="103"/>
      <c r="AF49" s="103"/>
      <c r="AG49" s="57"/>
      <c r="AH49" s="18"/>
      <c r="AI49" s="18"/>
      <c r="AJ49" s="103"/>
      <c r="AK49" s="103"/>
      <c r="AL49" s="103"/>
      <c r="AM49" s="58"/>
      <c r="AN49" s="103"/>
      <c r="AO49" s="58"/>
      <c r="AP49" s="58"/>
      <c r="AQ49" s="58"/>
      <c r="AR49" s="58"/>
      <c r="AS49" s="58"/>
      <c r="AT49" s="59"/>
      <c r="AV49" s="103"/>
      <c r="AW49" s="103"/>
      <c r="AX49" s="103"/>
      <c r="AY49" s="103"/>
      <c r="AZ49" s="103"/>
      <c r="BA49" s="103"/>
      <c r="BB49" s="103"/>
      <c r="BC49" s="103"/>
      <c r="BD49" s="103"/>
      <c r="BE49" s="103"/>
      <c r="BF49" s="103"/>
      <c r="BG49" s="59"/>
      <c r="BH49" s="103"/>
      <c r="BI49" s="103"/>
      <c r="BJ49" s="103"/>
      <c r="BK49" s="103"/>
      <c r="BL49" s="103"/>
      <c r="BM49" s="103"/>
      <c r="BN49" s="103"/>
      <c r="BO49" s="103"/>
      <c r="BP49" s="103"/>
      <c r="BQ49" s="59"/>
    </row>
    <row r="50" spans="1:70" s="56" customFormat="1">
      <c r="A50" s="85">
        <v>10523</v>
      </c>
      <c r="B50" s="54" t="s">
        <v>272</v>
      </c>
      <c r="C50" s="94">
        <v>6</v>
      </c>
      <c r="D50" s="103"/>
      <c r="E50" s="103"/>
      <c r="F50" s="103"/>
      <c r="G50" s="103"/>
      <c r="H50" s="103"/>
      <c r="I50" s="103"/>
      <c r="J50" s="103"/>
      <c r="K50" s="103"/>
      <c r="L50" s="103"/>
      <c r="M50" s="103"/>
      <c r="N50" s="103"/>
      <c r="O50" s="103"/>
      <c r="P50" s="81"/>
      <c r="Q50" s="95"/>
      <c r="R50" s="103"/>
      <c r="S50" s="103"/>
      <c r="T50" s="103"/>
      <c r="U50" s="103"/>
      <c r="V50" s="103"/>
      <c r="W50" s="103"/>
      <c r="Y50" s="103"/>
      <c r="Z50" s="103"/>
      <c r="AA50" s="103"/>
      <c r="AB50" s="103"/>
      <c r="AC50" s="103"/>
      <c r="AD50" s="103"/>
      <c r="AE50" s="103"/>
      <c r="AF50" s="103"/>
      <c r="AG50" s="57"/>
      <c r="AH50" s="18"/>
      <c r="AI50" s="18"/>
      <c r="AJ50" s="103"/>
      <c r="AK50" s="103"/>
      <c r="AL50" s="103"/>
      <c r="AM50" s="58"/>
      <c r="AN50" s="103"/>
      <c r="AO50" s="58"/>
      <c r="AP50" s="58"/>
      <c r="AQ50" s="58"/>
      <c r="AR50" s="58"/>
      <c r="AS50" s="58"/>
      <c r="AT50" s="59"/>
      <c r="AV50" s="103"/>
      <c r="AW50" s="103"/>
      <c r="AX50" s="103"/>
      <c r="AY50" s="103"/>
      <c r="AZ50" s="103"/>
      <c r="BA50" s="103"/>
      <c r="BB50" s="103"/>
      <c r="BC50" s="103"/>
      <c r="BD50" s="103"/>
      <c r="BE50" s="103"/>
      <c r="BF50" s="103"/>
      <c r="BG50" s="59"/>
      <c r="BH50" s="103"/>
      <c r="BI50" s="103"/>
      <c r="BJ50" s="103"/>
      <c r="BK50" s="103"/>
      <c r="BL50" s="103"/>
      <c r="BM50" s="103"/>
      <c r="BN50" s="103"/>
      <c r="BO50" s="103"/>
      <c r="BP50" s="103"/>
      <c r="BQ50" s="59"/>
    </row>
    <row r="51" spans="1:70" s="56" customFormat="1" ht="32.4">
      <c r="A51" s="85">
        <v>10524</v>
      </c>
      <c r="B51" s="54" t="s">
        <v>273</v>
      </c>
      <c r="C51" s="94">
        <v>6</v>
      </c>
      <c r="D51" s="103"/>
      <c r="E51" s="103"/>
      <c r="F51" s="103"/>
      <c r="G51" s="103"/>
      <c r="H51" s="103"/>
      <c r="I51" s="103"/>
      <c r="J51" s="103"/>
      <c r="K51" s="103"/>
      <c r="L51" s="103"/>
      <c r="M51" s="103">
        <v>1</v>
      </c>
      <c r="N51" s="103"/>
      <c r="O51" s="103"/>
      <c r="P51" s="81" t="s">
        <v>274</v>
      </c>
      <c r="Q51" s="95"/>
      <c r="R51" s="103"/>
      <c r="S51" s="103"/>
      <c r="T51" s="103"/>
      <c r="U51" s="103"/>
      <c r="V51" s="103"/>
      <c r="W51" s="103"/>
      <c r="Y51" s="103">
        <v>1</v>
      </c>
      <c r="Z51" s="103"/>
      <c r="AA51" s="103"/>
      <c r="AB51" s="103">
        <v>1</v>
      </c>
      <c r="AC51" s="103"/>
      <c r="AD51" s="103"/>
      <c r="AE51" s="103">
        <v>1</v>
      </c>
      <c r="AF51" s="103"/>
      <c r="AG51" s="57"/>
      <c r="AH51" s="18"/>
      <c r="AI51" s="18">
        <v>1</v>
      </c>
      <c r="AJ51" s="103"/>
      <c r="AK51" s="103">
        <v>1</v>
      </c>
      <c r="AL51" s="103"/>
      <c r="AM51" s="58">
        <v>1</v>
      </c>
      <c r="AN51" s="103"/>
      <c r="AO51" s="58"/>
      <c r="AP51" s="58">
        <v>1</v>
      </c>
      <c r="AQ51" s="58"/>
      <c r="AR51" s="58"/>
      <c r="AS51" s="58">
        <v>1</v>
      </c>
      <c r="AT51" s="59"/>
      <c r="AV51" s="103"/>
      <c r="AW51" s="103">
        <v>1</v>
      </c>
      <c r="AX51" s="103">
        <v>1</v>
      </c>
      <c r="AY51" s="103"/>
      <c r="AZ51" s="103">
        <v>1</v>
      </c>
      <c r="BA51" s="103">
        <v>1</v>
      </c>
      <c r="BB51" s="103"/>
      <c r="BC51" s="103"/>
      <c r="BD51" s="103">
        <v>1</v>
      </c>
      <c r="BE51" s="103">
        <v>1</v>
      </c>
      <c r="BF51" s="103"/>
      <c r="BG51" s="59"/>
      <c r="BH51" s="103"/>
      <c r="BI51" s="103"/>
      <c r="BJ51" s="103">
        <v>1</v>
      </c>
      <c r="BK51" s="103"/>
      <c r="BL51" s="103"/>
      <c r="BM51" s="103">
        <v>1</v>
      </c>
      <c r="BN51" s="103"/>
      <c r="BO51" s="103">
        <v>1</v>
      </c>
      <c r="BP51" s="103">
        <v>1</v>
      </c>
      <c r="BQ51" s="59"/>
      <c r="BR51" s="56">
        <v>1</v>
      </c>
    </row>
    <row r="52" spans="1:70" s="56" customFormat="1">
      <c r="A52" s="85">
        <v>10525</v>
      </c>
      <c r="B52" s="54" t="s">
        <v>275</v>
      </c>
      <c r="C52" s="94">
        <v>6</v>
      </c>
      <c r="D52" s="103"/>
      <c r="E52" s="103"/>
      <c r="F52" s="103"/>
      <c r="G52" s="103"/>
      <c r="H52" s="103"/>
      <c r="I52" s="103"/>
      <c r="J52" s="103"/>
      <c r="K52" s="103"/>
      <c r="L52" s="103"/>
      <c r="M52" s="103"/>
      <c r="N52" s="103"/>
      <c r="O52" s="103"/>
      <c r="P52" s="81"/>
      <c r="Q52" s="95"/>
      <c r="R52" s="103"/>
      <c r="S52" s="103"/>
      <c r="T52" s="103"/>
      <c r="U52" s="103"/>
      <c r="V52" s="103"/>
      <c r="W52" s="103"/>
      <c r="Y52" s="103"/>
      <c r="Z52" s="103"/>
      <c r="AA52" s="103"/>
      <c r="AB52" s="103"/>
      <c r="AC52" s="103"/>
      <c r="AD52" s="103"/>
      <c r="AE52" s="103"/>
      <c r="AF52" s="103"/>
      <c r="AG52" s="57"/>
      <c r="AH52" s="18"/>
      <c r="AI52" s="18"/>
      <c r="AJ52" s="103"/>
      <c r="AK52" s="103"/>
      <c r="AL52" s="103"/>
      <c r="AM52" s="58"/>
      <c r="AN52" s="103"/>
      <c r="AO52" s="58"/>
      <c r="AP52" s="58"/>
      <c r="AQ52" s="58"/>
      <c r="AR52" s="58"/>
      <c r="AS52" s="58"/>
      <c r="AT52" s="59"/>
      <c r="AV52" s="103"/>
      <c r="AW52" s="103"/>
      <c r="AX52" s="103"/>
      <c r="AY52" s="103"/>
      <c r="AZ52" s="103"/>
      <c r="BA52" s="103"/>
      <c r="BB52" s="103"/>
      <c r="BC52" s="103"/>
      <c r="BD52" s="103"/>
      <c r="BE52" s="103"/>
      <c r="BF52" s="103"/>
      <c r="BG52" s="59"/>
      <c r="BH52" s="103"/>
      <c r="BI52" s="103"/>
      <c r="BJ52" s="103"/>
      <c r="BK52" s="103"/>
      <c r="BL52" s="103"/>
      <c r="BM52" s="103"/>
      <c r="BN52" s="103"/>
      <c r="BO52" s="103"/>
      <c r="BP52" s="103"/>
      <c r="BQ52" s="59"/>
    </row>
    <row r="53" spans="1:70" s="40" customFormat="1" ht="20.399999999999999" hidden="1" customHeight="1">
      <c r="A53" s="30"/>
      <c r="B53" s="31"/>
      <c r="C53" s="31"/>
      <c r="D53" s="32"/>
      <c r="E53" s="32"/>
      <c r="F53" s="32"/>
      <c r="G53" s="32"/>
      <c r="H53" s="32"/>
      <c r="I53" s="32"/>
      <c r="J53" s="32"/>
      <c r="K53" s="31"/>
      <c r="L53" s="33"/>
      <c r="M53" s="31"/>
      <c r="N53" s="33"/>
      <c r="O53" s="38"/>
      <c r="P53" s="32"/>
      <c r="Q53" s="32"/>
      <c r="R53" s="32"/>
      <c r="S53" s="31"/>
      <c r="T53" s="33"/>
      <c r="U53" s="31"/>
      <c r="V53" s="33"/>
      <c r="W53" s="38"/>
      <c r="X53" s="47"/>
      <c r="Y53" s="32"/>
      <c r="Z53" s="32"/>
      <c r="AA53" s="32"/>
      <c r="AB53" s="31"/>
      <c r="AC53" s="32"/>
      <c r="AD53" s="32"/>
      <c r="AE53" s="32"/>
      <c r="AF53" s="32"/>
      <c r="AG53" s="32"/>
      <c r="AH53" s="32"/>
      <c r="AI53" s="32"/>
      <c r="AJ53" s="32"/>
      <c r="AK53" s="32"/>
      <c r="AL53" s="32"/>
      <c r="AM53" s="32"/>
      <c r="AN53" s="32"/>
      <c r="AO53" s="32"/>
      <c r="AP53" s="32"/>
      <c r="AQ53" s="32"/>
      <c r="AR53" s="32"/>
      <c r="AS53" s="32"/>
      <c r="AT53" s="32"/>
      <c r="AU53" s="47"/>
      <c r="AV53" s="32"/>
      <c r="AW53" s="32"/>
      <c r="AX53" s="32"/>
      <c r="AY53" s="32"/>
      <c r="AZ53" s="32"/>
      <c r="BA53" s="32"/>
      <c r="BB53" s="32"/>
      <c r="BC53" s="32"/>
      <c r="BD53" s="32"/>
      <c r="BE53" s="32"/>
      <c r="BF53" s="32"/>
      <c r="BG53" s="32"/>
      <c r="BH53" s="32"/>
      <c r="BI53" s="32"/>
      <c r="BJ53" s="32"/>
      <c r="BK53" s="32"/>
      <c r="BL53" s="32"/>
      <c r="BM53" s="32"/>
      <c r="BN53" s="32"/>
      <c r="BO53" s="32"/>
      <c r="BP53" s="32"/>
      <c r="BQ53" s="32"/>
      <c r="BR53" s="32"/>
    </row>
    <row r="54" spans="1:70" s="14" customFormat="1" ht="24.6" customHeight="1">
      <c r="A54" s="203" t="s">
        <v>169</v>
      </c>
      <c r="B54" s="204"/>
      <c r="C54" s="205"/>
      <c r="D54" s="44">
        <f t="shared" ref="D54:O54" si="0">SUM(D18:D52)</f>
        <v>2</v>
      </c>
      <c r="E54" s="44">
        <f t="shared" si="0"/>
        <v>0</v>
      </c>
      <c r="F54" s="44">
        <f t="shared" si="0"/>
        <v>0</v>
      </c>
      <c r="G54" s="44">
        <f t="shared" si="0"/>
        <v>0</v>
      </c>
      <c r="H54" s="44">
        <f t="shared" si="0"/>
        <v>3</v>
      </c>
      <c r="I54" s="44">
        <f t="shared" si="0"/>
        <v>1</v>
      </c>
      <c r="J54" s="44">
        <f t="shared" si="0"/>
        <v>0</v>
      </c>
      <c r="K54" s="44">
        <f t="shared" si="0"/>
        <v>0</v>
      </c>
      <c r="L54" s="44">
        <f t="shared" si="0"/>
        <v>4</v>
      </c>
      <c r="M54" s="44">
        <f t="shared" si="0"/>
        <v>7</v>
      </c>
      <c r="N54" s="44">
        <f t="shared" si="0"/>
        <v>4</v>
      </c>
      <c r="O54" s="44">
        <f t="shared" si="0"/>
        <v>0</v>
      </c>
      <c r="P54" s="45"/>
      <c r="Q54" s="45"/>
      <c r="R54" s="44">
        <f>SUM(R18:R52)</f>
        <v>1</v>
      </c>
      <c r="S54" s="44">
        <f>SUM(S18:S52)</f>
        <v>0</v>
      </c>
      <c r="T54" s="44">
        <f>SUM(T18:T52)</f>
        <v>2</v>
      </c>
      <c r="U54" s="44">
        <f>SUM(U18:U52)</f>
        <v>2</v>
      </c>
      <c r="V54" s="44">
        <f>SUM(V18:V52)</f>
        <v>1</v>
      </c>
      <c r="W54" s="46"/>
      <c r="X54" s="48"/>
      <c r="Y54" s="44">
        <f t="shared" ref="Y54:AS54" si="1">SUM(Y18:Y52)</f>
        <v>7</v>
      </c>
      <c r="Z54" s="44">
        <f t="shared" si="1"/>
        <v>9</v>
      </c>
      <c r="AA54" s="44">
        <f t="shared" si="1"/>
        <v>3</v>
      </c>
      <c r="AB54" s="44">
        <f t="shared" si="1"/>
        <v>9</v>
      </c>
      <c r="AC54" s="44">
        <f t="shared" si="1"/>
        <v>4</v>
      </c>
      <c r="AD54" s="44">
        <f t="shared" si="1"/>
        <v>3</v>
      </c>
      <c r="AE54" s="44">
        <f t="shared" si="1"/>
        <v>11</v>
      </c>
      <c r="AF54" s="44">
        <f t="shared" si="1"/>
        <v>2</v>
      </c>
      <c r="AG54" s="44">
        <f t="shared" si="1"/>
        <v>0</v>
      </c>
      <c r="AH54" s="44">
        <f t="shared" si="1"/>
        <v>9</v>
      </c>
      <c r="AI54" s="44">
        <f t="shared" si="1"/>
        <v>7</v>
      </c>
      <c r="AJ54" s="44">
        <f t="shared" si="1"/>
        <v>6</v>
      </c>
      <c r="AK54" s="44">
        <f t="shared" si="1"/>
        <v>6</v>
      </c>
      <c r="AL54" s="44">
        <f t="shared" si="1"/>
        <v>4</v>
      </c>
      <c r="AM54" s="44">
        <f t="shared" si="1"/>
        <v>6</v>
      </c>
      <c r="AN54" s="44">
        <f t="shared" si="1"/>
        <v>10</v>
      </c>
      <c r="AO54" s="44">
        <f t="shared" si="1"/>
        <v>0</v>
      </c>
      <c r="AP54" s="44">
        <f t="shared" si="1"/>
        <v>10</v>
      </c>
      <c r="AQ54" s="44">
        <f t="shared" si="1"/>
        <v>6</v>
      </c>
      <c r="AR54" s="44">
        <f t="shared" si="1"/>
        <v>6</v>
      </c>
      <c r="AS54" s="44">
        <f t="shared" si="1"/>
        <v>10</v>
      </c>
      <c r="AT54" s="46"/>
      <c r="AU54" s="48"/>
      <c r="AV54" s="44">
        <f t="shared" ref="AV54:BF54" si="2">SUM(AV18:AV52)</f>
        <v>1</v>
      </c>
      <c r="AW54" s="44">
        <f t="shared" si="2"/>
        <v>14</v>
      </c>
      <c r="AX54" s="44">
        <f t="shared" si="2"/>
        <v>11</v>
      </c>
      <c r="AY54" s="44">
        <f t="shared" si="2"/>
        <v>6</v>
      </c>
      <c r="AZ54" s="44">
        <f t="shared" si="2"/>
        <v>10</v>
      </c>
      <c r="BA54" s="44">
        <f t="shared" si="2"/>
        <v>9</v>
      </c>
      <c r="BB54" s="44">
        <f t="shared" si="2"/>
        <v>2</v>
      </c>
      <c r="BC54" s="44">
        <f t="shared" si="2"/>
        <v>0</v>
      </c>
      <c r="BD54" s="44">
        <f t="shared" si="2"/>
        <v>3</v>
      </c>
      <c r="BE54" s="44">
        <f t="shared" si="2"/>
        <v>11</v>
      </c>
      <c r="BF54" s="44">
        <f t="shared" si="2"/>
        <v>5</v>
      </c>
      <c r="BG54" s="45"/>
      <c r="BH54" s="44">
        <f t="shared" ref="BH54:BP54" si="3">SUM(BH18:BH52)</f>
        <v>13</v>
      </c>
      <c r="BI54" s="44">
        <f t="shared" si="3"/>
        <v>6</v>
      </c>
      <c r="BJ54" s="44">
        <f t="shared" si="3"/>
        <v>11</v>
      </c>
      <c r="BK54" s="44">
        <f t="shared" si="3"/>
        <v>12</v>
      </c>
      <c r="BL54" s="44">
        <f t="shared" si="3"/>
        <v>3</v>
      </c>
      <c r="BM54" s="44">
        <f t="shared" si="3"/>
        <v>7</v>
      </c>
      <c r="BN54" s="44">
        <f t="shared" si="3"/>
        <v>10</v>
      </c>
      <c r="BO54" s="44">
        <f t="shared" si="3"/>
        <v>12</v>
      </c>
      <c r="BP54" s="44">
        <f t="shared" si="3"/>
        <v>15</v>
      </c>
      <c r="BQ54" s="45"/>
    </row>
    <row r="55" spans="1:70">
      <c r="L55" s="15"/>
      <c r="M55" s="15"/>
      <c r="N55" s="15"/>
      <c r="O55" s="15"/>
    </row>
    <row r="56" spans="1:70">
      <c r="L56" s="15"/>
      <c r="M56" s="15"/>
      <c r="N56" s="15"/>
      <c r="O56" s="15"/>
    </row>
    <row r="57" spans="1:70" ht="22.8" customHeight="1">
      <c r="C57" s="88" t="s">
        <v>317</v>
      </c>
      <c r="D57" s="88">
        <f t="shared" ref="D57:AI57" si="4">COUNTIFS($C$18:$C$52,3,D$18:D$52,1)</f>
        <v>0</v>
      </c>
      <c r="E57" s="88">
        <f t="shared" si="4"/>
        <v>0</v>
      </c>
      <c r="F57" s="88">
        <f t="shared" si="4"/>
        <v>0</v>
      </c>
      <c r="G57" s="88">
        <f t="shared" si="4"/>
        <v>0</v>
      </c>
      <c r="H57" s="88">
        <f t="shared" si="4"/>
        <v>0</v>
      </c>
      <c r="I57" s="88">
        <f t="shared" si="4"/>
        <v>0</v>
      </c>
      <c r="J57" s="88">
        <f t="shared" si="4"/>
        <v>0</v>
      </c>
      <c r="K57" s="88">
        <f t="shared" si="4"/>
        <v>0</v>
      </c>
      <c r="L57" s="88">
        <f t="shared" si="4"/>
        <v>0</v>
      </c>
      <c r="M57" s="88">
        <f t="shared" si="4"/>
        <v>1</v>
      </c>
      <c r="N57" s="88">
        <f t="shared" si="4"/>
        <v>0</v>
      </c>
      <c r="O57" s="88">
        <f t="shared" si="4"/>
        <v>0</v>
      </c>
      <c r="P57" s="88">
        <f t="shared" si="4"/>
        <v>0</v>
      </c>
      <c r="Q57" s="88">
        <f t="shared" si="4"/>
        <v>0</v>
      </c>
      <c r="R57" s="88">
        <f t="shared" si="4"/>
        <v>0</v>
      </c>
      <c r="S57" s="88">
        <f t="shared" si="4"/>
        <v>0</v>
      </c>
      <c r="T57" s="88">
        <f t="shared" si="4"/>
        <v>0</v>
      </c>
      <c r="U57" s="88">
        <f t="shared" si="4"/>
        <v>0</v>
      </c>
      <c r="V57" s="88">
        <f t="shared" si="4"/>
        <v>0</v>
      </c>
      <c r="W57" s="88">
        <f t="shared" si="4"/>
        <v>0</v>
      </c>
      <c r="X57" s="88">
        <f t="shared" si="4"/>
        <v>0</v>
      </c>
      <c r="Y57" s="88">
        <f t="shared" si="4"/>
        <v>0</v>
      </c>
      <c r="Z57" s="88">
        <f t="shared" si="4"/>
        <v>1</v>
      </c>
      <c r="AA57" s="88">
        <f t="shared" si="4"/>
        <v>0</v>
      </c>
      <c r="AB57" s="88">
        <f t="shared" si="4"/>
        <v>1</v>
      </c>
      <c r="AC57" s="88">
        <f t="shared" si="4"/>
        <v>0</v>
      </c>
      <c r="AD57" s="88">
        <f t="shared" si="4"/>
        <v>0</v>
      </c>
      <c r="AE57" s="88">
        <f t="shared" si="4"/>
        <v>1</v>
      </c>
      <c r="AF57" s="88">
        <f t="shared" si="4"/>
        <v>0</v>
      </c>
      <c r="AG57" s="88">
        <f t="shared" si="4"/>
        <v>0</v>
      </c>
      <c r="AH57" s="88">
        <f t="shared" si="4"/>
        <v>1</v>
      </c>
      <c r="AI57" s="88">
        <f t="shared" si="4"/>
        <v>0</v>
      </c>
      <c r="AJ57" s="88">
        <f t="shared" ref="AJ57:BQ57" si="5">COUNTIFS($C$18:$C$52,3,AJ$18:AJ$52,1)</f>
        <v>1</v>
      </c>
      <c r="AK57" s="88">
        <f t="shared" si="5"/>
        <v>0</v>
      </c>
      <c r="AL57" s="88">
        <f t="shared" si="5"/>
        <v>0</v>
      </c>
      <c r="AM57" s="88">
        <f t="shared" si="5"/>
        <v>1</v>
      </c>
      <c r="AN57" s="88">
        <f t="shared" si="5"/>
        <v>0</v>
      </c>
      <c r="AO57" s="88">
        <f t="shared" si="5"/>
        <v>0</v>
      </c>
      <c r="AP57" s="88">
        <f t="shared" si="5"/>
        <v>1</v>
      </c>
      <c r="AQ57" s="88">
        <f t="shared" si="5"/>
        <v>0</v>
      </c>
      <c r="AR57" s="88">
        <f t="shared" si="5"/>
        <v>1</v>
      </c>
      <c r="AS57" s="88">
        <f t="shared" si="5"/>
        <v>0</v>
      </c>
      <c r="AT57" s="88">
        <f t="shared" si="5"/>
        <v>0</v>
      </c>
      <c r="AU57" s="88">
        <f t="shared" si="5"/>
        <v>0</v>
      </c>
      <c r="AV57" s="88">
        <f t="shared" si="5"/>
        <v>0</v>
      </c>
      <c r="AW57" s="88">
        <f t="shared" si="5"/>
        <v>1</v>
      </c>
      <c r="AX57" s="88">
        <f t="shared" si="5"/>
        <v>1</v>
      </c>
      <c r="AY57" s="88">
        <f t="shared" si="5"/>
        <v>1</v>
      </c>
      <c r="AZ57" s="88">
        <f t="shared" si="5"/>
        <v>1</v>
      </c>
      <c r="BA57" s="88">
        <f t="shared" si="5"/>
        <v>1</v>
      </c>
      <c r="BB57" s="88">
        <f t="shared" si="5"/>
        <v>0</v>
      </c>
      <c r="BC57" s="88">
        <f t="shared" si="5"/>
        <v>0</v>
      </c>
      <c r="BD57" s="88">
        <f t="shared" si="5"/>
        <v>0</v>
      </c>
      <c r="BE57" s="88">
        <f t="shared" si="5"/>
        <v>1</v>
      </c>
      <c r="BF57" s="88">
        <f t="shared" si="5"/>
        <v>1</v>
      </c>
      <c r="BG57" s="88">
        <f t="shared" si="5"/>
        <v>0</v>
      </c>
      <c r="BH57" s="88">
        <f t="shared" si="5"/>
        <v>1</v>
      </c>
      <c r="BI57" s="88">
        <f t="shared" si="5"/>
        <v>1</v>
      </c>
      <c r="BJ57" s="88">
        <f t="shared" si="5"/>
        <v>1</v>
      </c>
      <c r="BK57" s="88">
        <f t="shared" si="5"/>
        <v>1</v>
      </c>
      <c r="BL57" s="88">
        <f t="shared" si="5"/>
        <v>0</v>
      </c>
      <c r="BM57" s="88">
        <f t="shared" si="5"/>
        <v>1</v>
      </c>
      <c r="BN57" s="88">
        <f t="shared" si="5"/>
        <v>1</v>
      </c>
      <c r="BO57" s="88">
        <f t="shared" si="5"/>
        <v>1</v>
      </c>
      <c r="BP57" s="88">
        <f t="shared" si="5"/>
        <v>1</v>
      </c>
      <c r="BQ57" s="88">
        <f t="shared" si="5"/>
        <v>0</v>
      </c>
    </row>
    <row r="58" spans="1:70" ht="22.8" customHeight="1">
      <c r="C58" s="88" t="s">
        <v>318</v>
      </c>
      <c r="D58" s="88">
        <f t="shared" ref="D58:AI58" si="6">COUNTIFS($C$18:$C$52,4,D$18:D$52,1)</f>
        <v>0</v>
      </c>
      <c r="E58" s="88">
        <f t="shared" si="6"/>
        <v>0</v>
      </c>
      <c r="F58" s="88">
        <f t="shared" si="6"/>
        <v>0</v>
      </c>
      <c r="G58" s="88">
        <f t="shared" si="6"/>
        <v>0</v>
      </c>
      <c r="H58" s="88">
        <f t="shared" si="6"/>
        <v>1</v>
      </c>
      <c r="I58" s="88">
        <f t="shared" si="6"/>
        <v>0</v>
      </c>
      <c r="J58" s="88">
        <f t="shared" si="6"/>
        <v>0</v>
      </c>
      <c r="K58" s="88">
        <f t="shared" si="6"/>
        <v>0</v>
      </c>
      <c r="L58" s="88">
        <f t="shared" si="6"/>
        <v>1</v>
      </c>
      <c r="M58" s="88">
        <f t="shared" si="6"/>
        <v>0</v>
      </c>
      <c r="N58" s="88">
        <f t="shared" si="6"/>
        <v>1</v>
      </c>
      <c r="O58" s="88">
        <f t="shared" si="6"/>
        <v>0</v>
      </c>
      <c r="P58" s="88">
        <f t="shared" si="6"/>
        <v>0</v>
      </c>
      <c r="Q58" s="88">
        <f t="shared" si="6"/>
        <v>0</v>
      </c>
      <c r="R58" s="88">
        <f t="shared" si="6"/>
        <v>0</v>
      </c>
      <c r="S58" s="88">
        <f t="shared" si="6"/>
        <v>0</v>
      </c>
      <c r="T58" s="88">
        <f t="shared" si="6"/>
        <v>1</v>
      </c>
      <c r="U58" s="88">
        <f t="shared" si="6"/>
        <v>1</v>
      </c>
      <c r="V58" s="88">
        <f t="shared" si="6"/>
        <v>0</v>
      </c>
      <c r="W58" s="88">
        <f t="shared" si="6"/>
        <v>0</v>
      </c>
      <c r="X58" s="88">
        <f t="shared" si="6"/>
        <v>0</v>
      </c>
      <c r="Y58" s="88">
        <f t="shared" si="6"/>
        <v>1</v>
      </c>
      <c r="Z58" s="88">
        <f t="shared" si="6"/>
        <v>1</v>
      </c>
      <c r="AA58" s="88">
        <f t="shared" si="6"/>
        <v>0</v>
      </c>
      <c r="AB58" s="88">
        <f t="shared" si="6"/>
        <v>1</v>
      </c>
      <c r="AC58" s="88">
        <f t="shared" si="6"/>
        <v>1</v>
      </c>
      <c r="AD58" s="88">
        <f t="shared" si="6"/>
        <v>2</v>
      </c>
      <c r="AE58" s="88">
        <f t="shared" si="6"/>
        <v>0</v>
      </c>
      <c r="AF58" s="88">
        <f t="shared" si="6"/>
        <v>0</v>
      </c>
      <c r="AG58" s="88">
        <f t="shared" si="6"/>
        <v>0</v>
      </c>
      <c r="AH58" s="88">
        <f t="shared" si="6"/>
        <v>1</v>
      </c>
      <c r="AI58" s="88">
        <f t="shared" si="6"/>
        <v>1</v>
      </c>
      <c r="AJ58" s="88">
        <f t="shared" ref="AJ58:BQ58" si="7">COUNTIFS($C$18:$C$52,4,AJ$18:AJ$52,1)</f>
        <v>1</v>
      </c>
      <c r="AK58" s="88">
        <f t="shared" si="7"/>
        <v>1</v>
      </c>
      <c r="AL58" s="88">
        <f t="shared" si="7"/>
        <v>0</v>
      </c>
      <c r="AM58" s="88">
        <f t="shared" si="7"/>
        <v>2</v>
      </c>
      <c r="AN58" s="88">
        <f t="shared" si="7"/>
        <v>0</v>
      </c>
      <c r="AO58" s="88">
        <f t="shared" si="7"/>
        <v>0</v>
      </c>
      <c r="AP58" s="88">
        <f t="shared" si="7"/>
        <v>1</v>
      </c>
      <c r="AQ58" s="88">
        <f t="shared" si="7"/>
        <v>1</v>
      </c>
      <c r="AR58" s="88">
        <f t="shared" si="7"/>
        <v>1</v>
      </c>
      <c r="AS58" s="88">
        <f t="shared" si="7"/>
        <v>1</v>
      </c>
      <c r="AT58" s="88">
        <f t="shared" si="7"/>
        <v>0</v>
      </c>
      <c r="AU58" s="88">
        <f t="shared" si="7"/>
        <v>0</v>
      </c>
      <c r="AV58" s="88">
        <f t="shared" si="7"/>
        <v>1</v>
      </c>
      <c r="AW58" s="88">
        <f t="shared" si="7"/>
        <v>2</v>
      </c>
      <c r="AX58" s="88">
        <f t="shared" si="7"/>
        <v>0</v>
      </c>
      <c r="AY58" s="88">
        <f t="shared" si="7"/>
        <v>1</v>
      </c>
      <c r="AZ58" s="88">
        <f t="shared" si="7"/>
        <v>2</v>
      </c>
      <c r="BA58" s="88">
        <f t="shared" si="7"/>
        <v>1</v>
      </c>
      <c r="BB58" s="88">
        <f t="shared" si="7"/>
        <v>0</v>
      </c>
      <c r="BC58" s="88">
        <f t="shared" si="7"/>
        <v>0</v>
      </c>
      <c r="BD58" s="88">
        <f t="shared" si="7"/>
        <v>0</v>
      </c>
      <c r="BE58" s="88">
        <f t="shared" si="7"/>
        <v>2</v>
      </c>
      <c r="BF58" s="88">
        <f t="shared" si="7"/>
        <v>1</v>
      </c>
      <c r="BG58" s="88">
        <f t="shared" si="7"/>
        <v>0</v>
      </c>
      <c r="BH58" s="88">
        <f t="shared" si="7"/>
        <v>2</v>
      </c>
      <c r="BI58" s="88">
        <f t="shared" si="7"/>
        <v>1</v>
      </c>
      <c r="BJ58" s="88">
        <f t="shared" si="7"/>
        <v>1</v>
      </c>
      <c r="BK58" s="88">
        <f t="shared" si="7"/>
        <v>1</v>
      </c>
      <c r="BL58" s="88">
        <f t="shared" si="7"/>
        <v>0</v>
      </c>
      <c r="BM58" s="88">
        <f t="shared" si="7"/>
        <v>0</v>
      </c>
      <c r="BN58" s="88">
        <f t="shared" si="7"/>
        <v>1</v>
      </c>
      <c r="BO58" s="88">
        <f t="shared" si="7"/>
        <v>1</v>
      </c>
      <c r="BP58" s="88">
        <f t="shared" si="7"/>
        <v>1</v>
      </c>
      <c r="BQ58" s="88">
        <f t="shared" si="7"/>
        <v>0</v>
      </c>
    </row>
    <row r="59" spans="1:70" ht="22.8" customHeight="1">
      <c r="C59" s="88" t="s">
        <v>319</v>
      </c>
      <c r="D59" s="88">
        <f t="shared" ref="D59:AI59" si="8">COUNTIFS($C$18:$C$52,5,D$18:D$52,1)</f>
        <v>1</v>
      </c>
      <c r="E59" s="88">
        <f t="shared" si="8"/>
        <v>0</v>
      </c>
      <c r="F59" s="88">
        <f t="shared" si="8"/>
        <v>0</v>
      </c>
      <c r="G59" s="88">
        <f t="shared" si="8"/>
        <v>0</v>
      </c>
      <c r="H59" s="88">
        <f t="shared" si="8"/>
        <v>1</v>
      </c>
      <c r="I59" s="88">
        <f t="shared" si="8"/>
        <v>1</v>
      </c>
      <c r="J59" s="88">
        <f t="shared" si="8"/>
        <v>0</v>
      </c>
      <c r="K59" s="88">
        <f t="shared" si="8"/>
        <v>0</v>
      </c>
      <c r="L59" s="88">
        <f t="shared" si="8"/>
        <v>2</v>
      </c>
      <c r="M59" s="88">
        <f t="shared" si="8"/>
        <v>3</v>
      </c>
      <c r="N59" s="88">
        <f t="shared" si="8"/>
        <v>2</v>
      </c>
      <c r="O59" s="88">
        <f t="shared" si="8"/>
        <v>0</v>
      </c>
      <c r="P59" s="88">
        <f t="shared" si="8"/>
        <v>0</v>
      </c>
      <c r="Q59" s="88">
        <f t="shared" si="8"/>
        <v>0</v>
      </c>
      <c r="R59" s="88">
        <f t="shared" si="8"/>
        <v>1</v>
      </c>
      <c r="S59" s="88">
        <f t="shared" si="8"/>
        <v>0</v>
      </c>
      <c r="T59" s="88">
        <f t="shared" si="8"/>
        <v>1</v>
      </c>
      <c r="U59" s="88">
        <f t="shared" si="8"/>
        <v>0</v>
      </c>
      <c r="V59" s="88">
        <f t="shared" si="8"/>
        <v>1</v>
      </c>
      <c r="W59" s="88">
        <f t="shared" si="8"/>
        <v>0</v>
      </c>
      <c r="X59" s="88">
        <f t="shared" si="8"/>
        <v>0</v>
      </c>
      <c r="Y59" s="88">
        <f t="shared" si="8"/>
        <v>3</v>
      </c>
      <c r="Z59" s="88">
        <f t="shared" si="8"/>
        <v>5</v>
      </c>
      <c r="AA59" s="88">
        <f t="shared" si="8"/>
        <v>2</v>
      </c>
      <c r="AB59" s="88">
        <f t="shared" si="8"/>
        <v>4</v>
      </c>
      <c r="AC59" s="88">
        <f t="shared" si="8"/>
        <v>2</v>
      </c>
      <c r="AD59" s="88">
        <f t="shared" si="8"/>
        <v>1</v>
      </c>
      <c r="AE59" s="88">
        <f t="shared" si="8"/>
        <v>6</v>
      </c>
      <c r="AF59" s="88">
        <f t="shared" si="8"/>
        <v>1</v>
      </c>
      <c r="AG59" s="88">
        <f t="shared" si="8"/>
        <v>0</v>
      </c>
      <c r="AH59" s="88">
        <f t="shared" si="8"/>
        <v>5</v>
      </c>
      <c r="AI59" s="88">
        <f t="shared" si="8"/>
        <v>3</v>
      </c>
      <c r="AJ59" s="88">
        <f t="shared" ref="AJ59:BQ59" si="9">COUNTIFS($C$18:$C$52,5,AJ$18:AJ$52,1)</f>
        <v>2</v>
      </c>
      <c r="AK59" s="88">
        <f t="shared" si="9"/>
        <v>3</v>
      </c>
      <c r="AL59" s="88">
        <f t="shared" si="9"/>
        <v>3</v>
      </c>
      <c r="AM59" s="88">
        <f t="shared" si="9"/>
        <v>1</v>
      </c>
      <c r="AN59" s="88">
        <f t="shared" si="9"/>
        <v>7</v>
      </c>
      <c r="AO59" s="88">
        <f t="shared" si="9"/>
        <v>0</v>
      </c>
      <c r="AP59" s="88">
        <f t="shared" si="9"/>
        <v>4</v>
      </c>
      <c r="AQ59" s="88">
        <f t="shared" si="9"/>
        <v>4</v>
      </c>
      <c r="AR59" s="88">
        <f t="shared" si="9"/>
        <v>1</v>
      </c>
      <c r="AS59" s="88">
        <f t="shared" si="9"/>
        <v>7</v>
      </c>
      <c r="AT59" s="88">
        <f t="shared" si="9"/>
        <v>0</v>
      </c>
      <c r="AU59" s="88">
        <f t="shared" si="9"/>
        <v>0</v>
      </c>
      <c r="AV59" s="88">
        <f t="shared" si="9"/>
        <v>0</v>
      </c>
      <c r="AW59" s="88">
        <f t="shared" si="9"/>
        <v>7</v>
      </c>
      <c r="AX59" s="88">
        <f t="shared" si="9"/>
        <v>6</v>
      </c>
      <c r="AY59" s="88">
        <f t="shared" si="9"/>
        <v>2</v>
      </c>
      <c r="AZ59" s="88">
        <f t="shared" si="9"/>
        <v>4</v>
      </c>
      <c r="BA59" s="88">
        <f t="shared" si="9"/>
        <v>4</v>
      </c>
      <c r="BB59" s="88">
        <f t="shared" si="9"/>
        <v>1</v>
      </c>
      <c r="BC59" s="88">
        <f t="shared" si="9"/>
        <v>0</v>
      </c>
      <c r="BD59" s="88">
        <f t="shared" si="9"/>
        <v>1</v>
      </c>
      <c r="BE59" s="88">
        <f t="shared" si="9"/>
        <v>6</v>
      </c>
      <c r="BF59" s="88">
        <f t="shared" si="9"/>
        <v>2</v>
      </c>
      <c r="BG59" s="88">
        <f t="shared" si="9"/>
        <v>0</v>
      </c>
      <c r="BH59" s="88">
        <f t="shared" si="9"/>
        <v>7</v>
      </c>
      <c r="BI59" s="88">
        <f t="shared" si="9"/>
        <v>3</v>
      </c>
      <c r="BJ59" s="88">
        <f t="shared" si="9"/>
        <v>7</v>
      </c>
      <c r="BK59" s="88">
        <f t="shared" si="9"/>
        <v>8</v>
      </c>
      <c r="BL59" s="88">
        <f t="shared" si="9"/>
        <v>1</v>
      </c>
      <c r="BM59" s="88">
        <f t="shared" si="9"/>
        <v>4</v>
      </c>
      <c r="BN59" s="88">
        <f t="shared" si="9"/>
        <v>6</v>
      </c>
      <c r="BO59" s="88">
        <f t="shared" si="9"/>
        <v>6</v>
      </c>
      <c r="BP59" s="88">
        <f t="shared" si="9"/>
        <v>8</v>
      </c>
      <c r="BQ59" s="88">
        <f t="shared" si="9"/>
        <v>0</v>
      </c>
    </row>
    <row r="60" spans="1:70" ht="22.8" customHeight="1">
      <c r="C60" s="88" t="s">
        <v>321</v>
      </c>
      <c r="D60" s="88">
        <f t="shared" ref="D60:AI60" si="10">COUNTIFS($C$18:$C$52,6,D$18:D$52,1)</f>
        <v>1</v>
      </c>
      <c r="E60" s="88">
        <f t="shared" si="10"/>
        <v>0</v>
      </c>
      <c r="F60" s="88">
        <f t="shared" si="10"/>
        <v>0</v>
      </c>
      <c r="G60" s="88">
        <f t="shared" si="10"/>
        <v>0</v>
      </c>
      <c r="H60" s="88">
        <f t="shared" si="10"/>
        <v>1</v>
      </c>
      <c r="I60" s="88">
        <f t="shared" si="10"/>
        <v>0</v>
      </c>
      <c r="J60" s="88">
        <f t="shared" si="10"/>
        <v>0</v>
      </c>
      <c r="K60" s="88">
        <f t="shared" si="10"/>
        <v>0</v>
      </c>
      <c r="L60" s="88">
        <f t="shared" si="10"/>
        <v>1</v>
      </c>
      <c r="M60" s="88">
        <f t="shared" si="10"/>
        <v>3</v>
      </c>
      <c r="N60" s="88">
        <f t="shared" si="10"/>
        <v>1</v>
      </c>
      <c r="O60" s="88">
        <f t="shared" si="10"/>
        <v>0</v>
      </c>
      <c r="P60" s="88">
        <f t="shared" si="10"/>
        <v>0</v>
      </c>
      <c r="Q60" s="88">
        <f t="shared" si="10"/>
        <v>0</v>
      </c>
      <c r="R60" s="88">
        <f t="shared" si="10"/>
        <v>0</v>
      </c>
      <c r="S60" s="88">
        <f t="shared" si="10"/>
        <v>0</v>
      </c>
      <c r="T60" s="88">
        <f t="shared" si="10"/>
        <v>0</v>
      </c>
      <c r="U60" s="88">
        <f t="shared" si="10"/>
        <v>1</v>
      </c>
      <c r="V60" s="88">
        <f t="shared" si="10"/>
        <v>0</v>
      </c>
      <c r="W60" s="88">
        <f t="shared" si="10"/>
        <v>0</v>
      </c>
      <c r="X60" s="88">
        <f t="shared" si="10"/>
        <v>0</v>
      </c>
      <c r="Y60" s="88">
        <f t="shared" si="10"/>
        <v>3</v>
      </c>
      <c r="Z60" s="88">
        <f t="shared" si="10"/>
        <v>2</v>
      </c>
      <c r="AA60" s="88">
        <f t="shared" si="10"/>
        <v>1</v>
      </c>
      <c r="AB60" s="88">
        <f t="shared" si="10"/>
        <v>3</v>
      </c>
      <c r="AC60" s="88">
        <f t="shared" si="10"/>
        <v>1</v>
      </c>
      <c r="AD60" s="88">
        <f t="shared" si="10"/>
        <v>0</v>
      </c>
      <c r="AE60" s="88">
        <f t="shared" si="10"/>
        <v>4</v>
      </c>
      <c r="AF60" s="88">
        <f t="shared" si="10"/>
        <v>1</v>
      </c>
      <c r="AG60" s="88">
        <f t="shared" si="10"/>
        <v>0</v>
      </c>
      <c r="AH60" s="88">
        <f t="shared" si="10"/>
        <v>2</v>
      </c>
      <c r="AI60" s="88">
        <f t="shared" si="10"/>
        <v>3</v>
      </c>
      <c r="AJ60" s="88">
        <f t="shared" ref="AJ60:BQ60" si="11">COUNTIFS($C$18:$C$52,6,AJ$18:AJ$52,1)</f>
        <v>2</v>
      </c>
      <c r="AK60" s="88">
        <f t="shared" si="11"/>
        <v>2</v>
      </c>
      <c r="AL60" s="88">
        <f t="shared" si="11"/>
        <v>1</v>
      </c>
      <c r="AM60" s="88">
        <f t="shared" si="11"/>
        <v>2</v>
      </c>
      <c r="AN60" s="88">
        <f t="shared" si="11"/>
        <v>3</v>
      </c>
      <c r="AO60" s="88">
        <f t="shared" si="11"/>
        <v>0</v>
      </c>
      <c r="AP60" s="88">
        <f t="shared" si="11"/>
        <v>4</v>
      </c>
      <c r="AQ60" s="88">
        <f t="shared" si="11"/>
        <v>1</v>
      </c>
      <c r="AR60" s="88">
        <f t="shared" si="11"/>
        <v>3</v>
      </c>
      <c r="AS60" s="88">
        <f t="shared" si="11"/>
        <v>2</v>
      </c>
      <c r="AT60" s="88">
        <f t="shared" si="11"/>
        <v>0</v>
      </c>
      <c r="AU60" s="88">
        <f t="shared" si="11"/>
        <v>0</v>
      </c>
      <c r="AV60" s="88">
        <f t="shared" si="11"/>
        <v>0</v>
      </c>
      <c r="AW60" s="88">
        <f t="shared" si="11"/>
        <v>4</v>
      </c>
      <c r="AX60" s="88">
        <f t="shared" si="11"/>
        <v>4</v>
      </c>
      <c r="AY60" s="88">
        <f t="shared" si="11"/>
        <v>2</v>
      </c>
      <c r="AZ60" s="88">
        <f t="shared" si="11"/>
        <v>3</v>
      </c>
      <c r="BA60" s="88">
        <f t="shared" si="11"/>
        <v>3</v>
      </c>
      <c r="BB60" s="88">
        <f t="shared" si="11"/>
        <v>1</v>
      </c>
      <c r="BC60" s="88">
        <f t="shared" si="11"/>
        <v>0</v>
      </c>
      <c r="BD60" s="88">
        <f t="shared" si="11"/>
        <v>2</v>
      </c>
      <c r="BE60" s="88">
        <f t="shared" si="11"/>
        <v>2</v>
      </c>
      <c r="BF60" s="88">
        <f t="shared" si="11"/>
        <v>1</v>
      </c>
      <c r="BG60" s="88">
        <f t="shared" si="11"/>
        <v>0</v>
      </c>
      <c r="BH60" s="88">
        <f t="shared" si="11"/>
        <v>3</v>
      </c>
      <c r="BI60" s="88">
        <f t="shared" si="11"/>
        <v>1</v>
      </c>
      <c r="BJ60" s="88">
        <f t="shared" si="11"/>
        <v>2</v>
      </c>
      <c r="BK60" s="88">
        <f t="shared" si="11"/>
        <v>2</v>
      </c>
      <c r="BL60" s="88">
        <f t="shared" si="11"/>
        <v>2</v>
      </c>
      <c r="BM60" s="88">
        <f t="shared" si="11"/>
        <v>2</v>
      </c>
      <c r="BN60" s="88">
        <f t="shared" si="11"/>
        <v>2</v>
      </c>
      <c r="BO60" s="88">
        <f t="shared" si="11"/>
        <v>4</v>
      </c>
      <c r="BP60" s="88">
        <f t="shared" si="11"/>
        <v>5</v>
      </c>
      <c r="BQ60" s="88">
        <f t="shared" si="11"/>
        <v>0</v>
      </c>
    </row>
    <row r="61" spans="1:70">
      <c r="L61" s="15"/>
      <c r="M61" s="15"/>
      <c r="N61" s="15"/>
      <c r="O61" s="15"/>
    </row>
    <row r="62" spans="1:70">
      <c r="L62" s="15"/>
      <c r="M62" s="15"/>
      <c r="N62" s="15"/>
      <c r="O62" s="15"/>
    </row>
  </sheetData>
  <autoFilter ref="A17:BR52"/>
  <mergeCells count="76">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54:C54"/>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7"/>
  <dataValidations count="4">
    <dataValidation imeMode="disabled" allowBlank="1" showInputMessage="1" showErrorMessage="1" sqref="A18:A20 R18:V20 Y18:AS20 AV18:BF20 BH18:BP20 BH24:BP24 R24:V24 Y24:AS24 AV24:BF24 A24 A38:A39 R38:V39 Y38:AS39 AV38:BF39 BH38:BP39 C38:O39 C24:O24 C18:O20"/>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3 WVJ53 WLN53 WBR53 VRV53 VHZ53 UYD53 UOH53 UEL53 TUP53 TKT53 TAX53 SRB53 SHF53 RXJ53 RNN53 RDR53 QTV53 QJZ53 QAD53 PQH53 PGL53 OWP53 OMT53 OCX53 NTB53 NJF53 MZJ53 MPN53 MFR53 LVV53 LLZ53 LCD53 KSH53 KIL53 JYP53 JOT53 JEX53 IVB53 ILF53 IBJ53 HRN53 HHR53 GXV53 GNZ53 GED53 FUH53 FKL53 FAP53 EQT53 EGX53 DXB53 DNF53 DDJ53 CTN53 CJR53 BZV53 BPZ53 BGD53 AWH53 AML53 ACP53 ST53 IX53 BC53 WWD53 WMH53 WCL53 VSP53 VIT53 UYX53 UPB53 UFF53 TVJ53 TLN53 TBR53 SRV53 SHZ53 RYD53 ROH53 REL53 QUP53 QKT53 QAX53 PRB53 PHF53 OXJ53 ONN53 ODR53 NTV53 NJZ53 NAD53 MQH53 MGL53 LWP53 LMT53 LCX53 KTB53 KJF53 JZJ53 JPN53 JFR53 IVV53 ILZ53 ICD53 HSH53 HIL53 GYP53 GOT53 GEX53 FVB53 FLF53 FBJ53 ERN53 EHR53 DXV53 DNZ53 DED53 CUH53 CKL53 CAP53 BQT53 BGX53 AXB53 ANF53 ADJ53 TN53 JR53 WWL53 WMP53 WCT53 VSX53 VJB53 UZF53 UPJ53 UFN53 TVR53 TLV53 TBZ53 SSD53 SIH53 RYL53 ROP53 RET53 QUX53 QLB53 QBF53 PRJ53 PHN53 OXR53 ONV53 ODZ53 NUD53 NKH53 NAL53 MQP53 MGT53 LWX53 LNB53 LDF53 KTJ53 KJN53 JZR53 JPV53 JFZ53 IWD53 IMH53 ICL53 HSP53 HIT53 GYX53 GPB53 GFF53 FVJ53 FLN53 FBR53 ERV53 EHZ53 DYD53 DOH53 DEL53 CUP53 CKT53 CAX53 BRB53 BHF53 AXJ53 ANN53 ADR53 TV53 JZ53 WWJ53 WMN53 WCR53 VSV53 VIZ53 UZD53 UPH53 UFL53 TVP53 TLT53 TBX53 SSB53 SIF53 RYJ53 RON53 RER53 QUV53 QKZ53 QBD53 PRH53 PHL53 OXP53 ONT53 ODX53 NUB53 NKF53 NAJ53 MQN53 MGR53 LWV53 LMZ53 LDD53 KTH53 KJL53 JZP53 JPT53 JFX53 IWB53 IMF53 ICJ53 HSN53 HIR53 GYV53 GOZ53 GFD53 FVH53 FLL53 FBP53 ERT53 EHX53 DYB53 DOF53 DEJ53 CUN53 CKR53 CAV53 BQZ53 BHD53 AXH53 ANL53 ADP53 TT53 JX53 WWH53 WML53 WCP53 VST53 VIX53 UZB53 UPF53 UFJ53 TVN53 TLR53 TBV53 SRZ53 SID53 RYH53 ROL53 REP53 QUT53 QKX53 QBB53 PRF53 PHJ53 OXN53 ONR53 ODV53 NTZ53 NKD53 NAH53 MQL53 MGP53 LWT53 LMX53 LDB53 KTF53 KJJ53 JZN53 JPR53 JFV53 IVZ53 IMD53 ICH53 HSL53 HIP53 GYT53 GOX53 GFB53 FVF53 FLJ53 FBN53 ERR53 EHV53 DXZ53 DOD53 DEH53 CUL53 CKP53 CAT53 BQX53 BHB53 AXF53 ANJ53 ADN53 TR53 JV53 WWF53 WMJ53 WCN53 VSR53 VIV53 UYZ53 UPD53 UFH53 TVL53 TLP53 TBT53 SRX53 SIB53 RYF53 ROJ53 REN53 QUR53 QKV53 QAZ53 PRD53 PHH53 OXL53 ONP53 ODT53 NTX53 NKB53 NAF53 MQJ53 MGN53 LWR53 LMV53 LCZ53 KTD53 KJH53 JZL53 JPP53 JFT53 IVX53 IMB53 ICF53 HSJ53 HIN53 GYR53 GOV53 GEZ53 FVD53 FLH53 FBL53 ERP53 EHT53 DXX53 DOB53 DEF53 CUJ53 CKN53 CAR53 BQV53 BGZ53 AXD53 ANH53 ADL53 TP53 JT53 WVX53 WMB53 WCF53 VSJ53 VIN53 UYR53 UOV53 UEZ53 TVD53 TLH53 TBL53 SRP53 SHT53 RXX53 ROB53 REF53 QUJ53 QKN53 QAR53 PQV53 PGZ53 OXD53 ONH53 ODL53 NTP53 NJT53 MZX53 MQB53 MGF53 LWJ53 LMN53 LCR53 KSV53 KIZ53 JZD53 JPH53 JFL53 IVP53 ILT53 IBX53 HSB53 HIF53 GYJ53 GON53 GER53 FUV53 FKZ53 FBD53 ERH53 EHL53 DXP53 DNT53 DDX53 CUB53 CKF53 CAJ53 BQN53 BGR53 AWV53 AMZ53 ADD53 TH53 JL53 WWB53 WMF53 WCJ53 VSN53 VIR53 UYV53 UOZ53 UFD53 TVH53 TLL53 TBP53 SRT53 SHX53 RYB53 ROF53 REJ53 QUN53 QKR53 QAV53 PQZ53 PHD53 OXH53 ONL53 ODP53 NTT53 NJX53 NAB53 MQF53 MGJ53 LWN53 LMR53 LCV53 KSZ53 KJD53 JZH53 JPL53 JFP53 IVT53 ILX53 ICB53 HSF53 HIJ53 GYN53 GOR53 GEV53 FUZ53 FLD53 FBH53 ERL53 EHP53 DXT53 DNX53 DEB53 CUF53 CKJ53 CAN53 BQR53 BGV53 AWZ53 AND53 ADH53 TL53 JP53 WVZ53 WMD53 WCH53 VSL53 VIP53 UYT53 UOX53 UFB53 TVF53 TLJ53 TBN53 SRR53 SHV53 RXZ53 ROD53 REH53 QUL53 QKP53 QAT53 PQX53 PHB53 OXF53 ONJ53 ODN53 NTR53 NJV53 MZZ53 MQD53 MGH53 LWL53 LMP53 LCT53 KSX53 KJB53 JZF53 JPJ53 JFN53 IVR53 ILV53 IBZ53 HSD53 HIH53 GYL53 GOP53 GET53 FUX53 FLB53 FBF53 ERJ53 EHN53 DXR53 DNV53 DDZ53 CUD53 CKH53 CAL53 BQP53 BGT53 AWX53 ANB53 ADF53 TJ53 JN53 BQ53:BR53 WVV53 WLZ53 WCD53 VSH53 VIL53 UYP53 UOT53 UEX53 TVB53 TLF53 TBJ53 SRN53 SHR53 RXV53 RNZ53 RED53 QUH53 QKL53 QAP53 PQT53 PGX53 OXB53 ONF53 ODJ53 NTN53 NJR53 MZV53 MPZ53 MGD53 LWH53 LML53 LCP53 KST53 KIX53 JZB53 JPF53 JFJ53 IVN53 ILR53 IBV53 HRZ53 HID53 GYH53 GOL53 GEP53 FUT53 FKX53 FBB53 ERF53 EHJ53 DXN53 DNR53 DDV53 CTZ53 CKD53 CAH53 BQL53 BGP53 AWT53 AMX53 ADB53 TF53 JJ53 BO53 WVT53 WLX53 WCB53 VSF53 VIJ53 UYN53 UOR53 UEV53 TUZ53 TLD53 TBH53 SRL53 SHP53 RXT53 RNX53 REB53 QUF53 QKJ53 QAN53 PQR53 PGV53 OWZ53 OND53 ODH53 NTL53 NJP53 MZT53 MPX53 MGB53 LWF53 LMJ53 LCN53 KSR53 KIV53 JYZ53 JPD53 JFH53 IVL53 ILP53 IBT53 HRX53 HIB53 GYF53 GOJ53 GEN53 FUR53 FKV53 FAZ53 ERD53 EHH53 DXL53 DNP53 DDT53 CTX53 CKB53 CAF53 BQJ53 BGN53 AWR53 AMV53 ACZ53 TD53 JH53 BM53 WVR53 WLV53 WBZ53 VSD53 VIH53 UYL53 UOP53 UET53 TUX53 TLB53 TBF53 SRJ53 SHN53 RXR53 RNV53 RDZ53 QUD53 QKH53 QAL53 PQP53 PGT53 OWX53 ONB53 ODF53 NTJ53 NJN53 MZR53 MPV53 MFZ53 LWD53 LMH53 LCL53 KSP53 KIT53 JYX53 JPB53 JFF53 IVJ53 ILN53 IBR53 HRV53 HHZ53 GYD53 GOH53 GEL53 FUP53 FKT53 FAX53 ERB53 EHF53 DXJ53 DNN53 DDR53 CTV53 CJZ53 CAD53 BQH53 BGL53 AWP53 AMT53 ACX53 TB53 JF53 BK53 WVP53 WLT53 WBX53 VSB53 VIF53 UYJ53 UON53 UER53 TUV53 TKZ53 TBD53 SRH53 SHL53 RXP53 RNT53 RDX53 QUB53 QKF53 QAJ53 PQN53 PGR53 OWV53 OMZ53 ODD53 NTH53 NJL53 MZP53 MPT53 MFX53 LWB53 LMF53 LCJ53 KSN53 KIR53 JYV53 JOZ53 JFD53 IVH53 ILL53 IBP53 HRT53 HHX53 GYB53 GOF53 GEJ53 FUN53 FKR53 FAV53 EQZ53 EHD53 DXH53 DNL53 DDP53 CTT53 CJX53 CAB53 BQF53 BGJ53 AWN53 AMR53 ACV53 SZ53 JD53 BI53 WVN53 WLR53 WBV53 VRZ53 VID53 UYH53 UOL53 UEP53 TUT53 TKX53 TBB53 SRF53 SHJ53 RXN53 RNR53 RDV53 QTZ53 QKD53 QAH53 PQL53 PGP53 OWT53 OMX53 ODB53 NTF53 NJJ53 MZN53 MPR53 MFV53 LVZ53 LMD53 LCH53 KSL53 KIP53 JYT53 JOX53 JFB53 IVF53 ILJ53 IBN53 HRR53 HHV53 GXZ53 GOD53 GEH53 FUL53 FKP53 FAT53 EQX53 EHB53 DXF53 DNJ53 DDN53 CTR53 CJV53 BZZ53 BQD53 BGH53 AWL53 AMP53 ACT53 SX53 JB53 BG53 WVL53 WLP53 WBT53 VRX53 VIB53 UYF53 UOJ53 UEN53 TUR53 TKV53 TAZ53 SRD53 SHH53 RXL53 RNP53 RDT53 QTX53 QKB53 QAF53 PQJ53 PGN53 OWR53 OMV53 OCZ53 NTD53 NJH53 MZL53 MPP53 MFT53 LVX53 LMB53 LCF53 KSJ53 KIN53 JYR53 JOV53 JEZ53 IVD53 ILH53 IBL53 HRP53 HHT53 GXX53 GOB53 GEF53 FUJ53 FKN53 FAR53 EQV53 EGZ53 DXD53 DNH53 DDL53 CTP53 CJT53 BZX53 BQB53 BGF53 AWJ53 AMN53 ACR53 SV53 IZ53 BE53 WWN53 WMR53 WCV53 VSZ53 VJD53 UZH53 UPL53 UFP53 TVT53 TLX53 TCB53 SSF53 SIJ53 RYN53 ROR53 REV53 QUZ53 QLD53 QBH53 PRL53 PHP53 OXT53 ONX53 OEB53 NUF53 NKJ53 NAN53 MQR53 MGV53 LWZ53 LND53 LDH53 KTL53 KJP53 JZT53 JPX53 JGB53 IWF53 IMJ53 ICN53 HSR53 HIV53 GYZ53 GPD53 GFH53 FVL53 FLP53 FBT53 ERX53 EIB53 DYF53 DOJ53 DEN53 CUR53 CKV53 CAZ53 BRD53 BHH53 AXL53 ANP53 ADT53 TX53 KB53 WVH53 WLL53 WBP53 VRT53 VHX53 UYB53 UOF53 UEJ53 TUN53 TKR53 TAV53 SQZ53 SHD53 RXH53 RNL53 RDP53 QTT53 QJX53 QAB53 PQF53 PGJ53 OWN53 OMR53 OCV53 NSZ53 NJD53 MZH53 MPL53 MFP53 LVT53 LLX53 LCB53 KSF53 KIJ53 JYN53 JOR53 JEV53 IUZ53 ILD53 IBH53 HRL53 HHP53 GXT53 GNX53 GEB53 FUF53 FKJ53 FAN53 EQR53 EGV53 DWZ53 DND53 DDH53 CTL53 CJP53 BZT53 BPX53 BGB53 AWF53 AMJ53 ACN53 SR53 BA5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3:IT53 WTW53:WTX53 WKA53:WKB53 WAE53:WAF53 VQI53:VQJ53 VGM53:VGN53 UWQ53:UWR53 UMU53:UMV53 UCY53:UCZ53 TTC53:TTD53 TJG53:TJH53 SZK53:SZL53 SPO53:SPP53 SFS53:SFT53 RVW53:RVX53 RMA53:RMB53 RCE53:RCF53 QSI53:QSJ53 QIM53:QIN53 PYQ53:PYR53 POU53:POV53 PEY53:PEZ53 OVC53:OVD53 OLG53:OLH53 OBK53:OBL53 NRO53:NRP53 NHS53:NHT53 MXW53:MXX53 MOA53:MOB53 MEE53:MEF53 LUI53:LUJ53 LKM53:LKN53 LAQ53:LAR53 KQU53:KQV53 KGY53:KGZ53 JXC53:JXD53 JNG53:JNH53 JDK53:JDL53 ITO53:ITP53 IJS53:IJT53 HZW53:HZX53 HQA53:HQB53 HGE53:HGF53 GWI53:GWJ53 GMM53:GMN53 GCQ53:GCR53 FSU53:FSV53 FIY53:FIZ53 EZC53:EZD53 EPG53:EPH53 EFK53:EFL53 DVO53:DVP53 DLS53:DLT53 DBW53:DBX53 CSA53:CSB53 CIE53:CIF53 BYI53:BYJ53 BOM53:BON53 BEQ53:BER53 AUU53:AUV53 AKY53:AKZ53 ABC53:ABD53 RG53:RH53 HK53:HL53 WTK53:WTN53 WJO53:WJR53 VZS53:VZV53 VPW53:VPZ53 VGA53:VGD53 UWE53:UWH53 UMI53:UML53 UCM53:UCP53 TSQ53:TST53 TIU53:TIX53 SYY53:SZB53 SPC53:SPF53 SFG53:SFJ53 RVK53:RVN53 RLO53:RLR53 RBS53:RBV53 QRW53:QRZ53 QIA53:QID53 PYE53:PYH53 POI53:POL53 PEM53:PEP53 OUQ53:OUT53 OKU53:OKX53 OAY53:OBB53 NRC53:NRF53 NHG53:NHJ53 MXK53:MXN53 MNO53:MNR53 MDS53:MDV53 LTW53:LTZ53 LKA53:LKD53 LAE53:LAH53 KQI53:KQL53 KGM53:KGP53 JWQ53:JWT53 JMU53:JMX53 JCY53:JDB53 ITC53:ITF53 IJG53:IJJ53 HZK53:HZN53 HPO53:HPR53 HFS53:HFV53 GVW53:GVZ53 GMA53:GMD53 GCE53:GCH53 FSI53:FSL53 FIM53:FIP53 EYQ53:EYT53 EOU53:EOX53 EEY53:EFB53 DVC53:DVF53 DLG53:DLJ53 DBK53:DBN53 CRO53:CRR53 CHS53:CHV53 BXW53:BXZ53 BOA53:BOD53 BEE53:BEH53 AUI53:AUL53 AKM53:AKP53 AAQ53:AAT53 QU53:QX53 GY53:HB53 WTP53:WTQ53 WJT53:WJU53 VZX53:VZY53 VQB53:VQC53 VGF53:VGG53 UWJ53:UWK53 UMN53:UMO53 UCR53:UCS53 TSV53:TSW53 TIZ53:TJA53 SZD53:SZE53 SPH53:SPI53 SFL53:SFM53 RVP53:RVQ53 RLT53:RLU53 RBX53:RBY53 QSB53:QSC53 QIF53:QIG53 PYJ53:PYK53 PON53:POO53 PER53:PES53 OUV53:OUW53 OKZ53:OLA53 OBD53:OBE53 NRH53:NRI53 NHL53:NHM53 MXP53:MXQ53 MNT53:MNU53 MDX53:MDY53 LUB53:LUC53 LKF53:LKG53 LAJ53:LAK53 KQN53:KQO53 KGR53:KGS53 JWV53:JWW53 JMZ53:JNA53 JDD53:JDE53 ITH53:ITI53 IJL53:IJM53 HZP53:HZQ53 HPT53:HPU53 HFX53:HFY53 GWB53:GWC53 GMF53:GMG53 GCJ53:GCK53 FSN53:FSO53 FIR53:FIS53 EYV53:EYW53 EOZ53:EPA53 EFD53:EFE53 DVH53:DVI53 DLL53:DLM53 DBP53:DBQ53 CRT53:CRU53 CHX53:CHY53 BYB53:BYC53 BOF53:BOG53 BEJ53:BEK53 AUN53:AUO53 AKR53:AKS53 AAV53:AAW53 QZ53:RA53 HD53:HE53 WUE53:WUH53 WKI53:WKL53 WAM53:WAP53 VQQ53:VQT53 VGU53:VGX53 UWY53:UXB53 UNC53:UNF53 UDG53:UDJ53 TTK53:TTN53 TJO53:TJR53 SZS53:SZV53 SPW53:SPZ53 SGA53:SGD53 RWE53:RWH53 RMI53:RML53 RCM53:RCP53 QSQ53:QST53 QIU53:QIX53 PYY53:PZB53 PPC53:PPF53 PFG53:PFJ53 OVK53:OVN53 OLO53:OLR53 OBS53:OBV53 NRW53:NRZ53 NIA53:NID53 MYE53:MYH53 MOI53:MOL53 MEM53:MEP53 LUQ53:LUT53 LKU53:LKX53 LAY53:LBB53 KRC53:KRF53 KHG53:KHJ53 JXK53:JXN53 JNO53:JNR53 JDS53:JDV53 ITW53:ITZ53 IKA53:IKD53 IAE53:IAH53 HQI53:HQL53 HGM53:HGP53 GWQ53:GWT53 GMU53:GMX53 GCY53:GDB53 FTC53:FTF53 FJG53:FJJ53 EZK53:EZN53 EPO53:EPR53 EFS53:EFV53 DVW53:DVZ53 DMA53:DMD53 DCE53:DCH53 CSI53:CSL53 CIM53:CIP53 BYQ53:BYT53 BOU53:BOX53 BEY53:BFB53 AVC53:AVF53 ALG53:ALJ53 ABK53:ABN53 RO53:RR53 HS53:HV53 X53:AA53 WUJ53:WUL53 WKN53:WKP53 WAR53:WAT53 VQV53:VQX53 VGZ53:VHB53 UXD53:UXF53 UNH53:UNJ53 UDL53:UDN53 TTP53:TTR53 TJT53:TJV53 SZX53:SZZ53 SQB53:SQD53 SGF53:SGH53 RWJ53:RWL53 RMN53:RMP53 RCR53:RCT53 QSV53:QSX53 QIZ53:QJB53 PZD53:PZF53 PPH53:PPJ53 PFL53:PFN53 OVP53:OVR53 OLT53:OLV53 OBX53:OBZ53 NSB53:NSD53 NIF53:NIH53 MYJ53:MYL53 MON53:MOP53 MER53:MET53 LUV53:LUX53 LKZ53:LLB53 LBD53:LBF53 KRH53:KRJ53 KHL53:KHN53 JXP53:JXR53 JNT53:JNV53 JDX53:JDZ53 IUB53:IUD53 IKF53:IKH53 IAJ53:IAL53 HQN53:HQP53 HGR53:HGT53 GWV53:GWX53 GMZ53:GNB53 GDD53:GDF53 FTH53:FTJ53 FJL53:FJN53 EZP53:EZR53 EPT53:EPV53 EFX53:EFZ53 DWB53:DWD53 DMF53:DMH53 DCJ53:DCL53 CSN53:CSP53 CIR53:CIT53 BYV53:BYX53 BOZ53:BPB53 BFD53:BFF53 AVH53:AVJ53 ALL53:ALN53 ABP53:ABR53 RT53:RV53 HX53:HZ53 AC53:AE53 WUN53:WVF53 WKR53:WLJ53 WAV53:WBN53 VQZ53:VRR53 VHD53:VHV53 UXH53:UXZ53 UNL53:UOD53 UDP53:UEH53 TTT53:TUL53 TJX53:TKP53 TAB53:TAT53 SQF53:SQX53 SGJ53:SHB53 RWN53:RXF53 RMR53:RNJ53 RCV53:RDN53 QSZ53:QTR53 QJD53:QJV53 PZH53:PZZ53 PPL53:PQD53 PFP53:PGH53 OVT53:OWL53 OLX53:OMP53 OCB53:OCT53 NSF53:NSX53 NIJ53:NJB53 MYN53:MZF53 MOR53:MPJ53 MEV53:MFN53 LUZ53:LVR53 LLD53:LLV53 LBH53:LBZ53 KRL53:KSD53 KHP53:KIH53 JXT53:JYL53 JNX53:JOP53 JEB53:JET53 IUF53:IUX53 IKJ53:ILB53 IAN53:IBF53 HQR53:HRJ53 HGV53:HHN53 GWZ53:GXR53 GND53:GNV53 GDH53:GDZ53 FTL53:FUD53 FJP53:FKH53 EZT53:FAL53 EPX53:EQP53 EGB53:EGT53 DWF53:DWX53 DMJ53:DNB53 DCN53:DDF53 CSR53:CTJ53 CIV53:CJN53 BYZ53:BZR53 BPD53:BPV53 BFH53:BFZ53 AVL53:AWD53 ALP53:AMH53 ABT53:ACL53 RX53:SP53 AG53:AY53 HQ53 WTU53 WJY53 WAC53 VQG53 VGK53 UWO53 UMS53 UCW53 TTA53 TJE53 SZI53 SPM53 SFQ53 RVU53 RLY53 RCC53 QSG53 QIK53 PYO53 POS53 PEW53 OVA53 OLE53 OBI53 NRM53 NHQ53 MXU53 MNY53 MEC53 LUG53 LKK53 LAO53 KQS53 KGW53 JXA53 JNE53 JDI53 ITM53 IJQ53 HZU53 HPY53 HGC53 GWG53 GMK53 GCO53 FSS53 FIW53 EZA53 EPE53 EFI53 DVM53 DLQ53 DBU53 CRY53 CIC53 BYG53 BOK53 BEO53 AUS53 AKW53 ABA53 RE53 HI53 WUC53 WKG53 WAK53 VQO53 VGS53 UWW53 UNA53 UDE53 TTI53 TJM53 SZQ53 SPU53 SFY53 RWC53 RMG53 RCK53 QSO53 QIS53 PYW53 PPA53 PFE53 OVI53 OLM53 OBQ53 NRU53 NHY53 MYC53 MOG53 MEK53 LUO53 LKS53 LAW53 KRA53 KHE53 JXI53 JNM53 JDQ53 ITU53 IJY53 IAC53 HQG53 HGK53 GWO53 GMS53 GCW53 FTA53 FJE53 EZI53 EPM53 EFQ53 DVU53 DLY53 DCC53 CSG53 CIK53 BYO53 BOS53 BEW53 AVA53 ALE53 ABI53 RM53 V53 HO53 WTS53 WJW53 WAA53 VQE53 VGI53 UWM53 UMQ53 UCU53 TSY53 TJC53 SZG53 SPK53 SFO53 RVS53 RLW53 RCA53 QSE53 QII53 PYM53 POQ53 PEU53 OUY53 OLC53 OBG53 NRK53 NHO53 MXS53 MNW53 MEA53 LUE53 LKI53 LAM53 KQQ53 KGU53 JWY53 JNC53 JDG53 ITK53 IJO53 HZS53 HPW53 HGA53 GWE53 GMI53 GCM53 FSQ53 FIU53 EYY53 EPC53 EFG53 DVK53 DLO53 DBS53 CRW53 CIA53 BYE53 BOI53 BEM53 AUQ53 AKU53 AAY53 RC53 HG53 D17:O17 WUA53 WKE53 WAI53 VQM53 VGQ53 UWU53 UMY53 UDC53 TTG53 TJK53 SZO53 SPS53 SFW53 RWA53 RME53 RCI53 QSM53 QIQ53 PYU53 POY53 PFC53 OVG53 OLK53 OBO53 NRS53 NHW53 MYA53 MOE53 MEI53 LUM53 LKQ53 LAU53 KQY53 KHC53 JXG53 JNK53 JDO53 ITS53 IJW53 IAA53 HQE53 HGI53 GWM53 GMQ53 GCU53 FSY53 FJC53 EZG53 EPK53 EFO53 DVS53 DLW53 DCA53 CSE53 CII53 BYM53 BOQ53 BEU53 AUY53 ALC53 ABG53 RK53 T53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3:Q53 D53:G53 I53:J53 N53 L53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3 HW53 RS53 ABO53 ALK53 AVG53 BFC53 BOY53 BYU53 CIQ53 CSM53 DCI53 DME53 DWA53 EFW53 EPS53 EZO53 FJK53 FTG53 GDC53 GMY53 GWU53 HGQ53 HQM53 IAI53 IKE53 IUA53 JDW53 JNS53 JXO53 KHK53 KRG53 LBC53 LKY53 LUU53 MEQ53 MOM53 MYI53 NIE53 NSA53 OBW53 OLS53 OVO53 PFK53 PPG53 PZC53 QIY53 QSU53 RCQ53 RMM53 RWI53 SGE53 SQA53 SZW53 TJS53 TTO53 UDK53 UNG53 UXC53 VGY53 VQU53 WAQ53 WKM53 WUI53 HF53 RB53 AAX53 AKT53 AUP53 BEL53 BOH53 BYD53 CHZ53 CRV53 DBR53 DLN53 DVJ53 EFF53 EPB53 EYX53 FIT53 FSP53 GCL53 GMH53 GWD53 HFZ53 HPV53 HZR53 IJN53 ITJ53 JDF53 JNB53 JWX53 KGT53 KQP53 LAL53 LKH53 LUD53 MDZ53 MNV53 MXR53 NHN53 NRJ53 OBF53 OLB53 OUX53 PET53 POP53 PYL53 QIH53 QSD53 RBZ53 RLV53 RVR53 SFN53 SPJ53 SZF53 TJB53 TSX53 UCT53 UMP53 UWL53 VGH53 VQD53 VZZ53 WJV53 WTR53 U53 HP53 RL53 ABH53 ALD53 AUZ53 BEV53 BOR53 BYN53 CIJ53 CSF53 DCB53 DLX53 DVT53 EFP53 EPL53 EZH53 FJD53 FSZ53 GCV53 GMR53 GWN53 HGJ53 HQF53 IAB53 IJX53 ITT53 JDP53 JNL53 JXH53 KHD53 KQZ53 LAV53 LKR53 LUN53 MEJ53 MOF53 MYB53 NHX53 NRT53 OBP53 OLL53 OVH53 PFD53 POZ53 PYV53 QIR53 QSN53 RCJ53 RMF53 RWB53 SFX53 SPT53 SZP53 TJL53 TTH53 UDD53 UMZ53 UWV53 VGR53 VQN53 WAJ53 WKF53 WUB53 HC53 QY53 AAU53 AKQ53 AUM53 BEI53 BOE53 BYA53 CHW53 CRS53 DBO53 DLK53 DVG53 EFC53 EOY53 EYU53 FIQ53 FSM53 GCI53 GME53 GWA53 HFW53 HPS53 HZO53 IJK53 ITG53 JDC53 JMY53 JWU53 KGQ53 KQM53 LAI53 LKE53 LUA53 MDW53 MNS53 MXO53 NHK53 NRG53 OBC53 OKY53 OUU53 PEQ53 POM53 PYI53 QIE53 QSA53 RBW53 RLS53 RVO53 SFK53 SPG53 SZC53 TIY53 TSU53 UCQ53 UMM53 UWI53 VGE53 VQA53 VZW53 WJS53 WTO53 HH53 RD53 AAZ53 AKV53 AUR53 BEN53 BOJ53 BYF53 CIB53 CRX53 DBT53 DLP53 DVL53 EFH53 EPD53 EYZ53 FIV53 FSR53 GCN53 GMJ53 GWF53 HGB53 HPX53 HZT53 IJP53 ITL53 JDH53 JND53 JWZ53 KGV53 KQR53 LAN53 LKJ53 LUF53 MEB53 MNX53 MXT53 NHP53 NRL53 OBH53 OLD53 OUZ53 PEV53 POR53 PYN53 QIJ53 QSF53 RCB53 RLX53 RVT53 SFP53 SPL53 SZH53 TJD53 TSZ53 UCV53 UMR53 UWN53 VGJ53 VQF53 WAB53 WJX53 WTT53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3:C53 BS53:GX53 KD53:QT53 TZ53:AAP53 ADV53:AKL53 ANR53:AUH53 AXN53:BED53 BHJ53:BNZ53 BRF53:BXV53 CBB53:CHR53 CKX53:CRN53 CUT53:DBJ53 DEP53:DLF53 DOL53:DVB53 DYH53:EEX53 EID53:EOT53 ERZ53:EYP53 FBV53:FIL53 FLR53:FSH53 FVN53:GCD53 GFJ53:GLZ53 GPF53:GVV53 GZB53:HFR53 HIX53:HPN53 HST53:HZJ53 ICP53:IJF53 IML53:ITB53 IWH53:JCX53 JGD53:JMT53 JPZ53:JWP53 JZV53:KGL53 KJR53:KQH53 KTN53:LAD53 LDJ53:LJZ53 LNF53:LTV53 LXB53:MDR53 MGX53:MNN53 MQT53:MXJ53 NAP53:NHF53 NKL53:NRB53 NUH53:OAX53 OED53:OKT53 ONZ53:OUP53 OXV53:PEL53 PHR53:POH53 PRN53:PYD53 QBJ53:QHZ53 QLF53:QRV53 QVB53:RBR53 REX53:RLN53 ROT53:RVJ53 RYP53:SFF53 SIL53:SPB53 SSH53:SYX53 TCD53:TIT53 TLZ53:TSP53 TVV53:UCL53 UFR53:UMH53 UPN53:UWD53 UZJ53:VFZ53 VJF53:VPV53 VTB53:VZR53 WCX53:WJN53 WMT53:WTJ53 WWP53:XFD53 AZ53 IU53 SQ53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AF53 IA53 RW53 ABS53 ALO53 AVK53 BFG53 BPC53 BYY53 CIU53 CSQ53 DCM53 DMI53 DWE53 EGA53 EPW53 EZS53 FJO53 FTK53 GDG53 GNC53 GWY53 HGU53 HQQ53 IAM53 IKI53 IUE53 JEA53 JNW53 JXS53 KHO53 KRK53 LBG53 LLC53 LUY53 MEU53 MOQ53 MYM53 NII53 NSE53 OCA53 OLW53 OVS53 PFO53 PPK53 PZG53 QJC53 QSY53 RCU53 RMQ53 RWM53 SGI53 SQE53 TAA53 TJW53 TTS53 UDO53 UNK53 UXG53 VHC53 VQY53 WAU53 WKQ53 WUM53 R53:S53 HM53:HN53 RI53:RJ53 ABE53:ABF53 ALA53:ALB53 AUW53:AUX53 BES53:BET53 BOO53:BOP53 BYK53:BYL53 CIG53:CIH53 CSC53:CSD53 DBY53:DBZ53 DLU53:DLV53 DVQ53:DVR53 EFM53:EFN53 EPI53:EPJ53 EZE53:EZF53 FJA53:FJB53 FSW53:FSX53 GCS53:GCT53 GMO53:GMP53 GWK53:GWL53 HGG53:HGH53 HQC53:HQD53 HZY53:HZZ53 IJU53:IJV53 ITQ53:ITR53 JDM53:JDN53 JNI53:JNJ53 JXE53:JXF53 KHA53:KHB53 KQW53:KQX53 LAS53:LAT53 LKO53:LKP53 LUK53:LUL53 MEG53:MEH53 MOC53:MOD53 MXY53:MXZ53 NHU53:NHV53 NRQ53:NRR53 OBM53:OBN53 OLI53:OLJ53 OVE53:OVF53 PFA53:PFB53 POW53:POX53 PYS53:PYT53 QIO53:QIP53 QSK53:QSL53 RCG53:RCH53 RMC53:RMD53 RVY53:RVZ53 SFU53:SFV53 SPQ53:SPR53 SZM53:SZN53 TJI53:TJJ53 TTE53:TTF53 UDA53:UDB53 UMW53:UMX53 UWS53:UWT53 VGO53:VGP53 VQK53:VQL53 WAG53:WAH53 WKC53:WKD53 WTY53:WTZ53 HJ53 RF53 ABB53 AKX53 AUT53 BEP53 BOL53 BYH53 CID53 CRZ53 DBV53 DLR53 DVN53 EFJ53 EPF53 EZB53 FIX53 FST53 GCP53 GML53 GWH53 HGD53 HPZ53 HZV53 IJR53 ITN53 JDJ53 JNF53 JXB53 KGX53 KQT53 LAP53 LKL53 LUH53 MED53 MNZ53 MXV53 NHR53 NRN53 OBJ53 OLF53 OVB53 PEX53 POT53 PYP53 QIL53 QSH53 RCD53 RLZ53 RVV53 SFR53 SPN53 SZJ53 TJF53 TTB53 UCX53 UMT53 UWP53 VGL53 VQH53 WAD53 WJZ53 WTV53 W53 HR53 RN53 ABJ53 ALF53 AVB53 BEX53 BOT53 BYP53 CIL53 CSH53 DCD53 DLZ53 DVV53 EFR53 EPN53 EZJ53 FJF53 FTB53 GCX53 GMT53 GWP53 HGL53 HQH53 IAD53 IJZ53 ITV53 JDR53 JNN53 JXJ53 KHF53 KRB53 LAX53 LKT53 LUP53 MEL53 MOH53 MYD53 NHZ53 NRV53 OBR53 OLN53 OVJ53 PFF53 PPB53 PYX53 QIT53 QSP53 RCL53 RMH53 RWD53 SFZ53 SPV53 SZR53 TJN53 TTJ53 UDF53 UNB53 UWX53 VGT53 VQP53 WAL53 WKH53 WUD53 O53 Q18:Q20 W18:W20 AT18:AT20 BG18:BG20 BQ18:BQ20 Q24 W24 AT24 BG24 BQ24 Q38:Q39 W38:W39 AT38:AT39 BG38:BG39 BQ38:BQ39 K53 H53 M53"/>
  </dataValidations>
  <hyperlinks>
    <hyperlink ref="P18" r:id="rId1"/>
    <hyperlink ref="P20" r:id="rId2"/>
    <hyperlink ref="P22" r:id="rId3"/>
    <hyperlink ref="P23" r:id="rId4"/>
    <hyperlink ref="P39" r:id="rId5"/>
  </hyperlinks>
  <pageMargins left="0.39370078740157483" right="0.31496062992125984" top="0.38" bottom="0.39370078740157483" header="0.31496062992125984" footer="0.2"/>
  <pageSetup paperSize="9" scale="60" orientation="landscape" r:id="rId6"/>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2018-05-02T08:54:30Z</dcterms:modified>
</cp:coreProperties>
</file>