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'!$A$17:$BR$79</definedName>
    <definedName name="_xlnm.Print_Area" localSheetId="0">'調査票Ａ、Ｂ '!$D$1:$CX$79</definedName>
    <definedName name="_xlnm.Print_Area" localSheetId="1">'調査票Ｃ、Ｄ、Ｅ '!$A$1:$BQ$89</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87" i="6" l="1"/>
  <c r="BP87" i="6"/>
  <c r="BO87" i="6"/>
  <c r="BN87" i="6"/>
  <c r="BM87" i="6"/>
  <c r="BL87" i="6"/>
  <c r="BK87" i="6"/>
  <c r="BJ87" i="6"/>
  <c r="BI87" i="6"/>
  <c r="BH87" i="6"/>
  <c r="BG87" i="6"/>
  <c r="BF87" i="6"/>
  <c r="BE87" i="6"/>
  <c r="BD87" i="6"/>
  <c r="BC87" i="6"/>
  <c r="BB87" i="6"/>
  <c r="BA87" i="6"/>
  <c r="AZ87" i="6"/>
  <c r="AY87" i="6"/>
  <c r="AX87" i="6"/>
  <c r="AW87" i="6"/>
  <c r="AV87" i="6"/>
  <c r="AU87" i="6"/>
  <c r="AT87" i="6"/>
  <c r="AS87" i="6"/>
  <c r="AR87" i="6"/>
  <c r="AQ87" i="6"/>
  <c r="AP87" i="6"/>
  <c r="AO87" i="6"/>
  <c r="AN87" i="6"/>
  <c r="AL87" i="6"/>
  <c r="AK87" i="6"/>
  <c r="AJ87" i="6"/>
  <c r="AI87" i="6"/>
  <c r="AH87" i="6"/>
  <c r="AG87" i="6"/>
  <c r="AF87" i="6"/>
  <c r="AE87" i="6"/>
  <c r="AD87" i="6"/>
  <c r="AC87" i="6"/>
  <c r="AB87" i="6"/>
  <c r="AA87" i="6"/>
  <c r="Z87" i="6"/>
  <c r="Y87" i="6"/>
  <c r="X87" i="6"/>
  <c r="W87" i="6"/>
  <c r="V87" i="6"/>
  <c r="U87" i="6"/>
  <c r="T87" i="6"/>
  <c r="S87" i="6"/>
  <c r="R87" i="6"/>
  <c r="Q87" i="6"/>
  <c r="P87" i="6"/>
  <c r="O87" i="6"/>
  <c r="N87" i="6"/>
  <c r="M87" i="6"/>
  <c r="L87" i="6"/>
  <c r="K87" i="6"/>
  <c r="J87" i="6"/>
  <c r="I87" i="6"/>
  <c r="H87" i="6"/>
  <c r="G87" i="6"/>
  <c r="F87" i="6"/>
  <c r="E87" i="6"/>
  <c r="D87"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I86" i="6"/>
  <c r="H86" i="6"/>
  <c r="G86" i="6"/>
  <c r="F86" i="6"/>
  <c r="E86" i="6"/>
  <c r="D86" i="6"/>
  <c r="BQ85" i="6"/>
  <c r="BP85" i="6"/>
  <c r="BO85" i="6"/>
  <c r="BN85" i="6"/>
  <c r="BM85" i="6"/>
  <c r="BL85" i="6"/>
  <c r="BK85" i="6"/>
  <c r="BJ85" i="6"/>
  <c r="BI85" i="6"/>
  <c r="BH85" i="6"/>
  <c r="BG85" i="6"/>
  <c r="BF85" i="6"/>
  <c r="BE85" i="6"/>
  <c r="BD85" i="6"/>
  <c r="BC85" i="6"/>
  <c r="BB85" i="6"/>
  <c r="BA85" i="6"/>
  <c r="AZ85" i="6"/>
  <c r="AY85" i="6"/>
  <c r="AX85" i="6"/>
  <c r="AW85" i="6"/>
  <c r="AV85" i="6"/>
  <c r="AU85" i="6"/>
  <c r="AT85" i="6"/>
  <c r="AS85" i="6"/>
  <c r="AR85" i="6"/>
  <c r="AQ85" i="6"/>
  <c r="AP85"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N85" i="6"/>
  <c r="M85" i="6"/>
  <c r="L85" i="6"/>
  <c r="K85" i="6"/>
  <c r="J85" i="6"/>
  <c r="I85" i="6"/>
  <c r="H85" i="6"/>
  <c r="G85" i="6"/>
  <c r="F85" i="6"/>
  <c r="E85" i="6"/>
  <c r="D85" i="6"/>
  <c r="BQ84" i="6"/>
  <c r="BP84" i="6"/>
  <c r="BO84" i="6"/>
  <c r="BN84" i="6"/>
  <c r="BM84" i="6"/>
  <c r="BL84" i="6"/>
  <c r="BK84" i="6"/>
  <c r="BJ84" i="6"/>
  <c r="BI84" i="6"/>
  <c r="BH84" i="6"/>
  <c r="BG84" i="6"/>
  <c r="BF84" i="6"/>
  <c r="BE84" i="6"/>
  <c r="BD84" i="6"/>
  <c r="BC84" i="6"/>
  <c r="BB84" i="6"/>
  <c r="BA84" i="6"/>
  <c r="AZ84" i="6"/>
  <c r="AY84" i="6"/>
  <c r="AX84" i="6"/>
  <c r="AW84" i="6"/>
  <c r="AV84" i="6"/>
  <c r="AU84" i="6"/>
  <c r="AT84" i="6"/>
  <c r="AS84" i="6"/>
  <c r="AR84" i="6"/>
  <c r="AQ84" i="6"/>
  <c r="AP84"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N84" i="6"/>
  <c r="M84" i="6"/>
  <c r="L84" i="6"/>
  <c r="K84" i="6"/>
  <c r="J84" i="6"/>
  <c r="I84" i="6"/>
  <c r="H84" i="6"/>
  <c r="G84" i="6"/>
  <c r="F84" i="6"/>
  <c r="E84" i="6"/>
  <c r="D84" i="6"/>
  <c r="BP81" i="6"/>
  <c r="BO81" i="6"/>
  <c r="BN81" i="6"/>
  <c r="BM81" i="6"/>
  <c r="BL81" i="6"/>
  <c r="BK81" i="6"/>
  <c r="BJ81" i="6"/>
  <c r="BI81" i="6"/>
  <c r="BH81" i="6"/>
  <c r="BF81" i="6"/>
  <c r="BE81" i="6"/>
  <c r="BD81" i="6"/>
  <c r="BC81" i="6"/>
  <c r="BB81" i="6"/>
  <c r="BA81" i="6"/>
  <c r="AZ81" i="6"/>
  <c r="AY81" i="6"/>
  <c r="AX81" i="6"/>
  <c r="AW81" i="6"/>
  <c r="AV81" i="6"/>
  <c r="AS81" i="6"/>
  <c r="AR81" i="6"/>
  <c r="AQ81" i="6"/>
  <c r="AP81" i="6"/>
  <c r="AO81" i="6"/>
  <c r="AN81" i="6"/>
  <c r="AL81" i="6"/>
  <c r="AK81" i="6"/>
  <c r="AJ81" i="6"/>
  <c r="AI81" i="6"/>
  <c r="AH81" i="6"/>
  <c r="AG81" i="6"/>
  <c r="AF81" i="6"/>
  <c r="AE81" i="6"/>
  <c r="AD81" i="6"/>
  <c r="AC81" i="6"/>
  <c r="AB81" i="6"/>
  <c r="AA81" i="6"/>
  <c r="Z81" i="6"/>
  <c r="Y81" i="6"/>
  <c r="V81" i="6"/>
  <c r="U81" i="6"/>
  <c r="T81" i="6"/>
  <c r="S81" i="6"/>
  <c r="R81" i="6"/>
  <c r="O81" i="6"/>
  <c r="N81" i="6"/>
  <c r="M81" i="6"/>
  <c r="L81" i="6"/>
  <c r="K81" i="6"/>
  <c r="J81" i="6"/>
  <c r="I81" i="6"/>
  <c r="H81" i="6"/>
  <c r="G81" i="6"/>
  <c r="F81" i="6"/>
  <c r="E81" i="6"/>
  <c r="D81" i="6"/>
  <c r="CX78" i="5"/>
  <c r="CW78" i="5"/>
  <c r="CV78" i="5"/>
  <c r="CU78" i="5"/>
  <c r="CT78" i="5"/>
  <c r="CS78" i="5"/>
  <c r="CR78" i="5"/>
  <c r="CQ78" i="5"/>
  <c r="CP78" i="5"/>
  <c r="CO78" i="5"/>
  <c r="CN78" i="5"/>
  <c r="CM78" i="5"/>
  <c r="CL78" i="5"/>
  <c r="CK78" i="5"/>
  <c r="CJ78" i="5"/>
  <c r="CI78" i="5"/>
  <c r="CH78" i="5"/>
  <c r="CG78" i="5"/>
  <c r="CF78" i="5"/>
  <c r="CE78" i="5"/>
  <c r="CD78" i="5"/>
  <c r="CC78" i="5"/>
  <c r="CB78" i="5"/>
  <c r="CA78" i="5"/>
  <c r="BZ78" i="5"/>
  <c r="BY78" i="5"/>
  <c r="BX78" i="5"/>
  <c r="BW78" i="5"/>
  <c r="BV78" i="5"/>
  <c r="BU78" i="5"/>
  <c r="BT78" i="5"/>
  <c r="BS78" i="5"/>
  <c r="BR78" i="5"/>
  <c r="BQ78" i="5"/>
  <c r="BP78" i="5"/>
  <c r="BO78" i="5"/>
  <c r="BN78" i="5"/>
  <c r="BM78" i="5"/>
  <c r="BL78" i="5"/>
  <c r="BK78" i="5"/>
  <c r="BJ78" i="5"/>
  <c r="BI78" i="5"/>
  <c r="BH78" i="5"/>
  <c r="BG78" i="5"/>
  <c r="BF78" i="5"/>
  <c r="BE78" i="5"/>
  <c r="BD78" i="5"/>
  <c r="BC78" i="5"/>
  <c r="BB78" i="5"/>
  <c r="BA78" i="5"/>
  <c r="AZ78" i="5"/>
  <c r="AY78" i="5"/>
  <c r="AX78" i="5"/>
  <c r="AW78" i="5"/>
  <c r="AV78" i="5"/>
  <c r="AU78" i="5"/>
  <c r="AT78" i="5"/>
  <c r="AS78" i="5"/>
  <c r="AR78" i="5"/>
  <c r="AQ78" i="5"/>
  <c r="AP78" i="5"/>
  <c r="AO78" i="5"/>
  <c r="AN78" i="5"/>
  <c r="AM78" i="5"/>
  <c r="AL78" i="5"/>
  <c r="AK78" i="5"/>
  <c r="AJ78" i="5"/>
  <c r="AI78" i="5"/>
  <c r="AH78" i="5"/>
  <c r="AG78" i="5"/>
  <c r="AF78" i="5"/>
  <c r="AE78" i="5"/>
  <c r="AD78" i="5"/>
  <c r="AC78" i="5"/>
  <c r="AB78" i="5"/>
  <c r="AA78" i="5"/>
  <c r="Z78" i="5"/>
  <c r="Y78" i="5"/>
  <c r="X78" i="5"/>
  <c r="W78" i="5"/>
  <c r="V78" i="5"/>
  <c r="U78" i="5"/>
  <c r="T78" i="5"/>
  <c r="S78" i="5"/>
  <c r="R78" i="5"/>
  <c r="Q78" i="5"/>
  <c r="P78" i="5"/>
  <c r="O78" i="5"/>
  <c r="N78" i="5"/>
  <c r="M78" i="5"/>
  <c r="L78" i="5"/>
  <c r="K78" i="5"/>
  <c r="J78" i="5"/>
  <c r="I78" i="5"/>
  <c r="CX77" i="5"/>
  <c r="CW77" i="5"/>
  <c r="CV77" i="5"/>
  <c r="CU77" i="5"/>
  <c r="CT77" i="5"/>
  <c r="CS77" i="5"/>
  <c r="CR77" i="5"/>
  <c r="CQ77" i="5"/>
  <c r="CP77" i="5"/>
  <c r="CO77" i="5"/>
  <c r="CN77" i="5"/>
  <c r="CM77" i="5"/>
  <c r="CL77" i="5"/>
  <c r="CK77" i="5"/>
  <c r="CJ77" i="5"/>
  <c r="CI77" i="5"/>
  <c r="CH77" i="5"/>
  <c r="CG77" i="5"/>
  <c r="CF77" i="5"/>
  <c r="CE77" i="5"/>
  <c r="CD77" i="5"/>
  <c r="CC77" i="5"/>
  <c r="CB77" i="5"/>
  <c r="CA77" i="5"/>
  <c r="BZ77" i="5"/>
  <c r="BY77" i="5"/>
  <c r="BX77" i="5"/>
  <c r="BW77" i="5"/>
  <c r="BV77" i="5"/>
  <c r="BU77" i="5"/>
  <c r="BT77" i="5"/>
  <c r="BS77" i="5"/>
  <c r="BR77" i="5"/>
  <c r="BQ77" i="5"/>
  <c r="BP77" i="5"/>
  <c r="BO77" i="5"/>
  <c r="BN77" i="5"/>
  <c r="BM77" i="5"/>
  <c r="BL77" i="5"/>
  <c r="BK77" i="5"/>
  <c r="BJ77" i="5"/>
  <c r="BI77" i="5"/>
  <c r="BH77" i="5"/>
  <c r="BG77" i="5"/>
  <c r="BF77" i="5"/>
  <c r="BE77" i="5"/>
  <c r="BD77" i="5"/>
  <c r="BC77" i="5"/>
  <c r="BB77" i="5"/>
  <c r="BA77" i="5"/>
  <c r="AZ77" i="5"/>
  <c r="AY77" i="5"/>
  <c r="AX77" i="5"/>
  <c r="AW77" i="5"/>
  <c r="AV77" i="5"/>
  <c r="AU77" i="5"/>
  <c r="AT77" i="5"/>
  <c r="AS77" i="5"/>
  <c r="AR77" i="5"/>
  <c r="AQ77" i="5"/>
  <c r="AP77" i="5"/>
  <c r="AO77" i="5"/>
  <c r="AN77" i="5"/>
  <c r="AM77" i="5"/>
  <c r="AL77" i="5"/>
  <c r="AK77" i="5"/>
  <c r="AJ77" i="5"/>
  <c r="AI77" i="5"/>
  <c r="AH77" i="5"/>
  <c r="AG77" i="5"/>
  <c r="AF77" i="5"/>
  <c r="AE77" i="5"/>
  <c r="AD77" i="5"/>
  <c r="AC77" i="5"/>
  <c r="AB77" i="5"/>
  <c r="AA77" i="5"/>
  <c r="Z77" i="5"/>
  <c r="Y77" i="5"/>
  <c r="X77" i="5"/>
  <c r="W77" i="5"/>
  <c r="V77" i="5"/>
  <c r="U77" i="5"/>
  <c r="T77" i="5"/>
  <c r="S77" i="5"/>
  <c r="R77" i="5"/>
  <c r="Q77" i="5"/>
  <c r="P77" i="5"/>
  <c r="O77" i="5"/>
  <c r="N77" i="5"/>
  <c r="M77" i="5"/>
  <c r="L77" i="5"/>
  <c r="K77" i="5"/>
  <c r="J77" i="5"/>
  <c r="I77" i="5"/>
  <c r="CX76" i="5"/>
  <c r="CW76" i="5"/>
  <c r="CV76" i="5"/>
  <c r="CU76" i="5"/>
  <c r="CT76" i="5"/>
  <c r="CS76" i="5"/>
  <c r="CR76" i="5"/>
  <c r="CQ76" i="5"/>
  <c r="CP76" i="5"/>
  <c r="CO76" i="5"/>
  <c r="CN76" i="5"/>
  <c r="CM76" i="5"/>
  <c r="CL76" i="5"/>
  <c r="CK76" i="5"/>
  <c r="CJ76" i="5"/>
  <c r="CI76" i="5"/>
  <c r="CH76" i="5"/>
  <c r="CG76" i="5"/>
  <c r="CF76" i="5"/>
  <c r="CE76" i="5"/>
  <c r="CD76" i="5"/>
  <c r="CC76" i="5"/>
  <c r="CB76" i="5"/>
  <c r="CA76" i="5"/>
  <c r="BZ76" i="5"/>
  <c r="BY76" i="5"/>
  <c r="BX76" i="5"/>
  <c r="BW76" i="5"/>
  <c r="BV76" i="5"/>
  <c r="BU76" i="5"/>
  <c r="BT76" i="5"/>
  <c r="BS76" i="5"/>
  <c r="BR76" i="5"/>
  <c r="BQ76" i="5"/>
  <c r="BP76" i="5"/>
  <c r="BO76" i="5"/>
  <c r="BN76" i="5"/>
  <c r="BM76" i="5"/>
  <c r="BL76" i="5"/>
  <c r="BK76" i="5"/>
  <c r="BJ76" i="5"/>
  <c r="BI76" i="5"/>
  <c r="BH76" i="5"/>
  <c r="BG76" i="5"/>
  <c r="BF76" i="5"/>
  <c r="BE76" i="5"/>
  <c r="BD76" i="5"/>
  <c r="BC76" i="5"/>
  <c r="BB76" i="5"/>
  <c r="BA76" i="5"/>
  <c r="AZ76" i="5"/>
  <c r="AY76" i="5"/>
  <c r="AX76" i="5"/>
  <c r="AW76" i="5"/>
  <c r="AV76" i="5"/>
  <c r="AU76" i="5"/>
  <c r="AT76" i="5"/>
  <c r="AS76" i="5"/>
  <c r="AR76" i="5"/>
  <c r="AQ76" i="5"/>
  <c r="AP76" i="5"/>
  <c r="AO76" i="5"/>
  <c r="AN76" i="5"/>
  <c r="AM76"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CX75" i="5"/>
  <c r="CW75" i="5"/>
  <c r="CV75" i="5"/>
  <c r="CU75" i="5"/>
  <c r="CT75" i="5"/>
  <c r="CS75" i="5"/>
  <c r="CR75" i="5"/>
  <c r="CQ75" i="5"/>
  <c r="CP75" i="5"/>
  <c r="CO75" i="5"/>
  <c r="CN75" i="5"/>
  <c r="CM75" i="5"/>
  <c r="CL75" i="5"/>
  <c r="CK75" i="5"/>
  <c r="CJ75" i="5"/>
  <c r="CI75" i="5"/>
  <c r="CH75" i="5"/>
  <c r="CG75" i="5"/>
  <c r="CF75" i="5"/>
  <c r="CE75" i="5"/>
  <c r="CD75" i="5"/>
  <c r="CC75" i="5"/>
  <c r="CB75" i="5"/>
  <c r="CA75" i="5"/>
  <c r="BZ75" i="5"/>
  <c r="BY75" i="5"/>
  <c r="BX75" i="5"/>
  <c r="BW75" i="5"/>
  <c r="BV75" i="5"/>
  <c r="BU75" i="5"/>
  <c r="BT75" i="5"/>
  <c r="BS75" i="5"/>
  <c r="BR75" i="5"/>
  <c r="BQ75" i="5"/>
  <c r="BP75" i="5"/>
  <c r="BO75" i="5"/>
  <c r="BN75" i="5"/>
  <c r="BM75" i="5"/>
  <c r="BL75" i="5"/>
  <c r="BK75" i="5"/>
  <c r="BJ75" i="5"/>
  <c r="BI75" i="5"/>
  <c r="BH75" i="5"/>
  <c r="BG75" i="5"/>
  <c r="BF75" i="5"/>
  <c r="BE75" i="5"/>
  <c r="BD75" i="5"/>
  <c r="BC75" i="5"/>
  <c r="BB75" i="5"/>
  <c r="BA75" i="5"/>
  <c r="AZ75" i="5"/>
  <c r="AY75" i="5"/>
  <c r="AX75" i="5"/>
  <c r="AW75" i="5"/>
  <c r="AV75" i="5"/>
  <c r="AU75" i="5"/>
  <c r="AT75" i="5"/>
  <c r="AS75" i="5"/>
  <c r="AR75" i="5"/>
  <c r="AQ75" i="5"/>
  <c r="AP75" i="5"/>
  <c r="AO75" i="5"/>
  <c r="AN75" i="5"/>
  <c r="AM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CX72" i="5"/>
  <c r="CW72" i="5"/>
  <c r="CU72" i="5"/>
  <c r="CT72" i="5"/>
  <c r="CS72" i="5"/>
  <c r="CR72" i="5"/>
  <c r="CQ72" i="5"/>
  <c r="CP72" i="5"/>
  <c r="CO72" i="5"/>
  <c r="CN72" i="5"/>
  <c r="CM72" i="5"/>
  <c r="CL72" i="5"/>
  <c r="CK72" i="5"/>
  <c r="CJ72" i="5"/>
  <c r="CH72" i="5"/>
  <c r="CG72" i="5"/>
  <c r="CF72" i="5"/>
  <c r="CE72" i="5"/>
  <c r="CD72" i="5"/>
  <c r="CC72" i="5"/>
  <c r="CB72" i="5"/>
  <c r="CA72" i="5"/>
  <c r="BY72" i="5"/>
  <c r="BX72" i="5"/>
  <c r="BW72" i="5"/>
  <c r="BV72" i="5"/>
  <c r="BU72" i="5"/>
  <c r="BS72" i="5"/>
  <c r="BR72" i="5"/>
  <c r="BQ72" i="5"/>
  <c r="BN72" i="5"/>
  <c r="BM72" i="5"/>
  <c r="BL72" i="5"/>
  <c r="BK72" i="5"/>
  <c r="BJ72" i="5"/>
  <c r="BI72" i="5"/>
  <c r="BH72" i="5"/>
  <c r="BG72" i="5"/>
  <c r="BF72" i="5"/>
  <c r="BE72" i="5"/>
  <c r="BD72" i="5"/>
  <c r="BC72" i="5"/>
  <c r="BB72" i="5"/>
  <c r="BA72" i="5"/>
  <c r="AZ72" i="5"/>
  <c r="AY72" i="5"/>
  <c r="AX72" i="5"/>
  <c r="AW72" i="5"/>
  <c r="AV72" i="5"/>
  <c r="AU72" i="5"/>
  <c r="AT72" i="5"/>
  <c r="AS72" i="5"/>
  <c r="AR72" i="5"/>
  <c r="AQ72" i="5"/>
  <c r="AP72" i="5"/>
  <c r="AO72" i="5"/>
  <c r="AN72" i="5"/>
  <c r="AM72" i="5"/>
  <c r="AL72" i="5"/>
  <c r="AK72" i="5"/>
  <c r="AJ72" i="5"/>
  <c r="AI72" i="5"/>
  <c r="AH72" i="5"/>
  <c r="AG72" i="5"/>
  <c r="AF72" i="5"/>
  <c r="AD72" i="5"/>
  <c r="AC72" i="5"/>
  <c r="AB72" i="5"/>
  <c r="Z72" i="5"/>
  <c r="Y72" i="5"/>
  <c r="X72" i="5"/>
  <c r="V72" i="5"/>
  <c r="U72" i="5"/>
  <c r="T72" i="5"/>
  <c r="S72" i="5"/>
  <c r="Q72" i="5"/>
  <c r="P72" i="5"/>
  <c r="O72" i="5"/>
  <c r="M72" i="5"/>
  <c r="K72" i="5"/>
  <c r="I72" i="5"/>
  <c r="G70" i="5"/>
  <c r="C70" i="5"/>
  <c r="G69" i="5"/>
  <c r="C69" i="5"/>
  <c r="G68" i="5"/>
  <c r="C68" i="5"/>
  <c r="G67" i="5"/>
  <c r="C67" i="5"/>
  <c r="G66" i="5"/>
  <c r="C66" i="5"/>
  <c r="G65" i="5"/>
  <c r="C65" i="5"/>
  <c r="G64" i="5"/>
  <c r="C64" i="5"/>
  <c r="G63" i="5"/>
  <c r="C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87" i="6"/>
  <c r="AM81" i="6"/>
</calcChain>
</file>

<file path=xl/sharedStrings.xml><?xml version="1.0" encoding="utf-8"?>
<sst xmlns="http://schemas.openxmlformats.org/spreadsheetml/2006/main" count="742" uniqueCount="516">
  <si>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</si>
  <si>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</si>
  <si>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</si>
  <si>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</si>
  <si>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</si>
  <si>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</si>
  <si>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</si>
  <si>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</si>
  <si>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</si>
  <si>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</si>
  <si>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</si>
  <si>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</si>
  <si>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</si>
  <si>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</si>
  <si>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</si>
  <si>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</si>
  <si>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</si>
  <si>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</si>
  <si>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</si>
  <si>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</si>
  <si>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</si>
  <si>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</si>
  <si>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</si>
  <si>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</si>
  <si>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</si>
  <si>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</si>
  <si>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</si>
  <si>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</si>
  <si>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</si>
  <si>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</si>
  <si>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</si>
  <si>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</si>
  <si>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</si>
  <si>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</si>
  <si>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</si>
  <si>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</si>
  <si>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</si>
  <si>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</si>
  <si>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</si>
  <si>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</si>
  <si>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</si>
  <si>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</si>
  <si>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</si>
  <si>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</si>
  <si>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</si>
  <si>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</si>
  <si>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</si>
  <si>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</si>
  <si>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</si>
  <si>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</si>
  <si>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</si>
  <si>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</si>
  <si>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</si>
  <si>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</si>
  <si>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</si>
  <si>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</si>
  <si>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</si>
  <si>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</si>
  <si>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</si>
  <si>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</si>
  <si>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</si>
  <si>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</si>
  <si>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</si>
  <si>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</si>
  <si>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</si>
  <si>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</si>
  <si>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</si>
  <si>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</si>
  <si>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</si>
  <si>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</si>
  <si>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</si>
  <si>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</si>
  <si>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</si>
  <si>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</si>
  <si>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</si>
  <si>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</si>
  <si>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</si>
  <si>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</si>
  <si>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</si>
  <si>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</si>
  <si>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</si>
  <si>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</si>
  <si>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</si>
  <si>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</si>
  <si>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</si>
  <si>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</si>
  <si>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</si>
  <si>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</si>
  <si>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</si>
  <si>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</si>
  <si>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</si>
  <si>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</si>
  <si>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</si>
  <si>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</si>
  <si>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</si>
  <si>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</si>
  <si>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</si>
  <si>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</si>
  <si>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</si>
  <si>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</si>
  <si>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</si>
  <si>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</si>
  <si>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</si>
  <si>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</si>
  <si>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</si>
  <si>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</si>
  <si>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</si>
  <si>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</si>
  <si>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</si>
  <si>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</si>
  <si>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</si>
  <si>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</si>
  <si>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</si>
  <si>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</si>
  <si>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</si>
  <si>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</si>
  <si>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</si>
  <si>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</si>
  <si>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</si>
  <si>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</si>
  <si>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</si>
  <si>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</si>
  <si>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</si>
  <si>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</si>
  <si>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</si>
  <si>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</si>
  <si>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</si>
  <si>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</si>
  <si>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</si>
  <si>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</si>
  <si>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</si>
  <si>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</si>
  <si>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</si>
  <si>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</si>
  <si>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</si>
  <si>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</si>
  <si>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</si>
  <si>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</si>
  <si>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</si>
  <si>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</si>
  <si>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</si>
  <si>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</si>
  <si>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</si>
  <si>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</si>
  <si>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</si>
  <si>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</si>
  <si>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</si>
  <si>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</si>
  <si>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</si>
  <si>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</si>
  <si>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</si>
  <si>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</si>
  <si>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</si>
  <si>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</si>
  <si>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</si>
  <si>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</si>
  <si>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</si>
  <si>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</si>
  <si>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</si>
  <si>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</si>
  <si>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</si>
  <si>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</si>
  <si>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</si>
  <si>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</si>
  <si>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</si>
  <si>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</si>
  <si>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</si>
  <si>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</si>
  <si>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</si>
  <si>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</si>
  <si>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</si>
  <si>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</si>
  <si>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未定</t>
    <rPh sb="0" eb="2">
      <t>ミテイ</t>
    </rPh>
    <phoneticPr fontId="1"/>
  </si>
  <si>
    <t>美里町</t>
    <rPh sb="0" eb="3">
      <t>ミサトマチ</t>
    </rPh>
    <phoneticPr fontId="1"/>
  </si>
  <si>
    <t>今後公表予定</t>
    <rPh sb="0" eb="2">
      <t>コンゴ</t>
    </rPh>
    <rPh sb="2" eb="4">
      <t>コウヒョウ</t>
    </rPh>
    <rPh sb="4" eb="6">
      <t>ヨテイ</t>
    </rPh>
    <phoneticPr fontId="1"/>
  </si>
  <si>
    <t>川越市</t>
    <rPh sb="0" eb="3">
      <t>カワゴエシ</t>
    </rPh>
    <phoneticPr fontId="1"/>
  </si>
  <si>
    <t>熊谷市</t>
    <rPh sb="0" eb="3">
      <t>クマ</t>
    </rPh>
    <phoneticPr fontId="1"/>
  </si>
  <si>
    <t>審議会（外部）に評価結果を報告しているため。</t>
    <rPh sb="0" eb="3">
      <t>シンギカイ</t>
    </rPh>
    <rPh sb="4" eb="6">
      <t>ガイブ</t>
    </rPh>
    <rPh sb="8" eb="10">
      <t>ヒョウカ</t>
    </rPh>
    <rPh sb="10" eb="12">
      <t>ケッカ</t>
    </rPh>
    <rPh sb="13" eb="15">
      <t>ホウコク</t>
    </rPh>
    <phoneticPr fontId="1"/>
  </si>
  <si>
    <t>議員を含む審議会で報告している</t>
    <rPh sb="0" eb="2">
      <t>ギイン</t>
    </rPh>
    <rPh sb="3" eb="4">
      <t>フク</t>
    </rPh>
    <rPh sb="5" eb="8">
      <t>シンギカイ</t>
    </rPh>
    <rPh sb="9" eb="11">
      <t>ホウコク</t>
    </rPh>
    <phoneticPr fontId="1"/>
  </si>
  <si>
    <t>川口市</t>
    <rPh sb="0" eb="2">
      <t>カワグチ</t>
    </rPh>
    <rPh sb="2" eb="3">
      <t>シ</t>
    </rPh>
    <phoneticPr fontId="1"/>
  </si>
  <si>
    <t>【施策・事業】内容、成果、課題、評価結果の理由、今後の取り組み方向
【事業のみ】事業期間・根拠等、対象、費用対効果分析、視点評価、実施方向性</t>
    <rPh sb="49" eb="51">
      <t>タイショウ</t>
    </rPh>
    <rPh sb="65" eb="67">
      <t>ジッシ</t>
    </rPh>
    <rPh sb="67" eb="70">
      <t>ホウコウセイ</t>
    </rPh>
    <phoneticPr fontId="1"/>
  </si>
  <si>
    <t>行田市</t>
    <rPh sb="0" eb="3">
      <t>ギョウダシ</t>
    </rPh>
    <phoneticPr fontId="1"/>
  </si>
  <si>
    <t>総合振興計画</t>
    <rPh sb="0" eb="2">
      <t>ソウゴウ</t>
    </rPh>
    <rPh sb="2" eb="4">
      <t>シンコウ</t>
    </rPh>
    <rPh sb="4" eb="6">
      <t>ケイカク</t>
    </rPh>
    <phoneticPr fontId="1"/>
  </si>
  <si>
    <t>秩父市</t>
    <rPh sb="0" eb="3">
      <t>チチブシ</t>
    </rPh>
    <phoneticPr fontId="1"/>
  </si>
  <si>
    <t>まちづくり基本条例にて、行政評価を実施することを規定しており、それに基づき実施</t>
  </si>
  <si>
    <t>地方自治法第233条に基づく決算資料として議会に報告しているため、議会が外部評価機能を担っていると考えている。</t>
    <rPh sb="0" eb="2">
      <t>チホウ</t>
    </rPh>
    <rPh sb="2" eb="4">
      <t>ジチ</t>
    </rPh>
    <rPh sb="4" eb="5">
      <t>ホウ</t>
    </rPh>
    <rPh sb="5" eb="6">
      <t>ダイ</t>
    </rPh>
    <rPh sb="9" eb="10">
      <t>ジョウ</t>
    </rPh>
    <rPh sb="11" eb="12">
      <t>モト</t>
    </rPh>
    <rPh sb="14" eb="16">
      <t>ケッサン</t>
    </rPh>
    <rPh sb="16" eb="18">
      <t>シリョウ</t>
    </rPh>
    <rPh sb="21" eb="23">
      <t>ギカイ</t>
    </rPh>
    <rPh sb="24" eb="26">
      <t>ホウコク</t>
    </rPh>
    <rPh sb="33" eb="35">
      <t>ギカイ</t>
    </rPh>
    <rPh sb="36" eb="38">
      <t>ガイブ</t>
    </rPh>
    <rPh sb="38" eb="40">
      <t>ヒョウカ</t>
    </rPh>
    <rPh sb="40" eb="42">
      <t>キノウ</t>
    </rPh>
    <rPh sb="43" eb="44">
      <t>ニナ</t>
    </rPh>
    <rPh sb="49" eb="50">
      <t>カンガ</t>
    </rPh>
    <phoneticPr fontId="1"/>
  </si>
  <si>
    <t>構成する事業等の重点化・過不足、実施主体の妥当性、指標の分析</t>
    <rPh sb="0" eb="2">
      <t>コウセイ</t>
    </rPh>
    <rPh sb="4" eb="6">
      <t>ジギョウ</t>
    </rPh>
    <rPh sb="6" eb="7">
      <t>トウ</t>
    </rPh>
    <rPh sb="8" eb="11">
      <t>ジュウテンカ</t>
    </rPh>
    <rPh sb="12" eb="15">
      <t>カフソク</t>
    </rPh>
    <rPh sb="16" eb="18">
      <t>ジッシ</t>
    </rPh>
    <rPh sb="18" eb="20">
      <t>シュタイ</t>
    </rPh>
    <rPh sb="21" eb="24">
      <t>ダトウセイ</t>
    </rPh>
    <rPh sb="25" eb="27">
      <t>シヒョウ</t>
    </rPh>
    <rPh sb="28" eb="30">
      <t>ブンセキ</t>
    </rPh>
    <phoneticPr fontId="1"/>
  </si>
  <si>
    <t>評価結果を地方自治法２３３条の決算資料として活用</t>
  </si>
  <si>
    <t>所沢市</t>
    <rPh sb="0" eb="3">
      <t>トコロザワシ</t>
    </rPh>
    <phoneticPr fontId="1"/>
  </si>
  <si>
    <t>行政運営の効率化・成果向上
財政圧迫・財政再建</t>
    <rPh sb="0" eb="2">
      <t>ギョウセイ</t>
    </rPh>
    <rPh sb="2" eb="4">
      <t>ウンエイ</t>
    </rPh>
    <rPh sb="5" eb="8">
      <t>コウリツカ</t>
    </rPh>
    <rPh sb="9" eb="11">
      <t>セイカ</t>
    </rPh>
    <rPh sb="11" eb="13">
      <t>コウジョウ</t>
    </rPh>
    <rPh sb="14" eb="16">
      <t>ザイセイ</t>
    </rPh>
    <rPh sb="16" eb="18">
      <t>アッパク</t>
    </rPh>
    <rPh sb="19" eb="21">
      <t>ザイセイ</t>
    </rPh>
    <rPh sb="21" eb="23">
      <t>サイケン</t>
    </rPh>
    <phoneticPr fontId="1"/>
  </si>
  <si>
    <t>飯能市</t>
    <rPh sb="0" eb="3">
      <t>ハンノウシ</t>
    </rPh>
    <phoneticPr fontId="1"/>
  </si>
  <si>
    <t>行政評価システムの見直しが必要となったため。平成29年度から新たな行政評価システムを導入予定。</t>
    <rPh sb="0" eb="2">
      <t>ギョウセイ</t>
    </rPh>
    <rPh sb="2" eb="4">
      <t>ヒョウカ</t>
    </rPh>
    <rPh sb="9" eb="11">
      <t>ミナオ</t>
    </rPh>
    <rPh sb="13" eb="15">
      <t>ヒツヨウ</t>
    </rPh>
    <rPh sb="22" eb="24">
      <t>ヘイセイ</t>
    </rPh>
    <rPh sb="26" eb="28">
      <t>ネンド</t>
    </rPh>
    <rPh sb="30" eb="31">
      <t>アラ</t>
    </rPh>
    <rPh sb="33" eb="35">
      <t>ギョウセイ</t>
    </rPh>
    <rPh sb="35" eb="37">
      <t>ヒョウカ</t>
    </rPh>
    <rPh sb="42" eb="44">
      <t>ドウニュウ</t>
    </rPh>
    <rPh sb="44" eb="46">
      <t>ヨテイ</t>
    </rPh>
    <phoneticPr fontId="1"/>
  </si>
  <si>
    <t>加須市</t>
    <rPh sb="0" eb="3">
      <t>カゾシ</t>
    </rPh>
    <phoneticPr fontId="1"/>
  </si>
  <si>
    <t>制度そのものをフレキシブルな運用（改善）が図られるよう、条例等には定めていない。</t>
    <rPh sb="0" eb="2">
      <t>セイド</t>
    </rPh>
    <rPh sb="14" eb="16">
      <t>ウンヨウ</t>
    </rPh>
    <rPh sb="17" eb="19">
      <t>カイゼン</t>
    </rPh>
    <rPh sb="21" eb="22">
      <t>ハカ</t>
    </rPh>
    <rPh sb="28" eb="30">
      <t>ジョウレイ</t>
    </rPh>
    <rPh sb="30" eb="31">
      <t>トウ</t>
    </rPh>
    <rPh sb="33" eb="34">
      <t>サダ</t>
    </rPh>
    <phoneticPr fontId="1"/>
  </si>
  <si>
    <t>本庄市</t>
    <rPh sb="0" eb="3">
      <t>ホンジョウシ</t>
    </rPh>
    <phoneticPr fontId="1"/>
  </si>
  <si>
    <t>外部評価する体制が整っていないため</t>
    <rPh sb="0" eb="2">
      <t>ガイブ</t>
    </rPh>
    <rPh sb="2" eb="4">
      <t>ヒョウカ</t>
    </rPh>
    <rPh sb="6" eb="8">
      <t>タイセイ</t>
    </rPh>
    <rPh sb="9" eb="10">
      <t>トトノ</t>
    </rPh>
    <phoneticPr fontId="1"/>
  </si>
  <si>
    <t>施策評価・・・議会報告・説明
事務事業評価・・・特にない</t>
    <rPh sb="0" eb="2">
      <t>シサク</t>
    </rPh>
    <rPh sb="2" eb="4">
      <t>ヒョウカ</t>
    </rPh>
    <rPh sb="7" eb="9">
      <t>ギカイ</t>
    </rPh>
    <rPh sb="9" eb="11">
      <t>ホウコク</t>
    </rPh>
    <rPh sb="12" eb="14">
      <t>セツメイ</t>
    </rPh>
    <rPh sb="15" eb="17">
      <t>ジム</t>
    </rPh>
    <rPh sb="17" eb="19">
      <t>ジギョウ</t>
    </rPh>
    <rPh sb="19" eb="21">
      <t>ヒョウカ</t>
    </rPh>
    <rPh sb="24" eb="25">
      <t>トク</t>
    </rPh>
    <phoneticPr fontId="1"/>
  </si>
  <si>
    <t>東松山市</t>
    <rPh sb="0" eb="4">
      <t>ヒガシマツヤマシ</t>
    </rPh>
    <phoneticPr fontId="1"/>
  </si>
  <si>
    <t>総合計画審議会において施策に対する意見を聴取しているため。</t>
    <rPh sb="0" eb="2">
      <t>ソウゴウ</t>
    </rPh>
    <rPh sb="2" eb="4">
      <t>ケイカク</t>
    </rPh>
    <rPh sb="4" eb="7">
      <t>シンギカイ</t>
    </rPh>
    <rPh sb="11" eb="12">
      <t>セ</t>
    </rPh>
    <rPh sb="12" eb="13">
      <t>サク</t>
    </rPh>
    <rPh sb="14" eb="15">
      <t>タイ</t>
    </rPh>
    <rPh sb="17" eb="19">
      <t>イケン</t>
    </rPh>
    <rPh sb="20" eb="22">
      <t>チョウシュ</t>
    </rPh>
    <phoneticPr fontId="1"/>
  </si>
  <si>
    <t>春日部市</t>
    <rPh sb="0" eb="3">
      <t>カスカベ</t>
    </rPh>
    <rPh sb="3" eb="4">
      <t>シ</t>
    </rPh>
    <phoneticPr fontId="1"/>
  </si>
  <si>
    <t>市長決裁</t>
    <rPh sb="0" eb="1">
      <t>シ</t>
    </rPh>
    <rPh sb="1" eb="2">
      <t>チョウ</t>
    </rPh>
    <rPh sb="2" eb="4">
      <t>ケッサイ</t>
    </rPh>
    <phoneticPr fontId="1"/>
  </si>
  <si>
    <t>事業内容、事業開始・終了年度、現状と課題、活動の推移、今後の方向性、予算・事務量の傾向</t>
    <rPh sb="0" eb="2">
      <t>ジギョウ</t>
    </rPh>
    <rPh sb="2" eb="4">
      <t>ナイヨウ</t>
    </rPh>
    <rPh sb="5" eb="7">
      <t>ジギョウ</t>
    </rPh>
    <rPh sb="7" eb="9">
      <t>カイシ</t>
    </rPh>
    <rPh sb="10" eb="12">
      <t>シュウリョウ</t>
    </rPh>
    <rPh sb="12" eb="14">
      <t>ネンド</t>
    </rPh>
    <rPh sb="15" eb="17">
      <t>ゲンジョウ</t>
    </rPh>
    <rPh sb="18" eb="20">
      <t>カダイ</t>
    </rPh>
    <rPh sb="21" eb="23">
      <t>カツドウ</t>
    </rPh>
    <rPh sb="24" eb="26">
      <t>スイイ</t>
    </rPh>
    <rPh sb="27" eb="29">
      <t>コンゴ</t>
    </rPh>
    <rPh sb="30" eb="33">
      <t>ホウコウセイ</t>
    </rPh>
    <rPh sb="34" eb="36">
      <t>ヨサン</t>
    </rPh>
    <rPh sb="37" eb="39">
      <t>ジム</t>
    </rPh>
    <rPh sb="39" eb="40">
      <t>リョウ</t>
    </rPh>
    <rPh sb="41" eb="43">
      <t>ケイコウ</t>
    </rPh>
    <phoneticPr fontId="1"/>
  </si>
  <si>
    <t>狭山市</t>
    <rPh sb="0" eb="3">
      <t>サヤマシ</t>
    </rPh>
    <phoneticPr fontId="1"/>
  </si>
  <si>
    <t>羽生市</t>
    <rPh sb="0" eb="3">
      <t>ハニュウシ</t>
    </rPh>
    <phoneticPr fontId="1"/>
  </si>
  <si>
    <t>施策の課題</t>
  </si>
  <si>
    <t>自治会、女性団体、農業団体、地域安全対策関係団体、ロータリークラブ、社会福祉法人、税理士</t>
    <rPh sb="41" eb="44">
      <t>ゼイリシ</t>
    </rPh>
    <phoneticPr fontId="1"/>
  </si>
  <si>
    <t>鴻巣市</t>
    <rPh sb="0" eb="3">
      <t>コウノスシ</t>
    </rPh>
    <phoneticPr fontId="1"/>
  </si>
  <si>
    <t>市長決裁で開始したが、平成２４年１０月１日施行の「鴻巣市自治基本条例」の中で、施策に関する評価の実施が定められた。</t>
  </si>
  <si>
    <t>深谷市</t>
    <rPh sb="0" eb="3">
      <t>フカヤシ</t>
    </rPh>
    <phoneticPr fontId="3"/>
  </si>
  <si>
    <t>深谷市総合振興計画</t>
    <rPh sb="0" eb="3">
      <t>フカヤシ</t>
    </rPh>
    <rPh sb="3" eb="5">
      <t>ソウゴウ</t>
    </rPh>
    <rPh sb="5" eb="7">
      <t>シンコウ</t>
    </rPh>
    <rPh sb="7" eb="9">
      <t>ケイカク</t>
    </rPh>
    <phoneticPr fontId="1"/>
  </si>
  <si>
    <t>市人材バンク</t>
    <rPh sb="0" eb="1">
      <t>シ</t>
    </rPh>
    <rPh sb="1" eb="3">
      <t>ジンザイ</t>
    </rPh>
    <phoneticPr fontId="1"/>
  </si>
  <si>
    <t>上尾市</t>
    <rPh sb="0" eb="3">
      <t>アゲオシ</t>
    </rPh>
    <phoneticPr fontId="1"/>
  </si>
  <si>
    <t>推進本部の設置について訓令で規定しているほか、総合計画の進捗管理において行政評価を用いることと明記している。</t>
    <rPh sb="11" eb="13">
      <t>クンレイ</t>
    </rPh>
    <rPh sb="36" eb="38">
      <t>ギョウセイ</t>
    </rPh>
    <rPh sb="38" eb="40">
      <t>ヒョウカ</t>
    </rPh>
    <rPh sb="41" eb="42">
      <t>モチ</t>
    </rPh>
    <phoneticPr fontId="1"/>
  </si>
  <si>
    <t>市民（外部）に対して事務事業の説明を行う職員の負担や、それらの限られた情報から評価をする市民（外部）の負担の大きさを考慮しているため</t>
    <rPh sb="0" eb="2">
      <t>シミン</t>
    </rPh>
    <rPh sb="3" eb="5">
      <t>ガイブ</t>
    </rPh>
    <rPh sb="7" eb="8">
      <t>タイ</t>
    </rPh>
    <rPh sb="10" eb="12">
      <t>ジム</t>
    </rPh>
    <rPh sb="12" eb="14">
      <t>ジギョウ</t>
    </rPh>
    <rPh sb="15" eb="17">
      <t>セツメイ</t>
    </rPh>
    <rPh sb="18" eb="19">
      <t>オコナ</t>
    </rPh>
    <rPh sb="20" eb="22">
      <t>ショクイン</t>
    </rPh>
    <rPh sb="23" eb="25">
      <t>フタン</t>
    </rPh>
    <rPh sb="31" eb="32">
      <t>カギ</t>
    </rPh>
    <rPh sb="35" eb="37">
      <t>ジョウホウ</t>
    </rPh>
    <rPh sb="39" eb="41">
      <t>ヒョウカ</t>
    </rPh>
    <rPh sb="44" eb="46">
      <t>シミン</t>
    </rPh>
    <rPh sb="47" eb="49">
      <t>ガイブ</t>
    </rPh>
    <rPh sb="51" eb="53">
      <t>フタン</t>
    </rPh>
    <rPh sb="54" eb="55">
      <t>オオ</t>
    </rPh>
    <rPh sb="58" eb="60">
      <t>コウリョ</t>
    </rPh>
    <phoneticPr fontId="1"/>
  </si>
  <si>
    <t>草加市</t>
    <rPh sb="0" eb="3">
      <t>ソウカシ</t>
    </rPh>
    <phoneticPr fontId="1"/>
  </si>
  <si>
    <t>第四次草加市総合振興計画　第一期基本計画</t>
    <rPh sb="0" eb="1">
      <t>ダイ</t>
    </rPh>
    <rPh sb="1" eb="3">
      <t>ヨンジ</t>
    </rPh>
    <rPh sb="3" eb="6">
      <t>ソウカシ</t>
    </rPh>
    <rPh sb="6" eb="8">
      <t>ソウゴウ</t>
    </rPh>
    <rPh sb="8" eb="10">
      <t>シンコウ</t>
    </rPh>
    <rPh sb="10" eb="12">
      <t>ケイカク</t>
    </rPh>
    <rPh sb="13" eb="14">
      <t>ダイ</t>
    </rPh>
    <rPh sb="14" eb="16">
      <t>イッキ</t>
    </rPh>
    <rPh sb="16" eb="18">
      <t>キホン</t>
    </rPh>
    <rPh sb="18" eb="20">
      <t>ケイカク</t>
    </rPh>
    <phoneticPr fontId="1"/>
  </si>
  <si>
    <t>外部評価については、手法を検討中であるため。</t>
    <rPh sb="0" eb="2">
      <t>ガイブ</t>
    </rPh>
    <rPh sb="2" eb="4">
      <t>ヒョウカ</t>
    </rPh>
    <rPh sb="10" eb="12">
      <t>シュホウ</t>
    </rPh>
    <rPh sb="13" eb="16">
      <t>ケントウチュウ</t>
    </rPh>
    <phoneticPr fontId="1"/>
  </si>
  <si>
    <t>越谷市</t>
    <rPh sb="0" eb="3">
      <t>コシガヤシ</t>
    </rPh>
    <phoneticPr fontId="1"/>
  </si>
  <si>
    <t>「妥当性」「効率性」「有効性」「貢献度」の観点からの個別評価、改革改善の方向性</t>
  </si>
  <si>
    <t>市民満足度の向上、行政評価制度そのものの改善・改良</t>
    <rPh sb="0" eb="2">
      <t>シミン</t>
    </rPh>
    <rPh sb="2" eb="4">
      <t>マンゾク</t>
    </rPh>
    <rPh sb="4" eb="5">
      <t>ド</t>
    </rPh>
    <rPh sb="6" eb="8">
      <t>コウジョウ</t>
    </rPh>
    <rPh sb="9" eb="11">
      <t>ギョウセイ</t>
    </rPh>
    <rPh sb="11" eb="13">
      <t>ヒョウカ</t>
    </rPh>
    <rPh sb="13" eb="15">
      <t>セイド</t>
    </rPh>
    <rPh sb="20" eb="22">
      <t>カイゼン</t>
    </rPh>
    <rPh sb="23" eb="25">
      <t>カイリョウ</t>
    </rPh>
    <phoneticPr fontId="1"/>
  </si>
  <si>
    <t>経済人、会計士、他自治体や国の省庁等における委員経験者</t>
    <rPh sb="0" eb="2">
      <t>ケイザイ</t>
    </rPh>
    <rPh sb="2" eb="3">
      <t>ニン</t>
    </rPh>
    <rPh sb="4" eb="7">
      <t>カイケイシ</t>
    </rPh>
    <rPh sb="8" eb="9">
      <t>タ</t>
    </rPh>
    <rPh sb="9" eb="12">
      <t>ジチタイ</t>
    </rPh>
    <rPh sb="13" eb="14">
      <t>クニ</t>
    </rPh>
    <rPh sb="15" eb="17">
      <t>ショウチョウ</t>
    </rPh>
    <rPh sb="17" eb="18">
      <t>トウ</t>
    </rPh>
    <rPh sb="22" eb="24">
      <t>イイン</t>
    </rPh>
    <rPh sb="24" eb="27">
      <t>ケイケンシャ</t>
    </rPh>
    <phoneticPr fontId="1"/>
  </si>
  <si>
    <t>蕨市</t>
    <rPh sb="0" eb="2">
      <t>ワラビシ</t>
    </rPh>
    <phoneticPr fontId="1"/>
  </si>
  <si>
    <t>市の長期計画及び行政改革大綱に位置付け、行政評価制度導入方針を定めている</t>
    <rPh sb="0" eb="1">
      <t>シ</t>
    </rPh>
    <rPh sb="2" eb="4">
      <t>チョウキ</t>
    </rPh>
    <rPh sb="4" eb="6">
      <t>ケイカク</t>
    </rPh>
    <rPh sb="6" eb="7">
      <t>オヨ</t>
    </rPh>
    <rPh sb="8" eb="10">
      <t>ギョウセイ</t>
    </rPh>
    <rPh sb="10" eb="12">
      <t>カイカク</t>
    </rPh>
    <rPh sb="12" eb="14">
      <t>タイコウ</t>
    </rPh>
    <rPh sb="15" eb="18">
      <t>イチヅ</t>
    </rPh>
    <rPh sb="20" eb="22">
      <t>ギョウセイ</t>
    </rPh>
    <rPh sb="22" eb="24">
      <t>ヒョウカ</t>
    </rPh>
    <rPh sb="24" eb="26">
      <t>セイド</t>
    </rPh>
    <rPh sb="26" eb="28">
      <t>ドウニュウ</t>
    </rPh>
    <rPh sb="28" eb="30">
      <t>ホウシン</t>
    </rPh>
    <rPh sb="31" eb="32">
      <t>サダ</t>
    </rPh>
    <phoneticPr fontId="1"/>
  </si>
  <si>
    <t>外部評価は、透明性を高めるために望ましいという視点がある一方で、内部での評価が機能する場合には必要ないという視点や、どのような責任の所在で評価ができるのか、評価結果についてどの程度活かされるのかといった課題もあり、現在検討中である。</t>
  </si>
  <si>
    <t>戸田市</t>
    <rPh sb="0" eb="3">
      <t>トダシ</t>
    </rPh>
    <phoneticPr fontId="1"/>
  </si>
  <si>
    <t>起案決裁により、実施を決定している。</t>
    <rPh sb="0" eb="2">
      <t>キアン</t>
    </rPh>
    <rPh sb="2" eb="4">
      <t>ケッサイ</t>
    </rPh>
    <rPh sb="8" eb="10">
      <t>ジッシ</t>
    </rPh>
    <rPh sb="11" eb="13">
      <t>ケッテイ</t>
    </rPh>
    <phoneticPr fontId="1"/>
  </si>
  <si>
    <t>行政評価制度への指摘・助言</t>
    <rPh sb="0" eb="2">
      <t>ギョウセイ</t>
    </rPh>
    <rPh sb="2" eb="4">
      <t>ヒョウカ</t>
    </rPh>
    <rPh sb="4" eb="6">
      <t>セイド</t>
    </rPh>
    <rPh sb="8" eb="10">
      <t>シテキ</t>
    </rPh>
    <rPh sb="11" eb="13">
      <t>ジョゲン</t>
    </rPh>
    <phoneticPr fontId="1"/>
  </si>
  <si>
    <t>入間市</t>
    <rPh sb="0" eb="2">
      <t>イルマ</t>
    </rPh>
    <rPh sb="2" eb="3">
      <t>シ</t>
    </rPh>
    <phoneticPr fontId="1"/>
  </si>
  <si>
    <t>外部評価については政策・施策評価（未実施）と併せて検討する</t>
    <rPh sb="0" eb="2">
      <t>ガイブ</t>
    </rPh>
    <rPh sb="2" eb="4">
      <t>ヒョウカ</t>
    </rPh>
    <rPh sb="9" eb="11">
      <t>セイサク</t>
    </rPh>
    <rPh sb="12" eb="14">
      <t>シサク</t>
    </rPh>
    <rPh sb="14" eb="16">
      <t>ヒョウカ</t>
    </rPh>
    <rPh sb="17" eb="20">
      <t>ミジッシ</t>
    </rPh>
    <rPh sb="22" eb="23">
      <t>アワ</t>
    </rPh>
    <rPh sb="25" eb="27">
      <t>ケントウ</t>
    </rPh>
    <phoneticPr fontId="1"/>
  </si>
  <si>
    <t>朝霞市</t>
    <rPh sb="0" eb="3">
      <t>アサカシ</t>
    </rPh>
    <phoneticPr fontId="1"/>
  </si>
  <si>
    <t>議員</t>
    <rPh sb="0" eb="2">
      <t>ギイン</t>
    </rPh>
    <phoneticPr fontId="1"/>
  </si>
  <si>
    <t>志木市</t>
    <rPh sb="0" eb="3">
      <t>シキシ</t>
    </rPh>
    <phoneticPr fontId="1"/>
  </si>
  <si>
    <t>行政評価制度を開始してから１０年以上が経過し、事業を見直す時期に来ていたことから、市の政策により多くの市民の意見を反映することができる新たな市民参画の仕組みを構築するため、廃止した。</t>
    <rPh sb="86" eb="88">
      <t>ハイシ</t>
    </rPh>
    <phoneticPr fontId="1"/>
  </si>
  <si>
    <t>和光市</t>
    <rPh sb="0" eb="3">
      <t>ワコウシ</t>
    </rPh>
    <phoneticPr fontId="1"/>
  </si>
  <si>
    <t>第四次和光市総合振興計画基本構想</t>
    <rPh sb="0" eb="1">
      <t>ダイ</t>
    </rPh>
    <rPh sb="1" eb="3">
      <t>4ジ</t>
    </rPh>
    <rPh sb="3" eb="6">
      <t>ワコウシ</t>
    </rPh>
    <rPh sb="6" eb="8">
      <t>ソウゴウ</t>
    </rPh>
    <rPh sb="8" eb="10">
      <t>シンコウ</t>
    </rPh>
    <rPh sb="10" eb="12">
      <t>ケイカク</t>
    </rPh>
    <rPh sb="12" eb="14">
      <t>キホン</t>
    </rPh>
    <rPh sb="14" eb="16">
      <t>コウソウ</t>
    </rPh>
    <phoneticPr fontId="1"/>
  </si>
  <si>
    <t>新座市</t>
    <rPh sb="0" eb="3">
      <t>ニイザシ</t>
    </rPh>
    <phoneticPr fontId="1"/>
  </si>
  <si>
    <t>実施方針</t>
    <rPh sb="0" eb="2">
      <t>ジッシ</t>
    </rPh>
    <rPh sb="2" eb="4">
      <t>ホウシン</t>
    </rPh>
    <phoneticPr fontId="1"/>
  </si>
  <si>
    <t>課題</t>
    <rPh sb="0" eb="2">
      <t>カダイ</t>
    </rPh>
    <phoneticPr fontId="1"/>
  </si>
  <si>
    <t>桶川市</t>
    <rPh sb="0" eb="3">
      <t>オケガワシ</t>
    </rPh>
    <phoneticPr fontId="1"/>
  </si>
  <si>
    <t>桶川市第五次総合振興計画後期基本計画（平成28年度～32年度）において、施策等の達成度をはかる指標を定めている。</t>
    <rPh sb="12" eb="14">
      <t>コウキ</t>
    </rPh>
    <rPh sb="23" eb="24">
      <t>ネン</t>
    </rPh>
    <rPh sb="24" eb="25">
      <t>ド</t>
    </rPh>
    <phoneticPr fontId="1"/>
  </si>
  <si>
    <t>総合振興計画に掲げる施策の達成状況をはかるための指標であるため。</t>
    <rPh sb="0" eb="2">
      <t>ソウゴウ</t>
    </rPh>
    <rPh sb="2" eb="4">
      <t>シンコウ</t>
    </rPh>
    <rPh sb="4" eb="6">
      <t>ケイカク</t>
    </rPh>
    <rPh sb="7" eb="8">
      <t>カカ</t>
    </rPh>
    <rPh sb="10" eb="12">
      <t>シサク</t>
    </rPh>
    <rPh sb="13" eb="15">
      <t>タッセイ</t>
    </rPh>
    <rPh sb="15" eb="17">
      <t>ジョウキョウ</t>
    </rPh>
    <rPh sb="24" eb="26">
      <t>シヒョウ</t>
    </rPh>
    <phoneticPr fontId="1"/>
  </si>
  <si>
    <t>久喜市</t>
    <rPh sb="0" eb="3">
      <t>クキシ</t>
    </rPh>
    <phoneticPr fontId="1"/>
  </si>
  <si>
    <t>北本市</t>
    <rPh sb="0" eb="3">
      <t>キタモトシ</t>
    </rPh>
    <phoneticPr fontId="1"/>
  </si>
  <si>
    <t>事務事業評価としては、内部評価のみであるが、事務事業評価の後に、市民へ公表し、意見募集を行う。</t>
    <rPh sb="0" eb="2">
      <t>ジム</t>
    </rPh>
    <rPh sb="2" eb="4">
      <t>ジギョウ</t>
    </rPh>
    <rPh sb="4" eb="6">
      <t>ヒョウカ</t>
    </rPh>
    <rPh sb="11" eb="13">
      <t>ナイブ</t>
    </rPh>
    <rPh sb="13" eb="15">
      <t>ヒョウカ</t>
    </rPh>
    <rPh sb="22" eb="24">
      <t>ジム</t>
    </rPh>
    <rPh sb="24" eb="26">
      <t>ジギョウ</t>
    </rPh>
    <rPh sb="26" eb="28">
      <t>ヒョウカ</t>
    </rPh>
    <rPh sb="29" eb="30">
      <t>アト</t>
    </rPh>
    <rPh sb="32" eb="34">
      <t>シミン</t>
    </rPh>
    <rPh sb="35" eb="37">
      <t>コウヒョウ</t>
    </rPh>
    <rPh sb="39" eb="41">
      <t>イケン</t>
    </rPh>
    <rPh sb="41" eb="43">
      <t>ボシュウ</t>
    </rPh>
    <rPh sb="44" eb="45">
      <t>オコナ</t>
    </rPh>
    <phoneticPr fontId="1"/>
  </si>
  <si>
    <t>八潮市</t>
    <rPh sb="0" eb="3">
      <t>ヤシオシ</t>
    </rPh>
    <phoneticPr fontId="1"/>
  </si>
  <si>
    <t>富士見市</t>
    <rPh sb="0" eb="4">
      <t>フジミシ</t>
    </rPh>
    <phoneticPr fontId="1"/>
  </si>
  <si>
    <t>三郷市</t>
    <rPh sb="0" eb="2">
      <t>ミサト</t>
    </rPh>
    <rPh sb="2" eb="3">
      <t>シ</t>
    </rPh>
    <phoneticPr fontId="3"/>
  </si>
  <si>
    <t>蓮田市</t>
    <rPh sb="0" eb="3">
      <t>ハスダシ</t>
    </rPh>
    <phoneticPr fontId="1"/>
  </si>
  <si>
    <t>坂戸市</t>
    <rPh sb="0" eb="3">
      <t>サカドシ</t>
    </rPh>
    <phoneticPr fontId="1"/>
  </si>
  <si>
    <t>幸手市</t>
    <rPh sb="0" eb="3">
      <t>サッテシ</t>
    </rPh>
    <phoneticPr fontId="1"/>
  </si>
  <si>
    <t>外部評価導入まで検討が至っていないため</t>
    <rPh sb="0" eb="2">
      <t>ガイブ</t>
    </rPh>
    <rPh sb="2" eb="4">
      <t>ヒョウカ</t>
    </rPh>
    <rPh sb="4" eb="6">
      <t>ドウニュウ</t>
    </rPh>
    <rPh sb="8" eb="10">
      <t>ケントウ</t>
    </rPh>
    <rPh sb="11" eb="12">
      <t>イタ</t>
    </rPh>
    <phoneticPr fontId="1"/>
  </si>
  <si>
    <t>鶴ヶ島市</t>
    <rPh sb="0" eb="4">
      <t>ツルガシマシ</t>
    </rPh>
    <phoneticPr fontId="1"/>
  </si>
  <si>
    <t>日高市</t>
    <rPh sb="0" eb="2">
      <t>ヒダカ</t>
    </rPh>
    <rPh sb="2" eb="3">
      <t>シ</t>
    </rPh>
    <phoneticPr fontId="3"/>
  </si>
  <si>
    <t>第5次日高市総合計画「将来都市像の実現のための行財政運営」に基づき、行政評価制度を実施</t>
    <rPh sb="0" eb="1">
      <t>ダイ</t>
    </rPh>
    <rPh sb="2" eb="3">
      <t>ジ</t>
    </rPh>
    <rPh sb="3" eb="6">
      <t>ヒダカシ</t>
    </rPh>
    <rPh sb="6" eb="8">
      <t>ソウゴウ</t>
    </rPh>
    <rPh sb="8" eb="10">
      <t>ケイカク</t>
    </rPh>
    <rPh sb="11" eb="13">
      <t>ショウライ</t>
    </rPh>
    <rPh sb="13" eb="14">
      <t>ト</t>
    </rPh>
    <rPh sb="14" eb="15">
      <t>シ</t>
    </rPh>
    <rPh sb="15" eb="16">
      <t>ゾウ</t>
    </rPh>
    <rPh sb="17" eb="19">
      <t>ジツゲン</t>
    </rPh>
    <rPh sb="23" eb="26">
      <t>ギョウザイセイ</t>
    </rPh>
    <rPh sb="26" eb="28">
      <t>ウンエイ</t>
    </rPh>
    <rPh sb="30" eb="31">
      <t>モト</t>
    </rPh>
    <rPh sb="34" eb="36">
      <t>ギョウセイ</t>
    </rPh>
    <rPh sb="36" eb="38">
      <t>ヒョウカ</t>
    </rPh>
    <rPh sb="38" eb="40">
      <t>セイド</t>
    </rPh>
    <rPh sb="41" eb="43">
      <t>ジッシ</t>
    </rPh>
    <phoneticPr fontId="1"/>
  </si>
  <si>
    <t>吉川市</t>
    <rPh sb="0" eb="3">
      <t>ヨシカワシ</t>
    </rPh>
    <phoneticPr fontId="1"/>
  </si>
  <si>
    <t>総合振興計画の進行管理を主目的としているため</t>
    <rPh sb="12" eb="15">
      <t>シュモクテキ</t>
    </rPh>
    <phoneticPr fontId="1"/>
  </si>
  <si>
    <t>ふじみ野市</t>
    <rPh sb="3" eb="5">
      <t>ノシ</t>
    </rPh>
    <phoneticPr fontId="1"/>
  </si>
  <si>
    <t>ふじみ野市行政経営戦略方針</t>
    <rPh sb="3" eb="5">
      <t>ノシ</t>
    </rPh>
    <rPh sb="5" eb="7">
      <t>ギョウセイ</t>
    </rPh>
    <rPh sb="7" eb="9">
      <t>ケイエイ</t>
    </rPh>
    <rPh sb="9" eb="11">
      <t>センリャク</t>
    </rPh>
    <rPh sb="11" eb="13">
      <t>ホウシン</t>
    </rPh>
    <phoneticPr fontId="1"/>
  </si>
  <si>
    <t>白岡市</t>
    <rPh sb="0" eb="3">
      <t>シラオカシ</t>
    </rPh>
    <phoneticPr fontId="1"/>
  </si>
  <si>
    <t>伊奈町</t>
    <rPh sb="0" eb="3">
      <t>イナマチ</t>
    </rPh>
    <phoneticPr fontId="1"/>
  </si>
  <si>
    <t>総合振興計画</t>
  </si>
  <si>
    <t>体制が整っていないため</t>
    <rPh sb="0" eb="2">
      <t>タイセイ</t>
    </rPh>
    <rPh sb="3" eb="4">
      <t>トトノ</t>
    </rPh>
    <phoneticPr fontId="1"/>
  </si>
  <si>
    <t>三芳町</t>
    <rPh sb="0" eb="3">
      <t>ミヨシマチ</t>
    </rPh>
    <phoneticPr fontId="1"/>
  </si>
  <si>
    <t>毛呂山町</t>
    <rPh sb="0" eb="4">
      <t>モロヤママチ</t>
    </rPh>
    <phoneticPr fontId="1"/>
  </si>
  <si>
    <t>内部評価をホームページに公開している。</t>
    <rPh sb="0" eb="2">
      <t>ナイブ</t>
    </rPh>
    <rPh sb="2" eb="4">
      <t>ヒョウカ</t>
    </rPh>
    <rPh sb="12" eb="14">
      <t>コウカイ</t>
    </rPh>
    <phoneticPr fontId="1"/>
  </si>
  <si>
    <t>越生町</t>
    <rPh sb="0" eb="3">
      <t>オゴセマチ</t>
    </rPh>
    <phoneticPr fontId="3"/>
  </si>
  <si>
    <t>滑川町</t>
    <rPh sb="0" eb="3">
      <t>ナメガワマチ</t>
    </rPh>
    <phoneticPr fontId="1"/>
  </si>
  <si>
    <t>滑川町における行政評価システム導入の基本方針</t>
    <rPh sb="0" eb="3">
      <t>ナメガワマチ</t>
    </rPh>
    <rPh sb="7" eb="9">
      <t>ギョウセイ</t>
    </rPh>
    <rPh sb="9" eb="11">
      <t>ヒョウカ</t>
    </rPh>
    <rPh sb="15" eb="17">
      <t>ドウニュウ</t>
    </rPh>
    <rPh sb="18" eb="20">
      <t>キホン</t>
    </rPh>
    <rPh sb="20" eb="22">
      <t>ホウシン</t>
    </rPh>
    <phoneticPr fontId="1"/>
  </si>
  <si>
    <t>内部評価のみでも十分な評価がなされているため。</t>
    <rPh sb="0" eb="2">
      <t>ナイブ</t>
    </rPh>
    <rPh sb="2" eb="4">
      <t>ヒョウカ</t>
    </rPh>
    <rPh sb="8" eb="10">
      <t>ジュウブン</t>
    </rPh>
    <rPh sb="11" eb="13">
      <t>ヒョウカ</t>
    </rPh>
    <phoneticPr fontId="1"/>
  </si>
  <si>
    <t>嵐山町</t>
    <rPh sb="0" eb="3">
      <t>ランザンマチ</t>
    </rPh>
    <phoneticPr fontId="1"/>
  </si>
  <si>
    <t>第５次嵐山町総合振興計画平成27年度改訂版</t>
    <rPh sb="0" eb="1">
      <t>ダイ</t>
    </rPh>
    <rPh sb="2" eb="3">
      <t>ジ</t>
    </rPh>
    <rPh sb="3" eb="6">
      <t>ランザンマチ</t>
    </rPh>
    <rPh sb="6" eb="8">
      <t>ソウゴウ</t>
    </rPh>
    <rPh sb="8" eb="10">
      <t>シンコウ</t>
    </rPh>
    <rPh sb="10" eb="12">
      <t>ケイカク</t>
    </rPh>
    <rPh sb="12" eb="14">
      <t>ヘイセイ</t>
    </rPh>
    <rPh sb="16" eb="18">
      <t>ネンド</t>
    </rPh>
    <rPh sb="18" eb="21">
      <t>カイテイバン</t>
    </rPh>
    <phoneticPr fontId="1"/>
  </si>
  <si>
    <t>内部評価結果を公表し、広く意見を求めているため</t>
    <rPh sb="0" eb="2">
      <t>ナイブ</t>
    </rPh>
    <rPh sb="2" eb="4">
      <t>ヒョウカ</t>
    </rPh>
    <rPh sb="4" eb="6">
      <t>ケッカ</t>
    </rPh>
    <rPh sb="7" eb="9">
      <t>コウヒョウ</t>
    </rPh>
    <rPh sb="11" eb="12">
      <t>ヒロ</t>
    </rPh>
    <rPh sb="13" eb="15">
      <t>イケン</t>
    </rPh>
    <rPh sb="16" eb="17">
      <t>モト</t>
    </rPh>
    <phoneticPr fontId="1"/>
  </si>
  <si>
    <t>小川町</t>
    <rPh sb="0" eb="2">
      <t>オガワ</t>
    </rPh>
    <rPh sb="2" eb="3">
      <t>マチ</t>
    </rPh>
    <phoneticPr fontId="1"/>
  </si>
  <si>
    <t>国報告書に基づき実施</t>
    <rPh sb="0" eb="1">
      <t>クニ</t>
    </rPh>
    <rPh sb="1" eb="4">
      <t>ホウコクショ</t>
    </rPh>
    <rPh sb="5" eb="6">
      <t>モト</t>
    </rPh>
    <rPh sb="8" eb="10">
      <t>ジッシ</t>
    </rPh>
    <phoneticPr fontId="1"/>
  </si>
  <si>
    <t>公表により、広く意見を聴取できるため。</t>
    <rPh sb="0" eb="2">
      <t>コウヒョウ</t>
    </rPh>
    <rPh sb="6" eb="7">
      <t>ヒロ</t>
    </rPh>
    <rPh sb="8" eb="10">
      <t>イケン</t>
    </rPh>
    <rPh sb="11" eb="13">
      <t>チョウシュ</t>
    </rPh>
    <phoneticPr fontId="1"/>
  </si>
  <si>
    <t>川島町</t>
    <rPh sb="0" eb="2">
      <t>カワジマ</t>
    </rPh>
    <rPh sb="2" eb="3">
      <t>マチ</t>
    </rPh>
    <phoneticPr fontId="1"/>
  </si>
  <si>
    <t>吉見町</t>
    <rPh sb="0" eb="3">
      <t>ヨシミマチ</t>
    </rPh>
    <phoneticPr fontId="1"/>
  </si>
  <si>
    <t>町長決裁</t>
    <rPh sb="0" eb="2">
      <t>チョウチョウ</t>
    </rPh>
    <rPh sb="2" eb="4">
      <t>ケッサイ</t>
    </rPh>
    <phoneticPr fontId="1"/>
  </si>
  <si>
    <t>鳩山町</t>
    <rPh sb="0" eb="3">
      <t>ハトヤママチ</t>
    </rPh>
    <phoneticPr fontId="1"/>
  </si>
  <si>
    <t>ときがわ町</t>
    <rPh sb="4" eb="5">
      <t>マチ</t>
    </rPh>
    <phoneticPr fontId="1"/>
  </si>
  <si>
    <t>基本構想に定めた目標値に基づくもの</t>
    <rPh sb="0" eb="2">
      <t>キホン</t>
    </rPh>
    <rPh sb="2" eb="4">
      <t>コウソウ</t>
    </rPh>
    <rPh sb="5" eb="6">
      <t>サダ</t>
    </rPh>
    <rPh sb="8" eb="10">
      <t>モクヒョウ</t>
    </rPh>
    <rPh sb="12" eb="13">
      <t>モト</t>
    </rPh>
    <phoneticPr fontId="1"/>
  </si>
  <si>
    <t>目標値の把握と事業の手法の見直しであるため</t>
    <rPh sb="0" eb="3">
      <t>モクヒョウチ</t>
    </rPh>
    <rPh sb="4" eb="6">
      <t>ハアク</t>
    </rPh>
    <rPh sb="7" eb="9">
      <t>ジギョウ</t>
    </rPh>
    <rPh sb="10" eb="12">
      <t>シュホウ</t>
    </rPh>
    <rPh sb="13" eb="15">
      <t>ミナオ</t>
    </rPh>
    <phoneticPr fontId="1"/>
  </si>
  <si>
    <t>新計画策定時に計画期間の結果を報告している</t>
    <rPh sb="0" eb="3">
      <t>シンケイカク</t>
    </rPh>
    <rPh sb="3" eb="5">
      <t>サクテイ</t>
    </rPh>
    <rPh sb="5" eb="6">
      <t>ジ</t>
    </rPh>
    <rPh sb="7" eb="9">
      <t>ケイカク</t>
    </rPh>
    <rPh sb="9" eb="11">
      <t>キカン</t>
    </rPh>
    <rPh sb="12" eb="14">
      <t>ケッカ</t>
    </rPh>
    <rPh sb="15" eb="17">
      <t>ホウコク</t>
    </rPh>
    <phoneticPr fontId="1"/>
  </si>
  <si>
    <t>横瀬町</t>
    <rPh sb="0" eb="3">
      <t>ヨコゼマチ</t>
    </rPh>
    <phoneticPr fontId="1"/>
  </si>
  <si>
    <t>評価の効率のため</t>
    <rPh sb="0" eb="2">
      <t>ヒョウカ</t>
    </rPh>
    <rPh sb="3" eb="5">
      <t>コウリツ</t>
    </rPh>
    <phoneticPr fontId="1"/>
  </si>
  <si>
    <t>皆野町</t>
    <rPh sb="0" eb="3">
      <t>ミナノマチ</t>
    </rPh>
    <phoneticPr fontId="1"/>
  </si>
  <si>
    <t>長瀞町</t>
    <rPh sb="0" eb="3">
      <t>ナガトロマチ</t>
    </rPh>
    <phoneticPr fontId="1"/>
  </si>
  <si>
    <t>小鹿野町</t>
    <rPh sb="0" eb="4">
      <t>オガ</t>
    </rPh>
    <phoneticPr fontId="1"/>
  </si>
  <si>
    <t>東秩父村</t>
    <rPh sb="0" eb="4">
      <t>ヒガシチチブムラ</t>
    </rPh>
    <phoneticPr fontId="1"/>
  </si>
  <si>
    <t>公募</t>
    <rPh sb="0" eb="2">
      <t>コウボ</t>
    </rPh>
    <phoneticPr fontId="1"/>
  </si>
  <si>
    <t>神川町</t>
    <rPh sb="0" eb="2">
      <t>カミカワ</t>
    </rPh>
    <rPh sb="2" eb="3">
      <t>マチ</t>
    </rPh>
    <phoneticPr fontId="1"/>
  </si>
  <si>
    <t>上里町</t>
    <rPh sb="0" eb="3">
      <t>カミサトマチ</t>
    </rPh>
    <phoneticPr fontId="1"/>
  </si>
  <si>
    <t>評価事務に追われ、外部評価導入の検討に至っていないため。</t>
    <rPh sb="0" eb="2">
      <t>ヒョウカ</t>
    </rPh>
    <rPh sb="2" eb="4">
      <t>ジム</t>
    </rPh>
    <rPh sb="5" eb="6">
      <t>オ</t>
    </rPh>
    <rPh sb="9" eb="11">
      <t>ガイブ</t>
    </rPh>
    <rPh sb="11" eb="13">
      <t>ヒョウカ</t>
    </rPh>
    <rPh sb="13" eb="15">
      <t>ドウニュウ</t>
    </rPh>
    <rPh sb="16" eb="18">
      <t>ケントウ</t>
    </rPh>
    <rPh sb="19" eb="20">
      <t>イタ</t>
    </rPh>
    <phoneticPr fontId="1"/>
  </si>
  <si>
    <t>寄居町</t>
    <rPh sb="0" eb="2">
      <t>ヨリイ</t>
    </rPh>
    <rPh sb="2" eb="3">
      <t>マチ</t>
    </rPh>
    <phoneticPr fontId="1"/>
  </si>
  <si>
    <t>宮代町</t>
    <rPh sb="0" eb="2">
      <t>ミヤシロ</t>
    </rPh>
    <rPh sb="2" eb="3">
      <t>マチ</t>
    </rPh>
    <phoneticPr fontId="1"/>
  </si>
  <si>
    <t>杉戸町</t>
    <rPh sb="0" eb="2">
      <t>スギト</t>
    </rPh>
    <rPh sb="2" eb="3">
      <t>マチ</t>
    </rPh>
    <phoneticPr fontId="1"/>
  </si>
  <si>
    <t>第５次杉戸町総合振興計画
第６次杉戸町行政改革大綱</t>
    <rPh sb="0" eb="1">
      <t>ダイ</t>
    </rPh>
    <rPh sb="2" eb="3">
      <t>ツギ</t>
    </rPh>
    <rPh sb="3" eb="5">
      <t>スギト</t>
    </rPh>
    <rPh sb="5" eb="6">
      <t>マチ</t>
    </rPh>
    <rPh sb="6" eb="8">
      <t>ソウゴウ</t>
    </rPh>
    <rPh sb="8" eb="10">
      <t>シンコウ</t>
    </rPh>
    <rPh sb="10" eb="12">
      <t>ケイカク</t>
    </rPh>
    <rPh sb="13" eb="14">
      <t>ダイ</t>
    </rPh>
    <rPh sb="15" eb="16">
      <t>ツギ</t>
    </rPh>
    <rPh sb="16" eb="18">
      <t>スギト</t>
    </rPh>
    <rPh sb="18" eb="19">
      <t>マチ</t>
    </rPh>
    <rPh sb="19" eb="21">
      <t>ギョウセイ</t>
    </rPh>
    <rPh sb="21" eb="23">
      <t>カイカク</t>
    </rPh>
    <rPh sb="23" eb="25">
      <t>タイコウ</t>
    </rPh>
    <phoneticPr fontId="1"/>
  </si>
  <si>
    <t>松伏町</t>
    <rPh sb="0" eb="3">
      <t>マツブシマチ</t>
    </rPh>
    <phoneticPr fontId="1"/>
  </si>
  <si>
    <t>川越市</t>
  </si>
  <si>
    <t>http://www.city.kawagoe.saitama.jp/shisei/seisakushisaku/gyoseihyoka/jimujigyo/index.html</t>
  </si>
  <si>
    <t>熊谷市</t>
  </si>
  <si>
    <t>http://www.city.kumagaya.lg.jp/about/soshiki/sogo/kikaku/sousin/gyouseihyouka.html</t>
  </si>
  <si>
    <t>川口市</t>
  </si>
  <si>
    <t>http://www.city.kawaguchi.lg.jp/kbn/04050036/04050036.html</t>
  </si>
  <si>
    <t>行田市</t>
  </si>
  <si>
    <t>秩父市</t>
  </si>
  <si>
    <t>http://www.city.chichibu.lg.jp/dd.aspx?menuid=5079</t>
  </si>
  <si>
    <t>所沢市</t>
  </si>
  <si>
    <t>http://www.city.tokorozawa.saitama.jp/shiseijoho/gyouseihyoka/hyokakeka/h28/index.html</t>
  </si>
  <si>
    <t>飯能市</t>
  </si>
  <si>
    <t>加須市</t>
  </si>
  <si>
    <t>本庄市</t>
  </si>
  <si>
    <t>http://www.city.honjo.lg.jp/shisei/keikaku/sogosinko/sousin_kouki/1382330152514.html</t>
  </si>
  <si>
    <t>東松山市</t>
  </si>
  <si>
    <t>評価を反映した３か年実施計画書を公表しているため、評価シートの公表はしていない。</t>
    <rPh sb="0" eb="2">
      <t>ヒョウカ</t>
    </rPh>
    <rPh sb="3" eb="5">
      <t>ハンエイ</t>
    </rPh>
    <rPh sb="9" eb="10">
      <t>ネン</t>
    </rPh>
    <rPh sb="10" eb="12">
      <t>ジッシ</t>
    </rPh>
    <rPh sb="12" eb="15">
      <t>ケイカクショ</t>
    </rPh>
    <rPh sb="16" eb="18">
      <t>コウヒョウ</t>
    </rPh>
    <rPh sb="25" eb="27">
      <t>ヒョウカ</t>
    </rPh>
    <rPh sb="31" eb="33">
      <t>コウヒョウ</t>
    </rPh>
    <phoneticPr fontId="1"/>
  </si>
  <si>
    <t>春日部市</t>
  </si>
  <si>
    <t>https://www.city.kasukabe.lg.jp/gyousei/shisei/shisaku/kaikaku/hyouka/h26gyouseihyouka.html</t>
  </si>
  <si>
    <t>狭山市</t>
  </si>
  <si>
    <t>http://www.city.sayama.saitama.jp/shisei/shisaku/hyoka/index.html</t>
  </si>
  <si>
    <t>羽生市</t>
  </si>
  <si>
    <t>http://www.city.hanyu.lg.jp/docs/2014041800077/</t>
  </si>
  <si>
    <t>予算編成</t>
    <rPh sb="0" eb="2">
      <t>ヨサン</t>
    </rPh>
    <rPh sb="2" eb="4">
      <t>ヘンセイ</t>
    </rPh>
    <phoneticPr fontId="1"/>
  </si>
  <si>
    <t>鴻巣市</t>
  </si>
  <si>
    <t>深谷市</t>
  </si>
  <si>
    <t>http://www.city.fukaya.saitama.jp/shisei/keikakushisakuchosa/zaiseisosikiunei/1392481315134.html</t>
  </si>
  <si>
    <t>上尾市</t>
  </si>
  <si>
    <t>http://www.city.ageo.lg.jp/page/002116090101.html</t>
  </si>
  <si>
    <t>草加市</t>
  </si>
  <si>
    <t>越谷市</t>
  </si>
  <si>
    <t>http://www.city.koshigaya.saitama.jp/shisei/gyokaikau/gyoseihyoka/index.html</t>
  </si>
  <si>
    <t>施設の使用料の原価計算等</t>
    <rPh sb="0" eb="2">
      <t>シセツ</t>
    </rPh>
    <rPh sb="3" eb="5">
      <t>シヨウ</t>
    </rPh>
    <rPh sb="5" eb="6">
      <t>リョウ</t>
    </rPh>
    <rPh sb="7" eb="9">
      <t>ゲンカ</t>
    </rPh>
    <rPh sb="9" eb="11">
      <t>ケイサン</t>
    </rPh>
    <rPh sb="11" eb="12">
      <t>トウ</t>
    </rPh>
    <phoneticPr fontId="1"/>
  </si>
  <si>
    <t>蕨市</t>
  </si>
  <si>
    <t>http://www.city.warabi.saitama.jp/hp/menu000010600/hpg000010519.htm</t>
  </si>
  <si>
    <t>戸田市</t>
  </si>
  <si>
    <t>https://www.city.toda.saitama.jp/site/todaplan/list13-275.html</t>
  </si>
  <si>
    <t>入間市</t>
  </si>
  <si>
    <t>http://www.city.iruma.saitama.jp/sougoushinkou/gyoseihyoka/jimujigyohyoka/index.html</t>
  </si>
  <si>
    <t>朝霞市</t>
  </si>
  <si>
    <t>http://www.city.asaka.lg.jp/soshiki/2/sesakuhyouka.html</t>
  </si>
  <si>
    <t>志木市</t>
  </si>
  <si>
    <t>和光市</t>
  </si>
  <si>
    <t>http://www.city.wako.lg.jp/home/shisei/kihonseisaku/_5699/gyo_40_2.html</t>
  </si>
  <si>
    <t>新座市</t>
  </si>
  <si>
    <t>http://www.city.niiza.lg.jp/soshiki/7/gyoseihyoka.html</t>
  </si>
  <si>
    <t>桶川市</t>
  </si>
  <si>
    <t>公開等について検討中</t>
    <rPh sb="0" eb="2">
      <t>コウカイ</t>
    </rPh>
    <rPh sb="2" eb="3">
      <t>トウ</t>
    </rPh>
    <rPh sb="7" eb="10">
      <t>ケントウチュウ</t>
    </rPh>
    <phoneticPr fontId="1"/>
  </si>
  <si>
    <t>久喜市</t>
  </si>
  <si>
    <t>http://www.city.kuki.lg.jp/shisei/seisaku_keikaku/gyoseihyoka/index.html</t>
  </si>
  <si>
    <t>北本市</t>
  </si>
  <si>
    <t>http://www.city.kitamoto.saitama.jp/soshiki/kaikakuzaisei/zaisei/gyomu/hyouka/index.html</t>
  </si>
  <si>
    <t>本年度からの実施のため、予定で回答</t>
    <rPh sb="0" eb="3">
      <t>ホンネンド</t>
    </rPh>
    <rPh sb="6" eb="8">
      <t>ジッシ</t>
    </rPh>
    <rPh sb="12" eb="14">
      <t>ヨテイ</t>
    </rPh>
    <rPh sb="15" eb="17">
      <t>カイトウ</t>
    </rPh>
    <phoneticPr fontId="1"/>
  </si>
  <si>
    <t>八潮市</t>
  </si>
  <si>
    <t>https://www.city.yashio.lg.jp/shisei/gyosei/hyokaseido/index.html</t>
  </si>
  <si>
    <t>富士見市</t>
  </si>
  <si>
    <t>三郷市</t>
  </si>
  <si>
    <t>http://www.city.misato.lg.jp/3212.htm</t>
  </si>
  <si>
    <t>蓮田市</t>
  </si>
  <si>
    <t>坂戸市</t>
  </si>
  <si>
    <t>http://city.sakado.lg.jp/25,39716,229,840.html</t>
  </si>
  <si>
    <t>幸手市</t>
  </si>
  <si>
    <t>鶴ヶ島市</t>
  </si>
  <si>
    <t>日高市</t>
  </si>
  <si>
    <t>http://www.city.hidaka.lg.jp/7,57800,29,274.html</t>
  </si>
  <si>
    <t>吉川市</t>
  </si>
  <si>
    <t>施策：http://www.city.yoshikawa.saitama.jp/index.cfm/27,55469,177,903,html
事務事業：http://www.city.yoshikawa.saitama.jp/index.cfm/27,0,177,1072,html</t>
    <rPh sb="0" eb="2">
      <t>シサク</t>
    </rPh>
    <rPh sb="72" eb="74">
      <t>ジム</t>
    </rPh>
    <rPh sb="74" eb="76">
      <t>ジギョウ</t>
    </rPh>
    <phoneticPr fontId="1"/>
  </si>
  <si>
    <t>主要施策成果表に掲載</t>
    <rPh sb="0" eb="2">
      <t>シュヨウ</t>
    </rPh>
    <rPh sb="2" eb="4">
      <t>シサク</t>
    </rPh>
    <rPh sb="4" eb="6">
      <t>セイカ</t>
    </rPh>
    <rPh sb="6" eb="7">
      <t>ヒョウ</t>
    </rPh>
    <rPh sb="8" eb="10">
      <t>ケイサイ</t>
    </rPh>
    <phoneticPr fontId="1"/>
  </si>
  <si>
    <t>ふじみ野市</t>
  </si>
  <si>
    <t>http://www.city.fujimino.saitama.jp/categories/bunya/shisei/seisaku/gyouseihyouka/gaibuhyouka/</t>
  </si>
  <si>
    <t>白岡市</t>
  </si>
  <si>
    <t>http://www.town.saitama-ina.lg.jp/0000002146.html</t>
  </si>
  <si>
    <t>三芳町</t>
  </si>
  <si>
    <t>http://www.town.saitama-miyoshi.lg.jp/town/chosa/gyouseihyokaatama.html</t>
  </si>
  <si>
    <t>外部評価を通じ、職員による事業説明能力が向上した</t>
    <rPh sb="0" eb="2">
      <t>ガイブ</t>
    </rPh>
    <rPh sb="2" eb="4">
      <t>ヒョウカ</t>
    </rPh>
    <rPh sb="5" eb="6">
      <t>ツウ</t>
    </rPh>
    <rPh sb="8" eb="10">
      <t>ショクイン</t>
    </rPh>
    <rPh sb="13" eb="15">
      <t>ジギョウ</t>
    </rPh>
    <rPh sb="15" eb="17">
      <t>セツメイ</t>
    </rPh>
    <rPh sb="17" eb="19">
      <t>ノウリョク</t>
    </rPh>
    <rPh sb="20" eb="22">
      <t>コウジョウ</t>
    </rPh>
    <phoneticPr fontId="1"/>
  </si>
  <si>
    <t>毛呂山町</t>
  </si>
  <si>
    <t>http://www.town.moroyama.saitama.jp/www/contents/1466054445530/index.html</t>
  </si>
  <si>
    <t>越生町</t>
  </si>
  <si>
    <t>滑川町</t>
  </si>
  <si>
    <t>http://www.town.namegawa.saitama.jp/aifuru/jimujigyo_hyoka.htm</t>
  </si>
  <si>
    <t>嵐山町</t>
  </si>
  <si>
    <t>http://www.town.ranzan.saitama.jp/0000002851.html</t>
  </si>
  <si>
    <t>小川町</t>
  </si>
  <si>
    <t>川島町</t>
  </si>
  <si>
    <t>吉見町</t>
  </si>
  <si>
    <t>http://www.town.yoshimi.saitama.jp/section_seisakuzaisei.html</t>
  </si>
  <si>
    <t>鳩山町</t>
  </si>
  <si>
    <t>ときがわ町</t>
  </si>
  <si>
    <t>http://www.town.tokigawa.lg.jp</t>
  </si>
  <si>
    <t>横瀬町</t>
  </si>
  <si>
    <t>http://www.town.yokoze.saitama.jp/soshiki/machi/seisaku/</t>
  </si>
  <si>
    <t>皆野町</t>
  </si>
  <si>
    <t>長瀞町</t>
  </si>
  <si>
    <t>小鹿野町</t>
  </si>
  <si>
    <t>東秩父村</t>
  </si>
  <si>
    <t>美里町</t>
  </si>
  <si>
    <t>http://www.town.saitama-misato.lg.jp/admini/assess/19-20.html</t>
  </si>
  <si>
    <t>神川町</t>
  </si>
  <si>
    <t>上里町</t>
  </si>
  <si>
    <t>http://www.town.kamisato.saitama.jp/sesaku/hyouka/index.htm</t>
  </si>
  <si>
    <t>寄居町</t>
  </si>
  <si>
    <t>宮代町</t>
  </si>
  <si>
    <t>http://www.town.miyashiro.saitama.jp/www/actionplan11.nsf/7f59a8a4b9a97c9c492579120002ecf7/eaed94c5a34464e4492579f80011dcbf?OpenDocument</t>
  </si>
  <si>
    <t>杉戸町</t>
  </si>
  <si>
    <t>松伏町</t>
  </si>
  <si>
    <t>伊奈町</t>
  </si>
  <si>
    <t>112011</t>
  </si>
  <si>
    <t>112020</t>
  </si>
  <si>
    <t>112038</t>
  </si>
  <si>
    <t>112062</t>
  </si>
  <si>
    <t>112071</t>
  </si>
  <si>
    <t>112089</t>
  </si>
  <si>
    <t>112097</t>
  </si>
  <si>
    <t>112101</t>
  </si>
  <si>
    <t>112119</t>
  </si>
  <si>
    <t>112127</t>
  </si>
  <si>
    <t>112143</t>
  </si>
  <si>
    <t>112151</t>
  </si>
  <si>
    <t>112160</t>
  </si>
  <si>
    <t>112178</t>
  </si>
  <si>
    <t>112186</t>
  </si>
  <si>
    <t>112194</t>
  </si>
  <si>
    <t>112216</t>
  </si>
  <si>
    <t>112224</t>
  </si>
  <si>
    <t>112232</t>
  </si>
  <si>
    <t>112241</t>
  </si>
  <si>
    <t>112259</t>
  </si>
  <si>
    <t>112275</t>
  </si>
  <si>
    <t>112283</t>
  </si>
  <si>
    <t>112291</t>
  </si>
  <si>
    <t>112305</t>
  </si>
  <si>
    <t>112313</t>
  </si>
  <si>
    <t>112321</t>
  </si>
  <si>
    <t>112330</t>
  </si>
  <si>
    <t>112348</t>
  </si>
  <si>
    <t>112356</t>
  </si>
  <si>
    <t>112372</t>
  </si>
  <si>
    <t>112381</t>
  </si>
  <si>
    <t>112399</t>
  </si>
  <si>
    <t>112402</t>
  </si>
  <si>
    <t>112411</t>
  </si>
  <si>
    <t>112429</t>
  </si>
  <si>
    <t>112437</t>
  </si>
  <si>
    <t>112453</t>
  </si>
  <si>
    <t>112461</t>
  </si>
  <si>
    <t>113018</t>
  </si>
  <si>
    <t>113247</t>
  </si>
  <si>
    <t>113263</t>
  </si>
  <si>
    <t>113271</t>
  </si>
  <si>
    <t>113417</t>
  </si>
  <si>
    <t>113425</t>
  </si>
  <si>
    <t>113433</t>
  </si>
  <si>
    <t>113468</t>
  </si>
  <si>
    <t>113476</t>
  </si>
  <si>
    <t>113484</t>
  </si>
  <si>
    <t>113492</t>
  </si>
  <si>
    <t>113611</t>
  </si>
  <si>
    <t>113620</t>
  </si>
  <si>
    <t>113638</t>
  </si>
  <si>
    <t>113654</t>
  </si>
  <si>
    <t>113697</t>
  </si>
  <si>
    <t>113816</t>
  </si>
  <si>
    <t>113832</t>
  </si>
  <si>
    <t>113859</t>
  </si>
  <si>
    <t>114081</t>
  </si>
  <si>
    <t>114421</t>
  </si>
  <si>
    <t>114642</t>
  </si>
  <si>
    <t>114651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</si>
  <si>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</si>
  <si>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</si>
  <si>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</si>
  <si>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事務事業の見直しや職員の意識改革を主な目的としているため</t>
    <rPh sb="0" eb="2">
      <t>ジム</t>
    </rPh>
    <rPh sb="2" eb="4">
      <t>ジギョウ</t>
    </rPh>
    <rPh sb="5" eb="7">
      <t>ミナオ</t>
    </rPh>
    <rPh sb="9" eb="11">
      <t>ショクイン</t>
    </rPh>
    <rPh sb="12" eb="14">
      <t>イシキ</t>
    </rPh>
    <rPh sb="14" eb="16">
      <t>カイカク</t>
    </rPh>
    <rPh sb="17" eb="18">
      <t>オモ</t>
    </rPh>
    <rPh sb="19" eb="21">
      <t>モクテキ</t>
    </rPh>
    <phoneticPr fontId="1"/>
  </si>
  <si>
    <t>市民参加型の講座を開催し、ワークショップやアンケート調査において、市民の方々からご意見をいただいているため。</t>
    <phoneticPr fontId="1"/>
  </si>
  <si>
    <t>事業担当課及び財政主管課で評価している</t>
    <rPh sb="0" eb="2">
      <t>ジギョウ</t>
    </rPh>
    <rPh sb="2" eb="4">
      <t>タントウ</t>
    </rPh>
    <rPh sb="4" eb="5">
      <t>カ</t>
    </rPh>
    <rPh sb="5" eb="6">
      <t>オヨ</t>
    </rPh>
    <rPh sb="7" eb="9">
      <t>ザイセイ</t>
    </rPh>
    <rPh sb="9" eb="12">
      <t>シュカンカ</t>
    </rPh>
    <rPh sb="13" eb="15">
      <t>ヒョウカ</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</si>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</sst>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25"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49" fontId="4" fillId="9" borderId="3" xfId="0" applyNumberFormat="1" applyFont="1" applyFill="1" applyBorder="1" applyAlignment="1" applyProtection="1">
      <alignment horizontal="center" vertical="top" textRotation="255" wrapText="1"/>
    </xf>
    <xf numFmtId="49" fontId="4" fillId="9" borderId="4"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49" fontId="25" fillId="9" borderId="11"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1"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49" fontId="25"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5" fillId="0" borderId="11"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6" fillId="9" borderId="1" xfId="0" applyFont="1" applyFill="1" applyBorder="1" applyAlignment="1">
      <alignment horizontal="center" vertical="center"/>
    </xf>
    <xf numFmtId="0" fontId="26" fillId="9" borderId="11"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1"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79"/>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9"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44140625" style="15" customWidth="1"/>
    <col min="103" max="16384" width="5.77734375" style="15"/>
  </cols>
  <sheetData>
    <row r="1" spans="1:102" s="2" customFormat="1" ht="30" customHeight="1">
      <c r="A1" s="49"/>
      <c r="B1" s="49"/>
      <c r="C1" s="49"/>
      <c r="D1" s="103" t="s">
        <v>515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60"/>
      <c r="B2" s="161"/>
      <c r="C2" s="161"/>
      <c r="D2" s="161"/>
      <c r="E2" s="161"/>
      <c r="F2" s="161"/>
      <c r="G2" s="161"/>
      <c r="H2" s="162"/>
      <c r="I2" s="163" t="s">
        <v>477</v>
      </c>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5"/>
      <c r="BP2" s="104"/>
      <c r="BQ2" s="163" t="s">
        <v>478</v>
      </c>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5"/>
    </row>
    <row r="3" spans="1:102" s="13" customFormat="1" ht="51" customHeight="1">
      <c r="A3" s="83" t="s">
        <v>123</v>
      </c>
      <c r="B3" s="83"/>
      <c r="C3" s="83"/>
      <c r="D3" s="133" t="s">
        <v>123</v>
      </c>
      <c r="E3" s="133" t="s">
        <v>115</v>
      </c>
      <c r="F3" s="83"/>
      <c r="G3" s="83"/>
      <c r="H3" s="133" t="s">
        <v>116</v>
      </c>
      <c r="I3" s="166" t="s">
        <v>479</v>
      </c>
      <c r="J3" s="167"/>
      <c r="K3" s="167"/>
      <c r="L3" s="167"/>
      <c r="M3" s="167"/>
      <c r="N3" s="167"/>
      <c r="O3" s="167"/>
      <c r="P3" s="167"/>
      <c r="Q3" s="167"/>
      <c r="R3" s="168"/>
      <c r="S3" s="169" t="s">
        <v>480</v>
      </c>
      <c r="T3" s="169"/>
      <c r="U3" s="169"/>
      <c r="V3" s="169"/>
      <c r="W3" s="169"/>
      <c r="X3" s="169" t="s">
        <v>481</v>
      </c>
      <c r="Y3" s="169"/>
      <c r="Z3" s="169"/>
      <c r="AA3" s="169"/>
      <c r="AB3" s="154" t="s">
        <v>482</v>
      </c>
      <c r="AC3" s="155"/>
      <c r="AD3" s="155"/>
      <c r="AE3" s="156"/>
      <c r="AF3" s="170" t="s">
        <v>483</v>
      </c>
      <c r="AG3" s="171"/>
      <c r="AH3" s="170" t="s">
        <v>484</v>
      </c>
      <c r="AI3" s="171"/>
      <c r="AJ3" s="154" t="s">
        <v>485</v>
      </c>
      <c r="AK3" s="155"/>
      <c r="AL3" s="155"/>
      <c r="AM3" s="155"/>
      <c r="AN3" s="155"/>
      <c r="AO3" s="155"/>
      <c r="AP3" s="155"/>
      <c r="AQ3" s="155"/>
      <c r="AR3" s="172" t="s">
        <v>486</v>
      </c>
      <c r="AS3" s="173"/>
      <c r="AT3" s="173" t="s">
        <v>487</v>
      </c>
      <c r="AU3" s="173"/>
      <c r="AV3" s="173"/>
      <c r="AW3" s="154" t="s">
        <v>488</v>
      </c>
      <c r="AX3" s="179"/>
      <c r="AY3" s="179"/>
      <c r="AZ3" s="180"/>
      <c r="BA3" s="181" t="s">
        <v>489</v>
      </c>
      <c r="BB3" s="182"/>
      <c r="BC3" s="181" t="s">
        <v>490</v>
      </c>
      <c r="BD3" s="182"/>
      <c r="BE3" s="169" t="s">
        <v>491</v>
      </c>
      <c r="BF3" s="169"/>
      <c r="BG3" s="169"/>
      <c r="BH3" s="169"/>
      <c r="BI3" s="169"/>
      <c r="BJ3" s="169"/>
      <c r="BK3" s="169"/>
      <c r="BL3" s="169"/>
      <c r="BM3" s="169"/>
      <c r="BN3" s="169"/>
      <c r="BO3" s="169"/>
      <c r="BP3" s="101"/>
      <c r="BQ3" s="152" t="s">
        <v>492</v>
      </c>
      <c r="BR3" s="153"/>
      <c r="BS3" s="153"/>
      <c r="BT3" s="153"/>
      <c r="BU3" s="152" t="s">
        <v>493</v>
      </c>
      <c r="BV3" s="153"/>
      <c r="BW3" s="153"/>
      <c r="BX3" s="153"/>
      <c r="BY3" s="153"/>
      <c r="BZ3" s="153"/>
      <c r="CA3" s="152" t="s">
        <v>494</v>
      </c>
      <c r="CB3" s="152"/>
      <c r="CC3" s="152"/>
      <c r="CD3" s="152"/>
      <c r="CE3" s="152"/>
      <c r="CF3" s="152"/>
      <c r="CG3" s="152"/>
      <c r="CH3" s="152"/>
      <c r="CI3" s="152"/>
      <c r="CJ3" s="176" t="s">
        <v>495</v>
      </c>
      <c r="CK3" s="177"/>
      <c r="CL3" s="176" t="s">
        <v>496</v>
      </c>
      <c r="CM3" s="177"/>
      <c r="CN3" s="178"/>
      <c r="CO3" s="172" t="s">
        <v>497</v>
      </c>
      <c r="CP3" s="173"/>
      <c r="CQ3" s="173"/>
      <c r="CR3" s="166" t="s">
        <v>498</v>
      </c>
      <c r="CS3" s="167"/>
      <c r="CT3" s="167"/>
      <c r="CU3" s="167"/>
      <c r="CV3" s="174"/>
      <c r="CW3" s="175" t="s">
        <v>499</v>
      </c>
      <c r="CX3" s="152"/>
    </row>
    <row r="4" spans="1:102" s="2" customFormat="1" ht="13.8" customHeight="1">
      <c r="A4" s="142"/>
      <c r="B4" s="83"/>
      <c r="C4" s="83"/>
      <c r="D4" s="150"/>
      <c r="E4" s="150"/>
      <c r="F4" s="80"/>
      <c r="G4" s="80"/>
      <c r="H4" s="150"/>
      <c r="I4" s="140" t="s">
        <v>132</v>
      </c>
      <c r="J4" s="119"/>
      <c r="K4" s="119"/>
      <c r="L4" s="119"/>
      <c r="M4" s="119"/>
      <c r="N4" s="119"/>
      <c r="O4" s="119"/>
      <c r="P4" s="119"/>
      <c r="Q4" s="120"/>
      <c r="R4" s="146" t="s">
        <v>124</v>
      </c>
      <c r="S4" s="142" t="s">
        <v>1</v>
      </c>
      <c r="T4" s="142" t="s">
        <v>2</v>
      </c>
      <c r="U4" s="109" t="s">
        <v>3</v>
      </c>
      <c r="V4" s="109" t="s">
        <v>4</v>
      </c>
      <c r="W4" s="109" t="s">
        <v>5</v>
      </c>
      <c r="X4" s="142" t="s">
        <v>1</v>
      </c>
      <c r="Y4" s="142" t="s">
        <v>2</v>
      </c>
      <c r="Z4" s="109" t="s">
        <v>3</v>
      </c>
      <c r="AA4" s="109" t="s">
        <v>4</v>
      </c>
      <c r="AB4" s="127" t="s">
        <v>65</v>
      </c>
      <c r="AC4" s="127" t="s">
        <v>66</v>
      </c>
      <c r="AD4" s="127" t="s">
        <v>120</v>
      </c>
      <c r="AE4" s="157"/>
      <c r="AF4" s="127" t="s">
        <v>65</v>
      </c>
      <c r="AG4" s="127" t="s">
        <v>66</v>
      </c>
      <c r="AH4" s="127" t="s">
        <v>65</v>
      </c>
      <c r="AI4" s="148" t="s">
        <v>66</v>
      </c>
      <c r="AJ4" s="142" t="s">
        <v>7</v>
      </c>
      <c r="AK4" s="149"/>
      <c r="AL4" s="142" t="s">
        <v>105</v>
      </c>
      <c r="AM4" s="149"/>
      <c r="AN4" s="142" t="s">
        <v>141</v>
      </c>
      <c r="AO4" s="149"/>
      <c r="AP4" s="149"/>
      <c r="AQ4" s="149"/>
      <c r="AR4" s="142" t="s">
        <v>1</v>
      </c>
      <c r="AS4" s="109" t="s">
        <v>57</v>
      </c>
      <c r="AT4" s="142" t="s">
        <v>1</v>
      </c>
      <c r="AU4" s="142" t="s">
        <v>2</v>
      </c>
      <c r="AV4" s="109" t="s">
        <v>3</v>
      </c>
      <c r="AW4" s="142" t="s">
        <v>1</v>
      </c>
      <c r="AX4" s="142" t="s">
        <v>2</v>
      </c>
      <c r="AY4" s="109" t="s">
        <v>3</v>
      </c>
      <c r="AZ4" s="109" t="s">
        <v>4</v>
      </c>
      <c r="BA4" s="142" t="s">
        <v>1</v>
      </c>
      <c r="BB4" s="109" t="s">
        <v>2</v>
      </c>
      <c r="BC4" s="127" t="s">
        <v>1</v>
      </c>
      <c r="BD4" s="128" t="s">
        <v>2</v>
      </c>
      <c r="BE4" s="142" t="s">
        <v>1</v>
      </c>
      <c r="BF4" s="142" t="s">
        <v>2</v>
      </c>
      <c r="BG4" s="109" t="s">
        <v>3</v>
      </c>
      <c r="BH4" s="109" t="s">
        <v>4</v>
      </c>
      <c r="BI4" s="109" t="s">
        <v>5</v>
      </c>
      <c r="BJ4" s="142" t="s">
        <v>6</v>
      </c>
      <c r="BK4" s="109" t="s">
        <v>9</v>
      </c>
      <c r="BL4" s="109" t="s">
        <v>10</v>
      </c>
      <c r="BM4" s="109" t="s">
        <v>11</v>
      </c>
      <c r="BN4" s="109" t="s">
        <v>73</v>
      </c>
      <c r="BO4" s="109" t="s">
        <v>74</v>
      </c>
      <c r="BP4" s="145"/>
      <c r="BQ4" s="140" t="s">
        <v>132</v>
      </c>
      <c r="BR4" s="119"/>
      <c r="BS4" s="119"/>
      <c r="BT4" s="133" t="s">
        <v>133</v>
      </c>
      <c r="BU4" s="142" t="s">
        <v>1</v>
      </c>
      <c r="BV4" s="142" t="s">
        <v>2</v>
      </c>
      <c r="BW4" s="109" t="s">
        <v>3</v>
      </c>
      <c r="BX4" s="109" t="s">
        <v>4</v>
      </c>
      <c r="BY4" s="109" t="s">
        <v>5</v>
      </c>
      <c r="BZ4" s="109" t="s">
        <v>155</v>
      </c>
      <c r="CA4" s="127" t="s">
        <v>1</v>
      </c>
      <c r="CB4" s="127" t="s">
        <v>2</v>
      </c>
      <c r="CC4" s="136" t="s">
        <v>3</v>
      </c>
      <c r="CD4" s="126" t="s">
        <v>4</v>
      </c>
      <c r="CE4" s="126" t="s">
        <v>5</v>
      </c>
      <c r="CF4" s="137" t="s">
        <v>126</v>
      </c>
      <c r="CG4" s="127" t="s">
        <v>158</v>
      </c>
      <c r="CH4" s="127" t="s">
        <v>159</v>
      </c>
      <c r="CI4" s="136" t="s">
        <v>160</v>
      </c>
      <c r="CJ4" s="127" t="s">
        <v>1</v>
      </c>
      <c r="CK4" s="128" t="s">
        <v>2</v>
      </c>
      <c r="CL4" s="127" t="s">
        <v>1</v>
      </c>
      <c r="CM4" s="128" t="s">
        <v>2</v>
      </c>
      <c r="CN4" s="136" t="s">
        <v>3</v>
      </c>
      <c r="CO4" s="127" t="s">
        <v>1</v>
      </c>
      <c r="CP4" s="128" t="s">
        <v>2</v>
      </c>
      <c r="CQ4" s="136" t="s">
        <v>3</v>
      </c>
      <c r="CR4" s="127" t="s">
        <v>1</v>
      </c>
      <c r="CS4" s="127" t="s">
        <v>2</v>
      </c>
      <c r="CT4" s="136" t="s">
        <v>3</v>
      </c>
      <c r="CU4" s="126" t="s">
        <v>4</v>
      </c>
      <c r="CV4" s="126" t="s">
        <v>5</v>
      </c>
      <c r="CW4" s="127" t="s">
        <v>1</v>
      </c>
      <c r="CX4" s="128" t="s">
        <v>2</v>
      </c>
    </row>
    <row r="5" spans="1:102" s="2" customFormat="1" ht="13.8" customHeight="1">
      <c r="A5" s="142"/>
      <c r="B5" s="83"/>
      <c r="C5" s="83"/>
      <c r="D5" s="150"/>
      <c r="E5" s="150"/>
      <c r="F5" s="81"/>
      <c r="G5" s="81"/>
      <c r="H5" s="150"/>
      <c r="I5" s="129" t="s">
        <v>65</v>
      </c>
      <c r="J5" s="130"/>
      <c r="K5" s="129" t="s">
        <v>66</v>
      </c>
      <c r="L5" s="130"/>
      <c r="M5" s="129" t="s">
        <v>120</v>
      </c>
      <c r="N5" s="130"/>
      <c r="O5" s="133" t="s">
        <v>121</v>
      </c>
      <c r="P5" s="133" t="s">
        <v>125</v>
      </c>
      <c r="Q5" s="133" t="s">
        <v>126</v>
      </c>
      <c r="R5" s="147"/>
      <c r="S5" s="142"/>
      <c r="T5" s="142"/>
      <c r="U5" s="109"/>
      <c r="V5" s="109"/>
      <c r="W5" s="109"/>
      <c r="X5" s="142"/>
      <c r="Y5" s="142"/>
      <c r="Z5" s="109"/>
      <c r="AA5" s="109"/>
      <c r="AB5" s="127"/>
      <c r="AC5" s="127"/>
      <c r="AD5" s="127"/>
      <c r="AE5" s="158"/>
      <c r="AF5" s="127"/>
      <c r="AG5" s="127"/>
      <c r="AH5" s="127"/>
      <c r="AI5" s="148"/>
      <c r="AJ5" s="135" t="s">
        <v>65</v>
      </c>
      <c r="AK5" s="135" t="s">
        <v>151</v>
      </c>
      <c r="AL5" s="135" t="s">
        <v>66</v>
      </c>
      <c r="AM5" s="135" t="s">
        <v>152</v>
      </c>
      <c r="AN5" s="135" t="s">
        <v>120</v>
      </c>
      <c r="AO5" s="135" t="s">
        <v>153</v>
      </c>
      <c r="AP5" s="135" t="s">
        <v>121</v>
      </c>
      <c r="AQ5" s="135" t="s">
        <v>154</v>
      </c>
      <c r="AR5" s="142"/>
      <c r="AS5" s="109"/>
      <c r="AT5" s="142"/>
      <c r="AU5" s="142"/>
      <c r="AV5" s="109"/>
      <c r="AW5" s="142"/>
      <c r="AX5" s="142"/>
      <c r="AY5" s="109"/>
      <c r="AZ5" s="109"/>
      <c r="BA5" s="142"/>
      <c r="BB5" s="109"/>
      <c r="BC5" s="127"/>
      <c r="BD5" s="128"/>
      <c r="BE5" s="142"/>
      <c r="BF5" s="142"/>
      <c r="BG5" s="109"/>
      <c r="BH5" s="109"/>
      <c r="BI5" s="109"/>
      <c r="BJ5" s="142"/>
      <c r="BK5" s="109"/>
      <c r="BL5" s="109"/>
      <c r="BM5" s="109"/>
      <c r="BN5" s="109"/>
      <c r="BO5" s="109"/>
      <c r="BP5" s="145"/>
      <c r="BQ5" s="143" t="s">
        <v>1</v>
      </c>
      <c r="BR5" s="143" t="s">
        <v>3</v>
      </c>
      <c r="BS5" s="143" t="s">
        <v>4</v>
      </c>
      <c r="BT5" s="141"/>
      <c r="BU5" s="142"/>
      <c r="BV5" s="142"/>
      <c r="BW5" s="109"/>
      <c r="BX5" s="109"/>
      <c r="BY5" s="109"/>
      <c r="BZ5" s="109"/>
      <c r="CA5" s="127"/>
      <c r="CB5" s="127"/>
      <c r="CC5" s="136"/>
      <c r="CD5" s="126"/>
      <c r="CE5" s="126"/>
      <c r="CF5" s="138"/>
      <c r="CG5" s="127"/>
      <c r="CH5" s="127"/>
      <c r="CI5" s="136"/>
      <c r="CJ5" s="127"/>
      <c r="CK5" s="128"/>
      <c r="CL5" s="127"/>
      <c r="CM5" s="128"/>
      <c r="CN5" s="136"/>
      <c r="CO5" s="127"/>
      <c r="CP5" s="128"/>
      <c r="CQ5" s="136"/>
      <c r="CR5" s="127"/>
      <c r="CS5" s="127"/>
      <c r="CT5" s="136"/>
      <c r="CU5" s="126"/>
      <c r="CV5" s="126"/>
      <c r="CW5" s="127"/>
      <c r="CX5" s="128"/>
    </row>
    <row r="6" spans="1:102" s="2" customFormat="1" ht="25.95" customHeight="1">
      <c r="A6" s="142"/>
      <c r="B6" s="83"/>
      <c r="C6" s="83"/>
      <c r="D6" s="150"/>
      <c r="E6" s="150"/>
      <c r="F6" s="82"/>
      <c r="G6" s="82"/>
      <c r="H6" s="150"/>
      <c r="I6" s="131"/>
      <c r="J6" s="132"/>
      <c r="K6" s="131"/>
      <c r="L6" s="132"/>
      <c r="M6" s="131"/>
      <c r="N6" s="132"/>
      <c r="O6" s="134"/>
      <c r="P6" s="134"/>
      <c r="Q6" s="134"/>
      <c r="R6" s="124"/>
      <c r="S6" s="142"/>
      <c r="T6" s="142"/>
      <c r="U6" s="109"/>
      <c r="V6" s="109"/>
      <c r="W6" s="109"/>
      <c r="X6" s="142"/>
      <c r="Y6" s="142"/>
      <c r="Z6" s="109"/>
      <c r="AA6" s="109"/>
      <c r="AB6" s="127"/>
      <c r="AC6" s="127"/>
      <c r="AD6" s="127"/>
      <c r="AE6" s="159"/>
      <c r="AF6" s="127"/>
      <c r="AG6" s="127"/>
      <c r="AH6" s="127"/>
      <c r="AI6" s="148"/>
      <c r="AJ6" s="135"/>
      <c r="AK6" s="135"/>
      <c r="AL6" s="135"/>
      <c r="AM6" s="135"/>
      <c r="AN6" s="135"/>
      <c r="AO6" s="135"/>
      <c r="AP6" s="135"/>
      <c r="AQ6" s="135"/>
      <c r="AR6" s="142"/>
      <c r="AS6" s="109"/>
      <c r="AT6" s="142"/>
      <c r="AU6" s="142"/>
      <c r="AV6" s="109"/>
      <c r="AW6" s="142"/>
      <c r="AX6" s="142"/>
      <c r="AY6" s="109"/>
      <c r="AZ6" s="109"/>
      <c r="BA6" s="142"/>
      <c r="BB6" s="109"/>
      <c r="BC6" s="127"/>
      <c r="BD6" s="128"/>
      <c r="BE6" s="142"/>
      <c r="BF6" s="142"/>
      <c r="BG6" s="109"/>
      <c r="BH6" s="109"/>
      <c r="BI6" s="109"/>
      <c r="BJ6" s="142"/>
      <c r="BK6" s="109"/>
      <c r="BL6" s="109"/>
      <c r="BM6" s="109"/>
      <c r="BN6" s="109"/>
      <c r="BO6" s="109"/>
      <c r="BP6" s="145"/>
      <c r="BQ6" s="144"/>
      <c r="BR6" s="144"/>
      <c r="BS6" s="144"/>
      <c r="BT6" s="134"/>
      <c r="BU6" s="142"/>
      <c r="BV6" s="142"/>
      <c r="BW6" s="109"/>
      <c r="BX6" s="109"/>
      <c r="BY6" s="109"/>
      <c r="BZ6" s="109"/>
      <c r="CA6" s="127"/>
      <c r="CB6" s="127"/>
      <c r="CC6" s="136"/>
      <c r="CD6" s="126"/>
      <c r="CE6" s="126"/>
      <c r="CF6" s="139"/>
      <c r="CG6" s="127"/>
      <c r="CH6" s="127"/>
      <c r="CI6" s="136"/>
      <c r="CJ6" s="127"/>
      <c r="CK6" s="128"/>
      <c r="CL6" s="127"/>
      <c r="CM6" s="128"/>
      <c r="CN6" s="136"/>
      <c r="CO6" s="127"/>
      <c r="CP6" s="128"/>
      <c r="CQ6" s="136"/>
      <c r="CR6" s="127"/>
      <c r="CS6" s="127"/>
      <c r="CT6" s="136"/>
      <c r="CU6" s="126"/>
      <c r="CV6" s="126"/>
      <c r="CW6" s="127"/>
      <c r="CX6" s="128"/>
    </row>
    <row r="7" spans="1:102" s="201" customFormat="1" ht="81" customHeight="1">
      <c r="A7" s="74"/>
      <c r="B7" s="74" t="s">
        <v>466</v>
      </c>
      <c r="C7" s="74" t="s">
        <v>467</v>
      </c>
      <c r="D7" s="150"/>
      <c r="E7" s="150"/>
      <c r="F7" s="202" t="s">
        <v>468</v>
      </c>
      <c r="G7" s="202" t="s">
        <v>468</v>
      </c>
      <c r="H7" s="150"/>
      <c r="I7" s="112" t="s">
        <v>13</v>
      </c>
      <c r="J7" s="112" t="s">
        <v>98</v>
      </c>
      <c r="K7" s="112" t="s">
        <v>14</v>
      </c>
      <c r="L7" s="107" t="s">
        <v>16</v>
      </c>
      <c r="M7" s="107" t="s">
        <v>107</v>
      </c>
      <c r="N7" s="107" t="s">
        <v>16</v>
      </c>
      <c r="O7" s="107" t="s">
        <v>108</v>
      </c>
      <c r="P7" s="107" t="s">
        <v>15</v>
      </c>
      <c r="Q7" s="122" t="s">
        <v>58</v>
      </c>
      <c r="R7" s="123" t="s">
        <v>127</v>
      </c>
      <c r="S7" s="107" t="s">
        <v>30</v>
      </c>
      <c r="T7" s="122" t="s">
        <v>109</v>
      </c>
      <c r="U7" s="107" t="s">
        <v>31</v>
      </c>
      <c r="V7" s="107" t="s">
        <v>32</v>
      </c>
      <c r="W7" s="107" t="s">
        <v>8</v>
      </c>
      <c r="X7" s="112" t="s">
        <v>17</v>
      </c>
      <c r="Y7" s="112" t="s">
        <v>18</v>
      </c>
      <c r="Z7" s="107" t="s">
        <v>19</v>
      </c>
      <c r="AA7" s="107" t="s">
        <v>20</v>
      </c>
      <c r="AB7" s="112" t="s">
        <v>99</v>
      </c>
      <c r="AC7" s="112" t="s">
        <v>100</v>
      </c>
      <c r="AD7" s="112" t="s">
        <v>101</v>
      </c>
      <c r="AE7" s="112" t="s">
        <v>150</v>
      </c>
      <c r="AF7" s="112" t="s">
        <v>102</v>
      </c>
      <c r="AG7" s="112" t="s">
        <v>110</v>
      </c>
      <c r="AH7" s="107" t="s">
        <v>103</v>
      </c>
      <c r="AI7" s="125" t="s">
        <v>104</v>
      </c>
      <c r="AJ7" s="112" t="s">
        <v>142</v>
      </c>
      <c r="AK7" s="112" t="s">
        <v>143</v>
      </c>
      <c r="AL7" s="112" t="s">
        <v>144</v>
      </c>
      <c r="AM7" s="112" t="s">
        <v>145</v>
      </c>
      <c r="AN7" s="112" t="s">
        <v>146</v>
      </c>
      <c r="AO7" s="112" t="s">
        <v>147</v>
      </c>
      <c r="AP7" s="112" t="s">
        <v>148</v>
      </c>
      <c r="AQ7" s="112" t="s">
        <v>149</v>
      </c>
      <c r="AR7" s="107" t="s">
        <v>59</v>
      </c>
      <c r="AS7" s="107" t="s">
        <v>60</v>
      </c>
      <c r="AT7" s="107" t="s">
        <v>67</v>
      </c>
      <c r="AU7" s="107" t="s">
        <v>68</v>
      </c>
      <c r="AV7" s="107" t="s">
        <v>69</v>
      </c>
      <c r="AW7" s="115" t="s">
        <v>128</v>
      </c>
      <c r="AX7" s="115" t="s">
        <v>129</v>
      </c>
      <c r="AY7" s="107" t="s">
        <v>130</v>
      </c>
      <c r="AZ7" s="107" t="s">
        <v>131</v>
      </c>
      <c r="BA7" s="107" t="s">
        <v>156</v>
      </c>
      <c r="BB7" s="107" t="s">
        <v>157</v>
      </c>
      <c r="BC7" s="112" t="s">
        <v>61</v>
      </c>
      <c r="BD7" s="122" t="s">
        <v>62</v>
      </c>
      <c r="BE7" s="110" t="s">
        <v>75</v>
      </c>
      <c r="BF7" s="110" t="s">
        <v>76</v>
      </c>
      <c r="BG7" s="110" t="s">
        <v>77</v>
      </c>
      <c r="BH7" s="110" t="s">
        <v>78</v>
      </c>
      <c r="BI7" s="203" t="s">
        <v>79</v>
      </c>
      <c r="BJ7" s="110" t="s">
        <v>80</v>
      </c>
      <c r="BK7" s="203" t="s">
        <v>81</v>
      </c>
      <c r="BL7" s="110" t="s">
        <v>82</v>
      </c>
      <c r="BM7" s="110" t="s">
        <v>83</v>
      </c>
      <c r="BN7" s="110" t="s">
        <v>84</v>
      </c>
      <c r="BO7" s="110" t="s">
        <v>85</v>
      </c>
      <c r="BP7" s="114"/>
      <c r="BQ7" s="110" t="s">
        <v>122</v>
      </c>
      <c r="BR7" s="110" t="s">
        <v>23</v>
      </c>
      <c r="BS7" s="110" t="s">
        <v>58</v>
      </c>
      <c r="BT7" s="110" t="s">
        <v>127</v>
      </c>
      <c r="BU7" s="107" t="s">
        <v>134</v>
      </c>
      <c r="BV7" s="107" t="s">
        <v>135</v>
      </c>
      <c r="BW7" s="107" t="s">
        <v>136</v>
      </c>
      <c r="BX7" s="107" t="s">
        <v>137</v>
      </c>
      <c r="BY7" s="107" t="s">
        <v>40</v>
      </c>
      <c r="BZ7" s="107" t="s">
        <v>8</v>
      </c>
      <c r="CA7" s="112" t="s">
        <v>161</v>
      </c>
      <c r="CB7" s="112" t="s">
        <v>162</v>
      </c>
      <c r="CC7" s="107" t="s">
        <v>163</v>
      </c>
      <c r="CD7" s="112" t="s">
        <v>164</v>
      </c>
      <c r="CE7" s="112" t="s">
        <v>165</v>
      </c>
      <c r="CF7" s="112" t="s">
        <v>166</v>
      </c>
      <c r="CG7" s="112" t="s">
        <v>106</v>
      </c>
      <c r="CH7" s="112" t="s">
        <v>167</v>
      </c>
      <c r="CI7" s="107" t="s">
        <v>8</v>
      </c>
      <c r="CJ7" s="121" t="s">
        <v>63</v>
      </c>
      <c r="CK7" s="122" t="s">
        <v>64</v>
      </c>
      <c r="CL7" s="112" t="s">
        <v>70</v>
      </c>
      <c r="CM7" s="107" t="s">
        <v>71</v>
      </c>
      <c r="CN7" s="110" t="s">
        <v>72</v>
      </c>
      <c r="CO7" s="112" t="s">
        <v>70</v>
      </c>
      <c r="CP7" s="107" t="s">
        <v>71</v>
      </c>
      <c r="CQ7" s="110" t="s">
        <v>72</v>
      </c>
      <c r="CR7" s="112" t="s">
        <v>111</v>
      </c>
      <c r="CS7" s="112" t="s">
        <v>112</v>
      </c>
      <c r="CT7" s="107" t="s">
        <v>113</v>
      </c>
      <c r="CU7" s="112" t="s">
        <v>114</v>
      </c>
      <c r="CV7" s="112" t="s">
        <v>8</v>
      </c>
      <c r="CW7" s="112" t="s">
        <v>21</v>
      </c>
      <c r="CX7" s="107" t="s">
        <v>22</v>
      </c>
    </row>
    <row r="8" spans="1:102" s="205" customFormat="1">
      <c r="A8" s="204"/>
      <c r="B8" s="204"/>
      <c r="C8" s="204"/>
      <c r="D8" s="151"/>
      <c r="E8" s="151"/>
      <c r="F8" s="204"/>
      <c r="G8" s="204"/>
      <c r="H8" s="151"/>
      <c r="I8" s="113"/>
      <c r="J8" s="113"/>
      <c r="K8" s="113"/>
      <c r="L8" s="108"/>
      <c r="M8" s="108"/>
      <c r="N8" s="108"/>
      <c r="O8" s="108"/>
      <c r="P8" s="108"/>
      <c r="Q8" s="122"/>
      <c r="R8" s="124"/>
      <c r="S8" s="108"/>
      <c r="T8" s="122"/>
      <c r="U8" s="108"/>
      <c r="V8" s="108"/>
      <c r="W8" s="108"/>
      <c r="X8" s="113"/>
      <c r="Y8" s="113"/>
      <c r="Z8" s="108"/>
      <c r="AA8" s="108"/>
      <c r="AB8" s="113"/>
      <c r="AC8" s="113"/>
      <c r="AD8" s="113"/>
      <c r="AE8" s="113"/>
      <c r="AF8" s="113"/>
      <c r="AG8" s="113"/>
      <c r="AH8" s="108"/>
      <c r="AI8" s="125"/>
      <c r="AJ8" s="113"/>
      <c r="AK8" s="113"/>
      <c r="AL8" s="113"/>
      <c r="AM8" s="113"/>
      <c r="AN8" s="113"/>
      <c r="AO8" s="113"/>
      <c r="AP8" s="113"/>
      <c r="AQ8" s="113"/>
      <c r="AR8" s="108"/>
      <c r="AS8" s="108"/>
      <c r="AT8" s="108"/>
      <c r="AU8" s="108"/>
      <c r="AV8" s="108"/>
      <c r="AW8" s="116"/>
      <c r="AX8" s="116"/>
      <c r="AY8" s="108"/>
      <c r="AZ8" s="108"/>
      <c r="BA8" s="108"/>
      <c r="BB8" s="108"/>
      <c r="BC8" s="113"/>
      <c r="BD8" s="122"/>
      <c r="BE8" s="111"/>
      <c r="BF8" s="111"/>
      <c r="BG8" s="111"/>
      <c r="BH8" s="111"/>
      <c r="BI8" s="203"/>
      <c r="BJ8" s="111"/>
      <c r="BK8" s="203"/>
      <c r="BL8" s="111"/>
      <c r="BM8" s="111"/>
      <c r="BN8" s="111"/>
      <c r="BO8" s="111"/>
      <c r="BP8" s="114"/>
      <c r="BQ8" s="111"/>
      <c r="BR8" s="111"/>
      <c r="BS8" s="111"/>
      <c r="BT8" s="111"/>
      <c r="BU8" s="108"/>
      <c r="BV8" s="108"/>
      <c r="BW8" s="108"/>
      <c r="BX8" s="108"/>
      <c r="BY8" s="108"/>
      <c r="BZ8" s="108"/>
      <c r="CA8" s="113"/>
      <c r="CB8" s="113"/>
      <c r="CC8" s="108"/>
      <c r="CD8" s="113"/>
      <c r="CE8" s="113"/>
      <c r="CF8" s="113"/>
      <c r="CG8" s="113"/>
      <c r="CH8" s="113"/>
      <c r="CI8" s="108"/>
      <c r="CJ8" s="121"/>
      <c r="CK8" s="122"/>
      <c r="CL8" s="113"/>
      <c r="CM8" s="108"/>
      <c r="CN8" s="111"/>
      <c r="CO8" s="113"/>
      <c r="CP8" s="108"/>
      <c r="CQ8" s="111"/>
      <c r="CR8" s="113"/>
      <c r="CS8" s="113"/>
      <c r="CT8" s="108"/>
      <c r="CU8" s="113"/>
      <c r="CV8" s="113"/>
      <c r="CW8" s="113"/>
      <c r="CX8" s="108"/>
    </row>
    <row r="9" spans="1:102" s="12" customFormat="1" ht="62.4" customHeight="1">
      <c r="A9" s="64">
        <v>11201</v>
      </c>
      <c r="B9" s="64" t="s">
        <v>404</v>
      </c>
      <c r="C9" s="72">
        <f t="shared" ref="C9:C14" si="0">INT(B9/10)</f>
        <v>11201</v>
      </c>
      <c r="D9" s="76">
        <v>11201</v>
      </c>
      <c r="E9" s="67" t="s">
        <v>175</v>
      </c>
      <c r="F9" s="67" t="s">
        <v>298</v>
      </c>
      <c r="G9" s="55">
        <f t="shared" ref="G9:G34" si="1">IF(E9=F9,0,1)</f>
        <v>0</v>
      </c>
      <c r="H9" s="69">
        <v>3</v>
      </c>
      <c r="I9" s="17">
        <v>1</v>
      </c>
      <c r="J9" s="17">
        <v>15</v>
      </c>
      <c r="K9" s="17"/>
      <c r="L9" s="17"/>
      <c r="M9" s="95"/>
      <c r="N9" s="95"/>
      <c r="O9" s="95"/>
      <c r="P9" s="95"/>
      <c r="Q9" s="95"/>
      <c r="R9" s="61"/>
      <c r="S9" s="95"/>
      <c r="T9" s="95"/>
      <c r="U9" s="95"/>
      <c r="V9" s="95"/>
      <c r="W9" s="59"/>
      <c r="X9" s="17"/>
      <c r="Y9" s="17"/>
      <c r="Z9" s="95">
        <v>1</v>
      </c>
      <c r="AA9" s="59"/>
      <c r="AB9" s="100"/>
      <c r="AC9" s="98">
        <v>1</v>
      </c>
      <c r="AD9" s="98"/>
      <c r="AE9" s="59"/>
      <c r="AF9" s="100"/>
      <c r="AG9" s="100">
        <v>1</v>
      </c>
      <c r="AH9" s="100">
        <v>1</v>
      </c>
      <c r="AI9" s="99"/>
      <c r="AJ9" s="100"/>
      <c r="AK9" s="100"/>
      <c r="AL9" s="100"/>
      <c r="AM9" s="100"/>
      <c r="AN9" s="100"/>
      <c r="AO9" s="100"/>
      <c r="AP9" s="97">
        <v>1</v>
      </c>
      <c r="AQ9" s="100">
        <v>1</v>
      </c>
      <c r="AR9" s="95">
        <v>1</v>
      </c>
      <c r="AS9" s="95"/>
      <c r="AT9" s="95">
        <v>1</v>
      </c>
      <c r="AU9" s="95">
        <v>1</v>
      </c>
      <c r="AV9" s="95"/>
      <c r="AW9" s="95"/>
      <c r="AX9" s="95"/>
      <c r="AY9" s="95"/>
      <c r="AZ9" s="95">
        <v>1</v>
      </c>
      <c r="BA9" s="95"/>
      <c r="BB9" s="95">
        <v>1</v>
      </c>
      <c r="BC9" s="95"/>
      <c r="BD9" s="95">
        <v>1</v>
      </c>
      <c r="BE9" s="95">
        <v>1</v>
      </c>
      <c r="BF9" s="95">
        <v>1</v>
      </c>
      <c r="BG9" s="95">
        <v>1</v>
      </c>
      <c r="BH9" s="95">
        <v>1</v>
      </c>
      <c r="BI9" s="95">
        <v>1</v>
      </c>
      <c r="BJ9" s="95"/>
      <c r="BK9" s="95"/>
      <c r="BL9" s="95"/>
      <c r="BM9" s="95"/>
      <c r="BN9" s="95"/>
      <c r="BO9" s="94"/>
      <c r="BP9" s="68"/>
      <c r="BQ9" s="95">
        <v>1</v>
      </c>
      <c r="BR9" s="95"/>
      <c r="BS9" s="95"/>
      <c r="BT9" s="86"/>
      <c r="BU9" s="95">
        <v>1</v>
      </c>
      <c r="BV9" s="95">
        <v>1</v>
      </c>
      <c r="BW9" s="95">
        <v>1</v>
      </c>
      <c r="BX9" s="95"/>
      <c r="BY9" s="95">
        <v>1</v>
      </c>
      <c r="BZ9" s="94"/>
      <c r="CA9" s="95">
        <v>1</v>
      </c>
      <c r="CB9" s="95"/>
      <c r="CC9" s="95">
        <v>1</v>
      </c>
      <c r="CD9" s="95"/>
      <c r="CE9" s="95"/>
      <c r="CF9" s="95"/>
      <c r="CG9" s="95">
        <v>1</v>
      </c>
      <c r="CH9" s="95"/>
      <c r="CI9" s="94"/>
      <c r="CJ9" s="95"/>
      <c r="CK9" s="95">
        <v>1</v>
      </c>
      <c r="CL9" s="95"/>
      <c r="CM9" s="95">
        <v>1</v>
      </c>
      <c r="CN9" s="95"/>
      <c r="CO9" s="95"/>
      <c r="CP9" s="95">
        <v>1</v>
      </c>
      <c r="CQ9" s="95"/>
      <c r="CR9" s="95"/>
      <c r="CS9" s="95"/>
      <c r="CT9" s="95"/>
      <c r="CU9" s="95">
        <v>1</v>
      </c>
      <c r="CV9" s="94"/>
      <c r="CW9" s="17"/>
      <c r="CX9" s="95">
        <v>1</v>
      </c>
    </row>
    <row r="10" spans="1:102" s="12" customFormat="1" ht="62.4" customHeight="1">
      <c r="A10" s="64">
        <v>11202</v>
      </c>
      <c r="B10" s="64" t="s">
        <v>405</v>
      </c>
      <c r="C10" s="72">
        <f t="shared" si="0"/>
        <v>11202</v>
      </c>
      <c r="D10" s="76">
        <v>11202</v>
      </c>
      <c r="E10" s="67" t="s">
        <v>176</v>
      </c>
      <c r="F10" s="67" t="s">
        <v>300</v>
      </c>
      <c r="G10" s="55">
        <f t="shared" si="1"/>
        <v>0</v>
      </c>
      <c r="H10" s="69">
        <v>4</v>
      </c>
      <c r="I10" s="17">
        <v>1</v>
      </c>
      <c r="J10" s="17">
        <v>20</v>
      </c>
      <c r="K10" s="17"/>
      <c r="L10" s="17"/>
      <c r="M10" s="95"/>
      <c r="N10" s="95"/>
      <c r="O10" s="95"/>
      <c r="P10" s="95"/>
      <c r="Q10" s="95"/>
      <c r="R10" s="61"/>
      <c r="S10" s="95"/>
      <c r="T10" s="95"/>
      <c r="U10" s="95"/>
      <c r="V10" s="95"/>
      <c r="W10" s="59"/>
      <c r="X10" s="17">
        <v>1</v>
      </c>
      <c r="Y10" s="17"/>
      <c r="Z10" s="95"/>
      <c r="AA10" s="59"/>
      <c r="AB10" s="100">
        <v>1</v>
      </c>
      <c r="AC10" s="98"/>
      <c r="AD10" s="98"/>
      <c r="AE10" s="59" t="s">
        <v>177</v>
      </c>
      <c r="AF10" s="100">
        <v>1</v>
      </c>
      <c r="AG10" s="100"/>
      <c r="AH10" s="100"/>
      <c r="AI10" s="99"/>
      <c r="AJ10" s="100"/>
      <c r="AK10" s="100"/>
      <c r="AL10" s="100"/>
      <c r="AM10" s="100"/>
      <c r="AN10" s="100"/>
      <c r="AO10" s="100"/>
      <c r="AP10" s="97">
        <v>1</v>
      </c>
      <c r="AQ10" s="100">
        <v>1</v>
      </c>
      <c r="AR10" s="95">
        <v>1</v>
      </c>
      <c r="AS10" s="95"/>
      <c r="AT10" s="95">
        <v>1</v>
      </c>
      <c r="AU10" s="95">
        <v>1</v>
      </c>
      <c r="AV10" s="95"/>
      <c r="AW10" s="95"/>
      <c r="AX10" s="95"/>
      <c r="AY10" s="95"/>
      <c r="AZ10" s="95">
        <v>1</v>
      </c>
      <c r="BA10" s="95"/>
      <c r="BB10" s="95">
        <v>1</v>
      </c>
      <c r="BC10" s="95"/>
      <c r="BD10" s="95">
        <v>1</v>
      </c>
      <c r="BE10" s="95">
        <v>1</v>
      </c>
      <c r="BF10" s="95">
        <v>1</v>
      </c>
      <c r="BG10" s="95">
        <v>1</v>
      </c>
      <c r="BH10" s="95">
        <v>1</v>
      </c>
      <c r="BI10" s="95">
        <v>1</v>
      </c>
      <c r="BJ10" s="95">
        <v>1</v>
      </c>
      <c r="BK10" s="95"/>
      <c r="BL10" s="95">
        <v>1</v>
      </c>
      <c r="BM10" s="95">
        <v>1</v>
      </c>
      <c r="BN10" s="95"/>
      <c r="BO10" s="94"/>
      <c r="BP10" s="68"/>
      <c r="BQ10" s="95"/>
      <c r="BR10" s="95"/>
      <c r="BS10" s="95">
        <v>1</v>
      </c>
      <c r="BT10" s="86"/>
      <c r="BU10" s="95"/>
      <c r="BV10" s="95"/>
      <c r="BW10" s="95"/>
      <c r="BX10" s="95"/>
      <c r="BY10" s="95"/>
      <c r="BZ10" s="94"/>
      <c r="CA10" s="95"/>
      <c r="CB10" s="95"/>
      <c r="CC10" s="95"/>
      <c r="CD10" s="95"/>
      <c r="CE10" s="95"/>
      <c r="CF10" s="95"/>
      <c r="CG10" s="95"/>
      <c r="CH10" s="95"/>
      <c r="CI10" s="94"/>
      <c r="CJ10" s="95"/>
      <c r="CK10" s="95"/>
      <c r="CL10" s="95"/>
      <c r="CM10" s="95"/>
      <c r="CN10" s="95"/>
      <c r="CO10" s="95"/>
      <c r="CP10" s="95"/>
      <c r="CQ10" s="95"/>
      <c r="CR10" s="95"/>
      <c r="CS10" s="95"/>
      <c r="CT10" s="95"/>
      <c r="CU10" s="95"/>
      <c r="CV10" s="94" t="s">
        <v>178</v>
      </c>
      <c r="CW10" s="17"/>
      <c r="CX10" s="95">
        <v>1</v>
      </c>
    </row>
    <row r="11" spans="1:102" s="12" customFormat="1" ht="62.4" customHeight="1">
      <c r="A11" s="64">
        <v>11203</v>
      </c>
      <c r="B11" s="64" t="s">
        <v>406</v>
      </c>
      <c r="C11" s="72">
        <f t="shared" si="0"/>
        <v>11203</v>
      </c>
      <c r="D11" s="76">
        <v>11203</v>
      </c>
      <c r="E11" s="67" t="s">
        <v>179</v>
      </c>
      <c r="F11" s="67" t="s">
        <v>302</v>
      </c>
      <c r="G11" s="55">
        <f t="shared" si="1"/>
        <v>0</v>
      </c>
      <c r="H11" s="69">
        <v>4</v>
      </c>
      <c r="I11" s="17">
        <v>1</v>
      </c>
      <c r="J11" s="17">
        <v>18</v>
      </c>
      <c r="K11" s="17"/>
      <c r="L11" s="17"/>
      <c r="M11" s="95"/>
      <c r="N11" s="95"/>
      <c r="O11" s="95"/>
      <c r="P11" s="95"/>
      <c r="Q11" s="95"/>
      <c r="R11" s="61"/>
      <c r="S11" s="95"/>
      <c r="T11" s="95"/>
      <c r="U11" s="95"/>
      <c r="V11" s="95"/>
      <c r="W11" s="59"/>
      <c r="X11" s="17">
        <v>1</v>
      </c>
      <c r="Y11" s="17"/>
      <c r="Z11" s="95"/>
      <c r="AA11" s="59"/>
      <c r="AB11" s="100"/>
      <c r="AC11" s="98">
        <v>1</v>
      </c>
      <c r="AD11" s="98"/>
      <c r="AE11" s="59"/>
      <c r="AF11" s="100">
        <v>1</v>
      </c>
      <c r="AG11" s="100"/>
      <c r="AH11" s="100">
        <v>1</v>
      </c>
      <c r="AI11" s="99"/>
      <c r="AJ11" s="100"/>
      <c r="AK11" s="100"/>
      <c r="AL11" s="100"/>
      <c r="AM11" s="100">
        <v>1</v>
      </c>
      <c r="AN11" s="100"/>
      <c r="AO11" s="100"/>
      <c r="AP11" s="100">
        <v>1</v>
      </c>
      <c r="AQ11" s="100"/>
      <c r="AR11" s="95">
        <v>1</v>
      </c>
      <c r="AS11" s="95"/>
      <c r="AT11" s="95">
        <v>1</v>
      </c>
      <c r="AU11" s="95">
        <v>1</v>
      </c>
      <c r="AV11" s="95"/>
      <c r="AW11" s="95"/>
      <c r="AX11" s="95"/>
      <c r="AY11" s="95"/>
      <c r="AZ11" s="95">
        <v>1</v>
      </c>
      <c r="BA11" s="95"/>
      <c r="BB11" s="95">
        <v>1</v>
      </c>
      <c r="BC11" s="95">
        <v>1</v>
      </c>
      <c r="BD11" s="95"/>
      <c r="BE11" s="95">
        <v>1</v>
      </c>
      <c r="BF11" s="95">
        <v>1</v>
      </c>
      <c r="BG11" s="95">
        <v>1</v>
      </c>
      <c r="BH11" s="95">
        <v>1</v>
      </c>
      <c r="BI11" s="95">
        <v>1</v>
      </c>
      <c r="BJ11" s="95"/>
      <c r="BK11" s="95"/>
      <c r="BL11" s="95">
        <v>1</v>
      </c>
      <c r="BM11" s="95"/>
      <c r="BN11" s="95"/>
      <c r="BO11" s="86" t="s">
        <v>180</v>
      </c>
      <c r="BP11" s="68"/>
      <c r="BQ11" s="95">
        <v>1</v>
      </c>
      <c r="BR11" s="95"/>
      <c r="BS11" s="95"/>
      <c r="BT11" s="86"/>
      <c r="BU11" s="95">
        <v>1</v>
      </c>
      <c r="BV11" s="95">
        <v>1</v>
      </c>
      <c r="BW11" s="95">
        <v>1</v>
      </c>
      <c r="BX11" s="95"/>
      <c r="BY11" s="95"/>
      <c r="BZ11" s="94"/>
      <c r="CA11" s="95">
        <v>1</v>
      </c>
      <c r="CB11" s="95"/>
      <c r="CC11" s="95">
        <v>1</v>
      </c>
      <c r="CD11" s="95"/>
      <c r="CE11" s="95"/>
      <c r="CF11" s="95"/>
      <c r="CG11" s="95">
        <v>1</v>
      </c>
      <c r="CH11" s="95"/>
      <c r="CI11" s="94"/>
      <c r="CJ11" s="95"/>
      <c r="CK11" s="95">
        <v>1</v>
      </c>
      <c r="CL11" s="95"/>
      <c r="CM11" s="95">
        <v>1</v>
      </c>
      <c r="CN11" s="95"/>
      <c r="CO11" s="95"/>
      <c r="CP11" s="95">
        <v>1</v>
      </c>
      <c r="CQ11" s="95"/>
      <c r="CR11" s="95"/>
      <c r="CS11" s="95"/>
      <c r="CT11" s="95">
        <v>1</v>
      </c>
      <c r="CU11" s="95"/>
      <c r="CV11" s="94"/>
      <c r="CW11" s="17"/>
      <c r="CX11" s="95">
        <v>1</v>
      </c>
    </row>
    <row r="12" spans="1:102" s="56" customFormat="1" ht="62.4" customHeight="1">
      <c r="A12" s="53">
        <v>11206</v>
      </c>
      <c r="B12" s="53" t="s">
        <v>407</v>
      </c>
      <c r="C12" s="72">
        <f t="shared" si="0"/>
        <v>11206</v>
      </c>
      <c r="D12" s="76">
        <v>11206</v>
      </c>
      <c r="E12" s="55" t="s">
        <v>181</v>
      </c>
      <c r="F12" s="55" t="s">
        <v>304</v>
      </c>
      <c r="G12" s="55">
        <f t="shared" si="1"/>
        <v>0</v>
      </c>
      <c r="H12" s="60">
        <v>5</v>
      </c>
      <c r="I12" s="58">
        <v>1</v>
      </c>
      <c r="J12" s="58">
        <v>13</v>
      </c>
      <c r="K12" s="58"/>
      <c r="L12" s="58"/>
      <c r="M12" s="94"/>
      <c r="N12" s="94"/>
      <c r="O12" s="94"/>
      <c r="P12" s="94"/>
      <c r="Q12" s="94"/>
      <c r="R12" s="61"/>
      <c r="S12" s="94"/>
      <c r="T12" s="94"/>
      <c r="U12" s="94"/>
      <c r="V12" s="94"/>
      <c r="W12" s="59"/>
      <c r="X12" s="58"/>
      <c r="Y12" s="58"/>
      <c r="Z12" s="94"/>
      <c r="AA12" s="59" t="s">
        <v>182</v>
      </c>
      <c r="AB12" s="97">
        <v>1</v>
      </c>
      <c r="AC12" s="18"/>
      <c r="AD12" s="18"/>
      <c r="AE12" s="59" t="s">
        <v>469</v>
      </c>
      <c r="AF12" s="97">
        <v>1</v>
      </c>
      <c r="AG12" s="97"/>
      <c r="AH12" s="97"/>
      <c r="AI12" s="62"/>
      <c r="AJ12" s="97"/>
      <c r="AK12" s="97">
        <v>1</v>
      </c>
      <c r="AL12" s="97"/>
      <c r="AM12" s="97">
        <v>1</v>
      </c>
      <c r="AN12" s="97"/>
      <c r="AO12" s="97"/>
      <c r="AP12" s="97">
        <v>1</v>
      </c>
      <c r="AQ12" s="97">
        <v>1</v>
      </c>
      <c r="AR12" s="94">
        <v>1</v>
      </c>
      <c r="AS12" s="94"/>
      <c r="AT12" s="94">
        <v>1</v>
      </c>
      <c r="AU12" s="94">
        <v>1</v>
      </c>
      <c r="AV12" s="94"/>
      <c r="AW12" s="94"/>
      <c r="AX12" s="94"/>
      <c r="AY12" s="94"/>
      <c r="AZ12" s="94">
        <v>1</v>
      </c>
      <c r="BA12" s="94"/>
      <c r="BB12" s="94">
        <v>1</v>
      </c>
      <c r="BC12" s="94">
        <v>1</v>
      </c>
      <c r="BD12" s="94"/>
      <c r="BE12" s="94">
        <v>1</v>
      </c>
      <c r="BF12" s="94">
        <v>1</v>
      </c>
      <c r="BG12" s="94">
        <v>1</v>
      </c>
      <c r="BH12" s="94">
        <v>1</v>
      </c>
      <c r="BI12" s="94">
        <v>1</v>
      </c>
      <c r="BJ12" s="94"/>
      <c r="BK12" s="94"/>
      <c r="BL12" s="94"/>
      <c r="BM12" s="94"/>
      <c r="BN12" s="94"/>
      <c r="BO12" s="94"/>
      <c r="BP12" s="63"/>
      <c r="BQ12" s="94"/>
      <c r="BR12" s="94">
        <v>1</v>
      </c>
      <c r="BS12" s="94"/>
      <c r="BT12" s="86"/>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v>1</v>
      </c>
      <c r="CV12" s="94"/>
      <c r="CW12" s="58"/>
      <c r="CX12" s="94">
        <v>1</v>
      </c>
    </row>
    <row r="13" spans="1:102" s="56" customFormat="1" ht="62.4" customHeight="1">
      <c r="A13" s="53">
        <v>11207</v>
      </c>
      <c r="B13" s="53" t="s">
        <v>408</v>
      </c>
      <c r="C13" s="72">
        <f t="shared" si="0"/>
        <v>11207</v>
      </c>
      <c r="D13" s="76">
        <v>11207</v>
      </c>
      <c r="E13" s="55" t="s">
        <v>183</v>
      </c>
      <c r="F13" s="55" t="s">
        <v>305</v>
      </c>
      <c r="G13" s="55">
        <f t="shared" si="1"/>
        <v>0</v>
      </c>
      <c r="H13" s="60">
        <v>5</v>
      </c>
      <c r="I13" s="58">
        <v>1</v>
      </c>
      <c r="J13" s="58">
        <v>19</v>
      </c>
      <c r="K13" s="58"/>
      <c r="L13" s="58"/>
      <c r="M13" s="94"/>
      <c r="N13" s="94"/>
      <c r="O13" s="94"/>
      <c r="P13" s="94"/>
      <c r="Q13" s="94"/>
      <c r="R13" s="61"/>
      <c r="S13" s="94"/>
      <c r="T13" s="94"/>
      <c r="U13" s="94"/>
      <c r="V13" s="94"/>
      <c r="W13" s="59"/>
      <c r="X13" s="58"/>
      <c r="Y13" s="58"/>
      <c r="Z13" s="94"/>
      <c r="AA13" s="59" t="s">
        <v>184</v>
      </c>
      <c r="AB13" s="97">
        <v>1</v>
      </c>
      <c r="AC13" s="18"/>
      <c r="AD13" s="18"/>
      <c r="AE13" s="59" t="s">
        <v>185</v>
      </c>
      <c r="AF13" s="97">
        <v>1</v>
      </c>
      <c r="AG13" s="97"/>
      <c r="AH13" s="97"/>
      <c r="AI13" s="62"/>
      <c r="AJ13" s="97"/>
      <c r="AK13" s="97"/>
      <c r="AL13" s="97">
        <v>1</v>
      </c>
      <c r="AM13" s="97"/>
      <c r="AN13" s="97">
        <v>1</v>
      </c>
      <c r="AO13" s="97">
        <v>1</v>
      </c>
      <c r="AP13" s="97"/>
      <c r="AQ13" s="97"/>
      <c r="AR13" s="94">
        <v>1</v>
      </c>
      <c r="AS13" s="94"/>
      <c r="AT13" s="94">
        <v>1</v>
      </c>
      <c r="AU13" s="94">
        <v>1</v>
      </c>
      <c r="AV13" s="94"/>
      <c r="AW13" s="94"/>
      <c r="AX13" s="94"/>
      <c r="AY13" s="94"/>
      <c r="AZ13" s="94">
        <v>1</v>
      </c>
      <c r="BA13" s="94">
        <v>1</v>
      </c>
      <c r="BB13" s="94"/>
      <c r="BC13" s="94"/>
      <c r="BD13" s="94">
        <v>1</v>
      </c>
      <c r="BE13" s="94">
        <v>1</v>
      </c>
      <c r="BF13" s="94">
        <v>1</v>
      </c>
      <c r="BG13" s="94">
        <v>1</v>
      </c>
      <c r="BH13" s="94">
        <v>1</v>
      </c>
      <c r="BI13" s="94">
        <v>1</v>
      </c>
      <c r="BJ13" s="94"/>
      <c r="BK13" s="94"/>
      <c r="BL13" s="94">
        <v>1</v>
      </c>
      <c r="BM13" s="94">
        <v>1</v>
      </c>
      <c r="BN13" s="94"/>
      <c r="BO13" s="94" t="s">
        <v>186</v>
      </c>
      <c r="BP13" s="63"/>
      <c r="BQ13" s="94"/>
      <c r="BR13" s="94">
        <v>1</v>
      </c>
      <c r="BS13" s="94"/>
      <c r="BT13" s="86"/>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t="s">
        <v>187</v>
      </c>
      <c r="CW13" s="58">
        <v>1</v>
      </c>
      <c r="CX13" s="94"/>
    </row>
    <row r="14" spans="1:102" s="56" customFormat="1" ht="62.4" customHeight="1">
      <c r="A14" s="53">
        <v>11208</v>
      </c>
      <c r="B14" s="53" t="s">
        <v>409</v>
      </c>
      <c r="C14" s="72">
        <f t="shared" si="0"/>
        <v>11208</v>
      </c>
      <c r="D14" s="76">
        <v>11208</v>
      </c>
      <c r="E14" s="55" t="s">
        <v>188</v>
      </c>
      <c r="F14" s="55" t="s">
        <v>307</v>
      </c>
      <c r="G14" s="55">
        <f t="shared" si="1"/>
        <v>0</v>
      </c>
      <c r="H14" s="60">
        <v>4</v>
      </c>
      <c r="I14" s="58">
        <v>1</v>
      </c>
      <c r="J14" s="58">
        <v>14</v>
      </c>
      <c r="K14" s="58"/>
      <c r="L14" s="58"/>
      <c r="M14" s="94"/>
      <c r="N14" s="94"/>
      <c r="O14" s="94"/>
      <c r="P14" s="94"/>
      <c r="Q14" s="94"/>
      <c r="R14" s="61"/>
      <c r="S14" s="94"/>
      <c r="T14" s="94"/>
      <c r="U14" s="94"/>
      <c r="V14" s="94"/>
      <c r="W14" s="59"/>
      <c r="X14" s="58">
        <v>1</v>
      </c>
      <c r="Y14" s="58"/>
      <c r="Z14" s="94"/>
      <c r="AA14" s="59"/>
      <c r="AB14" s="97"/>
      <c r="AC14" s="18">
        <v>1</v>
      </c>
      <c r="AD14" s="18"/>
      <c r="AE14" s="59"/>
      <c r="AF14" s="97"/>
      <c r="AG14" s="97">
        <v>1</v>
      </c>
      <c r="AH14" s="97">
        <v>1</v>
      </c>
      <c r="AI14" s="62"/>
      <c r="AJ14" s="97">
        <v>1</v>
      </c>
      <c r="AK14" s="97"/>
      <c r="AL14" s="97">
        <v>1</v>
      </c>
      <c r="AM14" s="97"/>
      <c r="AN14" s="97">
        <v>1</v>
      </c>
      <c r="AO14" s="97">
        <v>1</v>
      </c>
      <c r="AP14" s="97"/>
      <c r="AQ14" s="97"/>
      <c r="AR14" s="94">
        <v>1</v>
      </c>
      <c r="AS14" s="94"/>
      <c r="AT14" s="94">
        <v>1</v>
      </c>
      <c r="AU14" s="94"/>
      <c r="AV14" s="94"/>
      <c r="AW14" s="94"/>
      <c r="AX14" s="94"/>
      <c r="AY14" s="94">
        <v>1</v>
      </c>
      <c r="AZ14" s="94"/>
      <c r="BA14" s="94"/>
      <c r="BB14" s="94">
        <v>1</v>
      </c>
      <c r="BC14" s="94">
        <v>1</v>
      </c>
      <c r="BD14" s="94"/>
      <c r="BE14" s="94">
        <v>1</v>
      </c>
      <c r="BF14" s="94">
        <v>1</v>
      </c>
      <c r="BG14" s="94">
        <v>1</v>
      </c>
      <c r="BH14" s="94">
        <v>1</v>
      </c>
      <c r="BI14" s="94">
        <v>1</v>
      </c>
      <c r="BJ14" s="94"/>
      <c r="BK14" s="94"/>
      <c r="BL14" s="94">
        <v>1</v>
      </c>
      <c r="BM14" s="94"/>
      <c r="BN14" s="94"/>
      <c r="BO14" s="94"/>
      <c r="BP14" s="63"/>
      <c r="BQ14" s="94">
        <v>1</v>
      </c>
      <c r="BR14" s="94"/>
      <c r="BS14" s="94"/>
      <c r="BT14" s="86"/>
      <c r="BU14" s="94">
        <v>1</v>
      </c>
      <c r="BV14" s="94">
        <v>1</v>
      </c>
      <c r="BW14" s="94"/>
      <c r="BX14" s="94">
        <v>1</v>
      </c>
      <c r="BY14" s="94"/>
      <c r="BZ14" s="94" t="s">
        <v>189</v>
      </c>
      <c r="CA14" s="94">
        <v>1</v>
      </c>
      <c r="CB14" s="94"/>
      <c r="CC14" s="94">
        <v>1</v>
      </c>
      <c r="CD14" s="94"/>
      <c r="CE14" s="94"/>
      <c r="CF14" s="94"/>
      <c r="CG14" s="94">
        <v>1</v>
      </c>
      <c r="CH14" s="94">
        <v>1</v>
      </c>
      <c r="CI14" s="94"/>
      <c r="CJ14" s="94"/>
      <c r="CK14" s="94">
        <v>1</v>
      </c>
      <c r="CL14" s="94"/>
      <c r="CM14" s="94">
        <v>1</v>
      </c>
      <c r="CN14" s="94"/>
      <c r="CO14" s="94"/>
      <c r="CP14" s="94">
        <v>1</v>
      </c>
      <c r="CQ14" s="94"/>
      <c r="CR14" s="94"/>
      <c r="CS14" s="94"/>
      <c r="CT14" s="94">
        <v>1</v>
      </c>
      <c r="CU14" s="94"/>
      <c r="CV14" s="94"/>
      <c r="CW14" s="58">
        <v>1</v>
      </c>
      <c r="CX14" s="94"/>
    </row>
    <row r="15" spans="1:102" s="56" customFormat="1" ht="62.4" customHeight="1">
      <c r="A15" s="53">
        <v>11209</v>
      </c>
      <c r="B15" s="53" t="s">
        <v>410</v>
      </c>
      <c r="C15" s="72">
        <f t="shared" ref="C15:C70" si="2">INT(B15/10)</f>
        <v>11209</v>
      </c>
      <c r="D15" s="76">
        <v>11209</v>
      </c>
      <c r="E15" s="55" t="s">
        <v>190</v>
      </c>
      <c r="F15" s="55" t="s">
        <v>309</v>
      </c>
      <c r="G15" s="55">
        <f t="shared" si="1"/>
        <v>0</v>
      </c>
      <c r="H15" s="60">
        <v>5</v>
      </c>
      <c r="I15" s="58"/>
      <c r="J15" s="58"/>
      <c r="K15" s="58"/>
      <c r="L15" s="58"/>
      <c r="M15" s="94"/>
      <c r="N15" s="94"/>
      <c r="O15" s="94"/>
      <c r="P15" s="94"/>
      <c r="Q15" s="94">
        <v>1</v>
      </c>
      <c r="R15" s="61" t="s">
        <v>191</v>
      </c>
      <c r="S15" s="94"/>
      <c r="T15" s="94"/>
      <c r="U15" s="94"/>
      <c r="V15" s="94"/>
      <c r="W15" s="59"/>
      <c r="X15" s="58"/>
      <c r="Y15" s="58"/>
      <c r="Z15" s="94"/>
      <c r="AA15" s="59"/>
      <c r="AB15" s="97"/>
      <c r="AC15" s="18"/>
      <c r="AD15" s="18"/>
      <c r="AE15" s="59"/>
      <c r="AF15" s="97"/>
      <c r="AG15" s="97"/>
      <c r="AH15" s="97"/>
      <c r="AI15" s="62"/>
      <c r="AJ15" s="97"/>
      <c r="AK15" s="97"/>
      <c r="AL15" s="97"/>
      <c r="AM15" s="97"/>
      <c r="AN15" s="97"/>
      <c r="AO15" s="97"/>
      <c r="AP15" s="97"/>
      <c r="AQ15" s="97"/>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63"/>
      <c r="BQ15" s="94"/>
      <c r="BR15" s="94"/>
      <c r="BS15" s="94"/>
      <c r="BT15" s="86"/>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58"/>
      <c r="CX15" s="94"/>
    </row>
    <row r="16" spans="1:102" s="56" customFormat="1" ht="62.4" customHeight="1">
      <c r="A16" s="53">
        <v>11210</v>
      </c>
      <c r="B16" s="53" t="s">
        <v>411</v>
      </c>
      <c r="C16" s="72">
        <f t="shared" si="2"/>
        <v>11210</v>
      </c>
      <c r="D16" s="76">
        <v>11210</v>
      </c>
      <c r="E16" s="55" t="s">
        <v>192</v>
      </c>
      <c r="F16" s="55" t="s">
        <v>310</v>
      </c>
      <c r="G16" s="55">
        <f t="shared" si="1"/>
        <v>0</v>
      </c>
      <c r="H16" s="60">
        <v>5</v>
      </c>
      <c r="I16" s="58">
        <v>1</v>
      </c>
      <c r="J16" s="58">
        <v>20</v>
      </c>
      <c r="K16" s="58"/>
      <c r="L16" s="58"/>
      <c r="M16" s="94"/>
      <c r="N16" s="94"/>
      <c r="O16" s="94"/>
      <c r="P16" s="94"/>
      <c r="Q16" s="94"/>
      <c r="R16" s="61"/>
      <c r="S16" s="94"/>
      <c r="T16" s="94"/>
      <c r="U16" s="94"/>
      <c r="V16" s="94"/>
      <c r="W16" s="59"/>
      <c r="X16" s="58"/>
      <c r="Y16" s="58"/>
      <c r="Z16" s="94"/>
      <c r="AA16" s="59" t="s">
        <v>193</v>
      </c>
      <c r="AB16" s="97"/>
      <c r="AC16" s="18">
        <v>1</v>
      </c>
      <c r="AD16" s="18"/>
      <c r="AE16" s="59"/>
      <c r="AF16" s="97">
        <v>1</v>
      </c>
      <c r="AG16" s="97"/>
      <c r="AH16" s="97">
        <v>1</v>
      </c>
      <c r="AI16" s="62"/>
      <c r="AJ16" s="97"/>
      <c r="AK16" s="97"/>
      <c r="AL16" s="97"/>
      <c r="AM16" s="97"/>
      <c r="AN16" s="97">
        <v>1</v>
      </c>
      <c r="AO16" s="97">
        <v>1</v>
      </c>
      <c r="AP16" s="97"/>
      <c r="AQ16" s="97"/>
      <c r="AR16" s="94">
        <v>1</v>
      </c>
      <c r="AS16" s="94"/>
      <c r="AT16" s="94">
        <v>1</v>
      </c>
      <c r="AU16" s="94">
        <v>1</v>
      </c>
      <c r="AV16" s="94"/>
      <c r="AW16" s="94"/>
      <c r="AX16" s="94"/>
      <c r="AY16" s="94"/>
      <c r="AZ16" s="94">
        <v>1</v>
      </c>
      <c r="BA16" s="94"/>
      <c r="BB16" s="94">
        <v>1</v>
      </c>
      <c r="BC16" s="94"/>
      <c r="BD16" s="94">
        <v>1</v>
      </c>
      <c r="BE16" s="94">
        <v>1</v>
      </c>
      <c r="BF16" s="94">
        <v>1</v>
      </c>
      <c r="BG16" s="94">
        <v>1</v>
      </c>
      <c r="BH16" s="94">
        <v>1</v>
      </c>
      <c r="BI16" s="94">
        <v>1</v>
      </c>
      <c r="BJ16" s="94"/>
      <c r="BK16" s="94"/>
      <c r="BL16" s="94">
        <v>1</v>
      </c>
      <c r="BM16" s="94">
        <v>1</v>
      </c>
      <c r="BN16" s="94"/>
      <c r="BO16" s="94"/>
      <c r="BP16" s="63"/>
      <c r="BQ16" s="94">
        <v>1</v>
      </c>
      <c r="BR16" s="94"/>
      <c r="BS16" s="94"/>
      <c r="BT16" s="86"/>
      <c r="BU16" s="94">
        <v>1</v>
      </c>
      <c r="BV16" s="94">
        <v>1</v>
      </c>
      <c r="BW16" s="94">
        <v>1</v>
      </c>
      <c r="BX16" s="94">
        <v>1</v>
      </c>
      <c r="BY16" s="94"/>
      <c r="BZ16" s="94"/>
      <c r="CA16" s="94">
        <v>1</v>
      </c>
      <c r="CB16" s="94"/>
      <c r="CC16" s="94">
        <v>1</v>
      </c>
      <c r="CD16" s="94"/>
      <c r="CE16" s="94">
        <v>1</v>
      </c>
      <c r="CF16" s="94"/>
      <c r="CG16" s="94">
        <v>1</v>
      </c>
      <c r="CH16" s="94">
        <v>1</v>
      </c>
      <c r="CI16" s="94"/>
      <c r="CJ16" s="94"/>
      <c r="CK16" s="94">
        <v>1</v>
      </c>
      <c r="CL16" s="94"/>
      <c r="CM16" s="94">
        <v>1</v>
      </c>
      <c r="CN16" s="94"/>
      <c r="CO16" s="94"/>
      <c r="CP16" s="94">
        <v>1</v>
      </c>
      <c r="CQ16" s="94"/>
      <c r="CR16" s="94"/>
      <c r="CS16" s="94"/>
      <c r="CT16" s="94">
        <v>1</v>
      </c>
      <c r="CU16" s="94"/>
      <c r="CV16" s="94"/>
      <c r="CW16" s="58">
        <v>1</v>
      </c>
      <c r="CX16" s="94"/>
    </row>
    <row r="17" spans="1:102" s="56" customFormat="1" ht="62.4" customHeight="1">
      <c r="A17" s="53">
        <v>11211</v>
      </c>
      <c r="B17" s="53" t="s">
        <v>412</v>
      </c>
      <c r="C17" s="72">
        <f t="shared" si="2"/>
        <v>11211</v>
      </c>
      <c r="D17" s="76">
        <v>11211</v>
      </c>
      <c r="E17" s="55" t="s">
        <v>194</v>
      </c>
      <c r="F17" s="55" t="s">
        <v>311</v>
      </c>
      <c r="G17" s="55">
        <f t="shared" si="1"/>
        <v>0</v>
      </c>
      <c r="H17" s="60">
        <v>5</v>
      </c>
      <c r="I17" s="58">
        <v>1</v>
      </c>
      <c r="J17" s="58">
        <v>24</v>
      </c>
      <c r="K17" s="58"/>
      <c r="L17" s="58"/>
      <c r="M17" s="94"/>
      <c r="N17" s="94"/>
      <c r="O17" s="94"/>
      <c r="P17" s="94"/>
      <c r="Q17" s="94"/>
      <c r="R17" s="61"/>
      <c r="S17" s="94"/>
      <c r="T17" s="94"/>
      <c r="U17" s="94"/>
      <c r="V17" s="94"/>
      <c r="W17" s="59"/>
      <c r="X17" s="58"/>
      <c r="Y17" s="58"/>
      <c r="Z17" s="94">
        <v>1</v>
      </c>
      <c r="AA17" s="59"/>
      <c r="AB17" s="97">
        <v>1</v>
      </c>
      <c r="AC17" s="18"/>
      <c r="AD17" s="18"/>
      <c r="AE17" s="59" t="s">
        <v>195</v>
      </c>
      <c r="AF17" s="97"/>
      <c r="AG17" s="97">
        <v>1</v>
      </c>
      <c r="AH17" s="97"/>
      <c r="AI17" s="62"/>
      <c r="AJ17" s="97"/>
      <c r="AK17" s="97"/>
      <c r="AL17" s="97">
        <v>1</v>
      </c>
      <c r="AM17" s="97"/>
      <c r="AN17" s="97"/>
      <c r="AO17" s="97"/>
      <c r="AP17" s="97">
        <v>1</v>
      </c>
      <c r="AQ17" s="97">
        <v>1</v>
      </c>
      <c r="AR17" s="94">
        <v>1</v>
      </c>
      <c r="AS17" s="94"/>
      <c r="AT17" s="94">
        <v>1</v>
      </c>
      <c r="AU17" s="94">
        <v>1</v>
      </c>
      <c r="AV17" s="94"/>
      <c r="AW17" s="94"/>
      <c r="AX17" s="94">
        <v>1</v>
      </c>
      <c r="AY17" s="94"/>
      <c r="AZ17" s="94"/>
      <c r="BA17" s="94"/>
      <c r="BB17" s="94">
        <v>1</v>
      </c>
      <c r="BC17" s="94">
        <v>1</v>
      </c>
      <c r="BD17" s="94"/>
      <c r="BE17" s="94">
        <v>1</v>
      </c>
      <c r="BF17" s="94">
        <v>1</v>
      </c>
      <c r="BG17" s="94">
        <v>1</v>
      </c>
      <c r="BH17" s="94">
        <v>1</v>
      </c>
      <c r="BI17" s="94">
        <v>1</v>
      </c>
      <c r="BJ17" s="94">
        <v>1</v>
      </c>
      <c r="BK17" s="94"/>
      <c r="BL17" s="94">
        <v>1</v>
      </c>
      <c r="BM17" s="94"/>
      <c r="BN17" s="94"/>
      <c r="BO17" s="94"/>
      <c r="BP17" s="63"/>
      <c r="BQ17" s="94"/>
      <c r="BR17" s="94">
        <v>1</v>
      </c>
      <c r="BS17" s="94"/>
      <c r="BT17" s="86"/>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t="s">
        <v>196</v>
      </c>
      <c r="CW17" s="58"/>
      <c r="CX17" s="94">
        <v>1</v>
      </c>
    </row>
    <row r="18" spans="1:102" s="56" customFormat="1" ht="62.4" customHeight="1">
      <c r="A18" s="53">
        <v>11212</v>
      </c>
      <c r="B18" s="53" t="s">
        <v>413</v>
      </c>
      <c r="C18" s="72">
        <f t="shared" si="2"/>
        <v>11212</v>
      </c>
      <c r="D18" s="76">
        <v>11212</v>
      </c>
      <c r="E18" s="55" t="s">
        <v>197</v>
      </c>
      <c r="F18" s="55" t="s">
        <v>313</v>
      </c>
      <c r="G18" s="55">
        <f t="shared" si="1"/>
        <v>0</v>
      </c>
      <c r="H18" s="60">
        <v>5</v>
      </c>
      <c r="I18" s="58">
        <v>1</v>
      </c>
      <c r="J18" s="58">
        <v>13</v>
      </c>
      <c r="K18" s="58"/>
      <c r="L18" s="58"/>
      <c r="M18" s="94"/>
      <c r="N18" s="94"/>
      <c r="O18" s="94"/>
      <c r="P18" s="94"/>
      <c r="Q18" s="94"/>
      <c r="R18" s="61"/>
      <c r="S18" s="94"/>
      <c r="T18" s="94"/>
      <c r="U18" s="94"/>
      <c r="V18" s="94"/>
      <c r="W18" s="59"/>
      <c r="X18" s="58"/>
      <c r="Y18" s="58"/>
      <c r="Z18" s="94">
        <v>1</v>
      </c>
      <c r="AA18" s="59"/>
      <c r="AB18" s="97">
        <v>1</v>
      </c>
      <c r="AC18" s="18"/>
      <c r="AD18" s="18"/>
      <c r="AE18" s="59" t="s">
        <v>198</v>
      </c>
      <c r="AF18" s="97">
        <v>1</v>
      </c>
      <c r="AG18" s="97"/>
      <c r="AH18" s="97"/>
      <c r="AI18" s="62"/>
      <c r="AJ18" s="97"/>
      <c r="AK18" s="97"/>
      <c r="AL18" s="97">
        <v>1</v>
      </c>
      <c r="AM18" s="97"/>
      <c r="AN18" s="97"/>
      <c r="AO18" s="97"/>
      <c r="AP18" s="97"/>
      <c r="AQ18" s="97"/>
      <c r="AR18" s="94">
        <v>1</v>
      </c>
      <c r="AS18" s="94"/>
      <c r="AT18" s="94">
        <v>1</v>
      </c>
      <c r="AU18" s="94"/>
      <c r="AV18" s="94"/>
      <c r="AW18" s="94"/>
      <c r="AX18" s="94"/>
      <c r="AY18" s="94"/>
      <c r="AZ18" s="94">
        <v>1</v>
      </c>
      <c r="BA18" s="94"/>
      <c r="BB18" s="94">
        <v>1</v>
      </c>
      <c r="BC18" s="94"/>
      <c r="BD18" s="94">
        <v>1</v>
      </c>
      <c r="BE18" s="94">
        <v>1</v>
      </c>
      <c r="BF18" s="94"/>
      <c r="BG18" s="94"/>
      <c r="BH18" s="94"/>
      <c r="BI18" s="94">
        <v>1</v>
      </c>
      <c r="BJ18" s="94"/>
      <c r="BK18" s="94"/>
      <c r="BL18" s="94">
        <v>1</v>
      </c>
      <c r="BM18" s="94"/>
      <c r="BN18" s="94"/>
      <c r="BO18" s="94"/>
      <c r="BP18" s="63"/>
      <c r="BQ18" s="94"/>
      <c r="BR18" s="94"/>
      <c r="BS18" s="94">
        <v>1</v>
      </c>
      <c r="BT18" s="86"/>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v>1</v>
      </c>
      <c r="CU18" s="94"/>
      <c r="CV18" s="94"/>
      <c r="CW18" s="58">
        <v>1</v>
      </c>
      <c r="CX18" s="94"/>
    </row>
    <row r="19" spans="1:102" s="56" customFormat="1" ht="62.4" customHeight="1">
      <c r="A19" s="53">
        <v>11214</v>
      </c>
      <c r="B19" s="53" t="s">
        <v>414</v>
      </c>
      <c r="C19" s="72">
        <f t="shared" si="2"/>
        <v>11214</v>
      </c>
      <c r="D19" s="76">
        <v>11214</v>
      </c>
      <c r="E19" s="55" t="s">
        <v>199</v>
      </c>
      <c r="F19" s="55" t="s">
        <v>315</v>
      </c>
      <c r="G19" s="55">
        <f t="shared" si="1"/>
        <v>0</v>
      </c>
      <c r="H19" s="60">
        <v>4</v>
      </c>
      <c r="I19" s="58">
        <v>1</v>
      </c>
      <c r="J19" s="58">
        <v>18</v>
      </c>
      <c r="K19" s="58"/>
      <c r="L19" s="58"/>
      <c r="M19" s="94"/>
      <c r="N19" s="94"/>
      <c r="O19" s="94"/>
      <c r="P19" s="94"/>
      <c r="Q19" s="94"/>
      <c r="R19" s="61"/>
      <c r="S19" s="94"/>
      <c r="T19" s="94"/>
      <c r="U19" s="94"/>
      <c r="V19" s="94"/>
      <c r="W19" s="59"/>
      <c r="X19" s="58"/>
      <c r="Y19" s="58"/>
      <c r="Z19" s="94"/>
      <c r="AA19" s="59" t="s">
        <v>200</v>
      </c>
      <c r="AB19" s="97"/>
      <c r="AC19" s="18">
        <v>1</v>
      </c>
      <c r="AD19" s="18"/>
      <c r="AE19" s="59"/>
      <c r="AF19" s="97"/>
      <c r="AG19" s="97">
        <v>1</v>
      </c>
      <c r="AH19" s="97">
        <v>1</v>
      </c>
      <c r="AI19" s="62"/>
      <c r="AJ19" s="97"/>
      <c r="AK19" s="97"/>
      <c r="AL19" s="97"/>
      <c r="AM19" s="97"/>
      <c r="AN19" s="97"/>
      <c r="AO19" s="97"/>
      <c r="AP19" s="97">
        <v>1</v>
      </c>
      <c r="AQ19" s="97">
        <v>1</v>
      </c>
      <c r="AR19" s="94">
        <v>1</v>
      </c>
      <c r="AS19" s="94"/>
      <c r="AT19" s="94">
        <v>1</v>
      </c>
      <c r="AU19" s="94"/>
      <c r="AV19" s="94"/>
      <c r="AW19" s="94"/>
      <c r="AX19" s="94"/>
      <c r="AY19" s="94"/>
      <c r="AZ19" s="94">
        <v>1</v>
      </c>
      <c r="BA19" s="94"/>
      <c r="BB19" s="94">
        <v>1</v>
      </c>
      <c r="BC19" s="94"/>
      <c r="BD19" s="94">
        <v>1</v>
      </c>
      <c r="BE19" s="94"/>
      <c r="BF19" s="94">
        <v>1</v>
      </c>
      <c r="BG19" s="94">
        <v>1</v>
      </c>
      <c r="BH19" s="94"/>
      <c r="BI19" s="94">
        <v>1</v>
      </c>
      <c r="BJ19" s="94"/>
      <c r="BK19" s="94"/>
      <c r="BL19" s="94"/>
      <c r="BM19" s="94"/>
      <c r="BN19" s="94"/>
      <c r="BO19" s="94" t="s">
        <v>201</v>
      </c>
      <c r="BP19" s="63"/>
      <c r="BQ19" s="94">
        <v>1</v>
      </c>
      <c r="BR19" s="94"/>
      <c r="BS19" s="94"/>
      <c r="BT19" s="86"/>
      <c r="BU19" s="94">
        <v>1</v>
      </c>
      <c r="BV19" s="94"/>
      <c r="BW19" s="94">
        <v>1</v>
      </c>
      <c r="BX19" s="94"/>
      <c r="BY19" s="94"/>
      <c r="BZ19" s="94"/>
      <c r="CA19" s="94">
        <v>1</v>
      </c>
      <c r="CB19" s="94"/>
      <c r="CC19" s="94">
        <v>1</v>
      </c>
      <c r="CD19" s="94">
        <v>1</v>
      </c>
      <c r="CE19" s="94"/>
      <c r="CF19" s="94"/>
      <c r="CG19" s="94">
        <v>1</v>
      </c>
      <c r="CH19" s="94"/>
      <c r="CI19" s="94"/>
      <c r="CJ19" s="94"/>
      <c r="CK19" s="94">
        <v>1</v>
      </c>
      <c r="CL19" s="94"/>
      <c r="CM19" s="94">
        <v>1</v>
      </c>
      <c r="CN19" s="94"/>
      <c r="CO19" s="94"/>
      <c r="CP19" s="94">
        <v>1</v>
      </c>
      <c r="CQ19" s="94"/>
      <c r="CR19" s="94"/>
      <c r="CS19" s="94">
        <v>1</v>
      </c>
      <c r="CT19" s="94"/>
      <c r="CU19" s="94"/>
      <c r="CV19" s="94"/>
      <c r="CW19" s="58"/>
      <c r="CX19" s="94">
        <v>1</v>
      </c>
    </row>
    <row r="20" spans="1:102" s="56" customFormat="1" ht="62.4" customHeight="1">
      <c r="A20" s="53">
        <v>11215</v>
      </c>
      <c r="B20" s="53" t="s">
        <v>415</v>
      </c>
      <c r="C20" s="72">
        <f t="shared" si="2"/>
        <v>11215</v>
      </c>
      <c r="D20" s="76">
        <v>11215</v>
      </c>
      <c r="E20" s="55" t="s">
        <v>202</v>
      </c>
      <c r="F20" s="55" t="s">
        <v>317</v>
      </c>
      <c r="G20" s="55">
        <f t="shared" si="1"/>
        <v>0</v>
      </c>
      <c r="H20" s="60">
        <v>5</v>
      </c>
      <c r="I20" s="58">
        <v>1</v>
      </c>
      <c r="J20" s="58">
        <v>15</v>
      </c>
      <c r="K20" s="58"/>
      <c r="L20" s="58"/>
      <c r="M20" s="94"/>
      <c r="N20" s="94"/>
      <c r="O20" s="94"/>
      <c r="P20" s="94"/>
      <c r="Q20" s="94"/>
      <c r="R20" s="61"/>
      <c r="S20" s="94"/>
      <c r="T20" s="94"/>
      <c r="U20" s="94"/>
      <c r="V20" s="94"/>
      <c r="W20" s="59"/>
      <c r="X20" s="58"/>
      <c r="Y20" s="58"/>
      <c r="Z20" s="94">
        <v>1</v>
      </c>
      <c r="AA20" s="59"/>
      <c r="AB20" s="97"/>
      <c r="AC20" s="18">
        <v>1</v>
      </c>
      <c r="AD20" s="18"/>
      <c r="AE20" s="59"/>
      <c r="AF20" s="97"/>
      <c r="AG20" s="97">
        <v>1</v>
      </c>
      <c r="AH20" s="97">
        <v>1</v>
      </c>
      <c r="AI20" s="62"/>
      <c r="AJ20" s="97"/>
      <c r="AK20" s="97"/>
      <c r="AL20" s="97">
        <v>1</v>
      </c>
      <c r="AM20" s="97"/>
      <c r="AN20" s="97"/>
      <c r="AO20" s="97"/>
      <c r="AP20" s="97">
        <v>1</v>
      </c>
      <c r="AQ20" s="97"/>
      <c r="AR20" s="94">
        <v>1</v>
      </c>
      <c r="AS20" s="94"/>
      <c r="AT20" s="94">
        <v>1</v>
      </c>
      <c r="AU20" s="94">
        <v>1</v>
      </c>
      <c r="AV20" s="94"/>
      <c r="AW20" s="94"/>
      <c r="AX20" s="94"/>
      <c r="AY20" s="94">
        <v>1</v>
      </c>
      <c r="AZ20" s="94"/>
      <c r="BA20" s="94"/>
      <c r="BB20" s="94">
        <v>1</v>
      </c>
      <c r="BC20" s="94"/>
      <c r="BD20" s="94">
        <v>1</v>
      </c>
      <c r="BE20" s="94">
        <v>1</v>
      </c>
      <c r="BF20" s="94">
        <v>1</v>
      </c>
      <c r="BG20" s="94">
        <v>1</v>
      </c>
      <c r="BH20" s="94">
        <v>1</v>
      </c>
      <c r="BI20" s="94">
        <v>1</v>
      </c>
      <c r="BJ20" s="94">
        <v>1</v>
      </c>
      <c r="BK20" s="94"/>
      <c r="BL20" s="94">
        <v>1</v>
      </c>
      <c r="BM20" s="94"/>
      <c r="BN20" s="94"/>
      <c r="BO20" s="94"/>
      <c r="BP20" s="63"/>
      <c r="BQ20" s="94">
        <v>1</v>
      </c>
      <c r="BR20" s="94"/>
      <c r="BS20" s="94"/>
      <c r="BT20" s="86"/>
      <c r="BU20" s="94">
        <v>1</v>
      </c>
      <c r="BV20" s="94">
        <v>1</v>
      </c>
      <c r="BW20" s="94">
        <v>1</v>
      </c>
      <c r="BX20" s="94"/>
      <c r="BY20" s="94">
        <v>1</v>
      </c>
      <c r="BZ20" s="94"/>
      <c r="CA20" s="94">
        <v>1</v>
      </c>
      <c r="CB20" s="94">
        <v>1</v>
      </c>
      <c r="CC20" s="94">
        <v>1</v>
      </c>
      <c r="CD20" s="94"/>
      <c r="CE20" s="94"/>
      <c r="CF20" s="94"/>
      <c r="CG20" s="94">
        <v>1</v>
      </c>
      <c r="CH20" s="94">
        <v>1</v>
      </c>
      <c r="CI20" s="94"/>
      <c r="CJ20" s="94"/>
      <c r="CK20" s="94">
        <v>1</v>
      </c>
      <c r="CL20" s="94"/>
      <c r="CM20" s="94">
        <v>1</v>
      </c>
      <c r="CN20" s="94"/>
      <c r="CO20" s="94"/>
      <c r="CP20" s="94">
        <v>1</v>
      </c>
      <c r="CQ20" s="94"/>
      <c r="CR20" s="94"/>
      <c r="CS20" s="94"/>
      <c r="CT20" s="94">
        <v>1</v>
      </c>
      <c r="CU20" s="94"/>
      <c r="CV20" s="94"/>
      <c r="CW20" s="58">
        <v>1</v>
      </c>
      <c r="CX20" s="94"/>
    </row>
    <row r="21" spans="1:102" s="56" customFormat="1" ht="62.4" customHeight="1">
      <c r="A21" s="53">
        <v>11216</v>
      </c>
      <c r="B21" s="53" t="s">
        <v>416</v>
      </c>
      <c r="C21" s="72">
        <f t="shared" si="2"/>
        <v>11216</v>
      </c>
      <c r="D21" s="76">
        <v>11216</v>
      </c>
      <c r="E21" s="55" t="s">
        <v>203</v>
      </c>
      <c r="F21" s="55" t="s">
        <v>319</v>
      </c>
      <c r="G21" s="55">
        <f t="shared" si="1"/>
        <v>0</v>
      </c>
      <c r="H21" s="60">
        <v>5</v>
      </c>
      <c r="I21" s="58">
        <v>1</v>
      </c>
      <c r="J21" s="58">
        <v>16</v>
      </c>
      <c r="K21" s="58"/>
      <c r="L21" s="58"/>
      <c r="M21" s="94"/>
      <c r="N21" s="94"/>
      <c r="O21" s="94"/>
      <c r="P21" s="94"/>
      <c r="Q21" s="94"/>
      <c r="R21" s="61"/>
      <c r="S21" s="94"/>
      <c r="T21" s="94"/>
      <c r="U21" s="94"/>
      <c r="V21" s="94"/>
      <c r="W21" s="59"/>
      <c r="X21" s="58"/>
      <c r="Y21" s="58">
        <v>1</v>
      </c>
      <c r="Z21" s="94"/>
      <c r="AA21" s="59"/>
      <c r="AB21" s="97"/>
      <c r="AC21" s="18">
        <v>1</v>
      </c>
      <c r="AD21" s="18"/>
      <c r="AE21" s="59"/>
      <c r="AF21" s="97"/>
      <c r="AG21" s="97">
        <v>1</v>
      </c>
      <c r="AH21" s="97">
        <v>1</v>
      </c>
      <c r="AI21" s="62"/>
      <c r="AJ21" s="97"/>
      <c r="AK21" s="97"/>
      <c r="AL21" s="97">
        <v>1</v>
      </c>
      <c r="AM21" s="97"/>
      <c r="AN21" s="97"/>
      <c r="AO21" s="97"/>
      <c r="AP21" s="97"/>
      <c r="AQ21" s="97"/>
      <c r="AR21" s="94">
        <v>1</v>
      </c>
      <c r="AS21" s="94"/>
      <c r="AT21" s="94">
        <v>1</v>
      </c>
      <c r="AU21" s="94">
        <v>1</v>
      </c>
      <c r="AV21" s="94"/>
      <c r="AW21" s="94"/>
      <c r="AX21" s="94"/>
      <c r="AY21" s="94"/>
      <c r="AZ21" s="94">
        <v>1</v>
      </c>
      <c r="BA21" s="94"/>
      <c r="BB21" s="94">
        <v>1</v>
      </c>
      <c r="BC21" s="94">
        <v>1</v>
      </c>
      <c r="BD21" s="94"/>
      <c r="BE21" s="94">
        <v>1</v>
      </c>
      <c r="BF21" s="94">
        <v>1</v>
      </c>
      <c r="BG21" s="94">
        <v>1</v>
      </c>
      <c r="BH21" s="94">
        <v>1</v>
      </c>
      <c r="BI21" s="94"/>
      <c r="BJ21" s="94">
        <v>1</v>
      </c>
      <c r="BK21" s="94"/>
      <c r="BL21" s="94">
        <v>1</v>
      </c>
      <c r="BM21" s="94"/>
      <c r="BN21" s="94"/>
      <c r="BO21" s="94" t="s">
        <v>204</v>
      </c>
      <c r="BP21" s="63"/>
      <c r="BQ21" s="94">
        <v>1</v>
      </c>
      <c r="BR21" s="94"/>
      <c r="BS21" s="94"/>
      <c r="BT21" s="86"/>
      <c r="BU21" s="94">
        <v>1</v>
      </c>
      <c r="BV21" s="94">
        <v>1</v>
      </c>
      <c r="BW21" s="94">
        <v>1</v>
      </c>
      <c r="BX21" s="94">
        <v>1</v>
      </c>
      <c r="BY21" s="94">
        <v>1</v>
      </c>
      <c r="BZ21" s="94"/>
      <c r="CA21" s="94">
        <v>1</v>
      </c>
      <c r="CB21" s="94">
        <v>1</v>
      </c>
      <c r="CC21" s="94"/>
      <c r="CD21" s="94"/>
      <c r="CE21" s="94">
        <v>1</v>
      </c>
      <c r="CF21" s="94"/>
      <c r="CG21" s="94">
        <v>1</v>
      </c>
      <c r="CH21" s="94"/>
      <c r="CI21" s="94" t="s">
        <v>205</v>
      </c>
      <c r="CJ21" s="94">
        <v>1</v>
      </c>
      <c r="CK21" s="94"/>
      <c r="CL21" s="94"/>
      <c r="CM21" s="94">
        <v>1</v>
      </c>
      <c r="CN21" s="94"/>
      <c r="CO21" s="94"/>
      <c r="CP21" s="94">
        <v>1</v>
      </c>
      <c r="CQ21" s="94"/>
      <c r="CR21" s="94"/>
      <c r="CS21" s="94">
        <v>1</v>
      </c>
      <c r="CT21" s="94"/>
      <c r="CU21" s="94"/>
      <c r="CV21" s="94"/>
      <c r="CW21" s="58">
        <v>1</v>
      </c>
      <c r="CX21" s="94"/>
    </row>
    <row r="22" spans="1:102" s="56" customFormat="1" ht="62.4" customHeight="1">
      <c r="A22" s="53">
        <v>11217</v>
      </c>
      <c r="B22" s="53" t="s">
        <v>417</v>
      </c>
      <c r="C22" s="72">
        <f t="shared" si="2"/>
        <v>11217</v>
      </c>
      <c r="D22" s="76">
        <v>11217</v>
      </c>
      <c r="E22" s="55" t="s">
        <v>206</v>
      </c>
      <c r="F22" s="55" t="s">
        <v>322</v>
      </c>
      <c r="G22" s="55">
        <f t="shared" si="1"/>
        <v>0</v>
      </c>
      <c r="H22" s="60">
        <v>5</v>
      </c>
      <c r="I22" s="58">
        <v>1</v>
      </c>
      <c r="J22" s="58">
        <v>19</v>
      </c>
      <c r="K22" s="58"/>
      <c r="L22" s="58"/>
      <c r="M22" s="94"/>
      <c r="N22" s="94"/>
      <c r="O22" s="94"/>
      <c r="P22" s="94"/>
      <c r="Q22" s="94"/>
      <c r="R22" s="61"/>
      <c r="S22" s="94"/>
      <c r="T22" s="94"/>
      <c r="U22" s="94"/>
      <c r="V22" s="94"/>
      <c r="W22" s="59"/>
      <c r="X22" s="58">
        <v>1</v>
      </c>
      <c r="Y22" s="58"/>
      <c r="Z22" s="94"/>
      <c r="AA22" s="59" t="s">
        <v>207</v>
      </c>
      <c r="AB22" s="97"/>
      <c r="AC22" s="18">
        <v>1</v>
      </c>
      <c r="AD22" s="18"/>
      <c r="AE22" s="59"/>
      <c r="AF22" s="97">
        <v>1</v>
      </c>
      <c r="AG22" s="97"/>
      <c r="AH22" s="97">
        <v>1</v>
      </c>
      <c r="AI22" s="62"/>
      <c r="AJ22" s="97"/>
      <c r="AK22" s="97"/>
      <c r="AL22" s="97">
        <v>1</v>
      </c>
      <c r="AM22" s="97"/>
      <c r="AN22" s="97">
        <v>1</v>
      </c>
      <c r="AO22" s="97">
        <v>1</v>
      </c>
      <c r="AP22" s="97"/>
      <c r="AQ22" s="97"/>
      <c r="AR22" s="94">
        <v>1</v>
      </c>
      <c r="AS22" s="94"/>
      <c r="AT22" s="94">
        <v>1</v>
      </c>
      <c r="AU22" s="94">
        <v>1</v>
      </c>
      <c r="AV22" s="94"/>
      <c r="AW22" s="94"/>
      <c r="AX22" s="94"/>
      <c r="AY22" s="94">
        <v>1</v>
      </c>
      <c r="AZ22" s="94"/>
      <c r="BA22" s="94"/>
      <c r="BB22" s="94">
        <v>1</v>
      </c>
      <c r="BC22" s="94"/>
      <c r="BD22" s="94">
        <v>1</v>
      </c>
      <c r="BE22" s="94">
        <v>1</v>
      </c>
      <c r="BF22" s="94">
        <v>1</v>
      </c>
      <c r="BG22" s="94">
        <v>1</v>
      </c>
      <c r="BH22" s="94">
        <v>1</v>
      </c>
      <c r="BI22" s="94">
        <v>1</v>
      </c>
      <c r="BJ22" s="94"/>
      <c r="BK22" s="94"/>
      <c r="BL22" s="94">
        <v>1</v>
      </c>
      <c r="BM22" s="94"/>
      <c r="BN22" s="94"/>
      <c r="BO22" s="94"/>
      <c r="BP22" s="63"/>
      <c r="BQ22" s="94">
        <v>1</v>
      </c>
      <c r="BR22" s="94"/>
      <c r="BS22" s="94"/>
      <c r="BT22" s="86"/>
      <c r="BU22" s="94">
        <v>1</v>
      </c>
      <c r="BV22" s="94"/>
      <c r="BW22" s="94">
        <v>1</v>
      </c>
      <c r="BX22" s="94">
        <v>1</v>
      </c>
      <c r="BY22" s="94"/>
      <c r="BZ22" s="94"/>
      <c r="CA22" s="94"/>
      <c r="CB22" s="94"/>
      <c r="CC22" s="94"/>
      <c r="CD22" s="94"/>
      <c r="CE22" s="94"/>
      <c r="CF22" s="94"/>
      <c r="CG22" s="94">
        <v>1</v>
      </c>
      <c r="CH22" s="94">
        <v>1</v>
      </c>
      <c r="CI22" s="94"/>
      <c r="CJ22" s="94"/>
      <c r="CK22" s="94">
        <v>1</v>
      </c>
      <c r="CL22" s="94"/>
      <c r="CM22" s="94">
        <v>1</v>
      </c>
      <c r="CN22" s="94"/>
      <c r="CO22" s="94"/>
      <c r="CP22" s="94">
        <v>1</v>
      </c>
      <c r="CQ22" s="94"/>
      <c r="CR22" s="94"/>
      <c r="CS22" s="94"/>
      <c r="CT22" s="94">
        <v>1</v>
      </c>
      <c r="CU22" s="94"/>
      <c r="CV22" s="94"/>
      <c r="CW22" s="58">
        <v>1</v>
      </c>
      <c r="CX22" s="94"/>
    </row>
    <row r="23" spans="1:102" s="56" customFormat="1" ht="62.4" customHeight="1">
      <c r="A23" s="53">
        <v>11218</v>
      </c>
      <c r="B23" s="53" t="s">
        <v>418</v>
      </c>
      <c r="C23" s="72">
        <f t="shared" si="2"/>
        <v>11218</v>
      </c>
      <c r="D23" s="76">
        <v>11218</v>
      </c>
      <c r="E23" s="55" t="s">
        <v>208</v>
      </c>
      <c r="F23" s="55" t="s">
        <v>323</v>
      </c>
      <c r="G23" s="55">
        <f t="shared" si="1"/>
        <v>0</v>
      </c>
      <c r="H23" s="60">
        <v>5</v>
      </c>
      <c r="I23" s="58">
        <v>1</v>
      </c>
      <c r="J23" s="58">
        <v>20</v>
      </c>
      <c r="K23" s="58"/>
      <c r="L23" s="58"/>
      <c r="M23" s="94"/>
      <c r="N23" s="94"/>
      <c r="O23" s="94"/>
      <c r="P23" s="94"/>
      <c r="Q23" s="94"/>
      <c r="R23" s="61"/>
      <c r="S23" s="94"/>
      <c r="T23" s="94"/>
      <c r="U23" s="94"/>
      <c r="V23" s="94"/>
      <c r="W23" s="59"/>
      <c r="X23" s="58"/>
      <c r="Y23" s="58"/>
      <c r="Z23" s="94"/>
      <c r="AA23" s="59" t="s">
        <v>209</v>
      </c>
      <c r="AB23" s="97"/>
      <c r="AC23" s="18">
        <v>1</v>
      </c>
      <c r="AD23" s="18"/>
      <c r="AE23" s="59"/>
      <c r="AF23" s="97"/>
      <c r="AG23" s="97">
        <v>1</v>
      </c>
      <c r="AH23" s="97">
        <v>1</v>
      </c>
      <c r="AI23" s="62"/>
      <c r="AJ23" s="97"/>
      <c r="AK23" s="97"/>
      <c r="AL23" s="97">
        <v>1</v>
      </c>
      <c r="AM23" s="97"/>
      <c r="AN23" s="97">
        <v>1</v>
      </c>
      <c r="AO23" s="97"/>
      <c r="AP23" s="97"/>
      <c r="AQ23" s="97"/>
      <c r="AR23" s="94">
        <v>1</v>
      </c>
      <c r="AS23" s="94"/>
      <c r="AT23" s="94">
        <v>1</v>
      </c>
      <c r="AU23" s="94">
        <v>1</v>
      </c>
      <c r="AV23" s="94"/>
      <c r="AW23" s="94"/>
      <c r="AX23" s="94"/>
      <c r="AY23" s="94"/>
      <c r="AZ23" s="94">
        <v>1</v>
      </c>
      <c r="BA23" s="94"/>
      <c r="BB23" s="94">
        <v>1</v>
      </c>
      <c r="BC23" s="94"/>
      <c r="BD23" s="94">
        <v>1</v>
      </c>
      <c r="BE23" s="94">
        <v>1</v>
      </c>
      <c r="BF23" s="94">
        <v>1</v>
      </c>
      <c r="BG23" s="94">
        <v>1</v>
      </c>
      <c r="BH23" s="94">
        <v>1</v>
      </c>
      <c r="BI23" s="94">
        <v>1</v>
      </c>
      <c r="BJ23" s="94"/>
      <c r="BK23" s="94"/>
      <c r="BL23" s="94">
        <v>1</v>
      </c>
      <c r="BM23" s="94"/>
      <c r="BN23" s="94"/>
      <c r="BO23" s="94"/>
      <c r="BP23" s="63"/>
      <c r="BQ23" s="94">
        <v>1</v>
      </c>
      <c r="BR23" s="94"/>
      <c r="BS23" s="94"/>
      <c r="BT23" s="86"/>
      <c r="BU23" s="94"/>
      <c r="BV23" s="94"/>
      <c r="BW23" s="94">
        <v>1</v>
      </c>
      <c r="BX23" s="94"/>
      <c r="BY23" s="94">
        <v>1</v>
      </c>
      <c r="BZ23" s="94"/>
      <c r="CA23" s="94">
        <v>1</v>
      </c>
      <c r="CB23" s="94"/>
      <c r="CC23" s="94">
        <v>1</v>
      </c>
      <c r="CD23" s="94"/>
      <c r="CE23" s="94"/>
      <c r="CF23" s="94"/>
      <c r="CG23" s="94"/>
      <c r="CH23" s="94">
        <v>1</v>
      </c>
      <c r="CI23" s="94" t="s">
        <v>210</v>
      </c>
      <c r="CJ23" s="94"/>
      <c r="CK23" s="94">
        <v>1</v>
      </c>
      <c r="CL23" s="94"/>
      <c r="CM23" s="94">
        <v>1</v>
      </c>
      <c r="CN23" s="94"/>
      <c r="CO23" s="94"/>
      <c r="CP23" s="94"/>
      <c r="CQ23" s="94">
        <v>1</v>
      </c>
      <c r="CR23" s="94"/>
      <c r="CS23" s="94"/>
      <c r="CT23" s="94"/>
      <c r="CU23" s="94">
        <v>1</v>
      </c>
      <c r="CV23" s="94"/>
      <c r="CW23" s="58">
        <v>1</v>
      </c>
      <c r="CX23" s="94"/>
    </row>
    <row r="24" spans="1:102" s="56" customFormat="1" ht="62.4" customHeight="1">
      <c r="A24" s="53">
        <v>11219</v>
      </c>
      <c r="B24" s="53" t="s">
        <v>419</v>
      </c>
      <c r="C24" s="72">
        <f t="shared" si="2"/>
        <v>11219</v>
      </c>
      <c r="D24" s="76">
        <v>11219</v>
      </c>
      <c r="E24" s="55" t="s">
        <v>211</v>
      </c>
      <c r="F24" s="55" t="s">
        <v>325</v>
      </c>
      <c r="G24" s="55">
        <f t="shared" si="1"/>
        <v>0</v>
      </c>
      <c r="H24" s="60">
        <v>5</v>
      </c>
      <c r="I24" s="58">
        <v>1</v>
      </c>
      <c r="J24" s="58">
        <v>20</v>
      </c>
      <c r="K24" s="58"/>
      <c r="L24" s="58"/>
      <c r="M24" s="94"/>
      <c r="N24" s="94"/>
      <c r="O24" s="94"/>
      <c r="P24" s="94"/>
      <c r="Q24" s="94"/>
      <c r="R24" s="61"/>
      <c r="S24" s="94"/>
      <c r="T24" s="94"/>
      <c r="U24" s="94"/>
      <c r="V24" s="94"/>
      <c r="W24" s="59"/>
      <c r="X24" s="58"/>
      <c r="Y24" s="58"/>
      <c r="Z24" s="94">
        <v>1</v>
      </c>
      <c r="AA24" s="59" t="s">
        <v>212</v>
      </c>
      <c r="AB24" s="97">
        <v>1</v>
      </c>
      <c r="AC24" s="18"/>
      <c r="AD24" s="18"/>
      <c r="AE24" s="59" t="s">
        <v>213</v>
      </c>
      <c r="AF24" s="97"/>
      <c r="AG24" s="97">
        <v>1</v>
      </c>
      <c r="AH24" s="97"/>
      <c r="AI24" s="62"/>
      <c r="AJ24" s="97"/>
      <c r="AK24" s="97"/>
      <c r="AL24" s="97">
        <v>1</v>
      </c>
      <c r="AM24" s="97"/>
      <c r="AN24" s="97">
        <v>1</v>
      </c>
      <c r="AO24" s="97">
        <v>1</v>
      </c>
      <c r="AP24" s="97"/>
      <c r="AQ24" s="97"/>
      <c r="AR24" s="94">
        <v>1</v>
      </c>
      <c r="AS24" s="94"/>
      <c r="AT24" s="94"/>
      <c r="AU24" s="94"/>
      <c r="AV24" s="94">
        <v>1</v>
      </c>
      <c r="AW24" s="94"/>
      <c r="AX24" s="94"/>
      <c r="AY24" s="94"/>
      <c r="AZ24" s="94">
        <v>1</v>
      </c>
      <c r="BA24" s="94"/>
      <c r="BB24" s="94">
        <v>1</v>
      </c>
      <c r="BC24" s="94"/>
      <c r="BD24" s="94">
        <v>1</v>
      </c>
      <c r="BE24" s="94">
        <v>1</v>
      </c>
      <c r="BF24" s="94">
        <v>1</v>
      </c>
      <c r="BG24" s="94">
        <v>1</v>
      </c>
      <c r="BH24" s="94">
        <v>1</v>
      </c>
      <c r="BI24" s="94">
        <v>1</v>
      </c>
      <c r="BJ24" s="94">
        <v>1</v>
      </c>
      <c r="BK24" s="94"/>
      <c r="BL24" s="94"/>
      <c r="BM24" s="94"/>
      <c r="BN24" s="94"/>
      <c r="BO24" s="94"/>
      <c r="BP24" s="63"/>
      <c r="BQ24" s="94"/>
      <c r="BR24" s="94">
        <v>1</v>
      </c>
      <c r="BS24" s="94"/>
      <c r="BT24" s="86"/>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v>1</v>
      </c>
      <c r="CV24" s="94"/>
      <c r="CW24" s="58">
        <v>1</v>
      </c>
      <c r="CX24" s="94"/>
    </row>
    <row r="25" spans="1:102" s="56" customFormat="1" ht="62.4" customHeight="1">
      <c r="A25" s="53">
        <v>11221</v>
      </c>
      <c r="B25" s="53" t="s">
        <v>420</v>
      </c>
      <c r="C25" s="72">
        <f t="shared" si="2"/>
        <v>11221</v>
      </c>
      <c r="D25" s="76">
        <v>11221</v>
      </c>
      <c r="E25" s="55" t="s">
        <v>214</v>
      </c>
      <c r="F25" s="55" t="s">
        <v>327</v>
      </c>
      <c r="G25" s="55">
        <f t="shared" si="1"/>
        <v>0</v>
      </c>
      <c r="H25" s="60">
        <v>4</v>
      </c>
      <c r="I25" s="58">
        <v>1</v>
      </c>
      <c r="J25" s="58">
        <v>11</v>
      </c>
      <c r="K25" s="58"/>
      <c r="L25" s="58"/>
      <c r="M25" s="94"/>
      <c r="N25" s="94"/>
      <c r="O25" s="94"/>
      <c r="P25" s="94"/>
      <c r="Q25" s="94"/>
      <c r="R25" s="61"/>
      <c r="S25" s="94"/>
      <c r="T25" s="94"/>
      <c r="U25" s="94"/>
      <c r="V25" s="94"/>
      <c r="W25" s="59"/>
      <c r="X25" s="58"/>
      <c r="Y25" s="58"/>
      <c r="Z25" s="94"/>
      <c r="AA25" s="59" t="s">
        <v>215</v>
      </c>
      <c r="AB25" s="97">
        <v>1</v>
      </c>
      <c r="AC25" s="18"/>
      <c r="AD25" s="18"/>
      <c r="AE25" s="59" t="s">
        <v>216</v>
      </c>
      <c r="AF25" s="97"/>
      <c r="AG25" s="97">
        <v>1</v>
      </c>
      <c r="AH25" s="97"/>
      <c r="AI25" s="62"/>
      <c r="AJ25" s="97"/>
      <c r="AK25" s="97"/>
      <c r="AL25" s="97">
        <v>1</v>
      </c>
      <c r="AM25" s="97"/>
      <c r="AN25" s="97">
        <v>1</v>
      </c>
      <c r="AO25" s="97">
        <v>1</v>
      </c>
      <c r="AP25" s="97"/>
      <c r="AQ25" s="97"/>
      <c r="AR25" s="94">
        <v>1</v>
      </c>
      <c r="AS25" s="94"/>
      <c r="AT25" s="94">
        <v>1</v>
      </c>
      <c r="AU25" s="94">
        <v>1</v>
      </c>
      <c r="AV25" s="94"/>
      <c r="AW25" s="94"/>
      <c r="AX25" s="94"/>
      <c r="AY25" s="94">
        <v>1</v>
      </c>
      <c r="AZ25" s="94"/>
      <c r="BA25" s="94"/>
      <c r="BB25" s="94">
        <v>1</v>
      </c>
      <c r="BC25" s="94">
        <v>1</v>
      </c>
      <c r="BD25" s="94"/>
      <c r="BE25" s="94">
        <v>1</v>
      </c>
      <c r="BF25" s="94">
        <v>1</v>
      </c>
      <c r="BG25" s="94">
        <v>1</v>
      </c>
      <c r="BH25" s="94">
        <v>1</v>
      </c>
      <c r="BI25" s="94">
        <v>1</v>
      </c>
      <c r="BJ25" s="94"/>
      <c r="BK25" s="94"/>
      <c r="BL25" s="94">
        <v>1</v>
      </c>
      <c r="BM25" s="94"/>
      <c r="BN25" s="94"/>
      <c r="BO25" s="94"/>
      <c r="BP25" s="63"/>
      <c r="BQ25" s="94"/>
      <c r="BR25" s="94">
        <v>1</v>
      </c>
      <c r="BS25" s="94"/>
      <c r="BT25" s="86"/>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v>1</v>
      </c>
      <c r="CU25" s="94"/>
      <c r="CV25" s="94"/>
      <c r="CW25" s="58">
        <v>1</v>
      </c>
      <c r="CX25" s="94"/>
    </row>
    <row r="26" spans="1:102" s="56" customFormat="1" ht="62.4" customHeight="1">
      <c r="A26" s="53">
        <v>11222</v>
      </c>
      <c r="B26" s="53" t="s">
        <v>421</v>
      </c>
      <c r="C26" s="72">
        <f t="shared" si="2"/>
        <v>11222</v>
      </c>
      <c r="D26" s="76">
        <v>11222</v>
      </c>
      <c r="E26" s="55" t="s">
        <v>217</v>
      </c>
      <c r="F26" s="55" t="s">
        <v>328</v>
      </c>
      <c r="G26" s="55">
        <f t="shared" si="1"/>
        <v>0</v>
      </c>
      <c r="H26" s="60">
        <v>3</v>
      </c>
      <c r="I26" s="58">
        <v>1</v>
      </c>
      <c r="J26" s="58">
        <v>17</v>
      </c>
      <c r="K26" s="58"/>
      <c r="L26" s="58"/>
      <c r="M26" s="94"/>
      <c r="N26" s="94"/>
      <c r="O26" s="94"/>
      <c r="P26" s="94"/>
      <c r="Q26" s="94"/>
      <c r="R26" s="61"/>
      <c r="S26" s="94"/>
      <c r="T26" s="94"/>
      <c r="U26" s="94"/>
      <c r="V26" s="94"/>
      <c r="W26" s="59"/>
      <c r="X26" s="58">
        <v>1</v>
      </c>
      <c r="Y26" s="58"/>
      <c r="Z26" s="94"/>
      <c r="AA26" s="59"/>
      <c r="AB26" s="97"/>
      <c r="AC26" s="18">
        <v>1</v>
      </c>
      <c r="AD26" s="18"/>
      <c r="AE26" s="59"/>
      <c r="AF26" s="97">
        <v>1</v>
      </c>
      <c r="AG26" s="97"/>
      <c r="AH26" s="97">
        <v>1</v>
      </c>
      <c r="AI26" s="62"/>
      <c r="AJ26" s="97"/>
      <c r="AK26" s="97"/>
      <c r="AL26" s="97"/>
      <c r="AM26" s="97"/>
      <c r="AN26" s="97">
        <v>1</v>
      </c>
      <c r="AO26" s="97">
        <v>1</v>
      </c>
      <c r="AP26" s="97"/>
      <c r="AQ26" s="97"/>
      <c r="AR26" s="94">
        <v>1</v>
      </c>
      <c r="AS26" s="94"/>
      <c r="AT26" s="94">
        <v>1</v>
      </c>
      <c r="AU26" s="94">
        <v>1</v>
      </c>
      <c r="AV26" s="94"/>
      <c r="AW26" s="94"/>
      <c r="AX26" s="94"/>
      <c r="AY26" s="94"/>
      <c r="AZ26" s="94">
        <v>1</v>
      </c>
      <c r="BA26" s="94"/>
      <c r="BB26" s="94">
        <v>1</v>
      </c>
      <c r="BC26" s="94">
        <v>1</v>
      </c>
      <c r="BD26" s="94"/>
      <c r="BE26" s="94">
        <v>1</v>
      </c>
      <c r="BF26" s="94">
        <v>1</v>
      </c>
      <c r="BG26" s="94">
        <v>1</v>
      </c>
      <c r="BH26" s="94">
        <v>1</v>
      </c>
      <c r="BI26" s="94">
        <v>1</v>
      </c>
      <c r="BJ26" s="94"/>
      <c r="BK26" s="94">
        <v>1</v>
      </c>
      <c r="BL26" s="94">
        <v>1</v>
      </c>
      <c r="BM26" s="94">
        <v>1</v>
      </c>
      <c r="BN26" s="94"/>
      <c r="BO26" s="94" t="s">
        <v>218</v>
      </c>
      <c r="BP26" s="63"/>
      <c r="BQ26" s="94">
        <v>1</v>
      </c>
      <c r="BR26" s="94"/>
      <c r="BS26" s="94"/>
      <c r="BT26" s="86"/>
      <c r="BU26" s="94">
        <v>1</v>
      </c>
      <c r="BV26" s="94">
        <v>1</v>
      </c>
      <c r="BW26" s="94">
        <v>1</v>
      </c>
      <c r="BX26" s="94"/>
      <c r="BY26" s="94">
        <v>1</v>
      </c>
      <c r="BZ26" s="94" t="s">
        <v>219</v>
      </c>
      <c r="CA26" s="94"/>
      <c r="CB26" s="94"/>
      <c r="CC26" s="94"/>
      <c r="CD26" s="94"/>
      <c r="CE26" s="94"/>
      <c r="CF26" s="94"/>
      <c r="CG26" s="94"/>
      <c r="CH26" s="94"/>
      <c r="CI26" s="94" t="s">
        <v>220</v>
      </c>
      <c r="CJ26" s="94"/>
      <c r="CK26" s="94">
        <v>1</v>
      </c>
      <c r="CL26" s="94"/>
      <c r="CM26" s="94">
        <v>1</v>
      </c>
      <c r="CN26" s="94"/>
      <c r="CO26" s="94"/>
      <c r="CP26" s="94">
        <v>1</v>
      </c>
      <c r="CQ26" s="94"/>
      <c r="CR26" s="94"/>
      <c r="CS26" s="94"/>
      <c r="CT26" s="94">
        <v>1</v>
      </c>
      <c r="CU26" s="94"/>
      <c r="CV26" s="94"/>
      <c r="CW26" s="58">
        <v>1</v>
      </c>
      <c r="CX26" s="94"/>
    </row>
    <row r="27" spans="1:102" s="56" customFormat="1" ht="62.4" customHeight="1">
      <c r="A27" s="53">
        <v>11223</v>
      </c>
      <c r="B27" s="53" t="s">
        <v>422</v>
      </c>
      <c r="C27" s="72">
        <f t="shared" si="2"/>
        <v>11223</v>
      </c>
      <c r="D27" s="76">
        <v>11223</v>
      </c>
      <c r="E27" s="55" t="s">
        <v>221</v>
      </c>
      <c r="F27" s="55" t="s">
        <v>331</v>
      </c>
      <c r="G27" s="55">
        <f t="shared" si="1"/>
        <v>0</v>
      </c>
      <c r="H27" s="60">
        <v>5</v>
      </c>
      <c r="I27" s="58">
        <v>1</v>
      </c>
      <c r="J27" s="58">
        <v>21</v>
      </c>
      <c r="K27" s="58"/>
      <c r="L27" s="58"/>
      <c r="M27" s="94"/>
      <c r="N27" s="94"/>
      <c r="O27" s="94"/>
      <c r="P27" s="94"/>
      <c r="Q27" s="94"/>
      <c r="R27" s="61"/>
      <c r="S27" s="94"/>
      <c r="T27" s="94"/>
      <c r="U27" s="94"/>
      <c r="V27" s="94"/>
      <c r="W27" s="59"/>
      <c r="X27" s="58"/>
      <c r="Y27" s="58"/>
      <c r="Z27" s="94"/>
      <c r="AA27" s="59" t="s">
        <v>222</v>
      </c>
      <c r="AB27" s="97">
        <v>1</v>
      </c>
      <c r="AC27" s="18"/>
      <c r="AD27" s="18"/>
      <c r="AE27" s="59" t="s">
        <v>223</v>
      </c>
      <c r="AF27" s="97"/>
      <c r="AG27" s="97">
        <v>1</v>
      </c>
      <c r="AH27" s="97"/>
      <c r="AI27" s="62"/>
      <c r="AJ27" s="97"/>
      <c r="AK27" s="97"/>
      <c r="AL27" s="97"/>
      <c r="AM27" s="97"/>
      <c r="AN27" s="97"/>
      <c r="AO27" s="97"/>
      <c r="AP27" s="97">
        <v>1</v>
      </c>
      <c r="AQ27" s="97">
        <v>1</v>
      </c>
      <c r="AR27" s="94">
        <v>1</v>
      </c>
      <c r="AS27" s="94"/>
      <c r="AT27" s="94">
        <v>1</v>
      </c>
      <c r="AU27" s="94">
        <v>1</v>
      </c>
      <c r="AV27" s="94"/>
      <c r="AW27" s="94"/>
      <c r="AX27" s="94"/>
      <c r="AY27" s="94"/>
      <c r="AZ27" s="94">
        <v>1</v>
      </c>
      <c r="BA27" s="94"/>
      <c r="BB27" s="94">
        <v>1</v>
      </c>
      <c r="BC27" s="94">
        <v>1</v>
      </c>
      <c r="BD27" s="94"/>
      <c r="BE27" s="94">
        <v>1</v>
      </c>
      <c r="BF27" s="94">
        <v>1</v>
      </c>
      <c r="BG27" s="94">
        <v>1</v>
      </c>
      <c r="BH27" s="94">
        <v>1</v>
      </c>
      <c r="BI27" s="94">
        <v>1</v>
      </c>
      <c r="BJ27" s="94">
        <v>1</v>
      </c>
      <c r="BK27" s="94"/>
      <c r="BL27" s="94">
        <v>1</v>
      </c>
      <c r="BM27" s="94"/>
      <c r="BN27" s="94"/>
      <c r="BO27" s="94"/>
      <c r="BP27" s="63"/>
      <c r="BQ27" s="94"/>
      <c r="BR27" s="94">
        <v>1</v>
      </c>
      <c r="BS27" s="94"/>
      <c r="BT27" s="86"/>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v>1</v>
      </c>
      <c r="CT27" s="94"/>
      <c r="CU27" s="94"/>
      <c r="CV27" s="94"/>
      <c r="CW27" s="58"/>
      <c r="CX27" s="94">
        <v>1</v>
      </c>
    </row>
    <row r="28" spans="1:102" s="56" customFormat="1" ht="62.4" customHeight="1">
      <c r="A28" s="53">
        <v>11224</v>
      </c>
      <c r="B28" s="53" t="s">
        <v>423</v>
      </c>
      <c r="C28" s="72">
        <f t="shared" si="2"/>
        <v>11224</v>
      </c>
      <c r="D28" s="76">
        <v>11224</v>
      </c>
      <c r="E28" s="55" t="s">
        <v>224</v>
      </c>
      <c r="F28" s="55" t="s">
        <v>333</v>
      </c>
      <c r="G28" s="55">
        <f t="shared" si="1"/>
        <v>0</v>
      </c>
      <c r="H28" s="60">
        <v>5</v>
      </c>
      <c r="I28" s="58">
        <v>1</v>
      </c>
      <c r="J28" s="58">
        <v>15</v>
      </c>
      <c r="K28" s="58"/>
      <c r="L28" s="58"/>
      <c r="M28" s="94"/>
      <c r="N28" s="94"/>
      <c r="O28" s="94"/>
      <c r="P28" s="94"/>
      <c r="Q28" s="94"/>
      <c r="R28" s="61"/>
      <c r="S28" s="94"/>
      <c r="T28" s="94"/>
      <c r="U28" s="94"/>
      <c r="V28" s="94"/>
      <c r="W28" s="59"/>
      <c r="X28" s="58">
        <v>1</v>
      </c>
      <c r="Y28" s="58"/>
      <c r="Z28" s="94"/>
      <c r="AA28" s="59" t="s">
        <v>225</v>
      </c>
      <c r="AB28" s="97"/>
      <c r="AC28" s="18">
        <v>1</v>
      </c>
      <c r="AD28" s="18"/>
      <c r="AE28" s="59"/>
      <c r="AF28" s="97">
        <v>1</v>
      </c>
      <c r="AG28" s="97"/>
      <c r="AH28" s="97">
        <v>1</v>
      </c>
      <c r="AI28" s="62"/>
      <c r="AJ28" s="97"/>
      <c r="AK28" s="97"/>
      <c r="AL28" s="97">
        <v>1</v>
      </c>
      <c r="AM28" s="97"/>
      <c r="AN28" s="97">
        <v>1</v>
      </c>
      <c r="AO28" s="97">
        <v>1</v>
      </c>
      <c r="AP28" s="97"/>
      <c r="AQ28" s="97"/>
      <c r="AR28" s="94">
        <v>1</v>
      </c>
      <c r="AS28" s="94"/>
      <c r="AT28" s="94">
        <v>1</v>
      </c>
      <c r="AU28" s="94">
        <v>1</v>
      </c>
      <c r="AV28" s="94"/>
      <c r="AW28" s="94"/>
      <c r="AX28" s="94"/>
      <c r="AY28" s="94"/>
      <c r="AZ28" s="94">
        <v>1</v>
      </c>
      <c r="BA28" s="94"/>
      <c r="BB28" s="94">
        <v>1</v>
      </c>
      <c r="BC28" s="94"/>
      <c r="BD28" s="94">
        <v>1</v>
      </c>
      <c r="BE28" s="94">
        <v>1</v>
      </c>
      <c r="BF28" s="94">
        <v>1</v>
      </c>
      <c r="BG28" s="94">
        <v>1</v>
      </c>
      <c r="BH28" s="94">
        <v>1</v>
      </c>
      <c r="BI28" s="94">
        <v>1</v>
      </c>
      <c r="BJ28" s="94"/>
      <c r="BK28" s="94"/>
      <c r="BL28" s="94">
        <v>1</v>
      </c>
      <c r="BM28" s="94"/>
      <c r="BN28" s="94"/>
      <c r="BO28" s="94"/>
      <c r="BP28" s="63"/>
      <c r="BQ28" s="94">
        <v>1</v>
      </c>
      <c r="BR28" s="94"/>
      <c r="BS28" s="94"/>
      <c r="BT28" s="86"/>
      <c r="BU28" s="94">
        <v>1</v>
      </c>
      <c r="BV28" s="94">
        <v>1</v>
      </c>
      <c r="BW28" s="94">
        <v>1</v>
      </c>
      <c r="BX28" s="94">
        <v>1</v>
      </c>
      <c r="BY28" s="94">
        <v>1</v>
      </c>
      <c r="BZ28" s="94" t="s">
        <v>226</v>
      </c>
      <c r="CA28" s="94">
        <v>1</v>
      </c>
      <c r="CB28" s="94"/>
      <c r="CC28" s="94">
        <v>1</v>
      </c>
      <c r="CD28" s="94"/>
      <c r="CE28" s="94"/>
      <c r="CF28" s="94"/>
      <c r="CG28" s="94">
        <v>1</v>
      </c>
      <c r="CH28" s="94">
        <v>1</v>
      </c>
      <c r="CI28" s="94"/>
      <c r="CJ28" s="94"/>
      <c r="CK28" s="94">
        <v>1</v>
      </c>
      <c r="CL28" s="94"/>
      <c r="CM28" s="94">
        <v>1</v>
      </c>
      <c r="CN28" s="94"/>
      <c r="CO28" s="94"/>
      <c r="CP28" s="94">
        <v>1</v>
      </c>
      <c r="CQ28" s="94"/>
      <c r="CR28" s="94"/>
      <c r="CS28" s="94"/>
      <c r="CT28" s="94">
        <v>1</v>
      </c>
      <c r="CU28" s="94"/>
      <c r="CV28" s="94"/>
      <c r="CW28" s="58">
        <v>1</v>
      </c>
      <c r="CX28" s="94"/>
    </row>
    <row r="29" spans="1:102" s="56" customFormat="1" ht="62.4" customHeight="1">
      <c r="A29" s="53">
        <v>11225</v>
      </c>
      <c r="B29" s="53" t="s">
        <v>424</v>
      </c>
      <c r="C29" s="72">
        <f t="shared" si="2"/>
        <v>11225</v>
      </c>
      <c r="D29" s="76">
        <v>11225</v>
      </c>
      <c r="E29" s="55" t="s">
        <v>227</v>
      </c>
      <c r="F29" s="55" t="s">
        <v>335</v>
      </c>
      <c r="G29" s="55">
        <f t="shared" si="1"/>
        <v>0</v>
      </c>
      <c r="H29" s="60">
        <v>5</v>
      </c>
      <c r="I29" s="58">
        <v>1</v>
      </c>
      <c r="J29" s="58">
        <v>18</v>
      </c>
      <c r="K29" s="58"/>
      <c r="L29" s="58"/>
      <c r="M29" s="94"/>
      <c r="N29" s="94"/>
      <c r="O29" s="94"/>
      <c r="P29" s="94"/>
      <c r="Q29" s="94"/>
      <c r="R29" s="61"/>
      <c r="S29" s="94"/>
      <c r="T29" s="94"/>
      <c r="U29" s="94"/>
      <c r="V29" s="94"/>
      <c r="W29" s="59"/>
      <c r="X29" s="58"/>
      <c r="Y29" s="58"/>
      <c r="Z29" s="94">
        <v>1</v>
      </c>
      <c r="AA29" s="59"/>
      <c r="AB29" s="97">
        <v>1</v>
      </c>
      <c r="AC29" s="18"/>
      <c r="AD29" s="18"/>
      <c r="AE29" s="59" t="s">
        <v>228</v>
      </c>
      <c r="AF29" s="97"/>
      <c r="AG29" s="97">
        <v>1</v>
      </c>
      <c r="AH29" s="97"/>
      <c r="AI29" s="62"/>
      <c r="AJ29" s="97"/>
      <c r="AK29" s="97"/>
      <c r="AL29" s="97"/>
      <c r="AM29" s="97"/>
      <c r="AN29" s="97"/>
      <c r="AO29" s="97"/>
      <c r="AP29" s="97">
        <v>1</v>
      </c>
      <c r="AQ29" s="97">
        <v>1</v>
      </c>
      <c r="AR29" s="94">
        <v>1</v>
      </c>
      <c r="AS29" s="94"/>
      <c r="AT29" s="94"/>
      <c r="AU29" s="94"/>
      <c r="AV29" s="94">
        <v>1</v>
      </c>
      <c r="AW29" s="94"/>
      <c r="AX29" s="94"/>
      <c r="AY29" s="94"/>
      <c r="AZ29" s="94">
        <v>1</v>
      </c>
      <c r="BA29" s="94"/>
      <c r="BB29" s="94">
        <v>1</v>
      </c>
      <c r="BC29" s="94"/>
      <c r="BD29" s="94">
        <v>1</v>
      </c>
      <c r="BE29" s="94">
        <v>1</v>
      </c>
      <c r="BF29" s="94">
        <v>1</v>
      </c>
      <c r="BG29" s="94">
        <v>1</v>
      </c>
      <c r="BH29" s="94">
        <v>1</v>
      </c>
      <c r="BI29" s="94">
        <v>1</v>
      </c>
      <c r="BJ29" s="94">
        <v>1</v>
      </c>
      <c r="BK29" s="94"/>
      <c r="BL29" s="94">
        <v>1</v>
      </c>
      <c r="BM29" s="94"/>
      <c r="BN29" s="94"/>
      <c r="BO29" s="94"/>
      <c r="BP29" s="63"/>
      <c r="BQ29" s="94"/>
      <c r="BR29" s="94">
        <v>1</v>
      </c>
      <c r="BS29" s="94"/>
      <c r="BT29" s="86"/>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v>1</v>
      </c>
      <c r="CU29" s="94"/>
      <c r="CV29" s="94"/>
      <c r="CW29" s="58">
        <v>1</v>
      </c>
      <c r="CX29" s="94"/>
    </row>
    <row r="30" spans="1:102" s="56" customFormat="1" ht="62.4" customHeight="1">
      <c r="A30" s="53">
        <v>11227</v>
      </c>
      <c r="B30" s="53" t="s">
        <v>425</v>
      </c>
      <c r="C30" s="72">
        <f t="shared" si="2"/>
        <v>11227</v>
      </c>
      <c r="D30" s="76">
        <v>11227</v>
      </c>
      <c r="E30" s="55" t="s">
        <v>229</v>
      </c>
      <c r="F30" s="55" t="s">
        <v>337</v>
      </c>
      <c r="G30" s="55">
        <f t="shared" si="1"/>
        <v>0</v>
      </c>
      <c r="H30" s="60">
        <v>5</v>
      </c>
      <c r="I30" s="58">
        <v>1</v>
      </c>
      <c r="J30" s="58">
        <v>22</v>
      </c>
      <c r="K30" s="58"/>
      <c r="L30" s="58"/>
      <c r="M30" s="94"/>
      <c r="N30" s="94"/>
      <c r="O30" s="94"/>
      <c r="P30" s="94"/>
      <c r="Q30" s="94"/>
      <c r="R30" s="61"/>
      <c r="S30" s="94"/>
      <c r="T30" s="94"/>
      <c r="U30" s="94"/>
      <c r="V30" s="94"/>
      <c r="W30" s="59"/>
      <c r="X30" s="58">
        <v>1</v>
      </c>
      <c r="Y30" s="58"/>
      <c r="Z30" s="94">
        <v>1</v>
      </c>
      <c r="AA30" s="59"/>
      <c r="AB30" s="97"/>
      <c r="AC30" s="18">
        <v>1</v>
      </c>
      <c r="AD30" s="18"/>
      <c r="AE30" s="59"/>
      <c r="AF30" s="97">
        <v>1</v>
      </c>
      <c r="AG30" s="97"/>
      <c r="AH30" s="97">
        <v>1</v>
      </c>
      <c r="AI30" s="62"/>
      <c r="AJ30" s="97"/>
      <c r="AK30" s="97"/>
      <c r="AL30" s="97">
        <v>1</v>
      </c>
      <c r="AM30" s="97"/>
      <c r="AN30" s="97">
        <v>1</v>
      </c>
      <c r="AO30" s="97">
        <v>1</v>
      </c>
      <c r="AP30" s="97"/>
      <c r="AQ30" s="97"/>
      <c r="AR30" s="94">
        <v>1</v>
      </c>
      <c r="AS30" s="94"/>
      <c r="AT30" s="94">
        <v>1</v>
      </c>
      <c r="AU30" s="94">
        <v>1</v>
      </c>
      <c r="AV30" s="94"/>
      <c r="AW30" s="94"/>
      <c r="AX30" s="94"/>
      <c r="AY30" s="94"/>
      <c r="AZ30" s="94">
        <v>1</v>
      </c>
      <c r="BA30" s="94">
        <v>1</v>
      </c>
      <c r="BB30" s="94"/>
      <c r="BC30" s="94"/>
      <c r="BD30" s="94">
        <v>1</v>
      </c>
      <c r="BE30" s="94">
        <v>1</v>
      </c>
      <c r="BF30" s="94">
        <v>1</v>
      </c>
      <c r="BG30" s="94">
        <v>1</v>
      </c>
      <c r="BH30" s="94">
        <v>1</v>
      </c>
      <c r="BI30" s="94">
        <v>1</v>
      </c>
      <c r="BJ30" s="94"/>
      <c r="BK30" s="94">
        <v>1</v>
      </c>
      <c r="BL30" s="94"/>
      <c r="BM30" s="94"/>
      <c r="BN30" s="94"/>
      <c r="BO30" s="94"/>
      <c r="BP30" s="63"/>
      <c r="BQ30" s="94">
        <v>1</v>
      </c>
      <c r="BR30" s="94"/>
      <c r="BS30" s="94"/>
      <c r="BT30" s="86"/>
      <c r="BU30" s="94">
        <v>1</v>
      </c>
      <c r="BV30" s="94">
        <v>1</v>
      </c>
      <c r="BW30" s="94">
        <v>1</v>
      </c>
      <c r="BX30" s="94">
        <v>1</v>
      </c>
      <c r="BY30" s="94">
        <v>1</v>
      </c>
      <c r="BZ30" s="94"/>
      <c r="CA30" s="94"/>
      <c r="CB30" s="94"/>
      <c r="CC30" s="94">
        <v>1</v>
      </c>
      <c r="CD30" s="94"/>
      <c r="CE30" s="94"/>
      <c r="CF30" s="94"/>
      <c r="CG30" s="94">
        <v>1</v>
      </c>
      <c r="CH30" s="94"/>
      <c r="CI30" s="94" t="s">
        <v>230</v>
      </c>
      <c r="CJ30" s="94"/>
      <c r="CK30" s="94">
        <v>1</v>
      </c>
      <c r="CL30" s="94"/>
      <c r="CM30" s="94">
        <v>1</v>
      </c>
      <c r="CN30" s="94"/>
      <c r="CO30" s="94"/>
      <c r="CP30" s="94">
        <v>1</v>
      </c>
      <c r="CQ30" s="94"/>
      <c r="CR30" s="94"/>
      <c r="CS30" s="94"/>
      <c r="CT30" s="94">
        <v>1</v>
      </c>
      <c r="CU30" s="94"/>
      <c r="CV30" s="94"/>
      <c r="CW30" s="58">
        <v>1</v>
      </c>
      <c r="CX30" s="94"/>
    </row>
    <row r="31" spans="1:102" s="56" customFormat="1" ht="62.4" customHeight="1">
      <c r="A31" s="53">
        <v>11228</v>
      </c>
      <c r="B31" s="53" t="s">
        <v>426</v>
      </c>
      <c r="C31" s="72">
        <f t="shared" si="2"/>
        <v>11228</v>
      </c>
      <c r="D31" s="76">
        <v>11228</v>
      </c>
      <c r="E31" s="55" t="s">
        <v>231</v>
      </c>
      <c r="F31" s="55" t="s">
        <v>339</v>
      </c>
      <c r="G31" s="55">
        <f t="shared" si="1"/>
        <v>0</v>
      </c>
      <c r="H31" s="60">
        <v>5</v>
      </c>
      <c r="I31" s="58"/>
      <c r="J31" s="58"/>
      <c r="K31" s="58"/>
      <c r="L31" s="58"/>
      <c r="M31" s="94"/>
      <c r="N31" s="94"/>
      <c r="O31" s="94"/>
      <c r="P31" s="94"/>
      <c r="Q31" s="94">
        <v>1</v>
      </c>
      <c r="R31" s="61" t="s">
        <v>232</v>
      </c>
      <c r="S31" s="94"/>
      <c r="T31" s="94"/>
      <c r="U31" s="94"/>
      <c r="V31" s="94"/>
      <c r="W31" s="59"/>
      <c r="X31" s="58"/>
      <c r="Y31" s="58"/>
      <c r="Z31" s="94"/>
      <c r="AA31" s="59"/>
      <c r="AB31" s="97"/>
      <c r="AC31" s="18"/>
      <c r="AD31" s="18"/>
      <c r="AE31" s="59"/>
      <c r="AF31" s="97"/>
      <c r="AG31" s="97"/>
      <c r="AH31" s="97"/>
      <c r="AI31" s="62"/>
      <c r="AJ31" s="97"/>
      <c r="AK31" s="97"/>
      <c r="AL31" s="97"/>
      <c r="AM31" s="97"/>
      <c r="AN31" s="97"/>
      <c r="AO31" s="97"/>
      <c r="AP31" s="97"/>
      <c r="AQ31" s="97"/>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63"/>
      <c r="BQ31" s="94"/>
      <c r="BR31" s="94"/>
      <c r="BS31" s="94"/>
      <c r="BT31" s="86"/>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58"/>
      <c r="CX31" s="94"/>
    </row>
    <row r="32" spans="1:102" s="56" customFormat="1" ht="62.4" customHeight="1">
      <c r="A32" s="53">
        <v>11229</v>
      </c>
      <c r="B32" s="53" t="s">
        <v>427</v>
      </c>
      <c r="C32" s="72">
        <f t="shared" si="2"/>
        <v>11229</v>
      </c>
      <c r="D32" s="76">
        <v>11229</v>
      </c>
      <c r="E32" s="55" t="s">
        <v>233</v>
      </c>
      <c r="F32" s="55" t="s">
        <v>340</v>
      </c>
      <c r="G32" s="55">
        <f t="shared" si="1"/>
        <v>0</v>
      </c>
      <c r="H32" s="60">
        <v>5</v>
      </c>
      <c r="I32" s="58">
        <v>1</v>
      </c>
      <c r="J32" s="58">
        <v>13</v>
      </c>
      <c r="K32" s="58"/>
      <c r="L32" s="58"/>
      <c r="M32" s="94"/>
      <c r="N32" s="94"/>
      <c r="O32" s="94"/>
      <c r="P32" s="94"/>
      <c r="Q32" s="94"/>
      <c r="R32" s="61"/>
      <c r="S32" s="94"/>
      <c r="T32" s="94"/>
      <c r="U32" s="94"/>
      <c r="V32" s="94"/>
      <c r="W32" s="59"/>
      <c r="X32" s="58"/>
      <c r="Y32" s="58"/>
      <c r="Z32" s="94"/>
      <c r="AA32" s="59" t="s">
        <v>234</v>
      </c>
      <c r="AB32" s="97"/>
      <c r="AC32" s="18">
        <v>1</v>
      </c>
      <c r="AD32" s="18"/>
      <c r="AE32" s="59"/>
      <c r="AF32" s="97"/>
      <c r="AG32" s="97">
        <v>1</v>
      </c>
      <c r="AH32" s="97">
        <v>1</v>
      </c>
      <c r="AI32" s="62"/>
      <c r="AJ32" s="97"/>
      <c r="AK32" s="97"/>
      <c r="AL32" s="97">
        <v>1</v>
      </c>
      <c r="AM32" s="97"/>
      <c r="AN32" s="97">
        <v>1</v>
      </c>
      <c r="AO32" s="97">
        <v>1</v>
      </c>
      <c r="AP32" s="97"/>
      <c r="AQ32" s="97"/>
      <c r="AR32" s="94">
        <v>1</v>
      </c>
      <c r="AS32" s="94"/>
      <c r="AT32" s="94">
        <v>1</v>
      </c>
      <c r="AU32" s="94">
        <v>1</v>
      </c>
      <c r="AV32" s="94"/>
      <c r="AW32" s="94"/>
      <c r="AX32" s="94"/>
      <c r="AY32" s="94"/>
      <c r="AZ32" s="94">
        <v>1</v>
      </c>
      <c r="BA32" s="94"/>
      <c r="BB32" s="94">
        <v>1</v>
      </c>
      <c r="BC32" s="94">
        <v>1</v>
      </c>
      <c r="BD32" s="94"/>
      <c r="BE32" s="94">
        <v>1</v>
      </c>
      <c r="BF32" s="94">
        <v>1</v>
      </c>
      <c r="BG32" s="94">
        <v>1</v>
      </c>
      <c r="BH32" s="94">
        <v>1</v>
      </c>
      <c r="BI32" s="94">
        <v>1</v>
      </c>
      <c r="BJ32" s="94">
        <v>1</v>
      </c>
      <c r="BK32" s="94"/>
      <c r="BL32" s="94">
        <v>1</v>
      </c>
      <c r="BM32" s="94"/>
      <c r="BN32" s="94"/>
      <c r="BO32" s="94"/>
      <c r="BP32" s="63"/>
      <c r="BQ32" s="94">
        <v>1</v>
      </c>
      <c r="BR32" s="94"/>
      <c r="BS32" s="94"/>
      <c r="BT32" s="86"/>
      <c r="BU32" s="94">
        <v>1</v>
      </c>
      <c r="BV32" s="94"/>
      <c r="BW32" s="94"/>
      <c r="BX32" s="94"/>
      <c r="BY32" s="94"/>
      <c r="BZ32" s="94"/>
      <c r="CA32" s="94"/>
      <c r="CB32" s="94">
        <v>1</v>
      </c>
      <c r="CC32" s="94">
        <v>1</v>
      </c>
      <c r="CD32" s="94"/>
      <c r="CE32" s="94"/>
      <c r="CF32" s="94"/>
      <c r="CG32" s="94">
        <v>1</v>
      </c>
      <c r="CH32" s="94">
        <v>1</v>
      </c>
      <c r="CI32" s="94"/>
      <c r="CJ32" s="94"/>
      <c r="CK32" s="94">
        <v>1</v>
      </c>
      <c r="CL32" s="94"/>
      <c r="CM32" s="94">
        <v>1</v>
      </c>
      <c r="CN32" s="94"/>
      <c r="CO32" s="94"/>
      <c r="CP32" s="94"/>
      <c r="CQ32" s="94">
        <v>1</v>
      </c>
      <c r="CR32" s="94"/>
      <c r="CS32" s="94"/>
      <c r="CT32" s="94"/>
      <c r="CU32" s="94">
        <v>1</v>
      </c>
      <c r="CV32" s="94"/>
      <c r="CW32" s="58">
        <v>1</v>
      </c>
      <c r="CX32" s="94"/>
    </row>
    <row r="33" spans="1:102" s="56" customFormat="1" ht="62.4" customHeight="1">
      <c r="A33" s="53">
        <v>11230</v>
      </c>
      <c r="B33" s="53" t="s">
        <v>428</v>
      </c>
      <c r="C33" s="72">
        <f t="shared" si="2"/>
        <v>11230</v>
      </c>
      <c r="D33" s="76">
        <v>11230</v>
      </c>
      <c r="E33" s="55" t="s">
        <v>235</v>
      </c>
      <c r="F33" s="55" t="s">
        <v>342</v>
      </c>
      <c r="G33" s="55">
        <f t="shared" si="1"/>
        <v>0</v>
      </c>
      <c r="H33" s="60">
        <v>5</v>
      </c>
      <c r="I33" s="58">
        <v>1</v>
      </c>
      <c r="J33" s="58">
        <v>26</v>
      </c>
      <c r="K33" s="58"/>
      <c r="L33" s="58"/>
      <c r="M33" s="94"/>
      <c r="N33" s="94"/>
      <c r="O33" s="94"/>
      <c r="P33" s="94"/>
      <c r="Q33" s="94"/>
      <c r="R33" s="61"/>
      <c r="S33" s="94"/>
      <c r="T33" s="94"/>
      <c r="U33" s="94"/>
      <c r="V33" s="94"/>
      <c r="W33" s="59"/>
      <c r="X33" s="58"/>
      <c r="Y33" s="58"/>
      <c r="Z33" s="94"/>
      <c r="AA33" s="59" t="s">
        <v>236</v>
      </c>
      <c r="AB33" s="97"/>
      <c r="AC33" s="18">
        <v>1</v>
      </c>
      <c r="AD33" s="18"/>
      <c r="AE33" s="59"/>
      <c r="AF33" s="97"/>
      <c r="AG33" s="97">
        <v>1</v>
      </c>
      <c r="AH33" s="97">
        <v>1</v>
      </c>
      <c r="AI33" s="62"/>
      <c r="AJ33" s="97"/>
      <c r="AK33" s="97"/>
      <c r="AL33" s="97"/>
      <c r="AM33" s="97"/>
      <c r="AN33" s="97"/>
      <c r="AO33" s="97"/>
      <c r="AP33" s="97">
        <v>1</v>
      </c>
      <c r="AQ33" s="97">
        <v>1</v>
      </c>
      <c r="AR33" s="94"/>
      <c r="AS33" s="94">
        <v>1</v>
      </c>
      <c r="AT33" s="94"/>
      <c r="AU33" s="94"/>
      <c r="AV33" s="94"/>
      <c r="AW33" s="94"/>
      <c r="AX33" s="94"/>
      <c r="AY33" s="94"/>
      <c r="AZ33" s="94"/>
      <c r="BA33" s="94"/>
      <c r="BB33" s="94"/>
      <c r="BC33" s="94"/>
      <c r="BD33" s="94"/>
      <c r="BE33" s="94"/>
      <c r="BF33" s="94">
        <v>1</v>
      </c>
      <c r="BG33" s="94"/>
      <c r="BH33" s="94"/>
      <c r="BI33" s="94">
        <v>1</v>
      </c>
      <c r="BJ33" s="94">
        <v>1</v>
      </c>
      <c r="BK33" s="94"/>
      <c r="BL33" s="94">
        <v>1</v>
      </c>
      <c r="BM33" s="94"/>
      <c r="BN33" s="94"/>
      <c r="BO33" s="94" t="s">
        <v>237</v>
      </c>
      <c r="BP33" s="63"/>
      <c r="BQ33" s="94">
        <v>1</v>
      </c>
      <c r="BR33" s="94"/>
      <c r="BS33" s="94"/>
      <c r="BT33" s="86"/>
      <c r="BU33" s="94">
        <v>1</v>
      </c>
      <c r="BV33" s="94">
        <v>1</v>
      </c>
      <c r="BW33" s="94"/>
      <c r="BX33" s="94"/>
      <c r="BY33" s="94"/>
      <c r="BZ33" s="94"/>
      <c r="CA33" s="94">
        <v>1</v>
      </c>
      <c r="CB33" s="94"/>
      <c r="CC33" s="94">
        <v>1</v>
      </c>
      <c r="CD33" s="94">
        <v>1</v>
      </c>
      <c r="CE33" s="94"/>
      <c r="CF33" s="94"/>
      <c r="CG33" s="94">
        <v>1</v>
      </c>
      <c r="CH33" s="94"/>
      <c r="CI33" s="94"/>
      <c r="CJ33" s="94"/>
      <c r="CK33" s="94">
        <v>1</v>
      </c>
      <c r="CL33" s="94"/>
      <c r="CM33" s="94">
        <v>1</v>
      </c>
      <c r="CN33" s="94"/>
      <c r="CO33" s="94"/>
      <c r="CP33" s="94">
        <v>1</v>
      </c>
      <c r="CQ33" s="94"/>
      <c r="CR33" s="94"/>
      <c r="CS33" s="94"/>
      <c r="CT33" s="94"/>
      <c r="CU33" s="94">
        <v>1</v>
      </c>
      <c r="CV33" s="94"/>
      <c r="CW33" s="58"/>
      <c r="CX33" s="94">
        <v>1</v>
      </c>
    </row>
    <row r="34" spans="1:102" s="56" customFormat="1" ht="62.4" customHeight="1">
      <c r="A34" s="53">
        <v>11231</v>
      </c>
      <c r="B34" s="53" t="s">
        <v>429</v>
      </c>
      <c r="C34" s="72">
        <f t="shared" si="2"/>
        <v>11231</v>
      </c>
      <c r="D34" s="76">
        <v>11231</v>
      </c>
      <c r="E34" s="55" t="s">
        <v>238</v>
      </c>
      <c r="F34" s="55" t="s">
        <v>344</v>
      </c>
      <c r="G34" s="55">
        <f t="shared" si="1"/>
        <v>0</v>
      </c>
      <c r="H34" s="60">
        <v>5</v>
      </c>
      <c r="I34" s="58">
        <v>1</v>
      </c>
      <c r="J34" s="58">
        <v>23</v>
      </c>
      <c r="K34" s="58"/>
      <c r="L34" s="58"/>
      <c r="M34" s="94"/>
      <c r="N34" s="94"/>
      <c r="O34" s="94"/>
      <c r="P34" s="94"/>
      <c r="Q34" s="94"/>
      <c r="R34" s="61"/>
      <c r="S34" s="94"/>
      <c r="T34" s="94"/>
      <c r="U34" s="94"/>
      <c r="V34" s="94"/>
      <c r="W34" s="59"/>
      <c r="X34" s="58"/>
      <c r="Y34" s="58"/>
      <c r="Z34" s="94"/>
      <c r="AA34" s="59" t="s">
        <v>239</v>
      </c>
      <c r="AB34" s="97">
        <v>1</v>
      </c>
      <c r="AC34" s="18"/>
      <c r="AD34" s="18"/>
      <c r="AE34" s="59" t="s">
        <v>240</v>
      </c>
      <c r="AF34" s="97">
        <v>1</v>
      </c>
      <c r="AG34" s="97"/>
      <c r="AH34" s="97"/>
      <c r="AI34" s="62"/>
      <c r="AJ34" s="97"/>
      <c r="AK34" s="97"/>
      <c r="AL34" s="97"/>
      <c r="AM34" s="97">
        <v>1</v>
      </c>
      <c r="AN34" s="97"/>
      <c r="AO34" s="97"/>
      <c r="AP34" s="97">
        <v>1</v>
      </c>
      <c r="AQ34" s="97">
        <v>1</v>
      </c>
      <c r="AR34" s="94">
        <v>1</v>
      </c>
      <c r="AS34" s="94"/>
      <c r="AT34" s="94"/>
      <c r="AU34" s="94"/>
      <c r="AV34" s="94">
        <v>1</v>
      </c>
      <c r="AW34" s="94"/>
      <c r="AX34" s="94"/>
      <c r="AY34" s="94"/>
      <c r="AZ34" s="94">
        <v>1</v>
      </c>
      <c r="BA34" s="94"/>
      <c r="BB34" s="94">
        <v>1</v>
      </c>
      <c r="BC34" s="94"/>
      <c r="BD34" s="94">
        <v>1</v>
      </c>
      <c r="BE34" s="94">
        <v>1</v>
      </c>
      <c r="BF34" s="94">
        <v>1</v>
      </c>
      <c r="BG34" s="94">
        <v>1</v>
      </c>
      <c r="BH34" s="94">
        <v>1</v>
      </c>
      <c r="BI34" s="94">
        <v>1</v>
      </c>
      <c r="BJ34" s="94"/>
      <c r="BK34" s="94"/>
      <c r="BL34" s="94"/>
      <c r="BM34" s="94"/>
      <c r="BN34" s="94"/>
      <c r="BO34" s="94"/>
      <c r="BP34" s="63"/>
      <c r="BQ34" s="94"/>
      <c r="BR34" s="94">
        <v>1</v>
      </c>
      <c r="BS34" s="94"/>
      <c r="BT34" s="86"/>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v>1</v>
      </c>
      <c r="CV34" s="94"/>
      <c r="CW34" s="58"/>
      <c r="CX34" s="94">
        <v>1</v>
      </c>
    </row>
    <row r="35" spans="1:102" s="56" customFormat="1" ht="62.4" customHeight="1">
      <c r="A35" s="53">
        <v>11232</v>
      </c>
      <c r="B35" s="53" t="s">
        <v>430</v>
      </c>
      <c r="C35" s="72">
        <f t="shared" si="2"/>
        <v>11232</v>
      </c>
      <c r="D35" s="76">
        <v>11232</v>
      </c>
      <c r="E35" s="55" t="s">
        <v>241</v>
      </c>
      <c r="F35" s="55" t="s">
        <v>346</v>
      </c>
      <c r="G35" s="55">
        <f t="shared" ref="G35:G70" si="3">IF(E35=F35,0,1)</f>
        <v>0</v>
      </c>
      <c r="H35" s="60">
        <v>5</v>
      </c>
      <c r="I35" s="58">
        <v>1</v>
      </c>
      <c r="J35" s="58">
        <v>23</v>
      </c>
      <c r="K35" s="58"/>
      <c r="L35" s="58"/>
      <c r="M35" s="94"/>
      <c r="N35" s="94"/>
      <c r="O35" s="94"/>
      <c r="P35" s="94"/>
      <c r="Q35" s="94"/>
      <c r="R35" s="61"/>
      <c r="S35" s="94"/>
      <c r="T35" s="94"/>
      <c r="U35" s="94"/>
      <c r="V35" s="94"/>
      <c r="W35" s="59"/>
      <c r="X35" s="58">
        <v>1</v>
      </c>
      <c r="Y35" s="58">
        <v>1</v>
      </c>
      <c r="Z35" s="94"/>
      <c r="AA35" s="59"/>
      <c r="AB35" s="97"/>
      <c r="AC35" s="18">
        <v>1</v>
      </c>
      <c r="AD35" s="18"/>
      <c r="AE35" s="59"/>
      <c r="AF35" s="97">
        <v>1</v>
      </c>
      <c r="AG35" s="97"/>
      <c r="AH35" s="97">
        <v>1</v>
      </c>
      <c r="AI35" s="62"/>
      <c r="AJ35" s="97"/>
      <c r="AK35" s="97"/>
      <c r="AL35" s="97">
        <v>1</v>
      </c>
      <c r="AM35" s="97"/>
      <c r="AN35" s="97"/>
      <c r="AO35" s="97"/>
      <c r="AP35" s="97">
        <v>1</v>
      </c>
      <c r="AQ35" s="97">
        <v>1</v>
      </c>
      <c r="AR35" s="94">
        <v>1</v>
      </c>
      <c r="AS35" s="94"/>
      <c r="AT35" s="94">
        <v>1</v>
      </c>
      <c r="AU35" s="94">
        <v>1</v>
      </c>
      <c r="AV35" s="94"/>
      <c r="AW35" s="94"/>
      <c r="AX35" s="94"/>
      <c r="AY35" s="94"/>
      <c r="AZ35" s="94">
        <v>1</v>
      </c>
      <c r="BA35" s="94"/>
      <c r="BB35" s="94">
        <v>1</v>
      </c>
      <c r="BC35" s="94">
        <v>1</v>
      </c>
      <c r="BD35" s="94"/>
      <c r="BE35" s="94">
        <v>1</v>
      </c>
      <c r="BF35" s="94">
        <v>1</v>
      </c>
      <c r="BG35" s="94">
        <v>1</v>
      </c>
      <c r="BH35" s="94">
        <v>1</v>
      </c>
      <c r="BI35" s="94">
        <v>1</v>
      </c>
      <c r="BJ35" s="94"/>
      <c r="BK35" s="94">
        <v>1</v>
      </c>
      <c r="BL35" s="94">
        <v>1</v>
      </c>
      <c r="BM35" s="94"/>
      <c r="BN35" s="94"/>
      <c r="BO35" s="94"/>
      <c r="BP35" s="63"/>
      <c r="BQ35" s="94">
        <v>1</v>
      </c>
      <c r="BR35" s="94"/>
      <c r="BS35" s="94"/>
      <c r="BT35" s="86"/>
      <c r="BU35" s="94">
        <v>1</v>
      </c>
      <c r="BV35" s="94">
        <v>1</v>
      </c>
      <c r="BW35" s="94"/>
      <c r="BX35" s="94"/>
      <c r="BY35" s="94"/>
      <c r="BZ35" s="94"/>
      <c r="CA35" s="94">
        <v>1</v>
      </c>
      <c r="CB35" s="94"/>
      <c r="CC35" s="94">
        <v>1</v>
      </c>
      <c r="CD35" s="94"/>
      <c r="CE35" s="94"/>
      <c r="CF35" s="94"/>
      <c r="CG35" s="94">
        <v>1</v>
      </c>
      <c r="CH35" s="94"/>
      <c r="CI35" s="94"/>
      <c r="CJ35" s="94">
        <v>1</v>
      </c>
      <c r="CK35" s="94"/>
      <c r="CL35" s="94">
        <v>1</v>
      </c>
      <c r="CM35" s="94"/>
      <c r="CN35" s="94"/>
      <c r="CO35" s="94"/>
      <c r="CP35" s="94">
        <v>1</v>
      </c>
      <c r="CQ35" s="94"/>
      <c r="CR35" s="94"/>
      <c r="CS35" s="94"/>
      <c r="CT35" s="94">
        <v>1</v>
      </c>
      <c r="CU35" s="94"/>
      <c r="CV35" s="94"/>
      <c r="CW35" s="58"/>
      <c r="CX35" s="94">
        <v>1</v>
      </c>
    </row>
    <row r="36" spans="1:102" s="56" customFormat="1" ht="62.4" customHeight="1">
      <c r="A36" s="53">
        <v>11233</v>
      </c>
      <c r="B36" s="53" t="s">
        <v>431</v>
      </c>
      <c r="C36" s="72">
        <f t="shared" si="2"/>
        <v>11233</v>
      </c>
      <c r="D36" s="76">
        <v>11233</v>
      </c>
      <c r="E36" s="55" t="s">
        <v>242</v>
      </c>
      <c r="F36" s="55" t="s">
        <v>348</v>
      </c>
      <c r="G36" s="55">
        <f t="shared" si="3"/>
        <v>0</v>
      </c>
      <c r="H36" s="60">
        <v>5</v>
      </c>
      <c r="I36" s="58">
        <v>1</v>
      </c>
      <c r="J36" s="58">
        <v>28</v>
      </c>
      <c r="K36" s="58"/>
      <c r="L36" s="58"/>
      <c r="M36" s="94"/>
      <c r="N36" s="94"/>
      <c r="O36" s="94"/>
      <c r="P36" s="94"/>
      <c r="Q36" s="94"/>
      <c r="R36" s="61"/>
      <c r="S36" s="94"/>
      <c r="T36" s="94"/>
      <c r="U36" s="94"/>
      <c r="V36" s="94"/>
      <c r="W36" s="59"/>
      <c r="X36" s="58">
        <v>1</v>
      </c>
      <c r="Y36" s="58"/>
      <c r="Z36" s="94"/>
      <c r="AA36" s="59"/>
      <c r="AB36" s="97">
        <v>1</v>
      </c>
      <c r="AC36" s="18"/>
      <c r="AD36" s="18"/>
      <c r="AE36" s="59" t="s">
        <v>243</v>
      </c>
      <c r="AF36" s="97">
        <v>1</v>
      </c>
      <c r="AG36" s="97"/>
      <c r="AH36" s="97"/>
      <c r="AI36" s="62"/>
      <c r="AJ36" s="97"/>
      <c r="AK36" s="97"/>
      <c r="AL36" s="97"/>
      <c r="AM36" s="97"/>
      <c r="AN36" s="97">
        <v>1</v>
      </c>
      <c r="AO36" s="97"/>
      <c r="AP36" s="97"/>
      <c r="AQ36" s="97"/>
      <c r="AR36" s="94">
        <v>1</v>
      </c>
      <c r="AS36" s="94"/>
      <c r="AT36" s="94">
        <v>1</v>
      </c>
      <c r="AU36" s="94">
        <v>1</v>
      </c>
      <c r="AV36" s="94"/>
      <c r="AW36" s="94"/>
      <c r="AX36" s="94"/>
      <c r="AY36" s="94">
        <v>1</v>
      </c>
      <c r="AZ36" s="94"/>
      <c r="BA36" s="94"/>
      <c r="BB36" s="94">
        <v>1</v>
      </c>
      <c r="BC36" s="94">
        <v>1</v>
      </c>
      <c r="BD36" s="94"/>
      <c r="BE36" s="94">
        <v>1</v>
      </c>
      <c r="BF36" s="94">
        <v>1</v>
      </c>
      <c r="BG36" s="94">
        <v>1</v>
      </c>
      <c r="BH36" s="94">
        <v>1</v>
      </c>
      <c r="BI36" s="94">
        <v>1</v>
      </c>
      <c r="BJ36" s="94"/>
      <c r="BK36" s="94"/>
      <c r="BL36" s="94"/>
      <c r="BM36" s="94">
        <v>1</v>
      </c>
      <c r="BN36" s="94"/>
      <c r="BO36" s="94"/>
      <c r="BP36" s="63"/>
      <c r="BQ36" s="94"/>
      <c r="BR36" s="94">
        <v>1</v>
      </c>
      <c r="BS36" s="94"/>
      <c r="BT36" s="86"/>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v>1</v>
      </c>
      <c r="CV36" s="94"/>
      <c r="CW36" s="58">
        <v>1</v>
      </c>
      <c r="CX36" s="94"/>
    </row>
    <row r="37" spans="1:102" s="56" customFormat="1" ht="62.4" customHeight="1">
      <c r="A37" s="53">
        <v>11234</v>
      </c>
      <c r="B37" s="53" t="s">
        <v>432</v>
      </c>
      <c r="C37" s="72">
        <f t="shared" si="2"/>
        <v>11234</v>
      </c>
      <c r="D37" s="76">
        <v>11234</v>
      </c>
      <c r="E37" s="55" t="s">
        <v>244</v>
      </c>
      <c r="F37" s="55" t="s">
        <v>351</v>
      </c>
      <c r="G37" s="55">
        <f t="shared" si="3"/>
        <v>0</v>
      </c>
      <c r="H37" s="60">
        <v>5</v>
      </c>
      <c r="I37" s="58">
        <v>1</v>
      </c>
      <c r="J37" s="58">
        <v>15</v>
      </c>
      <c r="K37" s="58"/>
      <c r="L37" s="58"/>
      <c r="M37" s="94"/>
      <c r="N37" s="94"/>
      <c r="O37" s="94"/>
      <c r="P37" s="94"/>
      <c r="Q37" s="94"/>
      <c r="R37" s="61"/>
      <c r="S37" s="94"/>
      <c r="T37" s="94"/>
      <c r="U37" s="94"/>
      <c r="V37" s="94"/>
      <c r="W37" s="59"/>
      <c r="X37" s="58">
        <v>1</v>
      </c>
      <c r="Y37" s="58"/>
      <c r="Z37" s="94">
        <v>1</v>
      </c>
      <c r="AA37" s="59"/>
      <c r="AB37" s="97"/>
      <c r="AC37" s="18">
        <v>1</v>
      </c>
      <c r="AD37" s="18"/>
      <c r="AE37" s="59"/>
      <c r="AF37" s="97">
        <v>1</v>
      </c>
      <c r="AG37" s="97"/>
      <c r="AH37" s="97">
        <v>1</v>
      </c>
      <c r="AI37" s="62"/>
      <c r="AJ37" s="97"/>
      <c r="AK37" s="97"/>
      <c r="AL37" s="97">
        <v>1</v>
      </c>
      <c r="AM37" s="97"/>
      <c r="AN37" s="97">
        <v>1</v>
      </c>
      <c r="AO37" s="97">
        <v>1</v>
      </c>
      <c r="AP37" s="97"/>
      <c r="AQ37" s="97"/>
      <c r="AR37" s="94">
        <v>1</v>
      </c>
      <c r="AS37" s="94"/>
      <c r="AT37" s="94">
        <v>1</v>
      </c>
      <c r="AU37" s="94">
        <v>1</v>
      </c>
      <c r="AV37" s="94"/>
      <c r="AW37" s="94"/>
      <c r="AX37" s="94"/>
      <c r="AY37" s="94"/>
      <c r="AZ37" s="94">
        <v>1</v>
      </c>
      <c r="BA37" s="94"/>
      <c r="BB37" s="94">
        <v>1</v>
      </c>
      <c r="BC37" s="94"/>
      <c r="BD37" s="94">
        <v>1</v>
      </c>
      <c r="BE37" s="94">
        <v>1</v>
      </c>
      <c r="BF37" s="94">
        <v>1</v>
      </c>
      <c r="BG37" s="94">
        <v>1</v>
      </c>
      <c r="BH37" s="94">
        <v>1</v>
      </c>
      <c r="BI37" s="94">
        <v>1</v>
      </c>
      <c r="BJ37" s="94"/>
      <c r="BK37" s="94"/>
      <c r="BL37" s="94">
        <v>1</v>
      </c>
      <c r="BM37" s="94"/>
      <c r="BN37" s="94"/>
      <c r="BO37" s="94"/>
      <c r="BP37" s="63"/>
      <c r="BQ37" s="94">
        <v>1</v>
      </c>
      <c r="BR37" s="94"/>
      <c r="BS37" s="94"/>
      <c r="BT37" s="86"/>
      <c r="BU37" s="94">
        <v>1</v>
      </c>
      <c r="BV37" s="94">
        <v>1</v>
      </c>
      <c r="BW37" s="94">
        <v>1</v>
      </c>
      <c r="BX37" s="94">
        <v>1</v>
      </c>
      <c r="BY37" s="94"/>
      <c r="BZ37" s="94"/>
      <c r="CA37" s="94"/>
      <c r="CB37" s="94"/>
      <c r="CC37" s="94">
        <v>1</v>
      </c>
      <c r="CD37" s="94"/>
      <c r="CE37" s="94"/>
      <c r="CF37" s="94"/>
      <c r="CG37" s="94">
        <v>1</v>
      </c>
      <c r="CH37" s="94"/>
      <c r="CI37" s="94"/>
      <c r="CJ37" s="94"/>
      <c r="CK37" s="94">
        <v>1</v>
      </c>
      <c r="CL37" s="94"/>
      <c r="CM37" s="94">
        <v>1</v>
      </c>
      <c r="CN37" s="94"/>
      <c r="CO37" s="94"/>
      <c r="CP37" s="94"/>
      <c r="CQ37" s="94">
        <v>1</v>
      </c>
      <c r="CR37" s="94"/>
      <c r="CS37" s="94"/>
      <c r="CT37" s="94">
        <v>1</v>
      </c>
      <c r="CU37" s="94"/>
      <c r="CV37" s="94"/>
      <c r="CW37" s="58">
        <v>1</v>
      </c>
      <c r="CX37" s="94"/>
    </row>
    <row r="38" spans="1:102" s="56" customFormat="1" ht="62.4" customHeight="1">
      <c r="A38" s="53">
        <v>11235</v>
      </c>
      <c r="B38" s="53" t="s">
        <v>433</v>
      </c>
      <c r="C38" s="72">
        <f t="shared" si="2"/>
        <v>11235</v>
      </c>
      <c r="D38" s="76">
        <v>11235</v>
      </c>
      <c r="E38" s="55" t="s">
        <v>245</v>
      </c>
      <c r="F38" s="55" t="s">
        <v>353</v>
      </c>
      <c r="G38" s="55">
        <f t="shared" si="3"/>
        <v>0</v>
      </c>
      <c r="H38" s="60">
        <v>5</v>
      </c>
      <c r="I38" s="58">
        <v>1</v>
      </c>
      <c r="J38" s="58">
        <v>22</v>
      </c>
      <c r="K38" s="58"/>
      <c r="L38" s="58"/>
      <c r="M38" s="94"/>
      <c r="N38" s="94"/>
      <c r="O38" s="94"/>
      <c r="P38" s="94"/>
      <c r="Q38" s="94"/>
      <c r="R38" s="61"/>
      <c r="S38" s="94"/>
      <c r="T38" s="94"/>
      <c r="U38" s="94"/>
      <c r="V38" s="94"/>
      <c r="W38" s="59"/>
      <c r="X38" s="58"/>
      <c r="Y38" s="58"/>
      <c r="Z38" s="94">
        <v>1</v>
      </c>
      <c r="AA38" s="59"/>
      <c r="AB38" s="97"/>
      <c r="AC38" s="18">
        <v>1</v>
      </c>
      <c r="AD38" s="18"/>
      <c r="AE38" s="59"/>
      <c r="AF38" s="97"/>
      <c r="AG38" s="97">
        <v>1</v>
      </c>
      <c r="AH38" s="97">
        <v>1</v>
      </c>
      <c r="AI38" s="62"/>
      <c r="AJ38" s="97"/>
      <c r="AK38" s="97"/>
      <c r="AL38" s="97"/>
      <c r="AM38" s="97"/>
      <c r="AN38" s="97"/>
      <c r="AO38" s="97"/>
      <c r="AP38" s="97">
        <v>1</v>
      </c>
      <c r="AQ38" s="97"/>
      <c r="AR38" s="94">
        <v>1</v>
      </c>
      <c r="AS38" s="94"/>
      <c r="AT38" s="94">
        <v>1</v>
      </c>
      <c r="AU38" s="94">
        <v>1</v>
      </c>
      <c r="AV38" s="94"/>
      <c r="AW38" s="94"/>
      <c r="AX38" s="94"/>
      <c r="AY38" s="94"/>
      <c r="AZ38" s="94">
        <v>1</v>
      </c>
      <c r="BA38" s="94">
        <v>1</v>
      </c>
      <c r="BB38" s="94"/>
      <c r="BC38" s="94">
        <v>1</v>
      </c>
      <c r="BD38" s="94"/>
      <c r="BE38" s="94">
        <v>1</v>
      </c>
      <c r="BF38" s="94">
        <v>1</v>
      </c>
      <c r="BG38" s="94">
        <v>1</v>
      </c>
      <c r="BH38" s="94">
        <v>1</v>
      </c>
      <c r="BI38" s="94">
        <v>1</v>
      </c>
      <c r="BJ38" s="94">
        <v>1</v>
      </c>
      <c r="BK38" s="94">
        <v>1</v>
      </c>
      <c r="BL38" s="94">
        <v>1</v>
      </c>
      <c r="BM38" s="94"/>
      <c r="BN38" s="94"/>
      <c r="BO38" s="94"/>
      <c r="BP38" s="63"/>
      <c r="BQ38" s="94">
        <v>1</v>
      </c>
      <c r="BR38" s="94"/>
      <c r="BS38" s="94"/>
      <c r="BT38" s="86"/>
      <c r="BU38" s="94">
        <v>1</v>
      </c>
      <c r="BV38" s="94">
        <v>1</v>
      </c>
      <c r="BW38" s="94"/>
      <c r="BX38" s="94"/>
      <c r="BY38" s="94"/>
      <c r="BZ38" s="94"/>
      <c r="CA38" s="94"/>
      <c r="CB38" s="94"/>
      <c r="CC38" s="94">
        <v>1</v>
      </c>
      <c r="CD38" s="94"/>
      <c r="CE38" s="94"/>
      <c r="CF38" s="94"/>
      <c r="CG38" s="94">
        <v>1</v>
      </c>
      <c r="CH38" s="94"/>
      <c r="CI38" s="94"/>
      <c r="CJ38" s="94"/>
      <c r="CK38" s="94">
        <v>1</v>
      </c>
      <c r="CL38" s="94"/>
      <c r="CM38" s="94">
        <v>1</v>
      </c>
      <c r="CN38" s="94"/>
      <c r="CO38" s="94"/>
      <c r="CP38" s="94">
        <v>1</v>
      </c>
      <c r="CQ38" s="94"/>
      <c r="CR38" s="94"/>
      <c r="CS38" s="94"/>
      <c r="CT38" s="94">
        <v>1</v>
      </c>
      <c r="CU38" s="94"/>
      <c r="CV38" s="94"/>
      <c r="CW38" s="58"/>
      <c r="CX38" s="94">
        <v>1</v>
      </c>
    </row>
    <row r="39" spans="1:102" s="56" customFormat="1" ht="62.4" customHeight="1">
      <c r="A39" s="53">
        <v>11237</v>
      </c>
      <c r="B39" s="53" t="s">
        <v>434</v>
      </c>
      <c r="C39" s="72">
        <f t="shared" si="2"/>
        <v>11237</v>
      </c>
      <c r="D39" s="76">
        <v>11237</v>
      </c>
      <c r="E39" s="55" t="s">
        <v>246</v>
      </c>
      <c r="F39" s="55" t="s">
        <v>354</v>
      </c>
      <c r="G39" s="55">
        <f t="shared" si="3"/>
        <v>0</v>
      </c>
      <c r="H39" s="60">
        <v>5</v>
      </c>
      <c r="I39" s="58">
        <v>1</v>
      </c>
      <c r="J39" s="58">
        <v>19</v>
      </c>
      <c r="K39" s="58"/>
      <c r="L39" s="58"/>
      <c r="M39" s="94"/>
      <c r="N39" s="94"/>
      <c r="O39" s="94"/>
      <c r="P39" s="94"/>
      <c r="Q39" s="94"/>
      <c r="R39" s="61"/>
      <c r="S39" s="94"/>
      <c r="T39" s="94"/>
      <c r="U39" s="94"/>
      <c r="V39" s="94"/>
      <c r="W39" s="59"/>
      <c r="X39" s="58">
        <v>1</v>
      </c>
      <c r="Y39" s="58"/>
      <c r="Z39" s="94"/>
      <c r="AA39" s="59"/>
      <c r="AB39" s="97">
        <v>1</v>
      </c>
      <c r="AC39" s="18"/>
      <c r="AD39" s="18"/>
      <c r="AE39" s="59" t="s">
        <v>470</v>
      </c>
      <c r="AF39" s="97">
        <v>1</v>
      </c>
      <c r="AG39" s="97"/>
      <c r="AH39" s="97"/>
      <c r="AI39" s="62"/>
      <c r="AJ39" s="97"/>
      <c r="AK39" s="97"/>
      <c r="AL39" s="97"/>
      <c r="AM39" s="97"/>
      <c r="AN39" s="97">
        <v>1</v>
      </c>
      <c r="AO39" s="97">
        <v>1</v>
      </c>
      <c r="AP39" s="97"/>
      <c r="AQ39" s="97"/>
      <c r="AR39" s="94">
        <v>1</v>
      </c>
      <c r="AS39" s="94"/>
      <c r="AT39" s="94">
        <v>1</v>
      </c>
      <c r="AU39" s="94">
        <v>1</v>
      </c>
      <c r="AV39" s="94"/>
      <c r="AW39" s="94"/>
      <c r="AX39" s="94"/>
      <c r="AY39" s="94"/>
      <c r="AZ39" s="94">
        <v>1</v>
      </c>
      <c r="BA39" s="94"/>
      <c r="BB39" s="94">
        <v>1</v>
      </c>
      <c r="BC39" s="94">
        <v>1</v>
      </c>
      <c r="BD39" s="94"/>
      <c r="BE39" s="94">
        <v>1</v>
      </c>
      <c r="BF39" s="94">
        <v>1</v>
      </c>
      <c r="BG39" s="94">
        <v>1</v>
      </c>
      <c r="BH39" s="94">
        <v>1</v>
      </c>
      <c r="BI39" s="94">
        <v>1</v>
      </c>
      <c r="BJ39" s="94"/>
      <c r="BK39" s="94"/>
      <c r="BL39" s="94">
        <v>1</v>
      </c>
      <c r="BM39" s="94">
        <v>1</v>
      </c>
      <c r="BN39" s="94"/>
      <c r="BO39" s="94"/>
      <c r="BP39" s="63"/>
      <c r="BQ39" s="94"/>
      <c r="BR39" s="94">
        <v>1</v>
      </c>
      <c r="BS39" s="94"/>
      <c r="BT39" s="86"/>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v>1</v>
      </c>
      <c r="CV39" s="94"/>
      <c r="CW39" s="58"/>
      <c r="CX39" s="94">
        <v>1</v>
      </c>
    </row>
    <row r="40" spans="1:102" s="56" customFormat="1" ht="62.4" customHeight="1">
      <c r="A40" s="53">
        <v>11238</v>
      </c>
      <c r="B40" s="53" t="s">
        <v>435</v>
      </c>
      <c r="C40" s="72">
        <f t="shared" si="2"/>
        <v>11238</v>
      </c>
      <c r="D40" s="76">
        <v>11238</v>
      </c>
      <c r="E40" s="55" t="s">
        <v>247</v>
      </c>
      <c r="F40" s="55" t="s">
        <v>356</v>
      </c>
      <c r="G40" s="55">
        <f t="shared" si="3"/>
        <v>0</v>
      </c>
      <c r="H40" s="60">
        <v>5</v>
      </c>
      <c r="I40" s="58"/>
      <c r="J40" s="58"/>
      <c r="K40" s="58">
        <v>1</v>
      </c>
      <c r="L40" s="58" t="s">
        <v>172</v>
      </c>
      <c r="M40" s="94"/>
      <c r="N40" s="94"/>
      <c r="O40" s="94"/>
      <c r="P40" s="94"/>
      <c r="Q40" s="94"/>
      <c r="R40" s="61"/>
      <c r="S40" s="94"/>
      <c r="T40" s="94"/>
      <c r="U40" s="94"/>
      <c r="V40" s="94"/>
      <c r="W40" s="59"/>
      <c r="X40" s="58"/>
      <c r="Y40" s="58"/>
      <c r="Z40" s="94"/>
      <c r="AA40" s="59"/>
      <c r="AB40" s="97"/>
      <c r="AC40" s="18"/>
      <c r="AD40" s="18"/>
      <c r="AE40" s="59"/>
      <c r="AF40" s="97"/>
      <c r="AG40" s="97"/>
      <c r="AH40" s="97"/>
      <c r="AI40" s="62"/>
      <c r="AJ40" s="97"/>
      <c r="AK40" s="97"/>
      <c r="AL40" s="97"/>
      <c r="AM40" s="97"/>
      <c r="AN40" s="97"/>
      <c r="AO40" s="97"/>
      <c r="AP40" s="97"/>
      <c r="AQ40" s="97"/>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63"/>
      <c r="BQ40" s="94"/>
      <c r="BR40" s="94"/>
      <c r="BS40" s="94"/>
      <c r="BT40" s="86"/>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58"/>
      <c r="CX40" s="94"/>
    </row>
    <row r="41" spans="1:102" s="56" customFormat="1" ht="62.4" customHeight="1">
      <c r="A41" s="53">
        <v>11239</v>
      </c>
      <c r="B41" s="53" t="s">
        <v>436</v>
      </c>
      <c r="C41" s="72">
        <f t="shared" si="2"/>
        <v>11239</v>
      </c>
      <c r="D41" s="76">
        <v>11239</v>
      </c>
      <c r="E41" s="55" t="s">
        <v>248</v>
      </c>
      <c r="F41" s="55" t="s">
        <v>357</v>
      </c>
      <c r="G41" s="55">
        <f t="shared" si="3"/>
        <v>0</v>
      </c>
      <c r="H41" s="60">
        <v>5</v>
      </c>
      <c r="I41" s="58">
        <v>1</v>
      </c>
      <c r="J41" s="58">
        <v>15</v>
      </c>
      <c r="K41" s="58"/>
      <c r="L41" s="58"/>
      <c r="M41" s="94"/>
      <c r="N41" s="94"/>
      <c r="O41" s="94"/>
      <c r="P41" s="94"/>
      <c r="Q41" s="94"/>
      <c r="R41" s="61"/>
      <c r="S41" s="94"/>
      <c r="T41" s="94"/>
      <c r="U41" s="94"/>
      <c r="V41" s="94"/>
      <c r="W41" s="59"/>
      <c r="X41" s="58">
        <v>1</v>
      </c>
      <c r="Y41" s="58"/>
      <c r="Z41" s="94"/>
      <c r="AA41" s="59"/>
      <c r="AB41" s="97"/>
      <c r="AC41" s="18">
        <v>1</v>
      </c>
      <c r="AD41" s="18"/>
      <c r="AE41" s="59"/>
      <c r="AF41" s="97">
        <v>1</v>
      </c>
      <c r="AG41" s="97"/>
      <c r="AH41" s="97">
        <v>1</v>
      </c>
      <c r="AI41" s="62"/>
      <c r="AJ41" s="97"/>
      <c r="AK41" s="97"/>
      <c r="AL41" s="97"/>
      <c r="AM41" s="97"/>
      <c r="AN41" s="97">
        <v>1</v>
      </c>
      <c r="AO41" s="97"/>
      <c r="AP41" s="97"/>
      <c r="AQ41" s="97"/>
      <c r="AR41" s="94"/>
      <c r="AS41" s="94">
        <v>1</v>
      </c>
      <c r="AT41" s="94"/>
      <c r="AU41" s="94"/>
      <c r="AV41" s="94"/>
      <c r="AW41" s="94"/>
      <c r="AX41" s="94"/>
      <c r="AY41" s="94"/>
      <c r="AZ41" s="94"/>
      <c r="BA41" s="94"/>
      <c r="BB41" s="94"/>
      <c r="BC41" s="94"/>
      <c r="BD41" s="94"/>
      <c r="BE41" s="94">
        <v>1</v>
      </c>
      <c r="BF41" s="94">
        <v>1</v>
      </c>
      <c r="BG41" s="94">
        <v>1</v>
      </c>
      <c r="BH41" s="94">
        <v>1</v>
      </c>
      <c r="BI41" s="94">
        <v>1</v>
      </c>
      <c r="BJ41" s="94"/>
      <c r="BK41" s="94"/>
      <c r="BL41" s="94"/>
      <c r="BM41" s="94"/>
      <c r="BN41" s="94"/>
      <c r="BO41" s="94"/>
      <c r="BP41" s="63"/>
      <c r="BQ41" s="94">
        <v>1</v>
      </c>
      <c r="BR41" s="94"/>
      <c r="BS41" s="94"/>
      <c r="BT41" s="86"/>
      <c r="BU41" s="94">
        <v>1</v>
      </c>
      <c r="BV41" s="94">
        <v>1</v>
      </c>
      <c r="BW41" s="94"/>
      <c r="BX41" s="94">
        <v>1</v>
      </c>
      <c r="BY41" s="94">
        <v>1</v>
      </c>
      <c r="BZ41" s="94"/>
      <c r="CA41" s="94"/>
      <c r="CB41" s="94"/>
      <c r="CC41" s="94">
        <v>1</v>
      </c>
      <c r="CD41" s="94"/>
      <c r="CE41" s="94"/>
      <c r="CF41" s="94"/>
      <c r="CG41" s="94">
        <v>1</v>
      </c>
      <c r="CH41" s="94"/>
      <c r="CI41" s="94"/>
      <c r="CJ41" s="94"/>
      <c r="CK41" s="94">
        <v>1</v>
      </c>
      <c r="CL41" s="94"/>
      <c r="CM41" s="94">
        <v>1</v>
      </c>
      <c r="CN41" s="94"/>
      <c r="CO41" s="94"/>
      <c r="CP41" s="94">
        <v>1</v>
      </c>
      <c r="CQ41" s="94"/>
      <c r="CR41" s="94"/>
      <c r="CS41" s="94"/>
      <c r="CT41" s="94">
        <v>1</v>
      </c>
      <c r="CU41" s="94"/>
      <c r="CV41" s="94"/>
      <c r="CW41" s="58"/>
      <c r="CX41" s="94">
        <v>1</v>
      </c>
    </row>
    <row r="42" spans="1:102" s="56" customFormat="1" ht="62.4" customHeight="1">
      <c r="A42" s="53">
        <v>11240</v>
      </c>
      <c r="B42" s="53" t="s">
        <v>437</v>
      </c>
      <c r="C42" s="72">
        <f t="shared" si="2"/>
        <v>11240</v>
      </c>
      <c r="D42" s="76">
        <v>11240</v>
      </c>
      <c r="E42" s="55" t="s">
        <v>249</v>
      </c>
      <c r="F42" s="55" t="s">
        <v>359</v>
      </c>
      <c r="G42" s="55">
        <f t="shared" si="3"/>
        <v>0</v>
      </c>
      <c r="H42" s="60">
        <v>5</v>
      </c>
      <c r="I42" s="58">
        <v>1</v>
      </c>
      <c r="J42" s="58">
        <v>26</v>
      </c>
      <c r="K42" s="58"/>
      <c r="L42" s="58"/>
      <c r="M42" s="94"/>
      <c r="N42" s="94"/>
      <c r="O42" s="94"/>
      <c r="P42" s="94"/>
      <c r="Q42" s="94"/>
      <c r="R42" s="61"/>
      <c r="S42" s="94"/>
      <c r="T42" s="94"/>
      <c r="U42" s="94"/>
      <c r="V42" s="94"/>
      <c r="W42" s="59"/>
      <c r="X42" s="58"/>
      <c r="Y42" s="58"/>
      <c r="Z42" s="94">
        <v>1</v>
      </c>
      <c r="AA42" s="59"/>
      <c r="AB42" s="97">
        <v>1</v>
      </c>
      <c r="AC42" s="18"/>
      <c r="AD42" s="18"/>
      <c r="AE42" s="59" t="s">
        <v>250</v>
      </c>
      <c r="AF42" s="97"/>
      <c r="AG42" s="97">
        <v>1</v>
      </c>
      <c r="AH42" s="97"/>
      <c r="AI42" s="62"/>
      <c r="AJ42" s="97"/>
      <c r="AK42" s="97"/>
      <c r="AL42" s="97"/>
      <c r="AM42" s="97"/>
      <c r="AN42" s="97"/>
      <c r="AO42" s="97"/>
      <c r="AP42" s="97">
        <v>1</v>
      </c>
      <c r="AQ42" s="97">
        <v>1</v>
      </c>
      <c r="AR42" s="94">
        <v>1</v>
      </c>
      <c r="AS42" s="94"/>
      <c r="AT42" s="94">
        <v>1</v>
      </c>
      <c r="AU42" s="94">
        <v>1</v>
      </c>
      <c r="AV42" s="94"/>
      <c r="AW42" s="94"/>
      <c r="AX42" s="94"/>
      <c r="AY42" s="94"/>
      <c r="AZ42" s="94">
        <v>1</v>
      </c>
      <c r="BA42" s="94"/>
      <c r="BB42" s="94">
        <v>1</v>
      </c>
      <c r="BC42" s="94">
        <v>1</v>
      </c>
      <c r="BD42" s="94"/>
      <c r="BE42" s="94">
        <v>1</v>
      </c>
      <c r="BF42" s="94">
        <v>1</v>
      </c>
      <c r="BG42" s="94">
        <v>1</v>
      </c>
      <c r="BH42" s="94">
        <v>1</v>
      </c>
      <c r="BI42" s="94">
        <v>1</v>
      </c>
      <c r="BJ42" s="94">
        <v>1</v>
      </c>
      <c r="BK42" s="94"/>
      <c r="BL42" s="94"/>
      <c r="BM42" s="94"/>
      <c r="BN42" s="94"/>
      <c r="BO42" s="94"/>
      <c r="BP42" s="63"/>
      <c r="BQ42" s="94"/>
      <c r="BR42" s="94">
        <v>1</v>
      </c>
      <c r="BS42" s="94"/>
      <c r="BT42" s="86"/>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v>1</v>
      </c>
      <c r="CU42" s="94"/>
      <c r="CV42" s="94"/>
      <c r="CW42" s="58"/>
      <c r="CX42" s="94">
        <v>1</v>
      </c>
    </row>
    <row r="43" spans="1:102" s="56" customFormat="1" ht="62.4" customHeight="1">
      <c r="A43" s="53">
        <v>11241</v>
      </c>
      <c r="B43" s="53" t="s">
        <v>438</v>
      </c>
      <c r="C43" s="72">
        <f t="shared" si="2"/>
        <v>11241</v>
      </c>
      <c r="D43" s="76">
        <v>11241</v>
      </c>
      <c r="E43" s="55" t="s">
        <v>251</v>
      </c>
      <c r="F43" s="55" t="s">
        <v>360</v>
      </c>
      <c r="G43" s="55">
        <f t="shared" si="3"/>
        <v>0</v>
      </c>
      <c r="H43" s="60">
        <v>5</v>
      </c>
      <c r="I43" s="58"/>
      <c r="J43" s="58"/>
      <c r="K43" s="58"/>
      <c r="L43" s="58"/>
      <c r="M43" s="94"/>
      <c r="N43" s="94"/>
      <c r="O43" s="94">
        <v>1</v>
      </c>
      <c r="P43" s="94"/>
      <c r="Q43" s="94"/>
      <c r="R43" s="61"/>
      <c r="S43" s="94"/>
      <c r="T43" s="94"/>
      <c r="U43" s="94"/>
      <c r="V43" s="94"/>
      <c r="W43" s="59"/>
      <c r="X43" s="58"/>
      <c r="Y43" s="58"/>
      <c r="Z43" s="94"/>
      <c r="AA43" s="59"/>
      <c r="AB43" s="97"/>
      <c r="AC43" s="18"/>
      <c r="AD43" s="18"/>
      <c r="AE43" s="59"/>
      <c r="AF43" s="97"/>
      <c r="AG43" s="97"/>
      <c r="AH43" s="97"/>
      <c r="AI43" s="62"/>
      <c r="AJ43" s="97"/>
      <c r="AK43" s="97"/>
      <c r="AL43" s="97"/>
      <c r="AM43" s="97"/>
      <c r="AN43" s="97"/>
      <c r="AO43" s="97"/>
      <c r="AP43" s="97"/>
      <c r="AQ43" s="97"/>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63"/>
      <c r="BQ43" s="94"/>
      <c r="BR43" s="94"/>
      <c r="BS43" s="94"/>
      <c r="BT43" s="86"/>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58"/>
      <c r="CX43" s="94"/>
    </row>
    <row r="44" spans="1:102" s="56" customFormat="1" ht="62.4" customHeight="1">
      <c r="A44" s="53">
        <v>11242</v>
      </c>
      <c r="B44" s="53" t="s">
        <v>439</v>
      </c>
      <c r="C44" s="72">
        <f t="shared" si="2"/>
        <v>11242</v>
      </c>
      <c r="D44" s="76">
        <v>11242</v>
      </c>
      <c r="E44" s="55" t="s">
        <v>252</v>
      </c>
      <c r="F44" s="55" t="s">
        <v>361</v>
      </c>
      <c r="G44" s="55">
        <f t="shared" si="3"/>
        <v>0</v>
      </c>
      <c r="H44" s="60">
        <v>5</v>
      </c>
      <c r="I44" s="58">
        <v>1</v>
      </c>
      <c r="J44" s="58">
        <v>24</v>
      </c>
      <c r="K44" s="58"/>
      <c r="L44" s="58"/>
      <c r="M44" s="94"/>
      <c r="N44" s="94"/>
      <c r="O44" s="94"/>
      <c r="P44" s="94"/>
      <c r="Q44" s="94"/>
      <c r="R44" s="61"/>
      <c r="S44" s="94"/>
      <c r="T44" s="94"/>
      <c r="U44" s="94"/>
      <c r="V44" s="94"/>
      <c r="W44" s="59"/>
      <c r="X44" s="58"/>
      <c r="Y44" s="58"/>
      <c r="Z44" s="94"/>
      <c r="AA44" s="59" t="s">
        <v>253</v>
      </c>
      <c r="AB44" s="97"/>
      <c r="AC44" s="18">
        <v>1</v>
      </c>
      <c r="AD44" s="18"/>
      <c r="AE44" s="59"/>
      <c r="AF44" s="97">
        <v>1</v>
      </c>
      <c r="AG44" s="97"/>
      <c r="AH44" s="97">
        <v>1</v>
      </c>
      <c r="AI44" s="62"/>
      <c r="AJ44" s="97">
        <v>1</v>
      </c>
      <c r="AK44" s="97"/>
      <c r="AL44" s="97">
        <v>1</v>
      </c>
      <c r="AM44" s="97"/>
      <c r="AN44" s="97">
        <v>1</v>
      </c>
      <c r="AO44" s="97">
        <v>1</v>
      </c>
      <c r="AP44" s="97"/>
      <c r="AQ44" s="97"/>
      <c r="AR44" s="94">
        <v>1</v>
      </c>
      <c r="AS44" s="94"/>
      <c r="AT44" s="94">
        <v>1</v>
      </c>
      <c r="AU44" s="94"/>
      <c r="AV44" s="94"/>
      <c r="AW44" s="94"/>
      <c r="AX44" s="94"/>
      <c r="AY44" s="94"/>
      <c r="AZ44" s="94">
        <v>1</v>
      </c>
      <c r="BA44" s="94"/>
      <c r="BB44" s="94">
        <v>1</v>
      </c>
      <c r="BC44" s="94"/>
      <c r="BD44" s="94">
        <v>1</v>
      </c>
      <c r="BE44" s="94">
        <v>1</v>
      </c>
      <c r="BF44" s="94">
        <v>1</v>
      </c>
      <c r="BG44" s="94">
        <v>1</v>
      </c>
      <c r="BH44" s="94"/>
      <c r="BI44" s="94">
        <v>1</v>
      </c>
      <c r="BJ44" s="94"/>
      <c r="BK44" s="94"/>
      <c r="BL44" s="94">
        <v>1</v>
      </c>
      <c r="BM44" s="94"/>
      <c r="BN44" s="94"/>
      <c r="BO44" s="94"/>
      <c r="BP44" s="63"/>
      <c r="BQ44" s="94">
        <v>1</v>
      </c>
      <c r="BR44" s="94"/>
      <c r="BS44" s="94"/>
      <c r="BT44" s="86"/>
      <c r="BU44" s="94">
        <v>1</v>
      </c>
      <c r="BV44" s="94"/>
      <c r="BW44" s="94">
        <v>1</v>
      </c>
      <c r="BX44" s="94">
        <v>1</v>
      </c>
      <c r="BY44" s="94"/>
      <c r="BZ44" s="94"/>
      <c r="CA44" s="94"/>
      <c r="CB44" s="94"/>
      <c r="CC44" s="94">
        <v>1</v>
      </c>
      <c r="CD44" s="94">
        <v>1</v>
      </c>
      <c r="CE44" s="94">
        <v>1</v>
      </c>
      <c r="CF44" s="94"/>
      <c r="CG44" s="94">
        <v>1</v>
      </c>
      <c r="CH44" s="94"/>
      <c r="CI44" s="94"/>
      <c r="CJ44" s="94"/>
      <c r="CK44" s="94">
        <v>1</v>
      </c>
      <c r="CL44" s="94"/>
      <c r="CM44" s="94">
        <v>1</v>
      </c>
      <c r="CN44" s="94"/>
      <c r="CO44" s="94"/>
      <c r="CP44" s="94">
        <v>1</v>
      </c>
      <c r="CQ44" s="94"/>
      <c r="CR44" s="94"/>
      <c r="CS44" s="94"/>
      <c r="CT44" s="94">
        <v>1</v>
      </c>
      <c r="CU44" s="94"/>
      <c r="CV44" s="94"/>
      <c r="CW44" s="58">
        <v>1</v>
      </c>
      <c r="CX44" s="94"/>
    </row>
    <row r="45" spans="1:102" s="56" customFormat="1" ht="62.4" customHeight="1">
      <c r="A45" s="53">
        <v>11243</v>
      </c>
      <c r="B45" s="53" t="s">
        <v>440</v>
      </c>
      <c r="C45" s="72">
        <f t="shared" si="2"/>
        <v>11243</v>
      </c>
      <c r="D45" s="76">
        <v>11243</v>
      </c>
      <c r="E45" s="55" t="s">
        <v>254</v>
      </c>
      <c r="F45" s="55" t="s">
        <v>363</v>
      </c>
      <c r="G45" s="55">
        <f t="shared" si="3"/>
        <v>0</v>
      </c>
      <c r="H45" s="60">
        <v>5</v>
      </c>
      <c r="I45" s="58">
        <v>1</v>
      </c>
      <c r="J45" s="58">
        <v>17</v>
      </c>
      <c r="K45" s="58"/>
      <c r="L45" s="58"/>
      <c r="M45" s="94"/>
      <c r="N45" s="94"/>
      <c r="O45" s="94"/>
      <c r="P45" s="94"/>
      <c r="Q45" s="94"/>
      <c r="R45" s="61"/>
      <c r="S45" s="94"/>
      <c r="T45" s="94"/>
      <c r="U45" s="94"/>
      <c r="V45" s="94"/>
      <c r="W45" s="59"/>
      <c r="X45" s="58"/>
      <c r="Y45" s="58"/>
      <c r="Z45" s="94">
        <v>1</v>
      </c>
      <c r="AA45" s="59"/>
      <c r="AB45" s="97">
        <v>1</v>
      </c>
      <c r="AC45" s="18"/>
      <c r="AD45" s="18"/>
      <c r="AE45" s="59" t="s">
        <v>255</v>
      </c>
      <c r="AF45" s="97">
        <v>1</v>
      </c>
      <c r="AG45" s="97"/>
      <c r="AH45" s="97"/>
      <c r="AI45" s="62"/>
      <c r="AJ45" s="97"/>
      <c r="AK45" s="97"/>
      <c r="AL45" s="97">
        <v>1</v>
      </c>
      <c r="AM45" s="97"/>
      <c r="AN45" s="97">
        <v>1</v>
      </c>
      <c r="AO45" s="97"/>
      <c r="AP45" s="97"/>
      <c r="AQ45" s="97"/>
      <c r="AR45" s="94">
        <v>1</v>
      </c>
      <c r="AS45" s="94"/>
      <c r="AT45" s="94">
        <v>1</v>
      </c>
      <c r="AU45" s="94">
        <v>1</v>
      </c>
      <c r="AV45" s="94"/>
      <c r="AW45" s="94"/>
      <c r="AX45" s="94"/>
      <c r="AY45" s="94"/>
      <c r="AZ45" s="94">
        <v>1</v>
      </c>
      <c r="BA45" s="94"/>
      <c r="BB45" s="94">
        <v>1</v>
      </c>
      <c r="BC45" s="94"/>
      <c r="BD45" s="94">
        <v>1</v>
      </c>
      <c r="BE45" s="94">
        <v>1</v>
      </c>
      <c r="BF45" s="94">
        <v>1</v>
      </c>
      <c r="BG45" s="94">
        <v>1</v>
      </c>
      <c r="BH45" s="94">
        <v>1</v>
      </c>
      <c r="BI45" s="94">
        <v>1</v>
      </c>
      <c r="BJ45" s="94">
        <v>1</v>
      </c>
      <c r="BK45" s="94"/>
      <c r="BL45" s="94">
        <v>1</v>
      </c>
      <c r="BM45" s="94"/>
      <c r="BN45" s="94">
        <v>1</v>
      </c>
      <c r="BO45" s="94"/>
      <c r="BP45" s="63"/>
      <c r="BQ45" s="94"/>
      <c r="BR45" s="94">
        <v>1</v>
      </c>
      <c r="BS45" s="94"/>
      <c r="BT45" s="86"/>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v>1</v>
      </c>
      <c r="CU45" s="94"/>
      <c r="CV45" s="94"/>
      <c r="CW45" s="58">
        <v>1</v>
      </c>
      <c r="CX45" s="94"/>
    </row>
    <row r="46" spans="1:102" s="56" customFormat="1" ht="62.4" customHeight="1">
      <c r="A46" s="53">
        <v>11245</v>
      </c>
      <c r="B46" s="53" t="s">
        <v>441</v>
      </c>
      <c r="C46" s="72">
        <f t="shared" si="2"/>
        <v>11245</v>
      </c>
      <c r="D46" s="76">
        <v>11245</v>
      </c>
      <c r="E46" s="55" t="s">
        <v>256</v>
      </c>
      <c r="F46" s="55" t="s">
        <v>366</v>
      </c>
      <c r="G46" s="55">
        <f t="shared" si="3"/>
        <v>0</v>
      </c>
      <c r="H46" s="60">
        <v>5</v>
      </c>
      <c r="I46" s="58">
        <v>1</v>
      </c>
      <c r="J46" s="58">
        <v>21</v>
      </c>
      <c r="K46" s="58"/>
      <c r="L46" s="58"/>
      <c r="M46" s="94"/>
      <c r="N46" s="94"/>
      <c r="O46" s="94"/>
      <c r="P46" s="94"/>
      <c r="Q46" s="94"/>
      <c r="R46" s="61"/>
      <c r="S46" s="94"/>
      <c r="T46" s="94"/>
      <c r="U46" s="94"/>
      <c r="V46" s="94"/>
      <c r="W46" s="59"/>
      <c r="X46" s="58"/>
      <c r="Y46" s="58"/>
      <c r="Z46" s="94"/>
      <c r="AA46" s="59" t="s">
        <v>257</v>
      </c>
      <c r="AB46" s="97"/>
      <c r="AC46" s="18">
        <v>1</v>
      </c>
      <c r="AD46" s="18"/>
      <c r="AE46" s="59"/>
      <c r="AF46" s="97">
        <v>1</v>
      </c>
      <c r="AG46" s="97"/>
      <c r="AH46" s="97">
        <v>1</v>
      </c>
      <c r="AI46" s="62"/>
      <c r="AJ46" s="97"/>
      <c r="AK46" s="97"/>
      <c r="AL46" s="97">
        <v>1</v>
      </c>
      <c r="AM46" s="97"/>
      <c r="AN46" s="97">
        <v>1</v>
      </c>
      <c r="AO46" s="97">
        <v>1</v>
      </c>
      <c r="AP46" s="97"/>
      <c r="AQ46" s="97"/>
      <c r="AR46" s="94">
        <v>1</v>
      </c>
      <c r="AS46" s="94"/>
      <c r="AT46" s="94">
        <v>1</v>
      </c>
      <c r="AU46" s="94">
        <v>1</v>
      </c>
      <c r="AV46" s="94"/>
      <c r="AW46" s="94"/>
      <c r="AX46" s="94"/>
      <c r="AY46" s="94"/>
      <c r="AZ46" s="94">
        <v>1</v>
      </c>
      <c r="BA46" s="94"/>
      <c r="BB46" s="94">
        <v>1</v>
      </c>
      <c r="BC46" s="94"/>
      <c r="BD46" s="94">
        <v>1</v>
      </c>
      <c r="BE46" s="94">
        <v>1</v>
      </c>
      <c r="BF46" s="94">
        <v>1</v>
      </c>
      <c r="BG46" s="94">
        <v>1</v>
      </c>
      <c r="BH46" s="94">
        <v>1</v>
      </c>
      <c r="BI46" s="94">
        <v>1</v>
      </c>
      <c r="BJ46" s="94">
        <v>1</v>
      </c>
      <c r="BK46" s="94">
        <v>1</v>
      </c>
      <c r="BL46" s="94"/>
      <c r="BM46" s="94"/>
      <c r="BN46" s="94"/>
      <c r="BO46" s="94"/>
      <c r="BP46" s="63"/>
      <c r="BQ46" s="94">
        <v>1</v>
      </c>
      <c r="BR46" s="94"/>
      <c r="BS46" s="94"/>
      <c r="BT46" s="86"/>
      <c r="BU46" s="94">
        <v>1</v>
      </c>
      <c r="BV46" s="94">
        <v>1</v>
      </c>
      <c r="BW46" s="94">
        <v>1</v>
      </c>
      <c r="BX46" s="94">
        <v>1</v>
      </c>
      <c r="BY46" s="94">
        <v>1</v>
      </c>
      <c r="BZ46" s="94"/>
      <c r="CA46" s="94">
        <v>1</v>
      </c>
      <c r="CB46" s="94"/>
      <c r="CC46" s="94">
        <v>1</v>
      </c>
      <c r="CD46" s="94">
        <v>1</v>
      </c>
      <c r="CE46" s="94"/>
      <c r="CF46" s="94"/>
      <c r="CG46" s="94">
        <v>1</v>
      </c>
      <c r="CH46" s="94"/>
      <c r="CI46" s="94"/>
      <c r="CJ46" s="94"/>
      <c r="CK46" s="94">
        <v>1</v>
      </c>
      <c r="CL46" s="94"/>
      <c r="CM46" s="94">
        <v>1</v>
      </c>
      <c r="CN46" s="94"/>
      <c r="CO46" s="94"/>
      <c r="CP46" s="94">
        <v>1</v>
      </c>
      <c r="CQ46" s="94"/>
      <c r="CR46" s="94"/>
      <c r="CS46" s="94"/>
      <c r="CT46" s="94">
        <v>1</v>
      </c>
      <c r="CU46" s="94"/>
      <c r="CV46" s="94"/>
      <c r="CW46" s="58"/>
      <c r="CX46" s="94">
        <v>1</v>
      </c>
    </row>
    <row r="47" spans="1:102" s="56" customFormat="1" ht="62.4" customHeight="1">
      <c r="A47" s="53">
        <v>11246</v>
      </c>
      <c r="B47" s="53" t="s">
        <v>442</v>
      </c>
      <c r="C47" s="72">
        <f t="shared" si="2"/>
        <v>11246</v>
      </c>
      <c r="D47" s="76">
        <v>11246</v>
      </c>
      <c r="E47" s="55" t="s">
        <v>258</v>
      </c>
      <c r="F47" s="55" t="s">
        <v>368</v>
      </c>
      <c r="G47" s="55">
        <f t="shared" si="3"/>
        <v>0</v>
      </c>
      <c r="H47" s="60">
        <v>5</v>
      </c>
      <c r="I47" s="58"/>
      <c r="J47" s="58"/>
      <c r="K47" s="58">
        <v>1</v>
      </c>
      <c r="L47" s="58">
        <v>24</v>
      </c>
      <c r="M47" s="94"/>
      <c r="N47" s="94"/>
      <c r="O47" s="94"/>
      <c r="P47" s="94"/>
      <c r="Q47" s="94"/>
      <c r="R47" s="61"/>
      <c r="S47" s="94"/>
      <c r="T47" s="94"/>
      <c r="U47" s="94"/>
      <c r="V47" s="94"/>
      <c r="W47" s="59"/>
      <c r="X47" s="58"/>
      <c r="Y47" s="58"/>
      <c r="Z47" s="94"/>
      <c r="AA47" s="59"/>
      <c r="AB47" s="97"/>
      <c r="AC47" s="18"/>
      <c r="AD47" s="18"/>
      <c r="AE47" s="59"/>
      <c r="AF47" s="97"/>
      <c r="AG47" s="97"/>
      <c r="AH47" s="97"/>
      <c r="AI47" s="62"/>
      <c r="AJ47" s="97"/>
      <c r="AK47" s="97"/>
      <c r="AL47" s="97"/>
      <c r="AM47" s="97"/>
      <c r="AN47" s="97"/>
      <c r="AO47" s="97"/>
      <c r="AP47" s="97"/>
      <c r="AQ47" s="97"/>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63"/>
      <c r="BQ47" s="94"/>
      <c r="BR47" s="94"/>
      <c r="BS47" s="94"/>
      <c r="BT47" s="86"/>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58"/>
      <c r="CX47" s="94"/>
    </row>
    <row r="48" spans="1:102" s="56" customFormat="1" ht="62.4" customHeight="1">
      <c r="A48" s="53">
        <v>11301</v>
      </c>
      <c r="B48" s="53" t="s">
        <v>443</v>
      </c>
      <c r="C48" s="72">
        <f t="shared" si="2"/>
        <v>11301</v>
      </c>
      <c r="D48" s="76">
        <v>11301</v>
      </c>
      <c r="E48" s="55" t="s">
        <v>259</v>
      </c>
      <c r="F48" s="55" t="s">
        <v>403</v>
      </c>
      <c r="G48" s="55">
        <f t="shared" si="3"/>
        <v>0</v>
      </c>
      <c r="H48" s="60">
        <v>6</v>
      </c>
      <c r="I48" s="58">
        <v>1</v>
      </c>
      <c r="J48" s="58">
        <v>25</v>
      </c>
      <c r="K48" s="58"/>
      <c r="L48" s="58"/>
      <c r="M48" s="94"/>
      <c r="N48" s="94"/>
      <c r="O48" s="94"/>
      <c r="P48" s="94"/>
      <c r="Q48" s="94"/>
      <c r="R48" s="61"/>
      <c r="S48" s="94"/>
      <c r="T48" s="94"/>
      <c r="U48" s="94"/>
      <c r="V48" s="94"/>
      <c r="W48" s="59"/>
      <c r="X48" s="58"/>
      <c r="Y48" s="58"/>
      <c r="Z48" s="94"/>
      <c r="AA48" s="59" t="s">
        <v>260</v>
      </c>
      <c r="AB48" s="97">
        <v>1</v>
      </c>
      <c r="AC48" s="18"/>
      <c r="AD48" s="18"/>
      <c r="AE48" s="59" t="s">
        <v>261</v>
      </c>
      <c r="AF48" s="97">
        <v>1</v>
      </c>
      <c r="AG48" s="97"/>
      <c r="AH48" s="97"/>
      <c r="AI48" s="62"/>
      <c r="AJ48" s="97"/>
      <c r="AK48" s="97"/>
      <c r="AL48" s="97">
        <v>1</v>
      </c>
      <c r="AM48" s="97"/>
      <c r="AN48" s="97"/>
      <c r="AO48" s="97"/>
      <c r="AP48" s="97"/>
      <c r="AQ48" s="97"/>
      <c r="AR48" s="94">
        <v>1</v>
      </c>
      <c r="AS48" s="94"/>
      <c r="AT48" s="94">
        <v>1</v>
      </c>
      <c r="AU48" s="94"/>
      <c r="AV48" s="94"/>
      <c r="AW48" s="94">
        <v>1</v>
      </c>
      <c r="AX48" s="94"/>
      <c r="AY48" s="94"/>
      <c r="AZ48" s="94"/>
      <c r="BA48" s="94"/>
      <c r="BB48" s="94">
        <v>1</v>
      </c>
      <c r="BC48" s="94">
        <v>1</v>
      </c>
      <c r="BD48" s="94"/>
      <c r="BE48" s="94">
        <v>1</v>
      </c>
      <c r="BF48" s="94">
        <v>1</v>
      </c>
      <c r="BG48" s="94">
        <v>1</v>
      </c>
      <c r="BH48" s="94">
        <v>1</v>
      </c>
      <c r="BI48" s="94">
        <v>1</v>
      </c>
      <c r="BJ48" s="94"/>
      <c r="BK48" s="94"/>
      <c r="BL48" s="94">
        <v>1</v>
      </c>
      <c r="BM48" s="94"/>
      <c r="BN48" s="94"/>
      <c r="BO48" s="94"/>
      <c r="BP48" s="63"/>
      <c r="BQ48" s="94"/>
      <c r="BR48" s="94">
        <v>1</v>
      </c>
      <c r="BS48" s="94"/>
      <c r="BT48" s="86"/>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v>1</v>
      </c>
      <c r="CV48" s="94"/>
      <c r="CW48" s="58"/>
      <c r="CX48" s="94">
        <v>1</v>
      </c>
    </row>
    <row r="49" spans="1:102" s="56" customFormat="1" ht="62.4" customHeight="1">
      <c r="A49" s="53">
        <v>11324</v>
      </c>
      <c r="B49" s="53" t="s">
        <v>444</v>
      </c>
      <c r="C49" s="72">
        <f t="shared" si="2"/>
        <v>11324</v>
      </c>
      <c r="D49" s="76">
        <v>11324</v>
      </c>
      <c r="E49" s="55" t="s">
        <v>262</v>
      </c>
      <c r="F49" s="55" t="s">
        <v>370</v>
      </c>
      <c r="G49" s="55">
        <f t="shared" si="3"/>
        <v>0</v>
      </c>
      <c r="H49" s="60">
        <v>6</v>
      </c>
      <c r="I49" s="58">
        <v>1</v>
      </c>
      <c r="J49" s="58">
        <v>26</v>
      </c>
      <c r="K49" s="58"/>
      <c r="L49" s="58"/>
      <c r="M49" s="94"/>
      <c r="N49" s="94"/>
      <c r="O49" s="94"/>
      <c r="P49" s="94"/>
      <c r="Q49" s="94"/>
      <c r="R49" s="61"/>
      <c r="S49" s="94"/>
      <c r="T49" s="94"/>
      <c r="U49" s="94"/>
      <c r="V49" s="94"/>
      <c r="W49" s="59"/>
      <c r="X49" s="58"/>
      <c r="Y49" s="58"/>
      <c r="Z49" s="94">
        <v>1</v>
      </c>
      <c r="AA49" s="59"/>
      <c r="AB49" s="97"/>
      <c r="AC49" s="18">
        <v>1</v>
      </c>
      <c r="AD49" s="18"/>
      <c r="AE49" s="59"/>
      <c r="AF49" s="97">
        <v>1</v>
      </c>
      <c r="AG49" s="97"/>
      <c r="AH49" s="97">
        <v>1</v>
      </c>
      <c r="AI49" s="62"/>
      <c r="AJ49" s="97"/>
      <c r="AK49" s="97"/>
      <c r="AL49" s="97"/>
      <c r="AM49" s="97"/>
      <c r="AN49" s="97"/>
      <c r="AO49" s="97"/>
      <c r="AP49" s="97">
        <v>1</v>
      </c>
      <c r="AQ49" s="97"/>
      <c r="AR49" s="94">
        <v>1</v>
      </c>
      <c r="AS49" s="94"/>
      <c r="AT49" s="94">
        <v>1</v>
      </c>
      <c r="AU49" s="94">
        <v>1</v>
      </c>
      <c r="AV49" s="94"/>
      <c r="AW49" s="94"/>
      <c r="AX49" s="94"/>
      <c r="AY49" s="94"/>
      <c r="AZ49" s="94">
        <v>1</v>
      </c>
      <c r="BA49" s="94"/>
      <c r="BB49" s="94">
        <v>1</v>
      </c>
      <c r="BC49" s="94"/>
      <c r="BD49" s="94">
        <v>1</v>
      </c>
      <c r="BE49" s="94">
        <v>1</v>
      </c>
      <c r="BF49" s="94">
        <v>1</v>
      </c>
      <c r="BG49" s="94">
        <v>1</v>
      </c>
      <c r="BH49" s="94">
        <v>1</v>
      </c>
      <c r="BI49" s="94">
        <v>1</v>
      </c>
      <c r="BJ49" s="94"/>
      <c r="BK49" s="94">
        <v>1</v>
      </c>
      <c r="BL49" s="94">
        <v>1</v>
      </c>
      <c r="BM49" s="94"/>
      <c r="BN49" s="94"/>
      <c r="BO49" s="94"/>
      <c r="BP49" s="63"/>
      <c r="BQ49" s="94">
        <v>1</v>
      </c>
      <c r="BR49" s="94"/>
      <c r="BS49" s="94"/>
      <c r="BT49" s="86"/>
      <c r="BU49" s="94">
        <v>1</v>
      </c>
      <c r="BV49" s="94">
        <v>1</v>
      </c>
      <c r="BW49" s="94"/>
      <c r="BX49" s="94">
        <v>1</v>
      </c>
      <c r="BY49" s="94">
        <v>1</v>
      </c>
      <c r="BZ49" s="94"/>
      <c r="CA49" s="94"/>
      <c r="CB49" s="94"/>
      <c r="CC49" s="94">
        <v>1</v>
      </c>
      <c r="CD49" s="94"/>
      <c r="CE49" s="94"/>
      <c r="CF49" s="94"/>
      <c r="CG49" s="94">
        <v>1</v>
      </c>
      <c r="CH49" s="94"/>
      <c r="CI49" s="94"/>
      <c r="CJ49" s="94"/>
      <c r="CK49" s="94">
        <v>1</v>
      </c>
      <c r="CL49" s="94"/>
      <c r="CM49" s="94">
        <v>1</v>
      </c>
      <c r="CN49" s="94"/>
      <c r="CO49" s="94"/>
      <c r="CP49" s="94">
        <v>1</v>
      </c>
      <c r="CQ49" s="94"/>
      <c r="CR49" s="94"/>
      <c r="CS49" s="94"/>
      <c r="CT49" s="94"/>
      <c r="CU49" s="94">
        <v>1</v>
      </c>
      <c r="CV49" s="94"/>
      <c r="CW49" s="58">
        <v>1</v>
      </c>
      <c r="CX49" s="94"/>
    </row>
    <row r="50" spans="1:102" s="56" customFormat="1" ht="62.4" customHeight="1">
      <c r="A50" s="53">
        <v>11326</v>
      </c>
      <c r="B50" s="53" t="s">
        <v>445</v>
      </c>
      <c r="C50" s="72">
        <f t="shared" si="2"/>
        <v>11326</v>
      </c>
      <c r="D50" s="76">
        <v>11326</v>
      </c>
      <c r="E50" s="55" t="s">
        <v>263</v>
      </c>
      <c r="F50" s="55" t="s">
        <v>373</v>
      </c>
      <c r="G50" s="55">
        <f t="shared" si="3"/>
        <v>0</v>
      </c>
      <c r="H50" s="60">
        <v>6</v>
      </c>
      <c r="I50" s="58">
        <v>1</v>
      </c>
      <c r="J50" s="58">
        <v>21</v>
      </c>
      <c r="K50" s="58"/>
      <c r="L50" s="58"/>
      <c r="M50" s="94"/>
      <c r="N50" s="94"/>
      <c r="O50" s="94"/>
      <c r="P50" s="94"/>
      <c r="Q50" s="94"/>
      <c r="R50" s="61"/>
      <c r="S50" s="94"/>
      <c r="T50" s="94"/>
      <c r="U50" s="94"/>
      <c r="V50" s="94"/>
      <c r="W50" s="59"/>
      <c r="X50" s="58"/>
      <c r="Y50" s="58"/>
      <c r="Z50" s="94">
        <v>1</v>
      </c>
      <c r="AA50" s="59"/>
      <c r="AB50" s="97">
        <v>1</v>
      </c>
      <c r="AC50" s="18"/>
      <c r="AD50" s="18"/>
      <c r="AE50" s="59" t="s">
        <v>264</v>
      </c>
      <c r="AF50" s="97">
        <v>1</v>
      </c>
      <c r="AG50" s="97"/>
      <c r="AH50" s="97"/>
      <c r="AI50" s="62"/>
      <c r="AJ50" s="97"/>
      <c r="AK50" s="97"/>
      <c r="AL50" s="97"/>
      <c r="AM50" s="97">
        <v>1</v>
      </c>
      <c r="AN50" s="97"/>
      <c r="AO50" s="97"/>
      <c r="AP50" s="97"/>
      <c r="AQ50" s="97"/>
      <c r="AR50" s="94">
        <v>1</v>
      </c>
      <c r="AS50" s="94"/>
      <c r="AT50" s="94">
        <v>1</v>
      </c>
      <c r="AU50" s="94"/>
      <c r="AV50" s="94"/>
      <c r="AW50" s="94"/>
      <c r="AX50" s="94"/>
      <c r="AY50" s="94"/>
      <c r="AZ50" s="94">
        <v>1</v>
      </c>
      <c r="BA50" s="94"/>
      <c r="BB50" s="94">
        <v>1</v>
      </c>
      <c r="BC50" s="94"/>
      <c r="BD50" s="94">
        <v>1</v>
      </c>
      <c r="BE50" s="94">
        <v>1</v>
      </c>
      <c r="BF50" s="94"/>
      <c r="BG50" s="94">
        <v>1</v>
      </c>
      <c r="BH50" s="94"/>
      <c r="BI50" s="94">
        <v>1</v>
      </c>
      <c r="BJ50" s="94"/>
      <c r="BK50" s="94"/>
      <c r="BL50" s="94">
        <v>1</v>
      </c>
      <c r="BM50" s="94"/>
      <c r="BN50" s="94"/>
      <c r="BO50" s="94"/>
      <c r="BP50" s="63"/>
      <c r="BQ50" s="94"/>
      <c r="BR50" s="94">
        <v>1</v>
      </c>
      <c r="BS50" s="94"/>
      <c r="BT50" s="86"/>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v>1</v>
      </c>
      <c r="CV50" s="94"/>
      <c r="CW50" s="58"/>
      <c r="CX50" s="94">
        <v>1</v>
      </c>
    </row>
    <row r="51" spans="1:102" s="56" customFormat="1" ht="62.4" customHeight="1">
      <c r="A51" s="53">
        <v>11327</v>
      </c>
      <c r="B51" s="53" t="s">
        <v>446</v>
      </c>
      <c r="C51" s="72">
        <f t="shared" si="2"/>
        <v>11327</v>
      </c>
      <c r="D51" s="76">
        <v>11327</v>
      </c>
      <c r="E51" s="55" t="s">
        <v>265</v>
      </c>
      <c r="F51" s="55" t="s">
        <v>375</v>
      </c>
      <c r="G51" s="55">
        <f t="shared" si="3"/>
        <v>0</v>
      </c>
      <c r="H51" s="60">
        <v>6</v>
      </c>
      <c r="I51" s="58">
        <v>1</v>
      </c>
      <c r="J51" s="58">
        <v>19</v>
      </c>
      <c r="K51" s="58"/>
      <c r="L51" s="58"/>
      <c r="M51" s="94"/>
      <c r="N51" s="94"/>
      <c r="O51" s="94"/>
      <c r="P51" s="94"/>
      <c r="Q51" s="94"/>
      <c r="R51" s="61"/>
      <c r="S51" s="94"/>
      <c r="T51" s="94"/>
      <c r="U51" s="94"/>
      <c r="V51" s="94"/>
      <c r="W51" s="59"/>
      <c r="X51" s="58"/>
      <c r="Y51" s="58"/>
      <c r="Z51" s="94">
        <v>1</v>
      </c>
      <c r="AA51" s="59"/>
      <c r="AB51" s="97">
        <v>1</v>
      </c>
      <c r="AC51" s="18"/>
      <c r="AD51" s="18"/>
      <c r="AE51" s="59" t="s">
        <v>471</v>
      </c>
      <c r="AF51" s="97"/>
      <c r="AG51" s="97">
        <v>1</v>
      </c>
      <c r="AH51" s="97"/>
      <c r="AI51" s="62"/>
      <c r="AJ51" s="97">
        <v>1</v>
      </c>
      <c r="AK51" s="97"/>
      <c r="AL51" s="97">
        <v>1</v>
      </c>
      <c r="AM51" s="97"/>
      <c r="AN51" s="97">
        <v>1</v>
      </c>
      <c r="AO51" s="97">
        <v>1</v>
      </c>
      <c r="AP51" s="97"/>
      <c r="AQ51" s="97"/>
      <c r="AR51" s="94">
        <v>1</v>
      </c>
      <c r="AS51" s="94"/>
      <c r="AT51" s="94"/>
      <c r="AU51" s="94"/>
      <c r="AV51" s="94">
        <v>1</v>
      </c>
      <c r="AW51" s="94">
        <v>1</v>
      </c>
      <c r="AX51" s="94"/>
      <c r="AY51" s="94"/>
      <c r="AZ51" s="94"/>
      <c r="BA51" s="94"/>
      <c r="BB51" s="94">
        <v>1</v>
      </c>
      <c r="BC51" s="94"/>
      <c r="BD51" s="94">
        <v>1</v>
      </c>
      <c r="BE51" s="94">
        <v>1</v>
      </c>
      <c r="BF51" s="94">
        <v>1</v>
      </c>
      <c r="BG51" s="94">
        <v>1</v>
      </c>
      <c r="BH51" s="94">
        <v>1</v>
      </c>
      <c r="BI51" s="94">
        <v>1</v>
      </c>
      <c r="BJ51" s="94">
        <v>1</v>
      </c>
      <c r="BK51" s="94"/>
      <c r="BL51" s="94">
        <v>1</v>
      </c>
      <c r="BM51" s="94">
        <v>1</v>
      </c>
      <c r="BN51" s="94"/>
      <c r="BO51" s="94"/>
      <c r="BP51" s="63"/>
      <c r="BQ51" s="94"/>
      <c r="BR51" s="94">
        <v>1</v>
      </c>
      <c r="BS51" s="94"/>
      <c r="BT51" s="86"/>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v>1</v>
      </c>
      <c r="CV51" s="94"/>
      <c r="CW51" s="58">
        <v>1</v>
      </c>
      <c r="CX51" s="94"/>
    </row>
    <row r="52" spans="1:102" s="56" customFormat="1" ht="62.4" customHeight="1">
      <c r="A52" s="53">
        <v>11341</v>
      </c>
      <c r="B52" s="53" t="s">
        <v>447</v>
      </c>
      <c r="C52" s="72">
        <f t="shared" si="2"/>
        <v>11341</v>
      </c>
      <c r="D52" s="76">
        <v>11341</v>
      </c>
      <c r="E52" s="55" t="s">
        <v>266</v>
      </c>
      <c r="F52" s="55" t="s">
        <v>376</v>
      </c>
      <c r="G52" s="55">
        <f t="shared" si="3"/>
        <v>0</v>
      </c>
      <c r="H52" s="60">
        <v>6</v>
      </c>
      <c r="I52" s="58">
        <v>1</v>
      </c>
      <c r="J52" s="58">
        <v>20</v>
      </c>
      <c r="K52" s="58"/>
      <c r="L52" s="58"/>
      <c r="M52" s="94"/>
      <c r="N52" s="94"/>
      <c r="O52" s="94"/>
      <c r="P52" s="94"/>
      <c r="Q52" s="94"/>
      <c r="R52" s="61"/>
      <c r="S52" s="94"/>
      <c r="T52" s="94"/>
      <c r="U52" s="94"/>
      <c r="V52" s="94"/>
      <c r="W52" s="59"/>
      <c r="X52" s="58"/>
      <c r="Y52" s="58"/>
      <c r="Z52" s="94"/>
      <c r="AA52" s="59" t="s">
        <v>267</v>
      </c>
      <c r="AB52" s="97">
        <v>1</v>
      </c>
      <c r="AC52" s="18"/>
      <c r="AD52" s="18"/>
      <c r="AE52" s="59" t="s">
        <v>268</v>
      </c>
      <c r="AF52" s="97"/>
      <c r="AG52" s="97">
        <v>1</v>
      </c>
      <c r="AH52" s="97"/>
      <c r="AI52" s="62"/>
      <c r="AJ52" s="97">
        <v>1</v>
      </c>
      <c r="AK52" s="97"/>
      <c r="AL52" s="97">
        <v>1</v>
      </c>
      <c r="AM52" s="97"/>
      <c r="AN52" s="97">
        <v>1</v>
      </c>
      <c r="AO52" s="97">
        <v>1</v>
      </c>
      <c r="AP52" s="97"/>
      <c r="AQ52" s="97"/>
      <c r="AR52" s="94">
        <v>1</v>
      </c>
      <c r="AS52" s="94"/>
      <c r="AT52" s="94">
        <v>1</v>
      </c>
      <c r="AU52" s="94">
        <v>1</v>
      </c>
      <c r="AV52" s="94"/>
      <c r="AW52" s="94"/>
      <c r="AX52" s="94"/>
      <c r="AY52" s="94"/>
      <c r="AZ52" s="94">
        <v>1</v>
      </c>
      <c r="BA52" s="94"/>
      <c r="BB52" s="94">
        <v>1</v>
      </c>
      <c r="BC52" s="94"/>
      <c r="BD52" s="94">
        <v>1</v>
      </c>
      <c r="BE52" s="94"/>
      <c r="BF52" s="94"/>
      <c r="BG52" s="94">
        <v>1</v>
      </c>
      <c r="BH52" s="94">
        <v>1</v>
      </c>
      <c r="BI52" s="94">
        <v>1</v>
      </c>
      <c r="BJ52" s="94">
        <v>1</v>
      </c>
      <c r="BK52" s="94"/>
      <c r="BL52" s="94">
        <v>1</v>
      </c>
      <c r="BM52" s="94"/>
      <c r="BN52" s="94"/>
      <c r="BO52" s="94"/>
      <c r="BP52" s="63"/>
      <c r="BQ52" s="94"/>
      <c r="BR52" s="94">
        <v>1</v>
      </c>
      <c r="BS52" s="94"/>
      <c r="BT52" s="86"/>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v>1</v>
      </c>
      <c r="CV52" s="94"/>
      <c r="CW52" s="58"/>
      <c r="CX52" s="94">
        <v>1</v>
      </c>
    </row>
    <row r="53" spans="1:102" s="56" customFormat="1" ht="62.4" customHeight="1">
      <c r="A53" s="53">
        <v>11342</v>
      </c>
      <c r="B53" s="53" t="s">
        <v>448</v>
      </c>
      <c r="C53" s="72">
        <f t="shared" si="2"/>
        <v>11342</v>
      </c>
      <c r="D53" s="76">
        <v>11342</v>
      </c>
      <c r="E53" s="55" t="s">
        <v>269</v>
      </c>
      <c r="F53" s="55" t="s">
        <v>378</v>
      </c>
      <c r="G53" s="55">
        <f t="shared" si="3"/>
        <v>0</v>
      </c>
      <c r="H53" s="60">
        <v>6</v>
      </c>
      <c r="I53" s="58">
        <v>1</v>
      </c>
      <c r="J53" s="58">
        <v>18</v>
      </c>
      <c r="K53" s="58"/>
      <c r="L53" s="58"/>
      <c r="M53" s="94"/>
      <c r="N53" s="94"/>
      <c r="O53" s="94"/>
      <c r="P53" s="94"/>
      <c r="Q53" s="94"/>
      <c r="R53" s="61"/>
      <c r="S53" s="94"/>
      <c r="T53" s="94"/>
      <c r="U53" s="94"/>
      <c r="V53" s="94"/>
      <c r="W53" s="59"/>
      <c r="X53" s="58"/>
      <c r="Y53" s="58"/>
      <c r="Z53" s="94"/>
      <c r="AA53" s="59" t="s">
        <v>270</v>
      </c>
      <c r="AB53" s="97">
        <v>1</v>
      </c>
      <c r="AC53" s="18"/>
      <c r="AD53" s="18"/>
      <c r="AE53" s="59" t="s">
        <v>271</v>
      </c>
      <c r="AF53" s="97">
        <v>1</v>
      </c>
      <c r="AG53" s="97"/>
      <c r="AH53" s="97"/>
      <c r="AI53" s="62"/>
      <c r="AJ53" s="97"/>
      <c r="AK53" s="97"/>
      <c r="AL53" s="97"/>
      <c r="AM53" s="97"/>
      <c r="AN53" s="97">
        <v>1</v>
      </c>
      <c r="AO53" s="97">
        <v>1</v>
      </c>
      <c r="AP53" s="97"/>
      <c r="AQ53" s="97"/>
      <c r="AR53" s="94">
        <v>1</v>
      </c>
      <c r="AS53" s="94"/>
      <c r="AT53" s="94">
        <v>1</v>
      </c>
      <c r="AU53" s="94">
        <v>1</v>
      </c>
      <c r="AV53" s="94"/>
      <c r="AW53" s="94"/>
      <c r="AX53" s="94"/>
      <c r="AY53" s="94"/>
      <c r="AZ53" s="94">
        <v>1</v>
      </c>
      <c r="BA53" s="94"/>
      <c r="BB53" s="94">
        <v>1</v>
      </c>
      <c r="BC53" s="94"/>
      <c r="BD53" s="94">
        <v>1</v>
      </c>
      <c r="BE53" s="94">
        <v>1</v>
      </c>
      <c r="BF53" s="94">
        <v>1</v>
      </c>
      <c r="BG53" s="94">
        <v>1</v>
      </c>
      <c r="BH53" s="94">
        <v>1</v>
      </c>
      <c r="BI53" s="94">
        <v>1</v>
      </c>
      <c r="BJ53" s="94"/>
      <c r="BK53" s="94"/>
      <c r="BL53" s="94">
        <v>1</v>
      </c>
      <c r="BM53" s="94"/>
      <c r="BN53" s="94"/>
      <c r="BO53" s="94"/>
      <c r="BP53" s="63"/>
      <c r="BQ53" s="94"/>
      <c r="BR53" s="94">
        <v>1</v>
      </c>
      <c r="BS53" s="94"/>
      <c r="BT53" s="86"/>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v>1</v>
      </c>
      <c r="CT53" s="94"/>
      <c r="CU53" s="94"/>
      <c r="CV53" s="94"/>
      <c r="CW53" s="58">
        <v>1</v>
      </c>
      <c r="CX53" s="94"/>
    </row>
    <row r="54" spans="1:102" s="56" customFormat="1" ht="62.4" customHeight="1">
      <c r="A54" s="53">
        <v>11343</v>
      </c>
      <c r="B54" s="53" t="s">
        <v>449</v>
      </c>
      <c r="C54" s="72">
        <f t="shared" si="2"/>
        <v>11343</v>
      </c>
      <c r="D54" s="76">
        <v>11343</v>
      </c>
      <c r="E54" s="55" t="s">
        <v>272</v>
      </c>
      <c r="F54" s="55" t="s">
        <v>380</v>
      </c>
      <c r="G54" s="55">
        <f t="shared" si="3"/>
        <v>0</v>
      </c>
      <c r="H54" s="60">
        <v>6</v>
      </c>
      <c r="I54" s="58">
        <v>1</v>
      </c>
      <c r="J54" s="58">
        <v>16</v>
      </c>
      <c r="K54" s="58"/>
      <c r="L54" s="58"/>
      <c r="M54" s="94"/>
      <c r="N54" s="94"/>
      <c r="O54" s="94"/>
      <c r="P54" s="94"/>
      <c r="Q54" s="94"/>
      <c r="R54" s="61"/>
      <c r="S54" s="94"/>
      <c r="T54" s="94"/>
      <c r="U54" s="94"/>
      <c r="V54" s="94"/>
      <c r="W54" s="59"/>
      <c r="X54" s="58"/>
      <c r="Y54" s="58"/>
      <c r="Z54" s="94"/>
      <c r="AA54" s="59" t="s">
        <v>273</v>
      </c>
      <c r="AB54" s="97">
        <v>1</v>
      </c>
      <c r="AC54" s="18"/>
      <c r="AD54" s="18"/>
      <c r="AE54" s="59" t="s">
        <v>274</v>
      </c>
      <c r="AF54" s="97"/>
      <c r="AG54" s="97">
        <v>1</v>
      </c>
      <c r="AH54" s="97"/>
      <c r="AI54" s="62"/>
      <c r="AJ54" s="97"/>
      <c r="AK54" s="97"/>
      <c r="AL54" s="97"/>
      <c r="AM54" s="97">
        <v>1</v>
      </c>
      <c r="AN54" s="97"/>
      <c r="AO54" s="97"/>
      <c r="AP54" s="97">
        <v>1</v>
      </c>
      <c r="AQ54" s="97">
        <v>1</v>
      </c>
      <c r="AR54" s="94">
        <v>1</v>
      </c>
      <c r="AS54" s="94"/>
      <c r="AT54" s="94">
        <v>1</v>
      </c>
      <c r="AU54" s="94">
        <v>1</v>
      </c>
      <c r="AV54" s="94"/>
      <c r="AW54" s="94"/>
      <c r="AX54" s="94"/>
      <c r="AY54" s="94">
        <v>1</v>
      </c>
      <c r="AZ54" s="94"/>
      <c r="BA54" s="94"/>
      <c r="BB54" s="94">
        <v>1</v>
      </c>
      <c r="BC54" s="94">
        <v>1</v>
      </c>
      <c r="BD54" s="94"/>
      <c r="BE54" s="94">
        <v>1</v>
      </c>
      <c r="BF54" s="94">
        <v>1</v>
      </c>
      <c r="BG54" s="94">
        <v>1</v>
      </c>
      <c r="BH54" s="94">
        <v>1</v>
      </c>
      <c r="BI54" s="94">
        <v>1</v>
      </c>
      <c r="BJ54" s="94">
        <v>1</v>
      </c>
      <c r="BK54" s="94"/>
      <c r="BL54" s="94"/>
      <c r="BM54" s="94"/>
      <c r="BN54" s="94"/>
      <c r="BO54" s="94"/>
      <c r="BP54" s="63"/>
      <c r="BQ54" s="94"/>
      <c r="BR54" s="94">
        <v>1</v>
      </c>
      <c r="BS54" s="94"/>
      <c r="BT54" s="86"/>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v>1</v>
      </c>
      <c r="CV54" s="94"/>
      <c r="CW54" s="58">
        <v>1</v>
      </c>
      <c r="CX54" s="94"/>
    </row>
    <row r="55" spans="1:102" s="56" customFormat="1" ht="62.4" customHeight="1">
      <c r="A55" s="53">
        <v>11346</v>
      </c>
      <c r="B55" s="53" t="s">
        <v>450</v>
      </c>
      <c r="C55" s="72">
        <f t="shared" si="2"/>
        <v>11346</v>
      </c>
      <c r="D55" s="76">
        <v>11346</v>
      </c>
      <c r="E55" s="55" t="s">
        <v>275</v>
      </c>
      <c r="F55" s="55" t="s">
        <v>381</v>
      </c>
      <c r="G55" s="55">
        <f t="shared" si="3"/>
        <v>0</v>
      </c>
      <c r="H55" s="60">
        <v>6</v>
      </c>
      <c r="I55" s="58">
        <v>1</v>
      </c>
      <c r="J55" s="58">
        <v>28</v>
      </c>
      <c r="K55" s="58"/>
      <c r="L55" s="58"/>
      <c r="M55" s="94"/>
      <c r="N55" s="94"/>
      <c r="O55" s="94"/>
      <c r="P55" s="94"/>
      <c r="Q55" s="94"/>
      <c r="R55" s="61"/>
      <c r="S55" s="94"/>
      <c r="T55" s="94"/>
      <c r="U55" s="94"/>
      <c r="V55" s="94"/>
      <c r="W55" s="59"/>
      <c r="X55" s="58"/>
      <c r="Y55" s="58"/>
      <c r="Z55" s="94"/>
      <c r="AA55" s="59"/>
      <c r="AB55" s="97"/>
      <c r="AC55" s="18">
        <v>1</v>
      </c>
      <c r="AD55" s="18"/>
      <c r="AE55" s="59"/>
      <c r="AF55" s="97"/>
      <c r="AG55" s="97">
        <v>1</v>
      </c>
      <c r="AH55" s="97">
        <v>1</v>
      </c>
      <c r="AI55" s="62"/>
      <c r="AJ55" s="97"/>
      <c r="AK55" s="97"/>
      <c r="AL55" s="97"/>
      <c r="AM55" s="97">
        <v>1</v>
      </c>
      <c r="AN55" s="97"/>
      <c r="AO55" s="97"/>
      <c r="AP55" s="97">
        <v>1</v>
      </c>
      <c r="AQ55" s="97"/>
      <c r="AR55" s="94">
        <v>1</v>
      </c>
      <c r="AS55" s="94"/>
      <c r="AT55" s="94">
        <v>1</v>
      </c>
      <c r="AU55" s="94"/>
      <c r="AV55" s="94"/>
      <c r="AW55" s="94">
        <v>1</v>
      </c>
      <c r="AX55" s="94"/>
      <c r="AY55" s="94"/>
      <c r="AZ55" s="94"/>
      <c r="BA55" s="94"/>
      <c r="BB55" s="94">
        <v>1</v>
      </c>
      <c r="BC55" s="94"/>
      <c r="BD55" s="94">
        <v>1</v>
      </c>
      <c r="BE55" s="94">
        <v>1</v>
      </c>
      <c r="BF55" s="94"/>
      <c r="BG55" s="94">
        <v>1</v>
      </c>
      <c r="BH55" s="94"/>
      <c r="BI55" s="94">
        <v>1</v>
      </c>
      <c r="BJ55" s="94"/>
      <c r="BK55" s="94"/>
      <c r="BL55" s="94">
        <v>1</v>
      </c>
      <c r="BM55" s="94"/>
      <c r="BN55" s="94"/>
      <c r="BO55" s="94"/>
      <c r="BP55" s="63"/>
      <c r="BQ55" s="94">
        <v>1</v>
      </c>
      <c r="BR55" s="94"/>
      <c r="BS55" s="94"/>
      <c r="BT55" s="86"/>
      <c r="BU55" s="94">
        <v>1</v>
      </c>
      <c r="BV55" s="94">
        <v>1</v>
      </c>
      <c r="BW55" s="94"/>
      <c r="BX55" s="94">
        <v>1</v>
      </c>
      <c r="BY55" s="94">
        <v>1</v>
      </c>
      <c r="BZ55" s="94"/>
      <c r="CA55" s="94">
        <v>1</v>
      </c>
      <c r="CB55" s="94"/>
      <c r="CC55" s="94">
        <v>1</v>
      </c>
      <c r="CD55" s="94">
        <v>1</v>
      </c>
      <c r="CE55" s="94">
        <v>1</v>
      </c>
      <c r="CF55" s="94">
        <v>1</v>
      </c>
      <c r="CG55" s="94">
        <v>1</v>
      </c>
      <c r="CH55" s="94"/>
      <c r="CI55" s="94"/>
      <c r="CJ55" s="94"/>
      <c r="CK55" s="94">
        <v>1</v>
      </c>
      <c r="CL55" s="94"/>
      <c r="CM55" s="94">
        <v>1</v>
      </c>
      <c r="CN55" s="94"/>
      <c r="CO55" s="94"/>
      <c r="CP55" s="94">
        <v>1</v>
      </c>
      <c r="CQ55" s="94"/>
      <c r="CR55" s="94"/>
      <c r="CS55" s="94">
        <v>1</v>
      </c>
      <c r="CT55" s="94"/>
      <c r="CU55" s="94"/>
      <c r="CV55" s="94"/>
      <c r="CW55" s="58"/>
      <c r="CX55" s="94">
        <v>1</v>
      </c>
    </row>
    <row r="56" spans="1:102" s="56" customFormat="1" ht="62.4" customHeight="1">
      <c r="A56" s="53">
        <v>11347</v>
      </c>
      <c r="B56" s="53" t="s">
        <v>451</v>
      </c>
      <c r="C56" s="72">
        <f t="shared" si="2"/>
        <v>11347</v>
      </c>
      <c r="D56" s="76">
        <v>11347</v>
      </c>
      <c r="E56" s="55" t="s">
        <v>276</v>
      </c>
      <c r="F56" s="55" t="s">
        <v>382</v>
      </c>
      <c r="G56" s="55">
        <f t="shared" si="3"/>
        <v>0</v>
      </c>
      <c r="H56" s="60">
        <v>6</v>
      </c>
      <c r="I56" s="58">
        <v>1</v>
      </c>
      <c r="J56" s="58">
        <v>23</v>
      </c>
      <c r="K56" s="58"/>
      <c r="L56" s="58"/>
      <c r="M56" s="94"/>
      <c r="N56" s="94"/>
      <c r="O56" s="94"/>
      <c r="P56" s="94"/>
      <c r="Q56" s="94"/>
      <c r="R56" s="61"/>
      <c r="S56" s="94"/>
      <c r="T56" s="94"/>
      <c r="U56" s="94"/>
      <c r="V56" s="94"/>
      <c r="W56" s="59"/>
      <c r="X56" s="58"/>
      <c r="Y56" s="58"/>
      <c r="Z56" s="94"/>
      <c r="AA56" s="59" t="s">
        <v>277</v>
      </c>
      <c r="AB56" s="97"/>
      <c r="AC56" s="18">
        <v>1</v>
      </c>
      <c r="AD56" s="18"/>
      <c r="AE56" s="59"/>
      <c r="AF56" s="97"/>
      <c r="AG56" s="97">
        <v>1</v>
      </c>
      <c r="AH56" s="97">
        <v>1</v>
      </c>
      <c r="AI56" s="62"/>
      <c r="AJ56" s="97"/>
      <c r="AK56" s="97"/>
      <c r="AL56" s="97"/>
      <c r="AM56" s="97"/>
      <c r="AN56" s="97">
        <v>1</v>
      </c>
      <c r="AO56" s="97"/>
      <c r="AP56" s="97"/>
      <c r="AQ56" s="97"/>
      <c r="AR56" s="94">
        <v>1</v>
      </c>
      <c r="AS56" s="94"/>
      <c r="AT56" s="94">
        <v>1</v>
      </c>
      <c r="AU56" s="94"/>
      <c r="AV56" s="94"/>
      <c r="AW56" s="94"/>
      <c r="AX56" s="94"/>
      <c r="AY56" s="94"/>
      <c r="AZ56" s="94">
        <v>1</v>
      </c>
      <c r="BA56" s="94"/>
      <c r="BB56" s="94">
        <v>1</v>
      </c>
      <c r="BC56" s="94"/>
      <c r="BD56" s="94">
        <v>1</v>
      </c>
      <c r="BE56" s="94">
        <v>1</v>
      </c>
      <c r="BF56" s="94">
        <v>1</v>
      </c>
      <c r="BG56" s="94">
        <v>1</v>
      </c>
      <c r="BH56" s="94">
        <v>1</v>
      </c>
      <c r="BI56" s="94">
        <v>1</v>
      </c>
      <c r="BJ56" s="94"/>
      <c r="BK56" s="94"/>
      <c r="BL56" s="94">
        <v>1</v>
      </c>
      <c r="BM56" s="94"/>
      <c r="BN56" s="94"/>
      <c r="BO56" s="94"/>
      <c r="BP56" s="63"/>
      <c r="BQ56" s="94">
        <v>1</v>
      </c>
      <c r="BR56" s="94"/>
      <c r="BS56" s="94"/>
      <c r="BT56" s="86"/>
      <c r="BU56" s="94">
        <v>1</v>
      </c>
      <c r="BV56" s="94"/>
      <c r="BW56" s="94"/>
      <c r="BX56" s="94"/>
      <c r="BY56" s="86"/>
      <c r="BZ56" s="94">
        <v>1</v>
      </c>
      <c r="CA56" s="94"/>
      <c r="CB56" s="94">
        <v>1</v>
      </c>
      <c r="CC56" s="94">
        <v>1</v>
      </c>
      <c r="CD56" s="94"/>
      <c r="CE56" s="94"/>
      <c r="CF56" s="94"/>
      <c r="CG56" s="94">
        <v>1</v>
      </c>
      <c r="CH56" s="94">
        <v>1</v>
      </c>
      <c r="CI56" s="94"/>
      <c r="CJ56" s="94">
        <v>1</v>
      </c>
      <c r="CK56" s="94"/>
      <c r="CL56" s="94"/>
      <c r="CM56" s="94">
        <v>1</v>
      </c>
      <c r="CN56" s="94"/>
      <c r="CO56" s="94"/>
      <c r="CP56" s="94">
        <v>1</v>
      </c>
      <c r="CQ56" s="94"/>
      <c r="CR56" s="94"/>
      <c r="CS56" s="94"/>
      <c r="CT56" s="94"/>
      <c r="CU56" s="94">
        <v>1</v>
      </c>
      <c r="CV56" s="94"/>
      <c r="CW56" s="58">
        <v>1</v>
      </c>
      <c r="CX56" s="94"/>
    </row>
    <row r="57" spans="1:102" s="56" customFormat="1" ht="62.4" customHeight="1">
      <c r="A57" s="53">
        <v>11348</v>
      </c>
      <c r="B57" s="53" t="s">
        <v>452</v>
      </c>
      <c r="C57" s="72">
        <f t="shared" si="2"/>
        <v>11348</v>
      </c>
      <c r="D57" s="76">
        <v>11348</v>
      </c>
      <c r="E57" s="55" t="s">
        <v>278</v>
      </c>
      <c r="F57" s="55" t="s">
        <v>384</v>
      </c>
      <c r="G57" s="55">
        <f t="shared" si="3"/>
        <v>0</v>
      </c>
      <c r="H57" s="60">
        <v>6</v>
      </c>
      <c r="I57" s="58"/>
      <c r="J57" s="58"/>
      <c r="K57" s="58">
        <v>1</v>
      </c>
      <c r="L57" s="58">
        <v>25</v>
      </c>
      <c r="M57" s="94"/>
      <c r="N57" s="94"/>
      <c r="O57" s="94"/>
      <c r="P57" s="94"/>
      <c r="Q57" s="94"/>
      <c r="R57" s="61"/>
      <c r="S57" s="94"/>
      <c r="T57" s="94"/>
      <c r="U57" s="94"/>
      <c r="V57" s="94"/>
      <c r="W57" s="59"/>
      <c r="X57" s="58"/>
      <c r="Y57" s="58"/>
      <c r="Z57" s="94"/>
      <c r="AA57" s="59"/>
      <c r="AB57" s="97"/>
      <c r="AC57" s="18"/>
      <c r="AD57" s="18"/>
      <c r="AE57" s="59"/>
      <c r="AF57" s="97"/>
      <c r="AG57" s="97"/>
      <c r="AH57" s="97"/>
      <c r="AI57" s="62"/>
      <c r="AJ57" s="97"/>
      <c r="AK57" s="97"/>
      <c r="AL57" s="97"/>
      <c r="AM57" s="97"/>
      <c r="AN57" s="97"/>
      <c r="AO57" s="97"/>
      <c r="AP57" s="97"/>
      <c r="AQ57" s="97"/>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63"/>
      <c r="BQ57" s="94"/>
      <c r="BR57" s="94"/>
      <c r="BS57" s="94"/>
      <c r="BT57" s="86"/>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58"/>
      <c r="CX57" s="94"/>
    </row>
    <row r="58" spans="1:102" s="56" customFormat="1" ht="62.4" customHeight="1">
      <c r="A58" s="53">
        <v>11349</v>
      </c>
      <c r="B58" s="53" t="s">
        <v>453</v>
      </c>
      <c r="C58" s="72">
        <f t="shared" si="2"/>
        <v>11349</v>
      </c>
      <c r="D58" s="76">
        <v>11349</v>
      </c>
      <c r="E58" s="55" t="s">
        <v>279</v>
      </c>
      <c r="F58" s="55" t="s">
        <v>385</v>
      </c>
      <c r="G58" s="55">
        <f t="shared" si="3"/>
        <v>0</v>
      </c>
      <c r="H58" s="60">
        <v>6</v>
      </c>
      <c r="I58" s="58">
        <v>1</v>
      </c>
      <c r="J58" s="58">
        <v>19</v>
      </c>
      <c r="K58" s="58"/>
      <c r="L58" s="58"/>
      <c r="M58" s="94"/>
      <c r="N58" s="94"/>
      <c r="O58" s="94"/>
      <c r="P58" s="94"/>
      <c r="Q58" s="94"/>
      <c r="R58" s="61"/>
      <c r="S58" s="94"/>
      <c r="T58" s="94"/>
      <c r="U58" s="94"/>
      <c r="V58" s="94"/>
      <c r="W58" s="59"/>
      <c r="X58" s="58"/>
      <c r="Y58" s="58"/>
      <c r="Z58" s="94"/>
      <c r="AA58" s="59" t="s">
        <v>280</v>
      </c>
      <c r="AB58" s="97">
        <v>1</v>
      </c>
      <c r="AC58" s="18"/>
      <c r="AD58" s="18"/>
      <c r="AE58" s="59" t="s">
        <v>281</v>
      </c>
      <c r="AF58" s="97">
        <v>1</v>
      </c>
      <c r="AG58" s="97"/>
      <c r="AH58" s="97"/>
      <c r="AI58" s="62"/>
      <c r="AJ58" s="97"/>
      <c r="AK58" s="97"/>
      <c r="AL58" s="97">
        <v>1</v>
      </c>
      <c r="AM58" s="97"/>
      <c r="AN58" s="97"/>
      <c r="AO58" s="97"/>
      <c r="AP58" s="97"/>
      <c r="AQ58" s="97"/>
      <c r="AR58" s="94">
        <v>1</v>
      </c>
      <c r="AS58" s="94"/>
      <c r="AT58" s="94"/>
      <c r="AU58" s="94"/>
      <c r="AV58" s="94">
        <v>1</v>
      </c>
      <c r="AW58" s="94"/>
      <c r="AX58" s="94"/>
      <c r="AY58" s="94">
        <v>1</v>
      </c>
      <c r="AZ58" s="94"/>
      <c r="BA58" s="94"/>
      <c r="BB58" s="94">
        <v>1</v>
      </c>
      <c r="BC58" s="94">
        <v>1</v>
      </c>
      <c r="BD58" s="94"/>
      <c r="BE58" s="94"/>
      <c r="BF58" s="94"/>
      <c r="BG58" s="94">
        <v>1</v>
      </c>
      <c r="BH58" s="94">
        <v>1</v>
      </c>
      <c r="BI58" s="94">
        <v>1</v>
      </c>
      <c r="BJ58" s="94"/>
      <c r="BK58" s="94"/>
      <c r="BL58" s="94"/>
      <c r="BM58" s="94"/>
      <c r="BN58" s="94"/>
      <c r="BO58" s="94"/>
      <c r="BP58" s="63"/>
      <c r="BQ58" s="94"/>
      <c r="BR58" s="94"/>
      <c r="BS58" s="94">
        <v>1</v>
      </c>
      <c r="BT58" s="86"/>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t="s">
        <v>282</v>
      </c>
      <c r="CW58" s="58"/>
      <c r="CX58" s="94">
        <v>1</v>
      </c>
    </row>
    <row r="59" spans="1:102" s="56" customFormat="1" ht="62.4" customHeight="1">
      <c r="A59" s="53">
        <v>11361</v>
      </c>
      <c r="B59" s="53" t="s">
        <v>454</v>
      </c>
      <c r="C59" s="72">
        <f t="shared" si="2"/>
        <v>11361</v>
      </c>
      <c r="D59" s="76">
        <v>11361</v>
      </c>
      <c r="E59" s="55" t="s">
        <v>283</v>
      </c>
      <c r="F59" s="55" t="s">
        <v>387</v>
      </c>
      <c r="G59" s="55">
        <f t="shared" si="3"/>
        <v>0</v>
      </c>
      <c r="H59" s="60">
        <v>6</v>
      </c>
      <c r="I59" s="58">
        <v>1</v>
      </c>
      <c r="J59" s="58">
        <v>20</v>
      </c>
      <c r="K59" s="58"/>
      <c r="L59" s="58"/>
      <c r="M59" s="94"/>
      <c r="N59" s="94"/>
      <c r="O59" s="94"/>
      <c r="P59" s="94"/>
      <c r="Q59" s="94"/>
      <c r="R59" s="61"/>
      <c r="S59" s="94"/>
      <c r="T59" s="94"/>
      <c r="U59" s="94"/>
      <c r="V59" s="94"/>
      <c r="W59" s="59"/>
      <c r="X59" s="58"/>
      <c r="Y59" s="58"/>
      <c r="Z59" s="94">
        <v>1</v>
      </c>
      <c r="AA59" s="59"/>
      <c r="AB59" s="97">
        <v>1</v>
      </c>
      <c r="AC59" s="18"/>
      <c r="AD59" s="18"/>
      <c r="AE59" s="59" t="s">
        <v>284</v>
      </c>
      <c r="AF59" s="97"/>
      <c r="AG59" s="97">
        <v>1</v>
      </c>
      <c r="AH59" s="97"/>
      <c r="AI59" s="62"/>
      <c r="AJ59" s="97"/>
      <c r="AK59" s="97"/>
      <c r="AL59" s="97"/>
      <c r="AM59" s="97"/>
      <c r="AN59" s="97"/>
      <c r="AO59" s="97"/>
      <c r="AP59" s="97">
        <v>1</v>
      </c>
      <c r="AQ59" s="97"/>
      <c r="AR59" s="94">
        <v>1</v>
      </c>
      <c r="AS59" s="94"/>
      <c r="AT59" s="94">
        <v>1</v>
      </c>
      <c r="AU59" s="94"/>
      <c r="AV59" s="94"/>
      <c r="AW59" s="94"/>
      <c r="AX59" s="94"/>
      <c r="AY59" s="94"/>
      <c r="AZ59" s="94">
        <v>1</v>
      </c>
      <c r="BA59" s="94"/>
      <c r="BB59" s="94">
        <v>1</v>
      </c>
      <c r="BC59" s="94">
        <v>1</v>
      </c>
      <c r="BD59" s="94"/>
      <c r="BE59" s="94">
        <v>1</v>
      </c>
      <c r="BF59" s="94">
        <v>1</v>
      </c>
      <c r="BG59" s="94">
        <v>1</v>
      </c>
      <c r="BH59" s="94">
        <v>1</v>
      </c>
      <c r="BI59" s="94">
        <v>1</v>
      </c>
      <c r="BJ59" s="94">
        <v>1</v>
      </c>
      <c r="BK59" s="94"/>
      <c r="BL59" s="94">
        <v>1</v>
      </c>
      <c r="BM59" s="94">
        <v>1</v>
      </c>
      <c r="BN59" s="94"/>
      <c r="BO59" s="94"/>
      <c r="BP59" s="63"/>
      <c r="BQ59" s="94"/>
      <c r="BR59" s="94">
        <v>1</v>
      </c>
      <c r="BS59" s="94"/>
      <c r="BT59" s="86"/>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v>1</v>
      </c>
      <c r="CV59" s="94"/>
      <c r="CW59" s="58"/>
      <c r="CX59" s="94">
        <v>1</v>
      </c>
    </row>
    <row r="60" spans="1:102" s="56" customFormat="1" ht="62.4" customHeight="1">
      <c r="A60" s="53">
        <v>11362</v>
      </c>
      <c r="B60" s="53" t="s">
        <v>455</v>
      </c>
      <c r="C60" s="72">
        <f t="shared" si="2"/>
        <v>11362</v>
      </c>
      <c r="D60" s="76">
        <v>11362</v>
      </c>
      <c r="E60" s="55" t="s">
        <v>285</v>
      </c>
      <c r="F60" s="55" t="s">
        <v>389</v>
      </c>
      <c r="G60" s="55">
        <f t="shared" si="3"/>
        <v>0</v>
      </c>
      <c r="H60" s="60">
        <v>6</v>
      </c>
      <c r="I60" s="58"/>
      <c r="J60" s="58"/>
      <c r="K60" s="58"/>
      <c r="L60" s="58"/>
      <c r="M60" s="94"/>
      <c r="N60" s="94"/>
      <c r="O60" s="94"/>
      <c r="P60" s="94">
        <v>1</v>
      </c>
      <c r="Q60" s="94"/>
      <c r="R60" s="61"/>
      <c r="S60" s="94"/>
      <c r="T60" s="94"/>
      <c r="U60" s="94">
        <v>1</v>
      </c>
      <c r="V60" s="94"/>
      <c r="W60" s="59"/>
      <c r="X60" s="58"/>
      <c r="Y60" s="58"/>
      <c r="Z60" s="94"/>
      <c r="AA60" s="59"/>
      <c r="AB60" s="97"/>
      <c r="AC60" s="18"/>
      <c r="AD60" s="18"/>
      <c r="AE60" s="59"/>
      <c r="AF60" s="97"/>
      <c r="AG60" s="97"/>
      <c r="AH60" s="97"/>
      <c r="AI60" s="62"/>
      <c r="AJ60" s="97"/>
      <c r="AK60" s="97"/>
      <c r="AL60" s="97"/>
      <c r="AM60" s="97"/>
      <c r="AN60" s="97"/>
      <c r="AO60" s="97"/>
      <c r="AP60" s="97"/>
      <c r="AQ60" s="97"/>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63"/>
      <c r="BQ60" s="94"/>
      <c r="BR60" s="94"/>
      <c r="BS60" s="94"/>
      <c r="BT60" s="86"/>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58"/>
      <c r="CX60" s="94"/>
    </row>
    <row r="61" spans="1:102" s="56" customFormat="1" ht="62.4" customHeight="1">
      <c r="A61" s="53">
        <v>11363</v>
      </c>
      <c r="B61" s="53" t="s">
        <v>456</v>
      </c>
      <c r="C61" s="72">
        <f t="shared" si="2"/>
        <v>11363</v>
      </c>
      <c r="D61" s="76">
        <v>11363</v>
      </c>
      <c r="E61" s="55" t="s">
        <v>286</v>
      </c>
      <c r="F61" s="55" t="s">
        <v>390</v>
      </c>
      <c r="G61" s="55">
        <f t="shared" si="3"/>
        <v>0</v>
      </c>
      <c r="H61" s="60">
        <v>6</v>
      </c>
      <c r="I61" s="58"/>
      <c r="J61" s="58"/>
      <c r="K61" s="58"/>
      <c r="L61" s="58"/>
      <c r="M61" s="94"/>
      <c r="N61" s="94"/>
      <c r="O61" s="94"/>
      <c r="P61" s="94">
        <v>1</v>
      </c>
      <c r="Q61" s="94"/>
      <c r="R61" s="61"/>
      <c r="S61" s="94"/>
      <c r="T61" s="94">
        <v>1</v>
      </c>
      <c r="U61" s="94"/>
      <c r="V61" s="94"/>
      <c r="W61" s="59"/>
      <c r="X61" s="58"/>
      <c r="Y61" s="58"/>
      <c r="Z61" s="94"/>
      <c r="AA61" s="59"/>
      <c r="AB61" s="97"/>
      <c r="AC61" s="18"/>
      <c r="AD61" s="18"/>
      <c r="AE61" s="59"/>
      <c r="AF61" s="97"/>
      <c r="AG61" s="97"/>
      <c r="AH61" s="97"/>
      <c r="AI61" s="62"/>
      <c r="AJ61" s="97"/>
      <c r="AK61" s="97"/>
      <c r="AL61" s="97"/>
      <c r="AM61" s="97"/>
      <c r="AN61" s="97"/>
      <c r="AO61" s="97"/>
      <c r="AP61" s="97"/>
      <c r="AQ61" s="97"/>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63"/>
      <c r="BQ61" s="94"/>
      <c r="BR61" s="94"/>
      <c r="BS61" s="94"/>
      <c r="BT61" s="86"/>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58"/>
      <c r="CX61" s="94"/>
    </row>
    <row r="62" spans="1:102" s="56" customFormat="1" ht="62.4" customHeight="1">
      <c r="A62" s="53">
        <v>11365</v>
      </c>
      <c r="B62" s="53" t="s">
        <v>457</v>
      </c>
      <c r="C62" s="72">
        <f t="shared" si="2"/>
        <v>11365</v>
      </c>
      <c r="D62" s="76">
        <v>11365</v>
      </c>
      <c r="E62" s="55" t="s">
        <v>287</v>
      </c>
      <c r="F62" s="55" t="s">
        <v>391</v>
      </c>
      <c r="G62" s="55">
        <f t="shared" si="3"/>
        <v>0</v>
      </c>
      <c r="H62" s="60">
        <v>6</v>
      </c>
      <c r="I62" s="58"/>
      <c r="J62" s="58"/>
      <c r="K62" s="58">
        <v>1</v>
      </c>
      <c r="L62" s="58">
        <v>28</v>
      </c>
      <c r="M62" s="94"/>
      <c r="N62" s="94"/>
      <c r="O62" s="94"/>
      <c r="P62" s="94"/>
      <c r="Q62" s="94"/>
      <c r="R62" s="61"/>
      <c r="S62" s="94"/>
      <c r="T62" s="94"/>
      <c r="U62" s="94"/>
      <c r="V62" s="94"/>
      <c r="W62" s="59"/>
      <c r="X62" s="58"/>
      <c r="Y62" s="58"/>
      <c r="Z62" s="94"/>
      <c r="AA62" s="59"/>
      <c r="AB62" s="97"/>
      <c r="AC62" s="18"/>
      <c r="AD62" s="18"/>
      <c r="AE62" s="59"/>
      <c r="AF62" s="97"/>
      <c r="AG62" s="97"/>
      <c r="AH62" s="97"/>
      <c r="AI62" s="62"/>
      <c r="AJ62" s="97"/>
      <c r="AK62" s="97"/>
      <c r="AL62" s="97"/>
      <c r="AM62" s="97"/>
      <c r="AN62" s="97"/>
      <c r="AO62" s="97"/>
      <c r="AP62" s="97"/>
      <c r="AQ62" s="97"/>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63"/>
      <c r="BQ62" s="94"/>
      <c r="BR62" s="94"/>
      <c r="BS62" s="94"/>
      <c r="BT62" s="86"/>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58"/>
      <c r="CX62" s="94"/>
    </row>
    <row r="63" spans="1:102" s="56" customFormat="1" ht="62.4" customHeight="1">
      <c r="A63" s="53">
        <v>11369</v>
      </c>
      <c r="B63" s="53" t="s">
        <v>458</v>
      </c>
      <c r="C63" s="72">
        <f t="shared" si="2"/>
        <v>11369</v>
      </c>
      <c r="D63" s="76">
        <v>11369</v>
      </c>
      <c r="E63" s="55" t="s">
        <v>288</v>
      </c>
      <c r="F63" s="55" t="s">
        <v>392</v>
      </c>
      <c r="G63" s="55">
        <f t="shared" si="3"/>
        <v>0</v>
      </c>
      <c r="H63" s="60">
        <v>6</v>
      </c>
      <c r="I63" s="58"/>
      <c r="J63" s="58"/>
      <c r="K63" s="58"/>
      <c r="L63" s="58"/>
      <c r="M63" s="94"/>
      <c r="N63" s="94"/>
      <c r="O63" s="94">
        <v>1</v>
      </c>
      <c r="P63" s="94"/>
      <c r="Q63" s="94"/>
      <c r="R63" s="61"/>
      <c r="S63" s="94"/>
      <c r="T63" s="94"/>
      <c r="U63" s="94"/>
      <c r="V63" s="94"/>
      <c r="W63" s="59"/>
      <c r="X63" s="58"/>
      <c r="Y63" s="58"/>
      <c r="Z63" s="94"/>
      <c r="AA63" s="59"/>
      <c r="AB63" s="97"/>
      <c r="AC63" s="18"/>
      <c r="AD63" s="18"/>
      <c r="AE63" s="59"/>
      <c r="AF63" s="97"/>
      <c r="AG63" s="97"/>
      <c r="AH63" s="97"/>
      <c r="AI63" s="62"/>
      <c r="AJ63" s="97"/>
      <c r="AK63" s="97"/>
      <c r="AL63" s="97"/>
      <c r="AM63" s="97"/>
      <c r="AN63" s="97"/>
      <c r="AO63" s="97"/>
      <c r="AP63" s="97"/>
      <c r="AQ63" s="97"/>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63"/>
      <c r="BQ63" s="94"/>
      <c r="BR63" s="94"/>
      <c r="BS63" s="94"/>
      <c r="BT63" s="86"/>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58"/>
      <c r="CX63" s="94"/>
    </row>
    <row r="64" spans="1:102" s="56" customFormat="1" ht="62.4" customHeight="1">
      <c r="A64" s="53">
        <v>11381</v>
      </c>
      <c r="B64" s="53" t="s">
        <v>459</v>
      </c>
      <c r="C64" s="72">
        <f t="shared" si="2"/>
        <v>11381</v>
      </c>
      <c r="D64" s="76">
        <v>11381</v>
      </c>
      <c r="E64" s="55" t="s">
        <v>173</v>
      </c>
      <c r="F64" s="55" t="s">
        <v>393</v>
      </c>
      <c r="G64" s="55">
        <f t="shared" si="3"/>
        <v>0</v>
      </c>
      <c r="H64" s="60">
        <v>6</v>
      </c>
      <c r="I64" s="58">
        <v>1</v>
      </c>
      <c r="J64" s="58">
        <v>20</v>
      </c>
      <c r="K64" s="58"/>
      <c r="L64" s="58"/>
      <c r="M64" s="94"/>
      <c r="N64" s="94"/>
      <c r="O64" s="94"/>
      <c r="P64" s="94"/>
      <c r="Q64" s="94"/>
      <c r="R64" s="61"/>
      <c r="S64" s="94"/>
      <c r="T64" s="94"/>
      <c r="U64" s="94"/>
      <c r="V64" s="94"/>
      <c r="W64" s="59"/>
      <c r="X64" s="58"/>
      <c r="Y64" s="58"/>
      <c r="Z64" s="94">
        <v>1</v>
      </c>
      <c r="AA64" s="59"/>
      <c r="AB64" s="97"/>
      <c r="AC64" s="18">
        <v>1</v>
      </c>
      <c r="AD64" s="18"/>
      <c r="AE64" s="59"/>
      <c r="AF64" s="97">
        <v>1</v>
      </c>
      <c r="AG64" s="97"/>
      <c r="AH64" s="97">
        <v>1</v>
      </c>
      <c r="AI64" s="62"/>
      <c r="AJ64" s="97">
        <v>1</v>
      </c>
      <c r="AK64" s="97"/>
      <c r="AL64" s="97">
        <v>1</v>
      </c>
      <c r="AM64" s="97"/>
      <c r="AN64" s="97"/>
      <c r="AO64" s="97"/>
      <c r="AP64" s="97">
        <v>1</v>
      </c>
      <c r="AQ64" s="97">
        <v>1</v>
      </c>
      <c r="AR64" s="94">
        <v>1</v>
      </c>
      <c r="AS64" s="94"/>
      <c r="AT64" s="94">
        <v>1</v>
      </c>
      <c r="AU64" s="94"/>
      <c r="AV64" s="94"/>
      <c r="AW64" s="94"/>
      <c r="AX64" s="94"/>
      <c r="AY64" s="94">
        <v>1</v>
      </c>
      <c r="AZ64" s="94"/>
      <c r="BA64" s="94"/>
      <c r="BB64" s="94">
        <v>1</v>
      </c>
      <c r="BC64" s="94">
        <v>1</v>
      </c>
      <c r="BD64" s="94"/>
      <c r="BE64" s="94">
        <v>1</v>
      </c>
      <c r="BF64" s="94">
        <v>1</v>
      </c>
      <c r="BG64" s="94">
        <v>1</v>
      </c>
      <c r="BH64" s="94">
        <v>1</v>
      </c>
      <c r="BI64" s="94">
        <v>1</v>
      </c>
      <c r="BJ64" s="94">
        <v>1</v>
      </c>
      <c r="BK64" s="94">
        <v>1</v>
      </c>
      <c r="BL64" s="94">
        <v>1</v>
      </c>
      <c r="BM64" s="94">
        <v>1</v>
      </c>
      <c r="BN64" s="94"/>
      <c r="BO64" s="94"/>
      <c r="BP64" s="63"/>
      <c r="BQ64" s="94">
        <v>1</v>
      </c>
      <c r="BR64" s="94"/>
      <c r="BS64" s="94"/>
      <c r="BT64" s="86"/>
      <c r="BU64" s="94">
        <v>1</v>
      </c>
      <c r="BV64" s="94">
        <v>1</v>
      </c>
      <c r="BW64" s="94">
        <v>1</v>
      </c>
      <c r="BX64" s="94">
        <v>1</v>
      </c>
      <c r="BY64" s="94">
        <v>1</v>
      </c>
      <c r="BZ64" s="94"/>
      <c r="CA64" s="94"/>
      <c r="CB64" s="94"/>
      <c r="CC64" s="94"/>
      <c r="CD64" s="94"/>
      <c r="CE64" s="94"/>
      <c r="CF64" s="94"/>
      <c r="CG64" s="94">
        <v>1</v>
      </c>
      <c r="CH64" s="94"/>
      <c r="CI64" s="94" t="s">
        <v>289</v>
      </c>
      <c r="CJ64" s="94"/>
      <c r="CK64" s="94">
        <v>1</v>
      </c>
      <c r="CL64" s="94">
        <v>1</v>
      </c>
      <c r="CM64" s="94"/>
      <c r="CN64" s="94"/>
      <c r="CO64" s="94">
        <v>1</v>
      </c>
      <c r="CP64" s="94"/>
      <c r="CQ64" s="94"/>
      <c r="CR64" s="94"/>
      <c r="CS64" s="94">
        <v>1</v>
      </c>
      <c r="CT64" s="94"/>
      <c r="CU64" s="94"/>
      <c r="CV64" s="94"/>
      <c r="CW64" s="58"/>
      <c r="CX64" s="94">
        <v>1</v>
      </c>
    </row>
    <row r="65" spans="1:102" s="56" customFormat="1" ht="62.4" customHeight="1">
      <c r="A65" s="53">
        <v>11383</v>
      </c>
      <c r="B65" s="53" t="s">
        <v>460</v>
      </c>
      <c r="C65" s="72">
        <f t="shared" si="2"/>
        <v>11383</v>
      </c>
      <c r="D65" s="76">
        <v>11383</v>
      </c>
      <c r="E65" s="55" t="s">
        <v>290</v>
      </c>
      <c r="F65" s="55" t="s">
        <v>395</v>
      </c>
      <c r="G65" s="55">
        <f t="shared" si="3"/>
        <v>0</v>
      </c>
      <c r="H65" s="60">
        <v>6</v>
      </c>
      <c r="I65" s="58"/>
      <c r="J65" s="58"/>
      <c r="K65" s="58"/>
      <c r="L65" s="58"/>
      <c r="M65" s="94"/>
      <c r="N65" s="94"/>
      <c r="O65" s="94"/>
      <c r="P65" s="94"/>
      <c r="Q65" s="94">
        <v>1</v>
      </c>
      <c r="R65" s="61"/>
      <c r="S65" s="94"/>
      <c r="T65" s="94"/>
      <c r="U65" s="94"/>
      <c r="V65" s="94"/>
      <c r="W65" s="59"/>
      <c r="X65" s="58"/>
      <c r="Y65" s="58"/>
      <c r="Z65" s="94"/>
      <c r="AA65" s="59"/>
      <c r="AB65" s="97"/>
      <c r="AC65" s="18"/>
      <c r="AD65" s="18"/>
      <c r="AE65" s="59"/>
      <c r="AF65" s="97"/>
      <c r="AG65" s="97"/>
      <c r="AH65" s="97"/>
      <c r="AI65" s="62"/>
      <c r="AJ65" s="97"/>
      <c r="AK65" s="97"/>
      <c r="AL65" s="97"/>
      <c r="AM65" s="97"/>
      <c r="AN65" s="97"/>
      <c r="AO65" s="97"/>
      <c r="AP65" s="97"/>
      <c r="AQ65" s="97"/>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63"/>
      <c r="BQ65" s="94"/>
      <c r="BR65" s="94"/>
      <c r="BS65" s="94"/>
      <c r="BT65" s="86"/>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58"/>
      <c r="CX65" s="94"/>
    </row>
    <row r="66" spans="1:102" s="56" customFormat="1" ht="62.4" customHeight="1">
      <c r="A66" s="53">
        <v>11385</v>
      </c>
      <c r="B66" s="53" t="s">
        <v>461</v>
      </c>
      <c r="C66" s="72">
        <f t="shared" si="2"/>
        <v>11385</v>
      </c>
      <c r="D66" s="76">
        <v>11385</v>
      </c>
      <c r="E66" s="55" t="s">
        <v>291</v>
      </c>
      <c r="F66" s="55" t="s">
        <v>396</v>
      </c>
      <c r="G66" s="55">
        <f t="shared" si="3"/>
        <v>0</v>
      </c>
      <c r="H66" s="60">
        <v>6</v>
      </c>
      <c r="I66" s="58">
        <v>1</v>
      </c>
      <c r="J66" s="58">
        <v>26</v>
      </c>
      <c r="K66" s="58"/>
      <c r="L66" s="58"/>
      <c r="M66" s="94"/>
      <c r="N66" s="94"/>
      <c r="O66" s="94"/>
      <c r="P66" s="94"/>
      <c r="Q66" s="94"/>
      <c r="R66" s="61"/>
      <c r="S66" s="94"/>
      <c r="T66" s="94"/>
      <c r="U66" s="94"/>
      <c r="V66" s="94"/>
      <c r="W66" s="59"/>
      <c r="X66" s="58"/>
      <c r="Y66" s="58"/>
      <c r="Z66" s="94">
        <v>1</v>
      </c>
      <c r="AA66" s="59"/>
      <c r="AB66" s="97">
        <v>1</v>
      </c>
      <c r="AC66" s="18"/>
      <c r="AD66" s="18"/>
      <c r="AE66" s="59" t="s">
        <v>292</v>
      </c>
      <c r="AF66" s="97"/>
      <c r="AG66" s="97">
        <v>1</v>
      </c>
      <c r="AH66" s="97"/>
      <c r="AI66" s="62"/>
      <c r="AJ66" s="97"/>
      <c r="AK66" s="97"/>
      <c r="AL66" s="97"/>
      <c r="AM66" s="97"/>
      <c r="AN66" s="97">
        <v>1</v>
      </c>
      <c r="AO66" s="97">
        <v>1</v>
      </c>
      <c r="AP66" s="97"/>
      <c r="AQ66" s="97"/>
      <c r="AR66" s="94">
        <v>1</v>
      </c>
      <c r="AS66" s="94"/>
      <c r="AT66" s="94">
        <v>1</v>
      </c>
      <c r="AU66" s="94"/>
      <c r="AV66" s="94"/>
      <c r="AW66" s="94"/>
      <c r="AX66" s="94"/>
      <c r="AY66" s="94">
        <v>1</v>
      </c>
      <c r="AZ66" s="94"/>
      <c r="BA66" s="94"/>
      <c r="BB66" s="94">
        <v>1</v>
      </c>
      <c r="BC66" s="94">
        <v>1</v>
      </c>
      <c r="BD66" s="94"/>
      <c r="BE66" s="94">
        <v>1</v>
      </c>
      <c r="BF66" s="94">
        <v>1</v>
      </c>
      <c r="BG66" s="94">
        <v>1</v>
      </c>
      <c r="BH66" s="94"/>
      <c r="BI66" s="94">
        <v>1</v>
      </c>
      <c r="BJ66" s="94">
        <v>1</v>
      </c>
      <c r="BK66" s="94"/>
      <c r="BL66" s="94">
        <v>1</v>
      </c>
      <c r="BM66" s="94">
        <v>1</v>
      </c>
      <c r="BN66" s="94"/>
      <c r="BO66" s="94"/>
      <c r="BP66" s="63"/>
      <c r="BQ66" s="94"/>
      <c r="BR66" s="94">
        <v>1</v>
      </c>
      <c r="BS66" s="94"/>
      <c r="BT66" s="86"/>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v>1</v>
      </c>
      <c r="CV66" s="94"/>
      <c r="CW66" s="58"/>
      <c r="CX66" s="94">
        <v>1</v>
      </c>
    </row>
    <row r="67" spans="1:102" s="56" customFormat="1" ht="62.4" customHeight="1">
      <c r="A67" s="53">
        <v>11408</v>
      </c>
      <c r="B67" s="53" t="s">
        <v>462</v>
      </c>
      <c r="C67" s="72">
        <f t="shared" si="2"/>
        <v>11408</v>
      </c>
      <c r="D67" s="76">
        <v>11408</v>
      </c>
      <c r="E67" s="55" t="s">
        <v>293</v>
      </c>
      <c r="F67" s="55" t="s">
        <v>398</v>
      </c>
      <c r="G67" s="55">
        <f t="shared" si="3"/>
        <v>0</v>
      </c>
      <c r="H67" s="60">
        <v>6</v>
      </c>
      <c r="I67" s="58"/>
      <c r="J67" s="58"/>
      <c r="K67" s="58">
        <v>1</v>
      </c>
      <c r="L67" s="58">
        <v>27</v>
      </c>
      <c r="M67" s="94"/>
      <c r="N67" s="94"/>
      <c r="O67" s="94"/>
      <c r="P67" s="94"/>
      <c r="Q67" s="94"/>
      <c r="R67" s="61"/>
      <c r="S67" s="94"/>
      <c r="T67" s="94"/>
      <c r="U67" s="94"/>
      <c r="V67" s="94"/>
      <c r="W67" s="59"/>
      <c r="X67" s="58"/>
      <c r="Y67" s="58"/>
      <c r="Z67" s="94"/>
      <c r="AA67" s="59"/>
      <c r="AB67" s="97"/>
      <c r="AC67" s="18"/>
      <c r="AD67" s="18"/>
      <c r="AE67" s="59"/>
      <c r="AF67" s="97"/>
      <c r="AG67" s="97"/>
      <c r="AH67" s="97"/>
      <c r="AI67" s="62"/>
      <c r="AJ67" s="97"/>
      <c r="AK67" s="97"/>
      <c r="AL67" s="97"/>
      <c r="AM67" s="97"/>
      <c r="AN67" s="97"/>
      <c r="AO67" s="97"/>
      <c r="AP67" s="97"/>
      <c r="AQ67" s="97"/>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63"/>
      <c r="BQ67" s="94"/>
      <c r="BR67" s="94"/>
      <c r="BS67" s="94"/>
      <c r="BT67" s="86"/>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58"/>
      <c r="CX67" s="94"/>
    </row>
    <row r="68" spans="1:102" s="56" customFormat="1" ht="62.4" customHeight="1">
      <c r="A68" s="53">
        <v>11442</v>
      </c>
      <c r="B68" s="53" t="s">
        <v>463</v>
      </c>
      <c r="C68" s="72">
        <f t="shared" si="2"/>
        <v>11442</v>
      </c>
      <c r="D68" s="76">
        <v>11442</v>
      </c>
      <c r="E68" s="55" t="s">
        <v>294</v>
      </c>
      <c r="F68" s="55" t="s">
        <v>399</v>
      </c>
      <c r="G68" s="55">
        <f t="shared" si="3"/>
        <v>0</v>
      </c>
      <c r="H68" s="60">
        <v>6</v>
      </c>
      <c r="I68" s="58">
        <v>1</v>
      </c>
      <c r="J68" s="58">
        <v>23</v>
      </c>
      <c r="K68" s="58"/>
      <c r="L68" s="58"/>
      <c r="M68" s="94"/>
      <c r="N68" s="94"/>
      <c r="O68" s="94"/>
      <c r="P68" s="94"/>
      <c r="Q68" s="94"/>
      <c r="R68" s="61"/>
      <c r="S68" s="94"/>
      <c r="T68" s="94"/>
      <c r="U68" s="94"/>
      <c r="V68" s="94"/>
      <c r="W68" s="59"/>
      <c r="X68" s="58">
        <v>1</v>
      </c>
      <c r="Y68" s="58"/>
      <c r="Z68" s="94"/>
      <c r="AA68" s="59"/>
      <c r="AB68" s="97"/>
      <c r="AC68" s="18">
        <v>1</v>
      </c>
      <c r="AD68" s="18"/>
      <c r="AE68" s="59"/>
      <c r="AF68" s="97"/>
      <c r="AG68" s="97">
        <v>1</v>
      </c>
      <c r="AH68" s="97"/>
      <c r="AI68" s="62">
        <v>1</v>
      </c>
      <c r="AJ68" s="97"/>
      <c r="AK68" s="97"/>
      <c r="AL68" s="97">
        <v>1</v>
      </c>
      <c r="AM68" s="97"/>
      <c r="AN68" s="97"/>
      <c r="AO68" s="97"/>
      <c r="AP68" s="97">
        <v>1</v>
      </c>
      <c r="AQ68" s="97"/>
      <c r="AR68" s="94">
        <v>1</v>
      </c>
      <c r="AS68" s="94"/>
      <c r="AT68" s="94">
        <v>1</v>
      </c>
      <c r="AU68" s="94"/>
      <c r="AV68" s="94"/>
      <c r="AW68" s="94">
        <v>1</v>
      </c>
      <c r="AX68" s="94"/>
      <c r="AY68" s="94"/>
      <c r="AZ68" s="94"/>
      <c r="BA68" s="94"/>
      <c r="BB68" s="94">
        <v>1</v>
      </c>
      <c r="BC68" s="94">
        <v>1</v>
      </c>
      <c r="BD68" s="94"/>
      <c r="BE68" s="94">
        <v>1</v>
      </c>
      <c r="BF68" s="94"/>
      <c r="BG68" s="94">
        <v>1</v>
      </c>
      <c r="BH68" s="94">
        <v>1</v>
      </c>
      <c r="BI68" s="94"/>
      <c r="BJ68" s="94"/>
      <c r="BK68" s="94"/>
      <c r="BL68" s="94"/>
      <c r="BM68" s="94"/>
      <c r="BN68" s="94"/>
      <c r="BO68" s="94"/>
      <c r="BP68" s="63"/>
      <c r="BQ68" s="94"/>
      <c r="BR68" s="94">
        <v>1</v>
      </c>
      <c r="BS68" s="94"/>
      <c r="BT68" s="86"/>
      <c r="BU68" s="94"/>
      <c r="BV68" s="94"/>
      <c r="BW68" s="94"/>
      <c r="BX68" s="94">
        <v>1</v>
      </c>
      <c r="BY68" s="94"/>
      <c r="BZ68" s="94"/>
      <c r="CA68" s="94"/>
      <c r="CB68" s="94"/>
      <c r="CC68" s="94"/>
      <c r="CD68" s="94"/>
      <c r="CE68" s="94"/>
      <c r="CF68" s="94"/>
      <c r="CG68" s="94">
        <v>1</v>
      </c>
      <c r="CH68" s="94"/>
      <c r="CI68" s="94"/>
      <c r="CJ68" s="94"/>
      <c r="CK68" s="94">
        <v>1</v>
      </c>
      <c r="CL68" s="94"/>
      <c r="CM68" s="94">
        <v>1</v>
      </c>
      <c r="CN68" s="94"/>
      <c r="CO68" s="94"/>
      <c r="CP68" s="94">
        <v>1</v>
      </c>
      <c r="CQ68" s="94"/>
      <c r="CR68" s="94"/>
      <c r="CS68" s="94">
        <v>1</v>
      </c>
      <c r="CT68" s="94"/>
      <c r="CU68" s="94"/>
      <c r="CV68" s="94"/>
      <c r="CW68" s="58">
        <v>1</v>
      </c>
      <c r="CX68" s="94"/>
    </row>
    <row r="69" spans="1:102" s="56" customFormat="1" ht="62.4" customHeight="1">
      <c r="A69" s="53">
        <v>11464</v>
      </c>
      <c r="B69" s="53" t="s">
        <v>464</v>
      </c>
      <c r="C69" s="72">
        <f t="shared" si="2"/>
        <v>11464</v>
      </c>
      <c r="D69" s="76">
        <v>11464</v>
      </c>
      <c r="E69" s="55" t="s">
        <v>295</v>
      </c>
      <c r="F69" s="55" t="s">
        <v>401</v>
      </c>
      <c r="G69" s="55">
        <f t="shared" si="3"/>
        <v>0</v>
      </c>
      <c r="H69" s="60">
        <v>6</v>
      </c>
      <c r="I69" s="58">
        <v>1</v>
      </c>
      <c r="J69" s="58">
        <v>25</v>
      </c>
      <c r="K69" s="58"/>
      <c r="L69" s="58"/>
      <c r="M69" s="94"/>
      <c r="N69" s="94"/>
      <c r="O69" s="94"/>
      <c r="P69" s="94"/>
      <c r="Q69" s="94"/>
      <c r="R69" s="61"/>
      <c r="S69" s="94"/>
      <c r="T69" s="94"/>
      <c r="U69" s="94"/>
      <c r="V69" s="94"/>
      <c r="W69" s="59"/>
      <c r="X69" s="58"/>
      <c r="Y69" s="58"/>
      <c r="Z69" s="94"/>
      <c r="AA69" s="59" t="s">
        <v>296</v>
      </c>
      <c r="AB69" s="97"/>
      <c r="AC69" s="18">
        <v>1</v>
      </c>
      <c r="AD69" s="18"/>
      <c r="AE69" s="59"/>
      <c r="AF69" s="97"/>
      <c r="AG69" s="97">
        <v>1</v>
      </c>
      <c r="AH69" s="97">
        <v>1</v>
      </c>
      <c r="AI69" s="62"/>
      <c r="AJ69" s="97"/>
      <c r="AK69" s="97"/>
      <c r="AL69" s="97"/>
      <c r="AM69" s="97"/>
      <c r="AN69" s="97"/>
      <c r="AO69" s="97"/>
      <c r="AP69" s="97">
        <v>1</v>
      </c>
      <c r="AQ69" s="97">
        <v>1</v>
      </c>
      <c r="AR69" s="94"/>
      <c r="AS69" s="94">
        <v>1</v>
      </c>
      <c r="AT69" s="94"/>
      <c r="AU69" s="94"/>
      <c r="AV69" s="94"/>
      <c r="AW69" s="94"/>
      <c r="AX69" s="94"/>
      <c r="AY69" s="94"/>
      <c r="AZ69" s="94"/>
      <c r="BA69" s="94"/>
      <c r="BB69" s="94"/>
      <c r="BC69" s="94"/>
      <c r="BD69" s="94"/>
      <c r="BE69" s="94">
        <v>1</v>
      </c>
      <c r="BF69" s="94">
        <v>1</v>
      </c>
      <c r="BG69" s="94">
        <v>1</v>
      </c>
      <c r="BH69" s="94">
        <v>1</v>
      </c>
      <c r="BI69" s="94">
        <v>1</v>
      </c>
      <c r="BJ69" s="94">
        <v>1</v>
      </c>
      <c r="BK69" s="94">
        <v>1</v>
      </c>
      <c r="BL69" s="94">
        <v>1</v>
      </c>
      <c r="BM69" s="94"/>
      <c r="BN69" s="94"/>
      <c r="BO69" s="94"/>
      <c r="BP69" s="63"/>
      <c r="BQ69" s="94">
        <v>1</v>
      </c>
      <c r="BR69" s="94"/>
      <c r="BS69" s="94"/>
      <c r="BT69" s="86"/>
      <c r="BU69" s="94">
        <v>1</v>
      </c>
      <c r="BV69" s="94"/>
      <c r="BW69" s="94">
        <v>1</v>
      </c>
      <c r="BX69" s="94"/>
      <c r="BY69" s="94"/>
      <c r="BZ69" s="94"/>
      <c r="CA69" s="94">
        <v>1</v>
      </c>
      <c r="CB69" s="94"/>
      <c r="CC69" s="94">
        <v>1</v>
      </c>
      <c r="CD69" s="94">
        <v>1</v>
      </c>
      <c r="CE69" s="94">
        <v>1</v>
      </c>
      <c r="CF69" s="94">
        <v>1</v>
      </c>
      <c r="CG69" s="94">
        <v>1</v>
      </c>
      <c r="CH69" s="94"/>
      <c r="CI69" s="94"/>
      <c r="CJ69" s="94"/>
      <c r="CK69" s="94">
        <v>1</v>
      </c>
      <c r="CL69" s="94"/>
      <c r="CM69" s="94">
        <v>1</v>
      </c>
      <c r="CN69" s="94"/>
      <c r="CO69" s="94"/>
      <c r="CP69" s="94">
        <v>1</v>
      </c>
      <c r="CQ69" s="94"/>
      <c r="CR69" s="94"/>
      <c r="CS69" s="94"/>
      <c r="CT69" s="94">
        <v>1</v>
      </c>
      <c r="CU69" s="94"/>
      <c r="CV69" s="94"/>
      <c r="CW69" s="58"/>
      <c r="CX69" s="94">
        <v>1</v>
      </c>
    </row>
    <row r="70" spans="1:102" s="56" customFormat="1" ht="62.4" customHeight="1">
      <c r="A70" s="53">
        <v>11465</v>
      </c>
      <c r="B70" s="53" t="s">
        <v>465</v>
      </c>
      <c r="C70" s="72">
        <f t="shared" si="2"/>
        <v>11465</v>
      </c>
      <c r="D70" s="76">
        <v>11465</v>
      </c>
      <c r="E70" s="55" t="s">
        <v>297</v>
      </c>
      <c r="F70" s="55" t="s">
        <v>402</v>
      </c>
      <c r="G70" s="55">
        <f t="shared" si="3"/>
        <v>0</v>
      </c>
      <c r="H70" s="60">
        <v>6</v>
      </c>
      <c r="I70" s="58"/>
      <c r="J70" s="58"/>
      <c r="K70" s="58"/>
      <c r="L70" s="58"/>
      <c r="M70" s="94"/>
      <c r="N70" s="94"/>
      <c r="O70" s="94"/>
      <c r="P70" s="94">
        <v>1</v>
      </c>
      <c r="Q70" s="94"/>
      <c r="R70" s="61"/>
      <c r="S70" s="94"/>
      <c r="T70" s="94">
        <v>1</v>
      </c>
      <c r="U70" s="94"/>
      <c r="V70" s="94"/>
      <c r="W70" s="59"/>
      <c r="X70" s="58"/>
      <c r="Y70" s="58"/>
      <c r="Z70" s="94"/>
      <c r="AA70" s="59"/>
      <c r="AB70" s="97"/>
      <c r="AC70" s="18"/>
      <c r="AD70" s="18"/>
      <c r="AE70" s="59"/>
      <c r="AF70" s="97"/>
      <c r="AG70" s="97"/>
      <c r="AH70" s="97"/>
      <c r="AI70" s="62"/>
      <c r="AJ70" s="97"/>
      <c r="AK70" s="97"/>
      <c r="AL70" s="97"/>
      <c r="AM70" s="97"/>
      <c r="AN70" s="97"/>
      <c r="AO70" s="97"/>
      <c r="AP70" s="97"/>
      <c r="AQ70" s="97"/>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63"/>
      <c r="BQ70" s="94"/>
      <c r="BR70" s="94"/>
      <c r="BS70" s="94"/>
      <c r="BT70" s="86"/>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58"/>
      <c r="CX70" s="94"/>
    </row>
    <row r="71" spans="1:102" s="40" customFormat="1" ht="34.200000000000003" hidden="1" customHeight="1">
      <c r="A71" s="30"/>
      <c r="B71" s="73"/>
      <c r="C71" s="72"/>
      <c r="D71" s="75"/>
      <c r="E71" s="31"/>
      <c r="F71" s="31"/>
      <c r="G71" s="78"/>
      <c r="H71" s="31"/>
      <c r="I71" s="32"/>
      <c r="J71" s="32"/>
      <c r="K71" s="32"/>
      <c r="L71" s="32"/>
      <c r="M71" s="32"/>
      <c r="N71" s="32"/>
      <c r="O71" s="32"/>
      <c r="P71" s="31"/>
      <c r="Q71" s="33"/>
      <c r="R71" s="31"/>
      <c r="S71" s="33"/>
      <c r="T71" s="38"/>
      <c r="U71" s="32"/>
      <c r="V71" s="32"/>
      <c r="W71" s="32"/>
      <c r="X71" s="31"/>
      <c r="Y71" s="33"/>
      <c r="Z71" s="31"/>
      <c r="AA71" s="33"/>
      <c r="AB71" s="38"/>
      <c r="AC71" s="47"/>
      <c r="AD71" s="32"/>
      <c r="AE71" s="32"/>
      <c r="AF71" s="32"/>
      <c r="AG71" s="31"/>
      <c r="AH71" s="32"/>
      <c r="AI71" s="32"/>
      <c r="AJ71" s="32"/>
      <c r="AK71" s="32"/>
      <c r="AL71" s="32"/>
      <c r="AM71" s="32"/>
      <c r="AN71" s="32"/>
      <c r="AO71" s="32"/>
      <c r="AP71" s="32"/>
      <c r="AQ71" s="32"/>
      <c r="AR71" s="32"/>
      <c r="AS71" s="32"/>
      <c r="AT71" s="32"/>
      <c r="AU71" s="32"/>
      <c r="AV71" s="32"/>
      <c r="AW71" s="91"/>
      <c r="AX71" s="91"/>
      <c r="AY71" s="91"/>
      <c r="AZ71" s="92"/>
      <c r="BA71" s="32"/>
      <c r="BB71" s="32"/>
      <c r="BC71" s="32"/>
      <c r="BD71" s="32"/>
      <c r="BE71" s="32"/>
      <c r="BF71" s="32"/>
      <c r="BG71" s="32"/>
      <c r="BH71" s="32"/>
      <c r="BI71" s="32"/>
      <c r="BJ71" s="32"/>
      <c r="BK71" s="32"/>
      <c r="BL71" s="32"/>
      <c r="BM71" s="32"/>
      <c r="BN71" s="32"/>
      <c r="BO71" s="32"/>
      <c r="BP71" s="32"/>
      <c r="BQ71" s="32"/>
      <c r="BR71" s="32"/>
      <c r="BS71" s="32"/>
      <c r="BT71" s="32"/>
      <c r="BU71" s="32"/>
      <c r="BV71" s="47"/>
      <c r="BW71" s="32"/>
      <c r="BX71" s="32"/>
      <c r="BY71" s="32"/>
      <c r="BZ71" s="32"/>
      <c r="CA71" s="32"/>
      <c r="CB71" s="32"/>
      <c r="CC71" s="32"/>
      <c r="CD71" s="32"/>
      <c r="CE71" s="32"/>
      <c r="CF71" s="32"/>
      <c r="CG71" s="32"/>
      <c r="CH71" s="32"/>
      <c r="CI71" s="32"/>
      <c r="CJ71" s="32"/>
      <c r="CK71" s="32"/>
      <c r="CL71" s="32"/>
      <c r="CM71" s="31"/>
      <c r="CN71" s="31"/>
      <c r="CO71" s="31"/>
      <c r="CP71" s="31"/>
      <c r="CQ71" s="31"/>
      <c r="CR71" s="31"/>
      <c r="CS71" s="39"/>
      <c r="CT71" s="39"/>
      <c r="CU71" s="39"/>
      <c r="CV71" s="39"/>
      <c r="CW71" s="39"/>
    </row>
    <row r="72" spans="1:102" s="12" customFormat="1" ht="34.200000000000003" customHeight="1">
      <c r="A72" s="117" t="s">
        <v>169</v>
      </c>
      <c r="B72" s="118"/>
      <c r="C72" s="118"/>
      <c r="D72" s="118"/>
      <c r="E72" s="119"/>
      <c r="F72" s="119"/>
      <c r="G72" s="119"/>
      <c r="H72" s="120"/>
      <c r="I72" s="17">
        <f>SUM(I9:I70)</f>
        <v>49</v>
      </c>
      <c r="J72" s="17"/>
      <c r="K72" s="17">
        <f>SUM(K9:K70)</f>
        <v>5</v>
      </c>
      <c r="L72" s="17"/>
      <c r="M72" s="17">
        <f>SUM(M9:M70)</f>
        <v>0</v>
      </c>
      <c r="N72" s="17"/>
      <c r="O72" s="17">
        <f>SUM(O9:O70)</f>
        <v>2</v>
      </c>
      <c r="P72" s="17">
        <f>SUM(P9:P70)</f>
        <v>3</v>
      </c>
      <c r="Q72" s="17">
        <f>SUM(Q9:Q70)</f>
        <v>3</v>
      </c>
      <c r="R72" s="43"/>
      <c r="S72" s="17">
        <f>SUM(S9:S70)</f>
        <v>0</v>
      </c>
      <c r="T72" s="17">
        <f>SUM(T9:T70)</f>
        <v>2</v>
      </c>
      <c r="U72" s="17">
        <f>SUM(U9:U70)</f>
        <v>1</v>
      </c>
      <c r="V72" s="17">
        <f>SUM(V9:V70)</f>
        <v>0</v>
      </c>
      <c r="W72" s="43"/>
      <c r="X72" s="17">
        <f>SUM(X9:X70)</f>
        <v>13</v>
      </c>
      <c r="Y72" s="17">
        <f>SUM(Y9:Y70)</f>
        <v>2</v>
      </c>
      <c r="Z72" s="17">
        <f>SUM(Z9:Z70)</f>
        <v>17</v>
      </c>
      <c r="AA72" s="43"/>
      <c r="AB72" s="17">
        <f>SUM(AB9:AB70)</f>
        <v>23</v>
      </c>
      <c r="AC72" s="17">
        <f>SUM(AC9:AC70)</f>
        <v>26</v>
      </c>
      <c r="AD72" s="17">
        <f>SUM(AD9:AD70)</f>
        <v>0</v>
      </c>
      <c r="AE72" s="43"/>
      <c r="AF72" s="17">
        <f t="shared" ref="AF72:BN72" si="4">SUM(AF9:AF70)</f>
        <v>25</v>
      </c>
      <c r="AG72" s="17">
        <f t="shared" si="4"/>
        <v>24</v>
      </c>
      <c r="AH72" s="17">
        <f t="shared" si="4"/>
        <v>25</v>
      </c>
      <c r="AI72" s="17">
        <f t="shared" si="4"/>
        <v>1</v>
      </c>
      <c r="AJ72" s="17">
        <f t="shared" si="4"/>
        <v>5</v>
      </c>
      <c r="AK72" s="17">
        <f t="shared" si="4"/>
        <v>1</v>
      </c>
      <c r="AL72" s="17">
        <f t="shared" si="4"/>
        <v>24</v>
      </c>
      <c r="AM72" s="17">
        <f t="shared" si="4"/>
        <v>6</v>
      </c>
      <c r="AN72" s="17">
        <f t="shared" si="4"/>
        <v>23</v>
      </c>
      <c r="AO72" s="17">
        <f t="shared" si="4"/>
        <v>18</v>
      </c>
      <c r="AP72" s="17">
        <f t="shared" si="4"/>
        <v>21</v>
      </c>
      <c r="AQ72" s="17">
        <f t="shared" si="4"/>
        <v>14</v>
      </c>
      <c r="AR72" s="17">
        <f t="shared" si="4"/>
        <v>46</v>
      </c>
      <c r="AS72" s="17">
        <f t="shared" si="4"/>
        <v>3</v>
      </c>
      <c r="AT72" s="17">
        <f t="shared" si="4"/>
        <v>41</v>
      </c>
      <c r="AU72" s="17">
        <f t="shared" si="4"/>
        <v>29</v>
      </c>
      <c r="AV72" s="17">
        <f t="shared" si="4"/>
        <v>5</v>
      </c>
      <c r="AW72" s="17">
        <f t="shared" si="4"/>
        <v>4</v>
      </c>
      <c r="AX72" s="17">
        <f t="shared" si="4"/>
        <v>1</v>
      </c>
      <c r="AY72" s="17">
        <f t="shared" si="4"/>
        <v>9</v>
      </c>
      <c r="AZ72" s="17">
        <f t="shared" si="4"/>
        <v>32</v>
      </c>
      <c r="BA72" s="17">
        <f t="shared" si="4"/>
        <v>3</v>
      </c>
      <c r="BB72" s="17">
        <f t="shared" si="4"/>
        <v>43</v>
      </c>
      <c r="BC72" s="17">
        <f t="shared" si="4"/>
        <v>21</v>
      </c>
      <c r="BD72" s="17">
        <f t="shared" si="4"/>
        <v>25</v>
      </c>
      <c r="BE72" s="17">
        <f t="shared" si="4"/>
        <v>45</v>
      </c>
      <c r="BF72" s="17">
        <f t="shared" si="4"/>
        <v>43</v>
      </c>
      <c r="BG72" s="17">
        <f t="shared" si="4"/>
        <v>47</v>
      </c>
      <c r="BH72" s="17">
        <f t="shared" si="4"/>
        <v>42</v>
      </c>
      <c r="BI72" s="17">
        <f t="shared" si="4"/>
        <v>47</v>
      </c>
      <c r="BJ72" s="17">
        <f t="shared" si="4"/>
        <v>20</v>
      </c>
      <c r="BK72" s="17">
        <f t="shared" si="4"/>
        <v>8</v>
      </c>
      <c r="BL72" s="17">
        <f t="shared" si="4"/>
        <v>36</v>
      </c>
      <c r="BM72" s="17">
        <f t="shared" si="4"/>
        <v>10</v>
      </c>
      <c r="BN72" s="17">
        <f t="shared" si="4"/>
        <v>1</v>
      </c>
      <c r="BO72" s="43"/>
      <c r="BP72" s="17"/>
      <c r="BQ72" s="17">
        <f>SUM(BQ9:BQ70)</f>
        <v>25</v>
      </c>
      <c r="BR72" s="17">
        <f>SUM(BR9:BR70)</f>
        <v>21</v>
      </c>
      <c r="BS72" s="17">
        <f>SUM(BS9:BS70)</f>
        <v>3</v>
      </c>
      <c r="BT72" s="43"/>
      <c r="BU72" s="17">
        <f>SUM(BU9:BU70)</f>
        <v>24</v>
      </c>
      <c r="BV72" s="17">
        <f>SUM(BV9:BV70)</f>
        <v>18</v>
      </c>
      <c r="BW72" s="17">
        <f>SUM(BW9:BW70)</f>
        <v>16</v>
      </c>
      <c r="BX72" s="17">
        <f>SUM(BX9:BX70)</f>
        <v>14</v>
      </c>
      <c r="BY72" s="17">
        <f>SUM(BY9:BY70)</f>
        <v>12</v>
      </c>
      <c r="BZ72" s="43"/>
      <c r="CA72" s="17">
        <f t="shared" ref="CA72:CH72" si="5">SUM(CA9:CA70)</f>
        <v>14</v>
      </c>
      <c r="CB72" s="17">
        <f t="shared" si="5"/>
        <v>4</v>
      </c>
      <c r="CC72" s="17">
        <f t="shared" si="5"/>
        <v>21</v>
      </c>
      <c r="CD72" s="17">
        <f t="shared" si="5"/>
        <v>6</v>
      </c>
      <c r="CE72" s="17">
        <f t="shared" si="5"/>
        <v>5</v>
      </c>
      <c r="CF72" s="17">
        <f t="shared" si="5"/>
        <v>2</v>
      </c>
      <c r="CG72" s="17">
        <f t="shared" si="5"/>
        <v>24</v>
      </c>
      <c r="CH72" s="17">
        <f t="shared" si="5"/>
        <v>8</v>
      </c>
      <c r="CI72" s="43"/>
      <c r="CJ72" s="17">
        <f t="shared" ref="CJ72:CU72" si="6">SUM(CJ9:CJ70)</f>
        <v>3</v>
      </c>
      <c r="CK72" s="17">
        <f t="shared" si="6"/>
        <v>23</v>
      </c>
      <c r="CL72" s="17">
        <f t="shared" si="6"/>
        <v>2</v>
      </c>
      <c r="CM72" s="17">
        <f t="shared" si="6"/>
        <v>24</v>
      </c>
      <c r="CN72" s="17">
        <f t="shared" si="6"/>
        <v>0</v>
      </c>
      <c r="CO72" s="17">
        <f t="shared" si="6"/>
        <v>1</v>
      </c>
      <c r="CP72" s="17">
        <f t="shared" si="6"/>
        <v>22</v>
      </c>
      <c r="CQ72" s="17">
        <f t="shared" si="6"/>
        <v>3</v>
      </c>
      <c r="CR72" s="17">
        <f t="shared" si="6"/>
        <v>0</v>
      </c>
      <c r="CS72" s="17">
        <f t="shared" si="6"/>
        <v>7</v>
      </c>
      <c r="CT72" s="17">
        <f t="shared" si="6"/>
        <v>20</v>
      </c>
      <c r="CU72" s="41">
        <f t="shared" si="6"/>
        <v>18</v>
      </c>
      <c r="CV72" s="43"/>
      <c r="CW72" s="17">
        <f>SUM(CW9:CW70)</f>
        <v>25</v>
      </c>
      <c r="CX72" s="42">
        <f>SUM(CX9:CX70)</f>
        <v>24</v>
      </c>
    </row>
    <row r="73" spans="1:102" ht="50.4" customHeight="1">
      <c r="AW73" s="15"/>
      <c r="AX73" s="15"/>
      <c r="AY73" s="15"/>
      <c r="AZ73" s="15"/>
    </row>
    <row r="74" spans="1:102" ht="34.799999999999997" customHeight="1">
      <c r="AW74" s="15"/>
      <c r="AX74" s="15"/>
      <c r="AY74" s="15"/>
      <c r="AZ74" s="15"/>
    </row>
    <row r="75" spans="1:102" ht="24" customHeight="1">
      <c r="E75" s="79" t="s">
        <v>472</v>
      </c>
      <c r="F75" s="79"/>
      <c r="G75" s="79"/>
      <c r="H75" s="79"/>
      <c r="I75" s="96">
        <f t="shared" ref="I75:AN75" si="7">COUNTIFS($H$9:$H$70,3,I$9:I$70,1)</f>
        <v>2</v>
      </c>
      <c r="J75" s="96">
        <f t="shared" si="7"/>
        <v>0</v>
      </c>
      <c r="K75" s="96">
        <f t="shared" si="7"/>
        <v>0</v>
      </c>
      <c r="L75" s="96">
        <f t="shared" si="7"/>
        <v>0</v>
      </c>
      <c r="M75" s="96">
        <f t="shared" si="7"/>
        <v>0</v>
      </c>
      <c r="N75" s="96">
        <f t="shared" si="7"/>
        <v>0</v>
      </c>
      <c r="O75" s="96">
        <f t="shared" si="7"/>
        <v>0</v>
      </c>
      <c r="P75" s="96">
        <f t="shared" si="7"/>
        <v>0</v>
      </c>
      <c r="Q75" s="96">
        <f t="shared" si="7"/>
        <v>0</v>
      </c>
      <c r="R75" s="96">
        <f t="shared" si="7"/>
        <v>0</v>
      </c>
      <c r="S75" s="96">
        <f t="shared" si="7"/>
        <v>0</v>
      </c>
      <c r="T75" s="96">
        <f t="shared" si="7"/>
        <v>0</v>
      </c>
      <c r="U75" s="96">
        <f t="shared" si="7"/>
        <v>0</v>
      </c>
      <c r="V75" s="96">
        <f t="shared" si="7"/>
        <v>0</v>
      </c>
      <c r="W75" s="96">
        <f t="shared" si="7"/>
        <v>0</v>
      </c>
      <c r="X75" s="96">
        <f t="shared" si="7"/>
        <v>1</v>
      </c>
      <c r="Y75" s="96">
        <f t="shared" si="7"/>
        <v>0</v>
      </c>
      <c r="Z75" s="96">
        <f t="shared" si="7"/>
        <v>1</v>
      </c>
      <c r="AA75" s="96">
        <f t="shared" si="7"/>
        <v>0</v>
      </c>
      <c r="AB75" s="96">
        <f t="shared" si="7"/>
        <v>0</v>
      </c>
      <c r="AC75" s="96">
        <f t="shared" si="7"/>
        <v>2</v>
      </c>
      <c r="AD75" s="96">
        <f t="shared" si="7"/>
        <v>0</v>
      </c>
      <c r="AE75" s="96">
        <f t="shared" si="7"/>
        <v>0</v>
      </c>
      <c r="AF75" s="96">
        <f t="shared" si="7"/>
        <v>1</v>
      </c>
      <c r="AG75" s="96">
        <f t="shared" si="7"/>
        <v>1</v>
      </c>
      <c r="AH75" s="96">
        <f t="shared" si="7"/>
        <v>2</v>
      </c>
      <c r="AI75" s="96">
        <f t="shared" si="7"/>
        <v>0</v>
      </c>
      <c r="AJ75" s="96">
        <f t="shared" si="7"/>
        <v>0</v>
      </c>
      <c r="AK75" s="96">
        <f t="shared" si="7"/>
        <v>0</v>
      </c>
      <c r="AL75" s="96">
        <f t="shared" si="7"/>
        <v>0</v>
      </c>
      <c r="AM75" s="96">
        <f t="shared" si="7"/>
        <v>0</v>
      </c>
      <c r="AN75" s="96">
        <f t="shared" si="7"/>
        <v>1</v>
      </c>
      <c r="AO75" s="96">
        <f t="shared" ref="AO75:BS75" si="8">COUNTIFS($H$9:$H$70,3,AO$9:AO$70,1)</f>
        <v>1</v>
      </c>
      <c r="AP75" s="96">
        <f t="shared" si="8"/>
        <v>1</v>
      </c>
      <c r="AQ75" s="96">
        <f t="shared" si="8"/>
        <v>1</v>
      </c>
      <c r="AR75" s="96">
        <f t="shared" si="8"/>
        <v>2</v>
      </c>
      <c r="AS75" s="96">
        <f t="shared" si="8"/>
        <v>0</v>
      </c>
      <c r="AT75" s="96">
        <f t="shared" si="8"/>
        <v>2</v>
      </c>
      <c r="AU75" s="96">
        <f t="shared" si="8"/>
        <v>2</v>
      </c>
      <c r="AV75" s="96">
        <f t="shared" si="8"/>
        <v>0</v>
      </c>
      <c r="AW75" s="96">
        <f t="shared" si="8"/>
        <v>0</v>
      </c>
      <c r="AX75" s="96">
        <f t="shared" si="8"/>
        <v>0</v>
      </c>
      <c r="AY75" s="96">
        <f t="shared" si="8"/>
        <v>0</v>
      </c>
      <c r="AZ75" s="96">
        <f t="shared" si="8"/>
        <v>2</v>
      </c>
      <c r="BA75" s="96">
        <f t="shared" si="8"/>
        <v>0</v>
      </c>
      <c r="BB75" s="96">
        <f t="shared" si="8"/>
        <v>2</v>
      </c>
      <c r="BC75" s="96">
        <f t="shared" si="8"/>
        <v>1</v>
      </c>
      <c r="BD75" s="96">
        <f t="shared" si="8"/>
        <v>1</v>
      </c>
      <c r="BE75" s="96">
        <f t="shared" si="8"/>
        <v>2</v>
      </c>
      <c r="BF75" s="96">
        <f t="shared" si="8"/>
        <v>2</v>
      </c>
      <c r="BG75" s="96">
        <f t="shared" si="8"/>
        <v>2</v>
      </c>
      <c r="BH75" s="96">
        <f t="shared" si="8"/>
        <v>2</v>
      </c>
      <c r="BI75" s="96">
        <f t="shared" si="8"/>
        <v>2</v>
      </c>
      <c r="BJ75" s="96">
        <f t="shared" si="8"/>
        <v>0</v>
      </c>
      <c r="BK75" s="96">
        <f t="shared" si="8"/>
        <v>1</v>
      </c>
      <c r="BL75" s="96">
        <f t="shared" si="8"/>
        <v>1</v>
      </c>
      <c r="BM75" s="96">
        <f t="shared" si="8"/>
        <v>1</v>
      </c>
      <c r="BN75" s="96">
        <f t="shared" si="8"/>
        <v>0</v>
      </c>
      <c r="BO75" s="96">
        <f t="shared" si="8"/>
        <v>0</v>
      </c>
      <c r="BP75" s="96">
        <f t="shared" si="8"/>
        <v>0</v>
      </c>
      <c r="BQ75" s="96">
        <f t="shared" si="8"/>
        <v>2</v>
      </c>
      <c r="BR75" s="96">
        <f t="shared" si="8"/>
        <v>0</v>
      </c>
      <c r="BS75" s="96">
        <f t="shared" si="8"/>
        <v>0</v>
      </c>
      <c r="BT75" s="96">
        <f t="shared" ref="BT75:CX75" si="9">COUNTIFS($H$9:$H$70,3,BT$9:BT$70,1)</f>
        <v>0</v>
      </c>
      <c r="BU75" s="96">
        <f t="shared" si="9"/>
        <v>2</v>
      </c>
      <c r="BV75" s="96">
        <f t="shared" si="9"/>
        <v>2</v>
      </c>
      <c r="BW75" s="96">
        <f t="shared" si="9"/>
        <v>2</v>
      </c>
      <c r="BX75" s="96">
        <f t="shared" si="9"/>
        <v>0</v>
      </c>
      <c r="BY75" s="96">
        <f t="shared" si="9"/>
        <v>2</v>
      </c>
      <c r="BZ75" s="96">
        <f t="shared" si="9"/>
        <v>0</v>
      </c>
      <c r="CA75" s="96">
        <f t="shared" si="9"/>
        <v>1</v>
      </c>
      <c r="CB75" s="96">
        <f t="shared" si="9"/>
        <v>0</v>
      </c>
      <c r="CC75" s="96">
        <f t="shared" si="9"/>
        <v>1</v>
      </c>
      <c r="CD75" s="96">
        <f t="shared" si="9"/>
        <v>0</v>
      </c>
      <c r="CE75" s="96">
        <f t="shared" si="9"/>
        <v>0</v>
      </c>
      <c r="CF75" s="96">
        <f t="shared" si="9"/>
        <v>0</v>
      </c>
      <c r="CG75" s="96">
        <f t="shared" si="9"/>
        <v>1</v>
      </c>
      <c r="CH75" s="96">
        <f t="shared" si="9"/>
        <v>0</v>
      </c>
      <c r="CI75" s="96">
        <f t="shared" si="9"/>
        <v>0</v>
      </c>
      <c r="CJ75" s="96">
        <f t="shared" si="9"/>
        <v>0</v>
      </c>
      <c r="CK75" s="96">
        <f t="shared" si="9"/>
        <v>2</v>
      </c>
      <c r="CL75" s="96">
        <f t="shared" si="9"/>
        <v>0</v>
      </c>
      <c r="CM75" s="96">
        <f t="shared" si="9"/>
        <v>2</v>
      </c>
      <c r="CN75" s="96">
        <f t="shared" si="9"/>
        <v>0</v>
      </c>
      <c r="CO75" s="96">
        <f t="shared" si="9"/>
        <v>0</v>
      </c>
      <c r="CP75" s="96">
        <f t="shared" si="9"/>
        <v>2</v>
      </c>
      <c r="CQ75" s="96">
        <f t="shared" si="9"/>
        <v>0</v>
      </c>
      <c r="CR75" s="96">
        <f t="shared" si="9"/>
        <v>0</v>
      </c>
      <c r="CS75" s="96">
        <f t="shared" si="9"/>
        <v>0</v>
      </c>
      <c r="CT75" s="96">
        <f t="shared" si="9"/>
        <v>1</v>
      </c>
      <c r="CU75" s="96">
        <f t="shared" si="9"/>
        <v>1</v>
      </c>
      <c r="CV75" s="96">
        <f t="shared" si="9"/>
        <v>0</v>
      </c>
      <c r="CW75" s="96">
        <f t="shared" si="9"/>
        <v>1</v>
      </c>
      <c r="CX75" s="96">
        <f t="shared" si="9"/>
        <v>1</v>
      </c>
    </row>
    <row r="76" spans="1:102" ht="24" customHeight="1">
      <c r="E76" s="79" t="s">
        <v>473</v>
      </c>
      <c r="F76" s="79"/>
      <c r="G76" s="79"/>
      <c r="H76" s="79"/>
      <c r="I76" s="96">
        <f t="shared" ref="I76:AN76" si="10">COUNTIFS($H$9:$H$70,4,I$9:I$70,1)</f>
        <v>5</v>
      </c>
      <c r="J76" s="96">
        <f t="shared" si="10"/>
        <v>0</v>
      </c>
      <c r="K76" s="96">
        <f t="shared" si="10"/>
        <v>0</v>
      </c>
      <c r="L76" s="96">
        <f t="shared" si="10"/>
        <v>0</v>
      </c>
      <c r="M76" s="96">
        <f t="shared" si="10"/>
        <v>0</v>
      </c>
      <c r="N76" s="96">
        <f t="shared" si="10"/>
        <v>0</v>
      </c>
      <c r="O76" s="96">
        <f t="shared" si="10"/>
        <v>0</v>
      </c>
      <c r="P76" s="96">
        <f t="shared" si="10"/>
        <v>0</v>
      </c>
      <c r="Q76" s="96">
        <f t="shared" si="10"/>
        <v>0</v>
      </c>
      <c r="R76" s="96">
        <f t="shared" si="10"/>
        <v>0</v>
      </c>
      <c r="S76" s="96">
        <f t="shared" si="10"/>
        <v>0</v>
      </c>
      <c r="T76" s="96">
        <f t="shared" si="10"/>
        <v>0</v>
      </c>
      <c r="U76" s="96">
        <f t="shared" si="10"/>
        <v>0</v>
      </c>
      <c r="V76" s="96">
        <f t="shared" si="10"/>
        <v>0</v>
      </c>
      <c r="W76" s="96">
        <f t="shared" si="10"/>
        <v>0</v>
      </c>
      <c r="X76" s="96">
        <f t="shared" si="10"/>
        <v>3</v>
      </c>
      <c r="Y76" s="96">
        <f t="shared" si="10"/>
        <v>0</v>
      </c>
      <c r="Z76" s="96">
        <f t="shared" si="10"/>
        <v>0</v>
      </c>
      <c r="AA76" s="96">
        <f t="shared" si="10"/>
        <v>0</v>
      </c>
      <c r="AB76" s="96">
        <f t="shared" si="10"/>
        <v>2</v>
      </c>
      <c r="AC76" s="96">
        <f t="shared" si="10"/>
        <v>3</v>
      </c>
      <c r="AD76" s="96">
        <f t="shared" si="10"/>
        <v>0</v>
      </c>
      <c r="AE76" s="96">
        <f t="shared" si="10"/>
        <v>0</v>
      </c>
      <c r="AF76" s="96">
        <f t="shared" si="10"/>
        <v>2</v>
      </c>
      <c r="AG76" s="96">
        <f t="shared" si="10"/>
        <v>3</v>
      </c>
      <c r="AH76" s="96">
        <f t="shared" si="10"/>
        <v>3</v>
      </c>
      <c r="AI76" s="96">
        <f t="shared" si="10"/>
        <v>0</v>
      </c>
      <c r="AJ76" s="96">
        <f t="shared" si="10"/>
        <v>1</v>
      </c>
      <c r="AK76" s="96">
        <f t="shared" si="10"/>
        <v>0</v>
      </c>
      <c r="AL76" s="96">
        <f t="shared" si="10"/>
        <v>2</v>
      </c>
      <c r="AM76" s="96">
        <f t="shared" si="10"/>
        <v>1</v>
      </c>
      <c r="AN76" s="96">
        <f t="shared" si="10"/>
        <v>2</v>
      </c>
      <c r="AO76" s="96">
        <f t="shared" ref="AO76:BS76" si="11">COUNTIFS($H$9:$H$70,4,AO$9:AO$70,1)</f>
        <v>2</v>
      </c>
      <c r="AP76" s="96">
        <f t="shared" si="11"/>
        <v>3</v>
      </c>
      <c r="AQ76" s="96">
        <f t="shared" si="11"/>
        <v>2</v>
      </c>
      <c r="AR76" s="96">
        <f t="shared" si="11"/>
        <v>5</v>
      </c>
      <c r="AS76" s="96">
        <f t="shared" si="11"/>
        <v>0</v>
      </c>
      <c r="AT76" s="96">
        <f t="shared" si="11"/>
        <v>5</v>
      </c>
      <c r="AU76" s="96">
        <f t="shared" si="11"/>
        <v>3</v>
      </c>
      <c r="AV76" s="96">
        <f t="shared" si="11"/>
        <v>0</v>
      </c>
      <c r="AW76" s="96">
        <f t="shared" si="11"/>
        <v>0</v>
      </c>
      <c r="AX76" s="96">
        <f t="shared" si="11"/>
        <v>0</v>
      </c>
      <c r="AY76" s="96">
        <f t="shared" si="11"/>
        <v>2</v>
      </c>
      <c r="AZ76" s="96">
        <f t="shared" si="11"/>
        <v>3</v>
      </c>
      <c r="BA76" s="96">
        <f t="shared" si="11"/>
        <v>0</v>
      </c>
      <c r="BB76" s="96">
        <f t="shared" si="11"/>
        <v>5</v>
      </c>
      <c r="BC76" s="96">
        <f t="shared" si="11"/>
        <v>3</v>
      </c>
      <c r="BD76" s="96">
        <f t="shared" si="11"/>
        <v>2</v>
      </c>
      <c r="BE76" s="96">
        <f t="shared" si="11"/>
        <v>4</v>
      </c>
      <c r="BF76" s="96">
        <f t="shared" si="11"/>
        <v>5</v>
      </c>
      <c r="BG76" s="96">
        <f t="shared" si="11"/>
        <v>5</v>
      </c>
      <c r="BH76" s="96">
        <f t="shared" si="11"/>
        <v>4</v>
      </c>
      <c r="BI76" s="96">
        <f t="shared" si="11"/>
        <v>5</v>
      </c>
      <c r="BJ76" s="96">
        <f t="shared" si="11"/>
        <v>1</v>
      </c>
      <c r="BK76" s="96">
        <f t="shared" si="11"/>
        <v>0</v>
      </c>
      <c r="BL76" s="96">
        <f t="shared" si="11"/>
        <v>4</v>
      </c>
      <c r="BM76" s="96">
        <f t="shared" si="11"/>
        <v>1</v>
      </c>
      <c r="BN76" s="96">
        <f t="shared" si="11"/>
        <v>0</v>
      </c>
      <c r="BO76" s="96">
        <f t="shared" si="11"/>
        <v>0</v>
      </c>
      <c r="BP76" s="96">
        <f t="shared" si="11"/>
        <v>0</v>
      </c>
      <c r="BQ76" s="96">
        <f t="shared" si="11"/>
        <v>3</v>
      </c>
      <c r="BR76" s="96">
        <f t="shared" si="11"/>
        <v>1</v>
      </c>
      <c r="BS76" s="96">
        <f t="shared" si="11"/>
        <v>1</v>
      </c>
      <c r="BT76" s="96">
        <f t="shared" ref="BT76:CX76" si="12">COUNTIFS($H$9:$H$70,4,BT$9:BT$70,1)</f>
        <v>0</v>
      </c>
      <c r="BU76" s="96">
        <f t="shared" si="12"/>
        <v>3</v>
      </c>
      <c r="BV76" s="96">
        <f t="shared" si="12"/>
        <v>2</v>
      </c>
      <c r="BW76" s="96">
        <f t="shared" si="12"/>
        <v>2</v>
      </c>
      <c r="BX76" s="96">
        <f t="shared" si="12"/>
        <v>1</v>
      </c>
      <c r="BY76" s="96">
        <f t="shared" si="12"/>
        <v>0</v>
      </c>
      <c r="BZ76" s="96">
        <f t="shared" si="12"/>
        <v>0</v>
      </c>
      <c r="CA76" s="96">
        <f t="shared" si="12"/>
        <v>3</v>
      </c>
      <c r="CB76" s="96">
        <f t="shared" si="12"/>
        <v>0</v>
      </c>
      <c r="CC76" s="96">
        <f t="shared" si="12"/>
        <v>3</v>
      </c>
      <c r="CD76" s="96">
        <f t="shared" si="12"/>
        <v>1</v>
      </c>
      <c r="CE76" s="96">
        <f t="shared" si="12"/>
        <v>0</v>
      </c>
      <c r="CF76" s="96">
        <f t="shared" si="12"/>
        <v>0</v>
      </c>
      <c r="CG76" s="96">
        <f t="shared" si="12"/>
        <v>3</v>
      </c>
      <c r="CH76" s="96">
        <f t="shared" si="12"/>
        <v>1</v>
      </c>
      <c r="CI76" s="96">
        <f t="shared" si="12"/>
        <v>0</v>
      </c>
      <c r="CJ76" s="96">
        <f t="shared" si="12"/>
        <v>0</v>
      </c>
      <c r="CK76" s="96">
        <f t="shared" si="12"/>
        <v>3</v>
      </c>
      <c r="CL76" s="96">
        <f t="shared" si="12"/>
        <v>0</v>
      </c>
      <c r="CM76" s="96">
        <f t="shared" si="12"/>
        <v>3</v>
      </c>
      <c r="CN76" s="96">
        <f t="shared" si="12"/>
        <v>0</v>
      </c>
      <c r="CO76" s="96">
        <f t="shared" si="12"/>
        <v>0</v>
      </c>
      <c r="CP76" s="96">
        <f t="shared" si="12"/>
        <v>3</v>
      </c>
      <c r="CQ76" s="96">
        <f t="shared" si="12"/>
        <v>0</v>
      </c>
      <c r="CR76" s="96">
        <f t="shared" si="12"/>
        <v>0</v>
      </c>
      <c r="CS76" s="96">
        <f t="shared" si="12"/>
        <v>1</v>
      </c>
      <c r="CT76" s="96">
        <f t="shared" si="12"/>
        <v>3</v>
      </c>
      <c r="CU76" s="96">
        <f t="shared" si="12"/>
        <v>0</v>
      </c>
      <c r="CV76" s="96">
        <f t="shared" si="12"/>
        <v>0</v>
      </c>
      <c r="CW76" s="96">
        <f t="shared" si="12"/>
        <v>2</v>
      </c>
      <c r="CX76" s="96">
        <f t="shared" si="12"/>
        <v>3</v>
      </c>
    </row>
    <row r="77" spans="1:102" ht="24" customHeight="1">
      <c r="E77" s="79" t="s">
        <v>474</v>
      </c>
      <c r="F77" s="79"/>
      <c r="G77" s="79"/>
      <c r="H77" s="79"/>
      <c r="I77" s="96">
        <f t="shared" ref="I77:AN77" si="13">COUNTIFS($H$9:$H$70,5,I$9:I$70,1)</f>
        <v>27</v>
      </c>
      <c r="J77" s="96">
        <f t="shared" si="13"/>
        <v>0</v>
      </c>
      <c r="K77" s="96">
        <f t="shared" si="13"/>
        <v>2</v>
      </c>
      <c r="L77" s="96">
        <f t="shared" si="13"/>
        <v>0</v>
      </c>
      <c r="M77" s="96">
        <f t="shared" si="13"/>
        <v>0</v>
      </c>
      <c r="N77" s="96">
        <f t="shared" si="13"/>
        <v>0</v>
      </c>
      <c r="O77" s="96">
        <f t="shared" si="13"/>
        <v>1</v>
      </c>
      <c r="P77" s="96">
        <f t="shared" si="13"/>
        <v>0</v>
      </c>
      <c r="Q77" s="96">
        <f t="shared" si="13"/>
        <v>2</v>
      </c>
      <c r="R77" s="96">
        <f t="shared" si="13"/>
        <v>0</v>
      </c>
      <c r="S77" s="96">
        <f t="shared" si="13"/>
        <v>0</v>
      </c>
      <c r="T77" s="96">
        <f t="shared" si="13"/>
        <v>0</v>
      </c>
      <c r="U77" s="96">
        <f t="shared" si="13"/>
        <v>0</v>
      </c>
      <c r="V77" s="96">
        <f t="shared" si="13"/>
        <v>0</v>
      </c>
      <c r="W77" s="96">
        <f t="shared" si="13"/>
        <v>0</v>
      </c>
      <c r="X77" s="96">
        <f t="shared" si="13"/>
        <v>8</v>
      </c>
      <c r="Y77" s="96">
        <f t="shared" si="13"/>
        <v>2</v>
      </c>
      <c r="Z77" s="96">
        <f t="shared" si="13"/>
        <v>10</v>
      </c>
      <c r="AA77" s="96">
        <f t="shared" si="13"/>
        <v>0</v>
      </c>
      <c r="AB77" s="96">
        <f t="shared" si="13"/>
        <v>12</v>
      </c>
      <c r="AC77" s="96">
        <f t="shared" si="13"/>
        <v>15</v>
      </c>
      <c r="AD77" s="96">
        <f t="shared" si="13"/>
        <v>0</v>
      </c>
      <c r="AE77" s="96">
        <f t="shared" si="13"/>
        <v>0</v>
      </c>
      <c r="AF77" s="96">
        <f t="shared" si="13"/>
        <v>16</v>
      </c>
      <c r="AG77" s="96">
        <f t="shared" si="13"/>
        <v>11</v>
      </c>
      <c r="AH77" s="96">
        <f t="shared" si="13"/>
        <v>15</v>
      </c>
      <c r="AI77" s="96">
        <f t="shared" si="13"/>
        <v>0</v>
      </c>
      <c r="AJ77" s="96">
        <f t="shared" si="13"/>
        <v>1</v>
      </c>
      <c r="AK77" s="96">
        <f t="shared" si="13"/>
        <v>1</v>
      </c>
      <c r="AL77" s="96">
        <f t="shared" si="13"/>
        <v>16</v>
      </c>
      <c r="AM77" s="96">
        <f t="shared" si="13"/>
        <v>2</v>
      </c>
      <c r="AN77" s="96">
        <f t="shared" si="13"/>
        <v>15</v>
      </c>
      <c r="AO77" s="96">
        <f t="shared" ref="AO77:BS77" si="14">COUNTIFS($H$9:$H$70,5,AO$9:AO$70,1)</f>
        <v>11</v>
      </c>
      <c r="AP77" s="96">
        <f t="shared" si="14"/>
        <v>10</v>
      </c>
      <c r="AQ77" s="96">
        <f t="shared" si="14"/>
        <v>8</v>
      </c>
      <c r="AR77" s="96">
        <f t="shared" si="14"/>
        <v>25</v>
      </c>
      <c r="AS77" s="96">
        <f t="shared" si="14"/>
        <v>2</v>
      </c>
      <c r="AT77" s="96">
        <f t="shared" si="14"/>
        <v>22</v>
      </c>
      <c r="AU77" s="96">
        <f t="shared" si="14"/>
        <v>20</v>
      </c>
      <c r="AV77" s="96">
        <f t="shared" si="14"/>
        <v>3</v>
      </c>
      <c r="AW77" s="96">
        <f t="shared" si="14"/>
        <v>0</v>
      </c>
      <c r="AX77" s="96">
        <f t="shared" si="14"/>
        <v>1</v>
      </c>
      <c r="AY77" s="96">
        <f t="shared" si="14"/>
        <v>3</v>
      </c>
      <c r="AZ77" s="96">
        <f t="shared" si="14"/>
        <v>21</v>
      </c>
      <c r="BA77" s="96">
        <f t="shared" si="14"/>
        <v>3</v>
      </c>
      <c r="BB77" s="96">
        <f t="shared" si="14"/>
        <v>22</v>
      </c>
      <c r="BC77" s="96">
        <f t="shared" si="14"/>
        <v>10</v>
      </c>
      <c r="BD77" s="96">
        <f t="shared" si="14"/>
        <v>15</v>
      </c>
      <c r="BE77" s="96">
        <f t="shared" si="14"/>
        <v>26</v>
      </c>
      <c r="BF77" s="96">
        <f t="shared" si="14"/>
        <v>26</v>
      </c>
      <c r="BG77" s="96">
        <f t="shared" si="14"/>
        <v>25</v>
      </c>
      <c r="BH77" s="96">
        <f t="shared" si="14"/>
        <v>24</v>
      </c>
      <c r="BI77" s="96">
        <f t="shared" si="14"/>
        <v>26</v>
      </c>
      <c r="BJ77" s="96">
        <f t="shared" si="14"/>
        <v>12</v>
      </c>
      <c r="BK77" s="96">
        <f t="shared" si="14"/>
        <v>4</v>
      </c>
      <c r="BL77" s="96">
        <f t="shared" si="14"/>
        <v>19</v>
      </c>
      <c r="BM77" s="96">
        <f t="shared" si="14"/>
        <v>4</v>
      </c>
      <c r="BN77" s="96">
        <f t="shared" si="14"/>
        <v>1</v>
      </c>
      <c r="BO77" s="96">
        <f t="shared" si="14"/>
        <v>0</v>
      </c>
      <c r="BP77" s="96">
        <f t="shared" si="14"/>
        <v>0</v>
      </c>
      <c r="BQ77" s="96">
        <f t="shared" si="14"/>
        <v>15</v>
      </c>
      <c r="BR77" s="96">
        <f t="shared" si="14"/>
        <v>11</v>
      </c>
      <c r="BS77" s="96">
        <f t="shared" si="14"/>
        <v>1</v>
      </c>
      <c r="BT77" s="96">
        <f t="shared" ref="BT77:CX77" si="15">COUNTIFS($H$9:$H$70,5,BT$9:BT$70,1)</f>
        <v>0</v>
      </c>
      <c r="BU77" s="96">
        <f t="shared" si="15"/>
        <v>14</v>
      </c>
      <c r="BV77" s="96">
        <f t="shared" si="15"/>
        <v>11</v>
      </c>
      <c r="BW77" s="96">
        <f t="shared" si="15"/>
        <v>10</v>
      </c>
      <c r="BX77" s="96">
        <f t="shared" si="15"/>
        <v>9</v>
      </c>
      <c r="BY77" s="96">
        <f t="shared" si="15"/>
        <v>7</v>
      </c>
      <c r="BZ77" s="96">
        <f t="shared" si="15"/>
        <v>0</v>
      </c>
      <c r="CA77" s="96">
        <f t="shared" si="15"/>
        <v>8</v>
      </c>
      <c r="CB77" s="96">
        <f t="shared" si="15"/>
        <v>3</v>
      </c>
      <c r="CC77" s="96">
        <f t="shared" si="15"/>
        <v>13</v>
      </c>
      <c r="CD77" s="96">
        <f t="shared" si="15"/>
        <v>3</v>
      </c>
      <c r="CE77" s="96">
        <f t="shared" si="15"/>
        <v>3</v>
      </c>
      <c r="CF77" s="96">
        <f t="shared" si="15"/>
        <v>0</v>
      </c>
      <c r="CG77" s="96">
        <f t="shared" si="15"/>
        <v>14</v>
      </c>
      <c r="CH77" s="96">
        <f t="shared" si="15"/>
        <v>6</v>
      </c>
      <c r="CI77" s="96">
        <f t="shared" si="15"/>
        <v>0</v>
      </c>
      <c r="CJ77" s="96">
        <f t="shared" si="15"/>
        <v>2</v>
      </c>
      <c r="CK77" s="96">
        <f t="shared" si="15"/>
        <v>13</v>
      </c>
      <c r="CL77" s="96">
        <f t="shared" si="15"/>
        <v>1</v>
      </c>
      <c r="CM77" s="96">
        <f t="shared" si="15"/>
        <v>14</v>
      </c>
      <c r="CN77" s="96">
        <f t="shared" si="15"/>
        <v>0</v>
      </c>
      <c r="CO77" s="96">
        <f t="shared" si="15"/>
        <v>0</v>
      </c>
      <c r="CP77" s="96">
        <f t="shared" si="15"/>
        <v>12</v>
      </c>
      <c r="CQ77" s="96">
        <f t="shared" si="15"/>
        <v>3</v>
      </c>
      <c r="CR77" s="96">
        <f t="shared" si="15"/>
        <v>0</v>
      </c>
      <c r="CS77" s="96">
        <f t="shared" si="15"/>
        <v>2</v>
      </c>
      <c r="CT77" s="96">
        <f t="shared" si="15"/>
        <v>15</v>
      </c>
      <c r="CU77" s="96">
        <f t="shared" si="15"/>
        <v>8</v>
      </c>
      <c r="CV77" s="96">
        <f t="shared" si="15"/>
        <v>0</v>
      </c>
      <c r="CW77" s="96">
        <f t="shared" si="15"/>
        <v>16</v>
      </c>
      <c r="CX77" s="96">
        <f t="shared" si="15"/>
        <v>11</v>
      </c>
    </row>
    <row r="78" spans="1:102" ht="24" customHeight="1">
      <c r="E78" s="79" t="s">
        <v>475</v>
      </c>
      <c r="F78" s="79"/>
      <c r="G78" s="79"/>
      <c r="H78" s="79"/>
      <c r="I78" s="96">
        <f t="shared" ref="I78:AN78" si="16">COUNTIFS($H$9:$H$70,6,I$9:I$70,1)</f>
        <v>15</v>
      </c>
      <c r="J78" s="96">
        <f t="shared" si="16"/>
        <v>0</v>
      </c>
      <c r="K78" s="96">
        <f t="shared" si="16"/>
        <v>3</v>
      </c>
      <c r="L78" s="96">
        <f t="shared" si="16"/>
        <v>0</v>
      </c>
      <c r="M78" s="96">
        <f t="shared" si="16"/>
        <v>0</v>
      </c>
      <c r="N78" s="96">
        <f t="shared" si="16"/>
        <v>0</v>
      </c>
      <c r="O78" s="96">
        <f t="shared" si="16"/>
        <v>1</v>
      </c>
      <c r="P78" s="96">
        <f t="shared" si="16"/>
        <v>3</v>
      </c>
      <c r="Q78" s="96">
        <f t="shared" si="16"/>
        <v>1</v>
      </c>
      <c r="R78" s="96">
        <f t="shared" si="16"/>
        <v>0</v>
      </c>
      <c r="S78" s="96">
        <f t="shared" si="16"/>
        <v>0</v>
      </c>
      <c r="T78" s="96">
        <f t="shared" si="16"/>
        <v>2</v>
      </c>
      <c r="U78" s="96">
        <f t="shared" si="16"/>
        <v>1</v>
      </c>
      <c r="V78" s="96">
        <f t="shared" si="16"/>
        <v>0</v>
      </c>
      <c r="W78" s="96">
        <f t="shared" si="16"/>
        <v>0</v>
      </c>
      <c r="X78" s="96">
        <f t="shared" si="16"/>
        <v>1</v>
      </c>
      <c r="Y78" s="96">
        <f t="shared" si="16"/>
        <v>0</v>
      </c>
      <c r="Z78" s="96">
        <f t="shared" si="16"/>
        <v>6</v>
      </c>
      <c r="AA78" s="96">
        <f t="shared" si="16"/>
        <v>0</v>
      </c>
      <c r="AB78" s="96">
        <f t="shared" si="16"/>
        <v>9</v>
      </c>
      <c r="AC78" s="96">
        <f t="shared" si="16"/>
        <v>6</v>
      </c>
      <c r="AD78" s="96">
        <f t="shared" si="16"/>
        <v>0</v>
      </c>
      <c r="AE78" s="96">
        <f t="shared" si="16"/>
        <v>0</v>
      </c>
      <c r="AF78" s="96">
        <f t="shared" si="16"/>
        <v>6</v>
      </c>
      <c r="AG78" s="96">
        <f t="shared" si="16"/>
        <v>9</v>
      </c>
      <c r="AH78" s="96">
        <f t="shared" si="16"/>
        <v>5</v>
      </c>
      <c r="AI78" s="96">
        <f t="shared" si="16"/>
        <v>1</v>
      </c>
      <c r="AJ78" s="96">
        <f t="shared" si="16"/>
        <v>3</v>
      </c>
      <c r="AK78" s="96">
        <f t="shared" si="16"/>
        <v>0</v>
      </c>
      <c r="AL78" s="96">
        <f t="shared" si="16"/>
        <v>6</v>
      </c>
      <c r="AM78" s="96">
        <f t="shared" si="16"/>
        <v>3</v>
      </c>
      <c r="AN78" s="96">
        <f t="shared" si="16"/>
        <v>5</v>
      </c>
      <c r="AO78" s="96">
        <f t="shared" ref="AO78:BS78" si="17">COUNTIFS($H$9:$H$70,6,AO$9:AO$70,1)</f>
        <v>4</v>
      </c>
      <c r="AP78" s="96">
        <f t="shared" si="17"/>
        <v>7</v>
      </c>
      <c r="AQ78" s="96">
        <f t="shared" si="17"/>
        <v>3</v>
      </c>
      <c r="AR78" s="96">
        <f t="shared" si="17"/>
        <v>14</v>
      </c>
      <c r="AS78" s="96">
        <f t="shared" si="17"/>
        <v>1</v>
      </c>
      <c r="AT78" s="96">
        <f t="shared" si="17"/>
        <v>12</v>
      </c>
      <c r="AU78" s="96">
        <f t="shared" si="17"/>
        <v>4</v>
      </c>
      <c r="AV78" s="96">
        <f t="shared" si="17"/>
        <v>2</v>
      </c>
      <c r="AW78" s="96">
        <f t="shared" si="17"/>
        <v>4</v>
      </c>
      <c r="AX78" s="96">
        <f t="shared" si="17"/>
        <v>0</v>
      </c>
      <c r="AY78" s="96">
        <f t="shared" si="17"/>
        <v>4</v>
      </c>
      <c r="AZ78" s="96">
        <f t="shared" si="17"/>
        <v>6</v>
      </c>
      <c r="BA78" s="96">
        <f t="shared" si="17"/>
        <v>0</v>
      </c>
      <c r="BB78" s="96">
        <f t="shared" si="17"/>
        <v>14</v>
      </c>
      <c r="BC78" s="96">
        <f t="shared" si="17"/>
        <v>7</v>
      </c>
      <c r="BD78" s="96">
        <f t="shared" si="17"/>
        <v>7</v>
      </c>
      <c r="BE78" s="96">
        <f t="shared" si="17"/>
        <v>13</v>
      </c>
      <c r="BF78" s="96">
        <f t="shared" si="17"/>
        <v>10</v>
      </c>
      <c r="BG78" s="96">
        <f t="shared" si="17"/>
        <v>15</v>
      </c>
      <c r="BH78" s="96">
        <f t="shared" si="17"/>
        <v>12</v>
      </c>
      <c r="BI78" s="96">
        <f t="shared" si="17"/>
        <v>14</v>
      </c>
      <c r="BJ78" s="96">
        <f t="shared" si="17"/>
        <v>7</v>
      </c>
      <c r="BK78" s="96">
        <f t="shared" si="17"/>
        <v>3</v>
      </c>
      <c r="BL78" s="96">
        <f t="shared" si="17"/>
        <v>12</v>
      </c>
      <c r="BM78" s="96">
        <f t="shared" si="17"/>
        <v>4</v>
      </c>
      <c r="BN78" s="96">
        <f t="shared" si="17"/>
        <v>0</v>
      </c>
      <c r="BO78" s="96">
        <f t="shared" si="17"/>
        <v>0</v>
      </c>
      <c r="BP78" s="96">
        <f t="shared" si="17"/>
        <v>0</v>
      </c>
      <c r="BQ78" s="96">
        <f t="shared" si="17"/>
        <v>5</v>
      </c>
      <c r="BR78" s="96">
        <f t="shared" si="17"/>
        <v>9</v>
      </c>
      <c r="BS78" s="96">
        <f t="shared" si="17"/>
        <v>1</v>
      </c>
      <c r="BT78" s="96">
        <f t="shared" ref="BT78:CX78" si="18">COUNTIFS($H$9:$H$70,6,BT$9:BT$70,1)</f>
        <v>0</v>
      </c>
      <c r="BU78" s="96">
        <f t="shared" si="18"/>
        <v>5</v>
      </c>
      <c r="BV78" s="96">
        <f t="shared" si="18"/>
        <v>3</v>
      </c>
      <c r="BW78" s="96">
        <f t="shared" si="18"/>
        <v>2</v>
      </c>
      <c r="BX78" s="96">
        <f t="shared" si="18"/>
        <v>4</v>
      </c>
      <c r="BY78" s="96">
        <f t="shared" si="18"/>
        <v>3</v>
      </c>
      <c r="BZ78" s="96">
        <f t="shared" si="18"/>
        <v>1</v>
      </c>
      <c r="CA78" s="96">
        <f t="shared" si="18"/>
        <v>2</v>
      </c>
      <c r="CB78" s="96">
        <f t="shared" si="18"/>
        <v>1</v>
      </c>
      <c r="CC78" s="96">
        <f t="shared" si="18"/>
        <v>4</v>
      </c>
      <c r="CD78" s="96">
        <f t="shared" si="18"/>
        <v>2</v>
      </c>
      <c r="CE78" s="96">
        <f t="shared" si="18"/>
        <v>2</v>
      </c>
      <c r="CF78" s="96">
        <f t="shared" si="18"/>
        <v>2</v>
      </c>
      <c r="CG78" s="96">
        <f t="shared" si="18"/>
        <v>6</v>
      </c>
      <c r="CH78" s="96">
        <f t="shared" si="18"/>
        <v>1</v>
      </c>
      <c r="CI78" s="96">
        <f t="shared" si="18"/>
        <v>0</v>
      </c>
      <c r="CJ78" s="96">
        <f t="shared" si="18"/>
        <v>1</v>
      </c>
      <c r="CK78" s="96">
        <f t="shared" si="18"/>
        <v>5</v>
      </c>
      <c r="CL78" s="96">
        <f t="shared" si="18"/>
        <v>1</v>
      </c>
      <c r="CM78" s="96">
        <f t="shared" si="18"/>
        <v>5</v>
      </c>
      <c r="CN78" s="96">
        <f t="shared" si="18"/>
        <v>0</v>
      </c>
      <c r="CO78" s="96">
        <f t="shared" si="18"/>
        <v>1</v>
      </c>
      <c r="CP78" s="96">
        <f t="shared" si="18"/>
        <v>5</v>
      </c>
      <c r="CQ78" s="96">
        <f t="shared" si="18"/>
        <v>0</v>
      </c>
      <c r="CR78" s="96">
        <f t="shared" si="18"/>
        <v>0</v>
      </c>
      <c r="CS78" s="96">
        <f t="shared" si="18"/>
        <v>4</v>
      </c>
      <c r="CT78" s="96">
        <f t="shared" si="18"/>
        <v>1</v>
      </c>
      <c r="CU78" s="96">
        <f t="shared" si="18"/>
        <v>9</v>
      </c>
      <c r="CV78" s="96">
        <f t="shared" si="18"/>
        <v>0</v>
      </c>
      <c r="CW78" s="96">
        <f t="shared" si="18"/>
        <v>6</v>
      </c>
      <c r="CX78" s="96">
        <f t="shared" si="18"/>
        <v>9</v>
      </c>
    </row>
    <row r="79" spans="1:102" ht="13.2" customHeight="1">
      <c r="AW79" s="15"/>
      <c r="AX79" s="15"/>
      <c r="AY79" s="15"/>
      <c r="AZ79" s="15"/>
    </row>
  </sheetData>
  <mergeCells count="219">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H4:AH6"/>
    <mergeCell ref="A4:A6"/>
    <mergeCell ref="I4:Q4"/>
    <mergeCell ref="R4:R6"/>
    <mergeCell ref="S4:S6"/>
    <mergeCell ref="AI4:AI6"/>
    <mergeCell ref="AJ4:AK4"/>
    <mergeCell ref="AL4:AM4"/>
    <mergeCell ref="AK5:AK6"/>
    <mergeCell ref="AL5:AL6"/>
    <mergeCell ref="AM5:AM6"/>
    <mergeCell ref="H3:H8"/>
    <mergeCell ref="J7:J8"/>
    <mergeCell ref="K7:K8"/>
    <mergeCell ref="L7:L8"/>
    <mergeCell ref="N7:N8"/>
    <mergeCell ref="W7:W8"/>
    <mergeCell ref="X7:X8"/>
    <mergeCell ref="Y7:Y8"/>
    <mergeCell ref="Z7:Z8"/>
    <mergeCell ref="O7:O8"/>
    <mergeCell ref="P7:P8"/>
    <mergeCell ref="S7:S8"/>
    <mergeCell ref="U7:U8"/>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72:H72"/>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AF7:AF8"/>
    <mergeCell ref="AE7:AE8"/>
    <mergeCell ref="AS7:AS8"/>
    <mergeCell ref="AB7:AB8"/>
    <mergeCell ref="AC7:AC8"/>
    <mergeCell ref="AD7:AD8"/>
    <mergeCell ref="AA7:AA8"/>
    <mergeCell ref="AJ7:AJ8"/>
    <mergeCell ref="AL7:AL8"/>
    <mergeCell ref="AM7:AM8"/>
    <mergeCell ref="AR7:AR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R7:BR8"/>
    <mergeCell ref="BS7:BS8"/>
    <mergeCell ref="BT7:BT8"/>
    <mergeCell ref="BU7:BU8"/>
    <mergeCell ref="BV7:BV8"/>
    <mergeCell ref="BN7:BN8"/>
    <mergeCell ref="BO7:BO8"/>
    <mergeCell ref="BP7:BP8"/>
    <mergeCell ref="BZ7:BZ8"/>
    <mergeCell ref="V7:V8"/>
    <mergeCell ref="Z4:Z6"/>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BW7:BW8"/>
    <mergeCell ref="BX7:BX8"/>
    <mergeCell ref="BY7:BY8"/>
    <mergeCell ref="CB7:CB8"/>
    <mergeCell ref="CC7:CC8"/>
    <mergeCell ref="BM7:BM8"/>
    <mergeCell ref="BH7:BH8"/>
    <mergeCell ref="BQ7:BQ8"/>
  </mergeCells>
  <phoneticPr fontId="24"/>
  <dataValidations count="6">
    <dataValidation imeMode="disabled" allowBlank="1" showInputMessage="1" showErrorMessage="1" sqref="AP11 AQ9:BN11 AF9:AO11 BU9:BY11 S9:V11 H9:Q11 CW9:CX11 CJ9:CU11 CA9:CH11 AB9:AD11 X9:Z11 A9:B11 BQ9:BS11"/>
    <dataValidation type="list" imeMode="on" allowBlank="1" showInputMessage="1" showErrorMessage="1" sqref="Y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Q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formula1>$CU$82:$CU$89</formula1>
    </dataValidation>
    <dataValidation type="list" imeMode="on" allowBlank="1" showInputMessage="1" showErrorMessage="1" sqref="AA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S71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formula1>$CU$89:$CU$103</formula1>
    </dataValidation>
    <dataValidation type="list" imeMode="on" allowBlank="1" showInputMessage="1" showErrorMessage="1" sqref="AL71:BD71 WVZ71:WWA71 WMD71:WME71 WCH71:WCI71 VSL71:VSM71 VIP71:VIQ71 UYT71:UYU71 UOX71:UOY71 UFB71:UFC71 TVF71:TVG71 TLJ71:TLK71 TBN71:TBO71 SRR71:SRS71 SHV71:SHW71 RXZ71:RYA71 ROD71:ROE71 REH71:REI71 QUL71:QUM71 QKP71:QKQ71 QAT71:QAU71 PQX71:PQY71 PHB71:PHC71 OXF71:OXG71 ONJ71:ONK71 ODN71:ODO71 NTR71:NTS71 NJV71:NJW71 MZZ71:NAA71 MQD71:MQE71 MGH71:MGI71 LWL71:LWM71 LMP71:LMQ71 LCT71:LCU71 KSX71:KSY71 KJB71:KJC71 JZF71:JZG71 JPJ71:JPK71 JFN71:JFO71 IVR71:IVS71 ILV71:ILW71 IBZ71:ICA71 HSD71:HSE71 HIH71:HII71 GYL71:GYM71 GOP71:GOQ71 GET71:GEU71 FUX71:FUY71 FLB71:FLC71 FBF71:FBG71 ERJ71:ERK71 EHN71:EHO71 DXR71:DXS71 DNV71:DNW71 DDZ71:DEA71 CUD71:CUE71 CKH71:CKI71 CAL71:CAM71 BQP71:BQQ71 BGT71:BGU71 AWX71:AWY71 ANB71:ANC71 ADF71:ADG71 TJ71:TK71 JN71:JO71 U71:V71 WVN71:WVQ71 WLR71:WLU71 WBV71:WBY71 VRZ71:VSC71 VID71:VIG71 UYH71:UYK71 UOL71:UOO71 UEP71:UES71 TUT71:TUW71 TKX71:TLA71 TBB71:TBE71 SRF71:SRI71 SHJ71:SHM71 RXN71:RXQ71 RNR71:RNU71 RDV71:RDY71 QTZ71:QUC71 QKD71:QKG71 QAH71:QAK71 PQL71:PQO71 PGP71:PGS71 OWT71:OWW71 OMX71:ONA71 ODB71:ODE71 NTF71:NTI71 NJJ71:NJM71 MZN71:MZQ71 MPR71:MPU71 MFV71:MFY71 LVZ71:LWC71 LMD71:LMG71 LCH71:LCK71 KSL71:KSO71 KIP71:KIS71 JYT71:JYW71 JOX71:JPA71 JFB71:JFE71 IVF71:IVI71 ILJ71:ILM71 IBN71:IBQ71 HRR71:HRU71 HHV71:HHY71 GXZ71:GYC71 GOD71:GOG71 GEH71:GEK71 FUL71:FUO71 FKP71:FKS71 FAT71:FAW71 EQX71:ERA71 EHB71:EHE71 DXF71:DXI71 DNJ71:DNM71 DDN71:DDQ71 CTR71:CTU71 CJV71:CJY71 BZZ71:CAC71 BQD71:BQG71 BGH71:BGK71 AWL71:AWO71 AMP71:AMS71 ACT71:ACW71 SX71:TA71 JB71:JE71 I71:L71 WVS71:WVT71 WLW71:WLX71 WCA71:WCB71 VSE71:VSF71 VII71:VIJ71 UYM71:UYN71 UOQ71:UOR71 UEU71:UEV71 TUY71:TUZ71 TLC71:TLD71 TBG71:TBH71 SRK71:SRL71 SHO71:SHP71 RXS71:RXT71 RNW71:RNX71 REA71:REB71 QUE71:QUF71 QKI71:QKJ71 QAM71:QAN71 PQQ71:PQR71 PGU71:PGV71 OWY71:OWZ71 ONC71:OND71 ODG71:ODH71 NTK71:NTL71 NJO71:NJP71 MZS71:MZT71 MPW71:MPX71 MGA71:MGB71 LWE71:LWF71 LMI71:LMJ71 LCM71:LCN71 KSQ71:KSR71 KIU71:KIV71 JYY71:JYZ71 JPC71:JPD71 JFG71:JFH71 IVK71:IVL71 ILO71:ILP71 IBS71:IBT71 HRW71:HRX71 HIA71:HIB71 GYE71:GYF71 GOI71:GOJ71 GEM71:GEN71 FUQ71:FUR71 FKU71:FKV71 FAY71:FAZ71 ERC71:ERD71 EHG71:EHH71 DXK71:DXL71 DNO71:DNP71 DDS71:DDT71 CTW71:CTX71 CKA71:CKB71 CAE71:CAF71 BQI71:BQJ71 BGM71:BGN71 AWQ71:AWR71 AMU71:AMV71 ACY71:ACZ71 TC71:TD71 JG71:JH71 N71:O71 WWH71:WWK71 WML71:WMO71 WCP71:WCS71 VST71:VSW71 VIX71:VJA71 UZB71:UZE71 UPF71:UPI71 UFJ71:UFM71 TVN71:TVQ71 TLR71:TLU71 TBV71:TBY71 SRZ71:SSC71 SID71:SIG71 RYH71:RYK71 ROL71:ROO71 REP71:RES71 QUT71:QUW71 QKX71:QLA71 QBB71:QBE71 PRF71:PRI71 PHJ71:PHM71 OXN71:OXQ71 ONR71:ONU71 ODV71:ODY71 NTZ71:NUC71 NKD71:NKG71 NAH71:NAK71 MQL71:MQO71 MGP71:MGS71 LWT71:LWW71 LMX71:LNA71 LDB71:LDE71 KTF71:KTI71 KJJ71:KJM71 JZN71:JZQ71 JPR71:JPU71 JFV71:JFY71 IVZ71:IWC71 IMD71:IMG71 ICH71:ICK71 HSL71:HSO71 HIP71:HIS71 GYT71:GYW71 GOX71:GPA71 GFB71:GFE71 FVF71:FVI71 FLJ71:FLM71 FBN71:FBQ71 ERR71:ERU71 EHV71:EHY71 DXZ71:DYC71 DOD71:DOG71 DEH71:DEK71 CUL71:CUO71 CKP71:CKS71 CAT71:CAW71 BQX71:BRA71 BHB71:BHE71 AXF71:AXI71 ANJ71:ANM71 ADN71:ADQ71 TR71:TU71 JV71:JY71 AC71:AF71 WWM71:WWO71 WMQ71:WMS71 WCU71:WCW71 VSY71:VTA71 VJC71:VJE71 UZG71:UZI71 UPK71:UPM71 UFO71:UFQ71 TVS71:TVU71 TLW71:TLY71 TCA71:TCC71 SSE71:SSG71 SII71:SIK71 RYM71:RYO71 ROQ71:ROS71 REU71:REW71 QUY71:QVA71 QLC71:QLE71 QBG71:QBI71 PRK71:PRM71 PHO71:PHQ71 OXS71:OXU71 ONW71:ONY71 OEA71:OEC71 NUE71:NUG71 NKI71:NKK71 NAM71:NAO71 MQQ71:MQS71 MGU71:MGW71 LWY71:LXA71 LNC71:LNE71 LDG71:LDI71 KTK71:KTM71 KJO71:KJQ71 JZS71:JZU71 JPW71:JPY71 JGA71:JGC71 IWE71:IWG71 IMI71:IMK71 ICM71:ICO71 HSQ71:HSS71 HIU71:HIW71 GYY71:GZA71 GPC71:GPE71 GFG71:GFI71 FVK71:FVM71 FLO71:FLQ71 FBS71:FBU71 ERW71:ERY71 EIA71:EIC71 DYE71:DYG71 DOI71:DOK71 DEM71:DEO71 CUQ71:CUS71 CKU71:CKW71 CAY71:CBA71 BRC71:BRE71 BHG71:BHI71 AXK71:AXM71 ANO71:ANQ71 ADS71:ADU71 TW71:TY71 KA71:KC71 AH71:AJ71 WWQ71:WXI71 WMU71:WNM71 WCY71:WDQ71 VTC71:VTU71 VJG71:VJY71 UZK71:VAC71 UPO71:UQG71 UFS71:UGK71 TVW71:TWO71 TMA71:TMS71 TCE71:TCW71 SSI71:STA71 SIM71:SJE71 RYQ71:RZI71 ROU71:RPM71 REY71:RFQ71 QVC71:QVU71 QLG71:QLY71 QBK71:QCC71 PRO71:PSG71 PHS71:PIK71 OXW71:OYO71 OOA71:OOS71 OEE71:OEW71 NUI71:NVA71 NKM71:NLE71 NAQ71:NBI71 MQU71:MRM71 MGY71:MHQ71 LXC71:LXU71 LNG71:LNY71 LDK71:LEC71 KTO71:KUG71 KJS71:KKK71 JZW71:KAO71 JQA71:JQS71 JGE71:JGW71 IWI71:IXA71 IMM71:INE71 ICQ71:IDI71 HSU71:HTM71 HIY71:HJQ71 GZC71:GZU71 GPG71:GPY71 GFK71:GGC71 FVO71:FWG71 FLS71:FMK71 FBW71:FCO71 ESA71:ESS71 EIE71:EIW71 DYI71:DZA71 DOM71:DPE71 DEQ71:DFI71 CUU71:CVM71 CKY71:CLQ71 CBC71:CBU71 BRG71:BRY71 BHK71:BIC71 AXO71:AYG71 ANS71:AOK71 ADW71:AEO71 UA71:US71 KE71:KW71">
      <formula1>#REF!</formula1>
    </dataValidation>
    <dataValidation type="list" allowBlank="1" showInputMessage="1" showErrorMessage="1" sqref="BF71 WXM71 WNQ71 WDU71 VTY71 VKC71 VAG71 UQK71 UGO71 TWS71 TMW71 TDA71 STE71 SJI71 RZM71 RPQ71 RFU71 QVY71 QMC71 QCG71 PSK71 PIO71 OYS71 OOW71 OFA71 NVE71 NLI71 NBM71 MRQ71 MHU71 LXY71 LOC71 LEG71 KUK71 KKO71 KAS71 JQW71 JHA71 IXE71 INI71 IDM71 HTQ71 HJU71 GZY71 GQC71 GGG71 FWK71 FMO71 FCS71 ESW71 EJA71 DZE71 DPI71 DFM71 CVQ71 CLU71 CBY71 BSC71 BIG71 AYK71 AOO71 AES71 UW71 LA71 BH71 WYG71 WOK71 WEO71 VUS71 VKW71 VBA71 URE71 UHI71 TXM71 TNQ71 TDU71 STY71 SKC71 SAG71 RQK71 RGO71 QWS71 QMW71 QDA71 PTE71 PJI71 OZM71 OPQ71 OFU71 NVY71 NMC71 NCG71 MSK71 MIO71 LYS71 LOW71 LFA71 KVE71 KLI71 KBM71 JRQ71 JHU71 IXY71 IOC71 IEG71 HUK71 HKO71 HAS71 GQW71 GHA71 FXE71 FNI71 FDM71 ETQ71 EJU71 DZY71 DQC71 DGG71 CWK71 CMO71 CCS71 BSW71 BJA71 AZE71 API71 AFM71 VQ71 LU71 CA71 WYO71 WOS71 WEW71 VVA71 VLE71 VBI71 URM71 UHQ71 TXU71 TNY71 TEC71 SUG71 SKK71 SAO71 RQS71 RGW71 QXA71 QNE71 QDI71 PTM71 PJQ71 OZU71 OPY71 OGC71 NWG71 NMK71 NCO71 MSS71 MIW71 LZA71 LPE71 LFI71 KVM71 KLQ71 KBU71 JRY71 JIC71 IYG71 IOK71 IEO71 HUS71 HKW71 HBA71 GRE71 GHI71 FXM71 FNQ71 FDU71 ETY71 EKC71 EAG71 DQK71 DGO71 CWS71 CMW71 CDA71 BTE71 BJI71 AZM71 APQ71 AFU71 VY71 MC71 CI71 WYM71 WOQ71 WEU71 VUY71 VLC71 VBG71 URK71 UHO71 TXS71 TNW71 TEA71 SUE71 SKI71 SAM71 RQQ71 RGU71 QWY71 QNC71 QDG71 PTK71 PJO71 OZS71 OPW71 OGA71 NWE71 NMI71 NCM71 MSQ71 MIU71 LYY71 LPC71 LFG71 KVK71 KLO71 KBS71 JRW71 JIA71 IYE71 IOI71 IEM71 HUQ71 HKU71 HAY71 GRC71 GHG71 FXK71 FNO71 FDS71 ETW71 EKA71 EAE71 DQI71 DGM71 CWQ71 CMU71 CCY71 BTC71 BJG71 AZK71 APO71 AFS71 VW71 MA71 CG71 WYK71 WOO71 WES71 VUW71 VLA71 VBE71 URI71 UHM71 TXQ71 TNU71 TDY71 SUC71 SKG71 SAK71 RQO71 RGS71 QWW71 QNA71 QDE71 PTI71 PJM71 OZQ71 OPU71 OFY71 NWC71 NMG71 NCK71 MSO71 MIS71 LYW71 LPA71 LFE71 KVI71 KLM71 KBQ71 JRU71 JHY71 IYC71 IOG71 IEK71 HUO71 HKS71 HAW71 GRA71 GHE71 FXI71 FNM71 FDQ71 ETU71 EJY71 EAC71 DQG71 DGK71 CWO71 CMS71 CCW71 BTA71 BJE71 AZI71 APM71 AFQ71 VU71 LY71 CE71 WYI71 WOM71 WEQ71 VUU71 VKY71 VBC71 URG71 UHK71 TXO71 TNS71 TDW71 SUA71 SKE71 SAI71 RQM71 RGQ71 QWU71 QMY71 QDC71 PTG71 PJK71 OZO71 OPS71 OFW71 NWA71 NME71 NCI71 MSM71 MIQ71 LYU71 LOY71 LFC71 KVG71 KLK71 KBO71 JRS71 JHW71 IYA71 IOE71 IEI71 HUM71 HKQ71 HAU71 GQY71 GHC71 FXG71 FNK71 FDO71 ETS71 EJW71 EAA71 DQE71 DGI71 CWM71 CMQ71 CCU71 BSY71 BJC71 AZG71 APK71 AFO71 VS71 LW71 CC71 WYA71 WOE71 WEI71 VUM71 VKQ71 VAU71 UQY71 UHC71 TXG71 TNK71 TDO71 STS71 SJW71 SAA71 RQE71 RGI71 QWM71 QMQ71 QCU71 PSY71 PJC71 OZG71 OPK71 OFO71 NVS71 NLW71 NCA71 MSE71 MII71 LYM71 LOQ71 LEU71 KUY71 KLC71 KBG71 JRK71 JHO71 IXS71 INW71 IEA71 HUE71 HKI71 HAM71 GQQ71 GGU71 FWY71 FNC71 FDG71 ETK71 EJO71 DZS71 DPW71 DGA71 CWE71 CMI71 CCM71 BSQ71 BIU71 AYY71 APC71 AFG71 VK71 LO71 BU71 WYE71 WOI71 WEM71 VUQ71 VKU71 VAY71 URC71 UHG71 TXK71 TNO71 TDS71 STW71 SKA71 SAE71 RQI71 RGM71 QWQ71 QMU71 QCY71 PTC71 PJG71 OZK71 OPO71 OFS71 NVW71 NMA71 NCE71 MSI71 MIM71 LYQ71 LOU71 LEY71 KVC71 KLG71 KBK71 JRO71 JHS71 IXW71 IOA71 IEE71 HUI71 HKM71 HAQ71 GQU71 GGY71 FXC71 FNG71 FDK71 ETO71 EJS71 DZW71 DQA71 DGE71 CWI71 CMM71 CCQ71 BSU71 BIY71 AZC71 APG71 AFK71 VO71 LS71 BY71 WYC71 WOG71 WEK71 VUO71 VKS71 VAW71 URA71 UHE71 TXI71 TNM71 TDQ71 STU71 SJY71 SAC71 RQG71 RGK71 QWO71 QMS71 QCW71 PTA71 PJE71 OZI71 OPM71 OFQ71 NVU71 NLY71 NCC71 MSG71 MIK71 LYO71 LOS71 LEW71 KVA71 KLE71 KBI71 JRM71 JHQ71 IXU71 INY71 IEC71 HUG71 HKK71 HAO71 GQS71 GGW71 FXA71 FNE71 FDI71 ETM71 EJQ71 DZU71 DPY71 DGC71 CWG71 CMK71 CCO71 BSS71 BIW71 AZA71 APE71 AFI71 VM71 LQ71 BW71 WXY71 WOC71 WEG71 VUK71 VKO71 VAS71 UQW71 UHA71 TXE71 TNI71 TDM71 STQ71 SJU71 RZY71 RQC71 RGG71 QWK71 QMO71 QCS71 PSW71 PJA71 OZE71 OPI71 OFM71 NVQ71 NLU71 NBY71 MSC71 MIG71 LYK71 LOO71 LES71 KUW71 KLA71 KBE71 JRI71 JHM71 IXQ71 INU71 IDY71 HUC71 HKG71 HAK71 GQO71 GGS71 FWW71 FNA71 FDE71 ETI71 EJM71 DZQ71 DPU71 DFY71 CWC71 CMG71 CCK71 BSO71 BIS71 AYW71 APA71 AFE71 VI71 LM71 BS71 WXW71 WOA71 WEE71 VUI71 VKM71 VAQ71 UQU71 UGY71 TXC71 TNG71 TDK71 STO71 SJS71 RZW71 RQA71 RGE71 QWI71 QMM71 QCQ71 PSU71 PIY71 OZC71 OPG71 OFK71 NVO71 NLS71 NBW71 MSA71 MIE71 LYI71 LOM71 LEQ71 KUU71 KKY71 KBC71 JRG71 JHK71 IXO71 INS71 IDW71 HUA71 HKE71 HAI71 GQM71 GGQ71 FWU71 FMY71 FDC71 ETG71 EJK71 DZO71 DPS71 DFW71 CWA71 CME71 CCI71 BSM71 BIQ71 AYU71 AOY71 AFC71 VG71 LK71 WXU71 WNY71 WEC71 VUG71 VKK71 VAO71 UQS71 UGW71 TXA71 TNE71 TDI71 STM71 SJQ71 RZU71 RPY71 RGC71 QWG71 QMK71 QCO71 PSS71 PIW71 OZA71 OPE71 OFI71 NVM71 NLQ71 NBU71 MRY71 MIC71 LYG71 LOK71 LEO71 KUS71 KKW71 KBA71 JRE71 JHI71 IXM71 INQ71 IDU71 HTY71 HKC71 HAG71 GQK71 GGO71 FWS71 FMW71 FDA71 ETE71 EJI71 DZM71 DPQ71 DFU71 CVY71 CMC71 CCG71 BSK71 BIO71 AYS71 AOW71 AFA71 VE71 LI71 BP71 WXS71 WNW71 WEA71 VUE71 VKI71 VAM71 UQQ71 UGU71 TWY71 TNC71 TDG71 STK71 SJO71 RZS71 RPW71 RGA71 QWE71 QMI71 QCM71 PSQ71 PIU71 OYY71 OPC71 OFG71 NVK71 NLO71 NBS71 MRW71 MIA71 LYE71 LOI71 LEM71 KUQ71 KKU71 KAY71 JRC71 JHG71 IXK71 INO71 IDS71 HTW71 HKA71 HAE71 GQI71 GGM71 FWQ71 FMU71 FCY71 ETC71 EJG71 DZK71 DPO71 DFS71 CVW71 CMA71 CCE71 BSI71 BIM71 AYQ71 AOU71 AEY71 VC71 LG71 BN71 WXQ71 WNU71 WDY71 VUC71 VKG71 VAK71 UQO71 UGS71 TWW71 TNA71 TDE71 STI71 SJM71 RZQ71 RPU71 RFY71 QWC71 QMG71 QCK71 PSO71 PIS71 OYW71 OPA71 OFE71 NVI71 NLM71 NBQ71 MRU71 MHY71 LYC71 LOG71 LEK71 KUO71 KKS71 KAW71 JRA71 JHE71 IXI71 INM71 IDQ71 HTU71 HJY71 HAC71 GQG71 GGK71 FWO71 FMS71 FCW71 ETA71 EJE71 DZI71 DPM71 DFQ71 CVU71 CLY71 CCC71 BSG71 BIK71 AYO71 AOS71 AEW71 VA71 LE71 BL71 WXO71 WNS71 WDW71 VUA71 VKE71 VAI71 UQM71 UGQ71 TWU71 TMY71 TDC71 STG71 SJK71 RZO71 RPS71 RFW71 QWA71 QME71 QCI71 PSM71 PIQ71 OYU71 OOY71 OFC71 NVG71 NLK71 NBO71 MRS71 MHW71 LYA71 LOE71 LEI71 KUM71 KKQ71 KAU71 JQY71 JHC71 IXG71 INK71 IDO71 HTS71 HJW71 HAA71 GQE71 GGI71 FWM71 FMQ71 FCU71 ESY71 EJC71 DZG71 DPK71 DFO71 CVS71 CLW71 CCA71 BSE71 BII71 AYM71 AOQ71 AEU71 UY71 LC71 BJ71 WYQ71 WOU71 WEY71 VVC71 VLG71 VBK71 URO71 UHS71 TXW71 TOA71 TEE71 SUI71 SKM71 SAQ71 RQU71 RGY71 QXC71 QNG71 QDK71 PTO71 PJS71 OZW71 OQA71 OGE71 NWI71 NMM71 NCQ71 MSU71 MIY71 LZC71 LPG71 LFK71 KVO71 KLS71 KBW71 JSA71 JIE71 IYI71 IOM71 IEQ71 HUU71 HKY71 HBC71 GRG71 GHK71 FXO71 FNS71 FDW71 EUA71 EKE71 EAI71 DQM71 DGQ71 CWU71 CMY71 CDC71 BTG71 BJK71 AZO71 APS71 AFW71 WA71 ME71 CK71 WXK71 WNO71 WDS71 VTW71 VKA71 VAE71 UQI71 UGM71 TWQ71 TMU71 TCY71 STC71 SJG71 RZK71 RPO71 RFS71 QVW71 QMA71 QCE71 PSI71 PIM71 OYQ71 OOU71 OEY71 NVC71 NLG71 NBK71 MRO71 MHS71 LXW71 LOA71 LEE71 KUI71 KKM71 KAQ71 JQU71 JGY71 IXC71 ING71 IDK71 HTO71 HJS71 GZW71 GQA71 GGE71 FWI71 FMM71 FCQ71 ESU71 EIY71 DZC71 DPG71 DFK71 CVO71 CLS71 CBW71 BSA71 BIE71 AYI71 AOM71 AEQ71 UU71 KY71">
      <formula1>#REF!</formula1>
    </dataValidation>
    <dataValidation imeMode="on" allowBlank="1" showInputMessage="1" showErrorMessage="1" sqref="BE71 KX71 UT71 AEP71 AOL71 AYH71 BID71 BRZ71 CBV71 CLR71 CVN71 DFJ71 DPF71 DZB71 EIX71 EST71 FCP71 FML71 FWH71 GGD71 GPZ71 GZV71 HJR71 HTN71 IDJ71 INF71 IXB71 JGX71 JQT71 KAP71 KKL71 KUH71 LED71 LNZ71 LXV71 MHR71 MRN71 NBJ71 NLF71 NVB71 OEX71 OOT71 OYP71 PIL71 PSH71 QCD71 QLZ71 QVV71 RFR71 RPN71 RZJ71 SJF71 STB71 TCX71 TMT71 TWP71 UGL71 UQH71 VAD71 VJZ71 VTV71 WDR71 WNN71 WXJ71 AK71 KD71 TZ71 ADV71 ANR71 AXN71 BHJ71 BRF71 CBB71 CKX71 CUT71 DEP71 DOL71 DYH71 EID71 ERZ71 FBV71 FLR71 FVN71 GFJ71 GPF71 GZB71 HIX71 HST71 ICP71 IML71 IWH71 JGD71 JPZ71 JZV71 KJR71 KTN71 LDJ71 LNF71 LXB71 MGX71 MQT71 NAP71 NKL71 NUH71 OED71 ONZ71 OXV71 PHR71 PRN71 QBJ71 QLF71 QVB71 REX71 ROT71 RYP71 SIL71 SSH71 TCD71 TLZ71 TVV71 UFR71 UPN71 UZJ71 VJF71 VTB71 WCX71 WMT71 WWP71 T71 JM71 TI71 ADE71 ANA71 AWW71 BGS71 BQO71 CAK71 CKG71 CUC71 DDY71 DNU71 DXQ71 EHM71 ERI71 FBE71 FLA71 FUW71 GES71 GOO71 GYK71 HIG71 HSC71 IBY71 ILU71 IVQ71 JFM71 JPI71 JZE71 KJA71 KSW71 LCS71 LMO71 LWK71 MGG71 MQC71 MZY71 NJU71 NTQ71 ODM71 ONI71 OXE71 PHA71 PQW71 QAS71 QKO71 QUK71 REG71 ROC71 RXY71 SHU71 SRQ71 TBM71 TLI71 TVE71 UFA71 UOW71 UYS71 VIO71 VSK71 WCG71 WMC71 WVY71 AB71 JU71 TQ71 ADM71 ANI71 AXE71 BHA71 BQW71 CAS71 CKO71 CUK71 DEG71 DOC71 DXY71 EHU71 ERQ71 FBM71 FLI71 FVE71 GFA71 GOW71 GYS71 HIO71 HSK71 ICG71 IMC71 IVY71 JFU71 JPQ71 JZM71 KJI71 KTE71 LDA71 LMW71 LWS71 MGO71 MQK71 NAG71 NKC71 NTY71 ODU71 ONQ71 OXM71 PHI71 PRE71 QBA71 QKW71 QUS71 REO71 ROK71 RYG71 SIC71 SRY71 TBU71 TLQ71 TVM71 UFI71 UPE71 UZA71 VIW71 VSS71 WCO71 WMK71 WWG71 CM71:JA71 AG71 JZ71 TV71 ADR71 ANN71 AXJ71 BHF71 BRB71 CAX71 CKT71 CUP71 DEL71 DOH71 DYD71 EHZ71 ERV71 FBR71 FLN71 FVJ71 GFF71 GPB71 GYX71 HIT71 HSP71 ICL71 IMH71 IWD71 JFZ71 JPV71 JZR71 KJN71 KTJ71 LDF71 LNB71 LWX71 MGT71 MQP71 NAL71 NKH71 NUD71 ODZ71 ONV71 OXR71 PHN71 PRJ71 QBF71 QLB71 QUX71 RET71 ROP71 RYL71 SIH71 SSD71 TBZ71 TLV71 TVR71 UFN71 UPJ71 UZF71 VJB71 VSX71 WCT71 WMP71 WWL71 P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W71:X71 JP71:JQ71 TL71:TM71 ADH71:ADI71 AND71:ANE71 AWZ71:AXA71 BGV71:BGW71 BQR71:BQS71 CAN71:CAO71 CKJ71:CKK71 CUF71:CUG71 DEB71:DEC71 DNX71:DNY71 DXT71:DXU71 EHP71:EHQ71 ERL71:ERM71 FBH71:FBI71 FLD71:FLE71 FUZ71:FVA71 GEV71:GEW71 GOR71:GOS71 GYN71:GYO71 HIJ71:HIK71 HSF71:HSG71 ICB71:ICC71 ILX71:ILY71 IVT71:IVU71 JFP71:JFQ71 JPL71:JPM71 JZH71:JZI71 KJD71:KJE71 KSZ71:KTA71 LCV71:LCW71 LMR71:LMS71 LWN71:LWO71 MGJ71:MGK71 MQF71:MQG71 NAB71:NAC71 NJX71:NJY71 NTT71:NTU71 ODP71:ODQ71 ONL71:ONM71 OXH71:OXI71 PHD71:PHE71 PQZ71:PRA71 QAV71:QAW71 QKR71:QKS71 QUN71:QUO71 REJ71:REK71 ROF71:ROG71 RYB71:RYC71 SHX71:SHY71 SRT71:SRU71 TBP71:TBQ71 TLL71:TLM71 TVH71:TVI71 UFD71:UFE71 UOZ71:UPA71 UYV71:UYW71 VIR71:VIS71 VSN71:VSO71 WCJ71:WCK71 WMF71:WMG71 WWB71:WWC71 Z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M71 JF71 TB71 ACX71 AMT71 AWP71 BGL71 BQH71 CAD71 CJZ71 CTV71 DDR71 DNN71 DXJ71 EHF71 ERB71 FAX71 FKT71 FUP71 GEL71 GOH71 GYD71 HHZ71 HRV71 IBR71 ILN71 IVJ71 JFF71 JPB71 JYX71 KIT71 KSP71 LCL71 LMH71 LWD71 MFZ71 MPV71 MZR71 NJN71 NTJ71 ODF71 ONB71 OWX71 PGT71 PQP71 QAL71 QKH71 QUD71 RDZ71 RNV71 RXR71 SHN71 SRJ71 TBF71 TLB71 TUX71 UET71 UOP71 UYL71 VIH71 VSD71 WBZ71 WLV71 WVR71 R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MG71:SW71 WC71:ACS71 AFY71:AMO71 APU71:AWK71 AZQ71:BGG71 BJM71:BQC71 BTI71:BZY71 CDE71:CJU71 CNA71:CTQ71 CWW71:DDM71 DGS71:DNI71 DQO71:DXE71 EAK71:EHA71 EKG71:EQW71 EUC71:FAS71 FDY71:FKO71 FNU71:FUK71 FXQ71:GEG71 GHM71:GOC71 GRI71:GXY71 HBE71:HHU71 HLA71:HRQ71 HUW71:IBM71 IES71:ILI71 IOO71:IVE71 IYK71:JFA71 JIG71:JOW71 JSC71:JYS71 KBY71:KIO71 KLU71:KSK71 KVQ71:LCG71 LFM71:LMC71 LPI71:LVY71 LZE71:MFU71 MJA71:MPQ71 MSW71:MZM71 NCS71:NJI71 NMO71:NTE71 NWK71:ODA71 OGG71:OMW71 OQC71:OWS71 OZY71:PGO71 PJU71:PQK71 PTQ71:QAG71 QDM71:QKC71 QNI71:QTY71 QXE71:RDU71 RHA71:RNQ71 RQW71:RXM71 SAS71:SHI71 SKO71:SRE71 SUK71:TBA71 TEG71:TKW71 TOC71:TUS71 TXY71:UEO71 UHU71:UOK71 URQ71:UYG71 VBM71:VIC71 VLI71:VRY71 VVE71:WBU71 WFA71:WLQ71 WOW71:WVM71 WYS71:XFD71 E71:F71 H71 A71:B71"/>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9"/>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9"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03" t="s">
        <v>515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7"/>
      <c r="M2" s="87"/>
      <c r="N2" s="87"/>
      <c r="O2" s="87"/>
      <c r="BM2" s="3"/>
      <c r="BN2" s="3"/>
      <c r="BO2" s="3"/>
      <c r="BP2" s="3"/>
    </row>
    <row r="3" spans="1:77" s="2" customFormat="1" ht="21" hidden="1" customHeight="1">
      <c r="D3" s="50" t="s">
        <v>0</v>
      </c>
      <c r="H3" s="5"/>
      <c r="I3" s="50"/>
      <c r="L3" s="87"/>
      <c r="M3" s="87"/>
      <c r="N3" s="87"/>
      <c r="O3" s="87"/>
      <c r="BM3" s="3"/>
      <c r="BN3" s="3"/>
      <c r="BO3" s="3"/>
      <c r="BP3" s="3"/>
    </row>
    <row r="4" spans="1:77" s="2" customFormat="1" ht="21" hidden="1" customHeight="1">
      <c r="D4" s="27" t="s">
        <v>171</v>
      </c>
      <c r="E4" s="26"/>
      <c r="F4" s="26"/>
      <c r="G4" s="26"/>
      <c r="H4" s="52"/>
      <c r="I4" s="26"/>
      <c r="J4" s="28"/>
      <c r="K4" s="28"/>
      <c r="L4" s="93"/>
      <c r="M4" s="93"/>
      <c r="N4" s="93"/>
      <c r="O4" s="93"/>
      <c r="P4" s="28"/>
      <c r="Q4" s="51"/>
      <c r="R4" s="51"/>
      <c r="BM4" s="3"/>
      <c r="BN4" s="3"/>
      <c r="BO4" s="3"/>
      <c r="BP4" s="3"/>
    </row>
    <row r="5" spans="1:77" s="2" customFormat="1" ht="21" hidden="1" customHeight="1">
      <c r="H5" s="6"/>
      <c r="I5" s="29" t="s">
        <v>168</v>
      </c>
      <c r="J5" s="51"/>
      <c r="K5" s="51"/>
      <c r="L5" s="93"/>
      <c r="M5" s="93"/>
      <c r="N5" s="93"/>
      <c r="O5" s="93"/>
      <c r="P5" s="51"/>
      <c r="Q5" s="51"/>
      <c r="R5" s="51"/>
      <c r="BM5" s="3"/>
      <c r="BN5" s="3"/>
      <c r="BO5" s="3"/>
      <c r="BP5" s="3"/>
    </row>
    <row r="6" spans="1:77" s="7" customFormat="1" ht="21" hidden="1" customHeight="1">
      <c r="L6" s="88"/>
      <c r="M6" s="88"/>
      <c r="N6" s="88"/>
      <c r="O6" s="88"/>
      <c r="BM6" s="9"/>
      <c r="BN6" s="9"/>
      <c r="BO6" s="9"/>
      <c r="BP6" s="9"/>
    </row>
    <row r="7" spans="1:77" s="7" customFormat="1" ht="21" hidden="1" customHeight="1">
      <c r="B7" s="10"/>
      <c r="C7" s="10"/>
      <c r="L7" s="88"/>
      <c r="M7" s="88"/>
      <c r="N7" s="88"/>
      <c r="O7" s="88"/>
      <c r="BM7" s="9"/>
      <c r="BN7" s="9"/>
      <c r="BO7" s="9"/>
      <c r="BP7" s="9"/>
    </row>
    <row r="8" spans="1:77" s="7" customFormat="1" ht="21" hidden="1" customHeight="1">
      <c r="B8" s="10"/>
      <c r="C8" s="10"/>
      <c r="I8" s="25"/>
      <c r="L8" s="88"/>
      <c r="M8" s="88"/>
      <c r="N8" s="88"/>
      <c r="O8" s="88"/>
      <c r="BM8" s="9"/>
      <c r="BN8" s="9"/>
      <c r="BO8" s="9"/>
      <c r="BP8" s="9"/>
    </row>
    <row r="9" spans="1:77" s="7" customFormat="1" ht="21" hidden="1" customHeight="1">
      <c r="A9" s="11"/>
      <c r="B9" s="11"/>
      <c r="C9" s="11"/>
      <c r="I9" s="25"/>
      <c r="L9" s="88"/>
      <c r="M9" s="88"/>
      <c r="N9" s="88"/>
      <c r="O9" s="88"/>
      <c r="AJ9" s="8"/>
      <c r="BM9" s="9"/>
      <c r="BN9" s="9"/>
      <c r="BO9" s="9"/>
      <c r="BP9" s="9"/>
    </row>
    <row r="10" spans="1:77" s="2" customFormat="1" hidden="1">
      <c r="A10" s="12"/>
      <c r="L10" s="87"/>
      <c r="M10" s="87"/>
      <c r="N10" s="87"/>
      <c r="O10" s="87"/>
      <c r="BM10" s="3"/>
      <c r="BN10" s="3"/>
      <c r="BO10" s="3"/>
      <c r="BP10" s="3"/>
    </row>
    <row r="11" spans="1:77" s="20" customFormat="1" ht="26.4" customHeight="1">
      <c r="A11" s="173"/>
      <c r="B11" s="173"/>
      <c r="C11" s="173"/>
      <c r="D11" s="191" t="s">
        <v>500</v>
      </c>
      <c r="E11" s="192"/>
      <c r="F11" s="192"/>
      <c r="G11" s="192"/>
      <c r="H11" s="192"/>
      <c r="I11" s="192"/>
      <c r="J11" s="192"/>
      <c r="K11" s="192"/>
      <c r="L11" s="192"/>
      <c r="M11" s="192"/>
      <c r="N11" s="192"/>
      <c r="O11" s="192"/>
      <c r="P11" s="192"/>
      <c r="Q11" s="192"/>
      <c r="R11" s="192"/>
      <c r="S11" s="192"/>
      <c r="T11" s="192"/>
      <c r="U11" s="192"/>
      <c r="V11" s="192"/>
      <c r="W11" s="195"/>
      <c r="Y11" s="191" t="s">
        <v>501</v>
      </c>
      <c r="Z11" s="192"/>
      <c r="AA11" s="193"/>
      <c r="AB11" s="193"/>
      <c r="AC11" s="193"/>
      <c r="AD11" s="193"/>
      <c r="AE11" s="193"/>
      <c r="AF11" s="193"/>
      <c r="AG11" s="193"/>
      <c r="AH11" s="193"/>
      <c r="AI11" s="193"/>
      <c r="AJ11" s="193"/>
      <c r="AK11" s="193"/>
      <c r="AL11" s="193"/>
      <c r="AM11" s="193"/>
      <c r="AN11" s="193"/>
      <c r="AO11" s="193"/>
      <c r="AP11" s="193"/>
      <c r="AQ11" s="193"/>
      <c r="AR11" s="193"/>
      <c r="AS11" s="193"/>
      <c r="AT11" s="194"/>
      <c r="AV11" s="191" t="s">
        <v>502</v>
      </c>
      <c r="AW11" s="192"/>
      <c r="AX11" s="192"/>
      <c r="AY11" s="192"/>
      <c r="AZ11" s="192"/>
      <c r="BA11" s="192"/>
      <c r="BB11" s="192"/>
      <c r="BC11" s="192"/>
      <c r="BD11" s="192"/>
      <c r="BE11" s="192"/>
      <c r="BF11" s="192"/>
      <c r="BG11" s="192"/>
      <c r="BH11" s="192"/>
      <c r="BI11" s="192"/>
      <c r="BJ11" s="192"/>
      <c r="BK11" s="192"/>
      <c r="BL11" s="192"/>
      <c r="BM11" s="192"/>
      <c r="BN11" s="192"/>
      <c r="BO11" s="192"/>
      <c r="BP11" s="192"/>
      <c r="BQ11" s="195"/>
    </row>
    <row r="12" spans="1:77" s="13" customFormat="1" ht="51" customHeight="1">
      <c r="A12" s="133" t="s">
        <v>123</v>
      </c>
      <c r="B12" s="133" t="s">
        <v>115</v>
      </c>
      <c r="C12" s="133" t="s">
        <v>116</v>
      </c>
      <c r="D12" s="196" t="s">
        <v>503</v>
      </c>
      <c r="E12" s="197"/>
      <c r="F12" s="197"/>
      <c r="G12" s="197"/>
      <c r="H12" s="197"/>
      <c r="I12" s="197"/>
      <c r="J12" s="197"/>
      <c r="K12" s="197"/>
      <c r="L12" s="197"/>
      <c r="M12" s="197"/>
      <c r="N12" s="197"/>
      <c r="O12" s="197"/>
      <c r="P12" s="197"/>
      <c r="Q12" s="198"/>
      <c r="R12" s="199" t="s">
        <v>504</v>
      </c>
      <c r="S12" s="199"/>
      <c r="T12" s="199"/>
      <c r="U12" s="199"/>
      <c r="V12" s="199"/>
      <c r="W12" s="199"/>
      <c r="X12" s="23"/>
      <c r="Y12" s="200" t="s">
        <v>505</v>
      </c>
      <c r="Z12" s="200"/>
      <c r="AA12" s="200" t="s">
        <v>506</v>
      </c>
      <c r="AB12" s="200"/>
      <c r="AC12" s="200"/>
      <c r="AD12" s="176" t="s">
        <v>507</v>
      </c>
      <c r="AE12" s="161"/>
      <c r="AF12" s="161"/>
      <c r="AG12" s="160" t="s">
        <v>508</v>
      </c>
      <c r="AH12" s="161"/>
      <c r="AI12" s="162"/>
      <c r="AJ12" s="172" t="s">
        <v>509</v>
      </c>
      <c r="AK12" s="172"/>
      <c r="AL12" s="172"/>
      <c r="AM12" s="172" t="s">
        <v>510</v>
      </c>
      <c r="AN12" s="173"/>
      <c r="AO12" s="173"/>
      <c r="AP12" s="173" t="s">
        <v>511</v>
      </c>
      <c r="AQ12" s="173"/>
      <c r="AR12" s="172" t="s">
        <v>512</v>
      </c>
      <c r="AS12" s="173"/>
      <c r="AT12" s="102"/>
      <c r="AU12" s="23"/>
      <c r="AV12" s="160" t="s">
        <v>513</v>
      </c>
      <c r="AW12" s="161"/>
      <c r="AX12" s="161"/>
      <c r="AY12" s="161"/>
      <c r="AZ12" s="161"/>
      <c r="BA12" s="161"/>
      <c r="BB12" s="161"/>
      <c r="BC12" s="161"/>
      <c r="BD12" s="161"/>
      <c r="BE12" s="161"/>
      <c r="BF12" s="161"/>
      <c r="BG12" s="162"/>
      <c r="BH12" s="173" t="s">
        <v>514</v>
      </c>
      <c r="BI12" s="173"/>
      <c r="BJ12" s="173"/>
      <c r="BK12" s="173"/>
      <c r="BL12" s="173"/>
      <c r="BM12" s="173"/>
      <c r="BN12" s="173"/>
      <c r="BO12" s="173"/>
      <c r="BP12" s="173"/>
      <c r="BQ12" s="173"/>
      <c r="BR12" s="2"/>
      <c r="BS12" s="2"/>
      <c r="BT12" s="2"/>
      <c r="BU12" s="2"/>
      <c r="BV12" s="2"/>
      <c r="BW12" s="2"/>
      <c r="BX12" s="2"/>
      <c r="BY12" s="2"/>
    </row>
    <row r="13" spans="1:77" s="2" customFormat="1" ht="13.8" customHeight="1">
      <c r="A13" s="150"/>
      <c r="B13" s="150"/>
      <c r="C13" s="150"/>
      <c r="D13" s="140" t="s">
        <v>139</v>
      </c>
      <c r="E13" s="184"/>
      <c r="F13" s="184"/>
      <c r="G13" s="184"/>
      <c r="H13" s="119"/>
      <c r="I13" s="119"/>
      <c r="J13" s="119"/>
      <c r="K13" s="119"/>
      <c r="L13" s="119"/>
      <c r="M13" s="119"/>
      <c r="N13" s="119"/>
      <c r="O13" s="119"/>
      <c r="P13" s="120"/>
      <c r="Q13" s="137" t="s">
        <v>124</v>
      </c>
      <c r="R13" s="187" t="s">
        <v>1</v>
      </c>
      <c r="S13" s="187" t="s">
        <v>2</v>
      </c>
      <c r="T13" s="187" t="s">
        <v>3</v>
      </c>
      <c r="U13" s="187" t="s">
        <v>4</v>
      </c>
      <c r="V13" s="187" t="s">
        <v>5</v>
      </c>
      <c r="W13" s="126" t="s">
        <v>6</v>
      </c>
      <c r="X13" s="24"/>
      <c r="Y13" s="187" t="s">
        <v>1</v>
      </c>
      <c r="Z13" s="187" t="s">
        <v>2</v>
      </c>
      <c r="AA13" s="187" t="s">
        <v>1</v>
      </c>
      <c r="AB13" s="187" t="s">
        <v>2</v>
      </c>
      <c r="AC13" s="187" t="s">
        <v>3</v>
      </c>
      <c r="AD13" s="187" t="s">
        <v>1</v>
      </c>
      <c r="AE13" s="187" t="s">
        <v>2</v>
      </c>
      <c r="AF13" s="187" t="s">
        <v>3</v>
      </c>
      <c r="AG13" s="187" t="s">
        <v>1</v>
      </c>
      <c r="AH13" s="187" t="s">
        <v>2</v>
      </c>
      <c r="AI13" s="187" t="s">
        <v>3</v>
      </c>
      <c r="AJ13" s="187" t="s">
        <v>1</v>
      </c>
      <c r="AK13" s="187" t="s">
        <v>2</v>
      </c>
      <c r="AL13" s="187" t="s">
        <v>3</v>
      </c>
      <c r="AM13" s="187" t="s">
        <v>1</v>
      </c>
      <c r="AN13" s="187" t="s">
        <v>2</v>
      </c>
      <c r="AO13" s="187" t="s">
        <v>3</v>
      </c>
      <c r="AP13" s="187" t="s">
        <v>1</v>
      </c>
      <c r="AQ13" s="187" t="s">
        <v>2</v>
      </c>
      <c r="AR13" s="187" t="s">
        <v>1</v>
      </c>
      <c r="AS13" s="187" t="s">
        <v>2</v>
      </c>
      <c r="AT13" s="109"/>
      <c r="AU13" s="23"/>
      <c r="AV13" s="142" t="s">
        <v>1</v>
      </c>
      <c r="AW13" s="142" t="s">
        <v>2</v>
      </c>
      <c r="AX13" s="109" t="s">
        <v>3</v>
      </c>
      <c r="AY13" s="109" t="s">
        <v>4</v>
      </c>
      <c r="AZ13" s="142" t="s">
        <v>5</v>
      </c>
      <c r="BA13" s="142" t="s">
        <v>6</v>
      </c>
      <c r="BB13" s="142" t="s">
        <v>9</v>
      </c>
      <c r="BC13" s="142" t="s">
        <v>10</v>
      </c>
      <c r="BD13" s="109" t="s">
        <v>11</v>
      </c>
      <c r="BE13" s="109" t="s">
        <v>12</v>
      </c>
      <c r="BF13" s="109" t="s">
        <v>51</v>
      </c>
      <c r="BG13" s="109" t="s">
        <v>54</v>
      </c>
      <c r="BH13" s="142" t="s">
        <v>1</v>
      </c>
      <c r="BI13" s="142" t="s">
        <v>2</v>
      </c>
      <c r="BJ13" s="109" t="s">
        <v>3</v>
      </c>
      <c r="BK13" s="109" t="s">
        <v>4</v>
      </c>
      <c r="BL13" s="142" t="s">
        <v>5</v>
      </c>
      <c r="BM13" s="186" t="s">
        <v>6</v>
      </c>
      <c r="BN13" s="186" t="s">
        <v>9</v>
      </c>
      <c r="BO13" s="186" t="s">
        <v>10</v>
      </c>
      <c r="BP13" s="109" t="s">
        <v>52</v>
      </c>
      <c r="BQ13" s="183" t="s">
        <v>12</v>
      </c>
    </row>
    <row r="14" spans="1:77" s="2" customFormat="1" ht="13.8" customHeight="1">
      <c r="A14" s="150"/>
      <c r="B14" s="150"/>
      <c r="C14" s="150"/>
      <c r="D14" s="140" t="s">
        <v>117</v>
      </c>
      <c r="E14" s="184"/>
      <c r="F14" s="184"/>
      <c r="G14" s="185"/>
      <c r="H14" s="140" t="s">
        <v>118</v>
      </c>
      <c r="I14" s="184"/>
      <c r="J14" s="184"/>
      <c r="K14" s="185"/>
      <c r="L14" s="140" t="s">
        <v>119</v>
      </c>
      <c r="M14" s="184"/>
      <c r="N14" s="184"/>
      <c r="O14" s="185"/>
      <c r="P14" s="137"/>
      <c r="Q14" s="138"/>
      <c r="R14" s="187"/>
      <c r="S14" s="187"/>
      <c r="T14" s="187"/>
      <c r="U14" s="187"/>
      <c r="V14" s="187"/>
      <c r="W14" s="126"/>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09"/>
      <c r="AV14" s="142"/>
      <c r="AW14" s="142"/>
      <c r="AX14" s="109"/>
      <c r="AY14" s="109"/>
      <c r="AZ14" s="142"/>
      <c r="BA14" s="142"/>
      <c r="BB14" s="142"/>
      <c r="BC14" s="142"/>
      <c r="BD14" s="109"/>
      <c r="BE14" s="109"/>
      <c r="BF14" s="109"/>
      <c r="BG14" s="109"/>
      <c r="BH14" s="142"/>
      <c r="BI14" s="142"/>
      <c r="BJ14" s="109"/>
      <c r="BK14" s="109"/>
      <c r="BL14" s="142"/>
      <c r="BM14" s="186"/>
      <c r="BN14" s="186"/>
      <c r="BO14" s="186"/>
      <c r="BP14" s="109"/>
      <c r="BQ14" s="183"/>
    </row>
    <row r="15" spans="1:77" s="2" customFormat="1" ht="25.95" customHeight="1">
      <c r="A15" s="150"/>
      <c r="B15" s="150"/>
      <c r="C15" s="150"/>
      <c r="D15" s="80" t="s">
        <v>65</v>
      </c>
      <c r="E15" s="80" t="s">
        <v>66</v>
      </c>
      <c r="F15" s="19" t="s">
        <v>120</v>
      </c>
      <c r="G15" s="19" t="s">
        <v>121</v>
      </c>
      <c r="H15" s="80" t="s">
        <v>65</v>
      </c>
      <c r="I15" s="80" t="s">
        <v>66</v>
      </c>
      <c r="J15" s="19" t="s">
        <v>120</v>
      </c>
      <c r="K15" s="19" t="s">
        <v>121</v>
      </c>
      <c r="L15" s="90" t="s">
        <v>65</v>
      </c>
      <c r="M15" s="90" t="s">
        <v>66</v>
      </c>
      <c r="N15" s="19" t="s">
        <v>120</v>
      </c>
      <c r="O15" s="19" t="s">
        <v>121</v>
      </c>
      <c r="P15" s="139"/>
      <c r="Q15" s="139"/>
      <c r="R15" s="187"/>
      <c r="S15" s="187"/>
      <c r="T15" s="187"/>
      <c r="U15" s="187"/>
      <c r="V15" s="187"/>
      <c r="W15" s="126"/>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09"/>
      <c r="AV15" s="142"/>
      <c r="AW15" s="142"/>
      <c r="AX15" s="109"/>
      <c r="AY15" s="109"/>
      <c r="AZ15" s="142"/>
      <c r="BA15" s="142"/>
      <c r="BB15" s="142"/>
      <c r="BC15" s="142"/>
      <c r="BD15" s="109"/>
      <c r="BE15" s="109"/>
      <c r="BF15" s="109"/>
      <c r="BG15" s="109"/>
      <c r="BH15" s="142"/>
      <c r="BI15" s="142"/>
      <c r="BJ15" s="109"/>
      <c r="BK15" s="109"/>
      <c r="BL15" s="142"/>
      <c r="BM15" s="186"/>
      <c r="BN15" s="186"/>
      <c r="BO15" s="186"/>
      <c r="BP15" s="109"/>
      <c r="BQ15" s="183"/>
    </row>
    <row r="16" spans="1:77" s="201" customFormat="1" ht="93" customHeight="1">
      <c r="A16" s="151"/>
      <c r="B16" s="151"/>
      <c r="C16" s="151"/>
      <c r="D16" s="21" t="s">
        <v>86</v>
      </c>
      <c r="E16" s="21" t="s">
        <v>87</v>
      </c>
      <c r="F16" s="21" t="s">
        <v>88</v>
      </c>
      <c r="G16" s="21" t="s">
        <v>89</v>
      </c>
      <c r="H16" s="21" t="s">
        <v>86</v>
      </c>
      <c r="I16" s="21" t="s">
        <v>87</v>
      </c>
      <c r="J16" s="21" t="s">
        <v>88</v>
      </c>
      <c r="K16" s="21" t="s">
        <v>89</v>
      </c>
      <c r="L16" s="105" t="s">
        <v>86</v>
      </c>
      <c r="M16" s="105" t="s">
        <v>87</v>
      </c>
      <c r="N16" s="105" t="s">
        <v>88</v>
      </c>
      <c r="O16" s="105" t="s">
        <v>89</v>
      </c>
      <c r="P16" s="105" t="s">
        <v>138</v>
      </c>
      <c r="Q16" s="105" t="s">
        <v>140</v>
      </c>
      <c r="R16" s="106" t="s">
        <v>90</v>
      </c>
      <c r="S16" s="106" t="s">
        <v>91</v>
      </c>
      <c r="T16" s="106" t="s">
        <v>92</v>
      </c>
      <c r="U16" s="22" t="s">
        <v>93</v>
      </c>
      <c r="V16" s="106" t="s">
        <v>94</v>
      </c>
      <c r="W16" s="105" t="s">
        <v>8</v>
      </c>
      <c r="Y16" s="106" t="s">
        <v>95</v>
      </c>
      <c r="Z16" s="106" t="s">
        <v>96</v>
      </c>
      <c r="AA16" s="106" t="s">
        <v>70</v>
      </c>
      <c r="AB16" s="106" t="s">
        <v>97</v>
      </c>
      <c r="AC16" s="106" t="s">
        <v>96</v>
      </c>
      <c r="AD16" s="106" t="s">
        <v>24</v>
      </c>
      <c r="AE16" s="106" t="s">
        <v>25</v>
      </c>
      <c r="AF16" s="106" t="s">
        <v>26</v>
      </c>
      <c r="AG16" s="106" t="s">
        <v>24</v>
      </c>
      <c r="AH16" s="106" t="s">
        <v>25</v>
      </c>
      <c r="AI16" s="106" t="s">
        <v>26</v>
      </c>
      <c r="AJ16" s="106" t="s">
        <v>24</v>
      </c>
      <c r="AK16" s="106" t="s">
        <v>25</v>
      </c>
      <c r="AL16" s="106" t="s">
        <v>26</v>
      </c>
      <c r="AM16" s="106" t="s">
        <v>24</v>
      </c>
      <c r="AN16" s="106" t="s">
        <v>25</v>
      </c>
      <c r="AO16" s="106" t="s">
        <v>26</v>
      </c>
      <c r="AP16" s="106" t="s">
        <v>27</v>
      </c>
      <c r="AQ16" s="106" t="s">
        <v>50</v>
      </c>
      <c r="AR16" s="106" t="s">
        <v>28</v>
      </c>
      <c r="AS16" s="106" t="s">
        <v>29</v>
      </c>
      <c r="AT16" s="106" t="s">
        <v>8</v>
      </c>
      <c r="AV16" s="106" t="s">
        <v>41</v>
      </c>
      <c r="AW16" s="106" t="s">
        <v>42</v>
      </c>
      <c r="AX16" s="106" t="s">
        <v>43</v>
      </c>
      <c r="AY16" s="106" t="s">
        <v>44</v>
      </c>
      <c r="AZ16" s="106" t="s">
        <v>45</v>
      </c>
      <c r="BA16" s="106" t="s">
        <v>46</v>
      </c>
      <c r="BB16" s="106" t="s">
        <v>47</v>
      </c>
      <c r="BC16" s="106" t="s">
        <v>48</v>
      </c>
      <c r="BD16" s="106" t="s">
        <v>49</v>
      </c>
      <c r="BE16" s="106" t="s">
        <v>55</v>
      </c>
      <c r="BF16" s="106" t="s">
        <v>56</v>
      </c>
      <c r="BG16" s="106" t="s">
        <v>8</v>
      </c>
      <c r="BH16" s="106" t="s">
        <v>33</v>
      </c>
      <c r="BI16" s="106" t="s">
        <v>34</v>
      </c>
      <c r="BJ16" s="106" t="s">
        <v>35</v>
      </c>
      <c r="BK16" s="106" t="s">
        <v>36</v>
      </c>
      <c r="BL16" s="106" t="s">
        <v>37</v>
      </c>
      <c r="BM16" s="106" t="s">
        <v>38</v>
      </c>
      <c r="BN16" s="106" t="s">
        <v>39</v>
      </c>
      <c r="BO16" s="106" t="s">
        <v>40</v>
      </c>
      <c r="BP16" s="106" t="s">
        <v>53</v>
      </c>
      <c r="BQ16" s="65" t="s">
        <v>8</v>
      </c>
    </row>
    <row r="17" spans="1:70" s="40" customFormat="1" hidden="1">
      <c r="A17" s="30" t="s">
        <v>170</v>
      </c>
      <c r="B17" s="31"/>
      <c r="C17" s="31"/>
      <c r="D17" s="32"/>
      <c r="E17" s="32"/>
      <c r="F17" s="32"/>
      <c r="G17" s="32"/>
      <c r="H17" s="32"/>
      <c r="I17" s="32"/>
      <c r="J17" s="32"/>
      <c r="K17" s="32"/>
      <c r="L17" s="91"/>
      <c r="M17" s="91"/>
      <c r="N17" s="91"/>
      <c r="O17" s="91"/>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6"/>
    </row>
    <row r="18" spans="1:70" s="12" customFormat="1" ht="32.4">
      <c r="A18" s="77">
        <v>11201</v>
      </c>
      <c r="B18" s="70" t="s">
        <v>298</v>
      </c>
      <c r="C18" s="84">
        <v>3</v>
      </c>
      <c r="D18" s="95"/>
      <c r="E18" s="95"/>
      <c r="F18" s="95"/>
      <c r="G18" s="95"/>
      <c r="H18" s="95"/>
      <c r="I18" s="95"/>
      <c r="J18" s="95"/>
      <c r="K18" s="95"/>
      <c r="L18" s="95">
        <v>1</v>
      </c>
      <c r="M18" s="95"/>
      <c r="N18" s="95"/>
      <c r="O18" s="95"/>
      <c r="P18" s="94" t="s">
        <v>299</v>
      </c>
      <c r="Q18" s="86"/>
      <c r="R18" s="95"/>
      <c r="S18" s="95"/>
      <c r="T18" s="95"/>
      <c r="U18" s="95"/>
      <c r="V18" s="95"/>
      <c r="W18" s="94"/>
      <c r="Y18" s="95"/>
      <c r="Z18" s="95">
        <v>1</v>
      </c>
      <c r="AA18" s="95"/>
      <c r="AB18" s="95">
        <v>1</v>
      </c>
      <c r="AC18" s="95"/>
      <c r="AD18" s="95"/>
      <c r="AE18" s="95">
        <v>1</v>
      </c>
      <c r="AF18" s="95"/>
      <c r="AG18" s="71"/>
      <c r="AH18" s="18"/>
      <c r="AI18" s="18">
        <v>1</v>
      </c>
      <c r="AJ18" s="95"/>
      <c r="AK18" s="95"/>
      <c r="AL18" s="95">
        <v>1</v>
      </c>
      <c r="AM18" s="17"/>
      <c r="AN18" s="95">
        <v>1</v>
      </c>
      <c r="AO18" s="17"/>
      <c r="AP18" s="17"/>
      <c r="AQ18" s="17">
        <v>1</v>
      </c>
      <c r="AR18" s="17"/>
      <c r="AS18" s="17">
        <v>1</v>
      </c>
      <c r="AT18" s="59"/>
      <c r="AV18" s="95"/>
      <c r="AW18" s="95">
        <v>1</v>
      </c>
      <c r="AX18" s="95"/>
      <c r="AY18" s="95"/>
      <c r="AZ18" s="95"/>
      <c r="BA18" s="95"/>
      <c r="BB18" s="95"/>
      <c r="BC18" s="95"/>
      <c r="BD18" s="95"/>
      <c r="BE18" s="95"/>
      <c r="BF18" s="95"/>
      <c r="BG18" s="59"/>
      <c r="BH18" s="95">
        <v>1</v>
      </c>
      <c r="BI18" s="95"/>
      <c r="BJ18" s="95">
        <v>1</v>
      </c>
      <c r="BK18" s="95">
        <v>1</v>
      </c>
      <c r="BL18" s="95"/>
      <c r="BM18" s="95"/>
      <c r="BN18" s="95">
        <v>1</v>
      </c>
      <c r="BO18" s="95">
        <v>1</v>
      </c>
      <c r="BP18" s="95">
        <v>1</v>
      </c>
      <c r="BQ18" s="59"/>
      <c r="BR18" s="12">
        <v>1</v>
      </c>
    </row>
    <row r="19" spans="1:70" s="56" customFormat="1" ht="32.4">
      <c r="A19" s="76">
        <v>11202</v>
      </c>
      <c r="B19" s="54" t="s">
        <v>300</v>
      </c>
      <c r="C19" s="85">
        <v>4</v>
      </c>
      <c r="D19" s="94"/>
      <c r="E19" s="94"/>
      <c r="F19" s="94"/>
      <c r="G19" s="94"/>
      <c r="H19" s="94"/>
      <c r="I19" s="94"/>
      <c r="J19" s="94"/>
      <c r="K19" s="94"/>
      <c r="L19" s="94">
        <v>1</v>
      </c>
      <c r="M19" s="94"/>
      <c r="N19" s="94"/>
      <c r="O19" s="94"/>
      <c r="P19" s="94" t="s">
        <v>301</v>
      </c>
      <c r="Q19" s="86"/>
      <c r="R19" s="94"/>
      <c r="S19" s="94"/>
      <c r="T19" s="94"/>
      <c r="U19" s="94"/>
      <c r="V19" s="94"/>
      <c r="W19" s="94"/>
      <c r="Y19" s="94">
        <v>1</v>
      </c>
      <c r="Z19" s="94"/>
      <c r="AA19" s="94">
        <v>1</v>
      </c>
      <c r="AB19" s="94"/>
      <c r="AC19" s="94"/>
      <c r="AD19" s="94"/>
      <c r="AE19" s="94">
        <v>1</v>
      </c>
      <c r="AF19" s="94"/>
      <c r="AG19" s="57"/>
      <c r="AH19" s="18">
        <v>1</v>
      </c>
      <c r="AI19" s="18"/>
      <c r="AJ19" s="94"/>
      <c r="AK19" s="94">
        <v>1</v>
      </c>
      <c r="AL19" s="94"/>
      <c r="AM19" s="58"/>
      <c r="AN19" s="94">
        <v>1</v>
      </c>
      <c r="AO19" s="58"/>
      <c r="AP19" s="58">
        <v>1</v>
      </c>
      <c r="AQ19" s="58"/>
      <c r="AR19" s="58">
        <v>1</v>
      </c>
      <c r="AS19" s="58"/>
      <c r="AT19" s="59"/>
      <c r="AV19" s="94"/>
      <c r="AW19" s="94">
        <v>1</v>
      </c>
      <c r="AX19" s="94">
        <v>1</v>
      </c>
      <c r="AY19" s="94">
        <v>1</v>
      </c>
      <c r="AZ19" s="94">
        <v>1</v>
      </c>
      <c r="BA19" s="94">
        <v>1</v>
      </c>
      <c r="BB19" s="94"/>
      <c r="BC19" s="94"/>
      <c r="BD19" s="94"/>
      <c r="BE19" s="94">
        <v>1</v>
      </c>
      <c r="BF19" s="94"/>
      <c r="BG19" s="59"/>
      <c r="BH19" s="94">
        <v>1</v>
      </c>
      <c r="BI19" s="94">
        <v>1</v>
      </c>
      <c r="BJ19" s="94">
        <v>1</v>
      </c>
      <c r="BK19" s="94">
        <v>1</v>
      </c>
      <c r="BL19" s="94"/>
      <c r="BM19" s="94">
        <v>1</v>
      </c>
      <c r="BN19" s="94">
        <v>1</v>
      </c>
      <c r="BO19" s="94"/>
      <c r="BP19" s="94">
        <v>1</v>
      </c>
      <c r="BQ19" s="59"/>
      <c r="BR19" s="56">
        <v>1</v>
      </c>
    </row>
    <row r="20" spans="1:70" s="56" customFormat="1" ht="21.6">
      <c r="A20" s="76">
        <v>11203</v>
      </c>
      <c r="B20" s="54" t="s">
        <v>302</v>
      </c>
      <c r="C20" s="85">
        <v>4</v>
      </c>
      <c r="D20" s="94"/>
      <c r="E20" s="94"/>
      <c r="F20" s="94"/>
      <c r="G20" s="94"/>
      <c r="H20" s="94">
        <v>1</v>
      </c>
      <c r="I20" s="94"/>
      <c r="J20" s="94"/>
      <c r="K20" s="94"/>
      <c r="L20" s="94">
        <v>1</v>
      </c>
      <c r="M20" s="94"/>
      <c r="N20" s="94"/>
      <c r="O20" s="94"/>
      <c r="P20" s="94" t="s">
        <v>303</v>
      </c>
      <c r="Q20" s="86"/>
      <c r="R20" s="94"/>
      <c r="S20" s="94"/>
      <c r="T20" s="94"/>
      <c r="U20" s="94"/>
      <c r="V20" s="94"/>
      <c r="W20" s="94"/>
      <c r="Y20" s="94"/>
      <c r="Z20" s="94">
        <v>1</v>
      </c>
      <c r="AA20" s="94"/>
      <c r="AB20" s="94">
        <v>1</v>
      </c>
      <c r="AC20" s="94"/>
      <c r="AD20" s="94"/>
      <c r="AE20" s="94"/>
      <c r="AF20" s="94">
        <v>1</v>
      </c>
      <c r="AG20" s="57"/>
      <c r="AH20" s="18"/>
      <c r="AI20" s="18">
        <v>1</v>
      </c>
      <c r="AJ20" s="94"/>
      <c r="AK20" s="94"/>
      <c r="AL20" s="94">
        <v>1</v>
      </c>
      <c r="AM20" s="58"/>
      <c r="AN20" s="94"/>
      <c r="AO20" s="58">
        <v>1</v>
      </c>
      <c r="AP20" s="58"/>
      <c r="AQ20" s="58">
        <v>1</v>
      </c>
      <c r="AR20" s="58"/>
      <c r="AS20" s="58">
        <v>1</v>
      </c>
      <c r="AT20" s="59"/>
      <c r="AV20" s="94">
        <v>1</v>
      </c>
      <c r="AW20" s="94"/>
      <c r="AX20" s="94"/>
      <c r="AY20" s="94"/>
      <c r="AZ20" s="94"/>
      <c r="BA20" s="94"/>
      <c r="BB20" s="94"/>
      <c r="BC20" s="94"/>
      <c r="BD20" s="94"/>
      <c r="BE20" s="94">
        <v>1</v>
      </c>
      <c r="BF20" s="94"/>
      <c r="BG20" s="59"/>
      <c r="BH20" s="94">
        <v>1</v>
      </c>
      <c r="BI20" s="94"/>
      <c r="BJ20" s="94">
        <v>1</v>
      </c>
      <c r="BK20" s="94"/>
      <c r="BL20" s="94"/>
      <c r="BM20" s="94"/>
      <c r="BN20" s="94">
        <v>1</v>
      </c>
      <c r="BO20" s="94">
        <v>1</v>
      </c>
      <c r="BP20" s="94">
        <v>1</v>
      </c>
      <c r="BQ20" s="59"/>
      <c r="BR20" s="56">
        <v>1</v>
      </c>
    </row>
    <row r="21" spans="1:70" s="56" customFormat="1" ht="12">
      <c r="A21" s="76">
        <v>11206</v>
      </c>
      <c r="B21" s="54" t="s">
        <v>304</v>
      </c>
      <c r="C21" s="85">
        <v>5</v>
      </c>
      <c r="D21" s="94"/>
      <c r="E21" s="94"/>
      <c r="F21" s="94">
        <v>1</v>
      </c>
      <c r="G21" s="94"/>
      <c r="H21" s="94"/>
      <c r="I21" s="94"/>
      <c r="J21" s="94">
        <v>1</v>
      </c>
      <c r="K21" s="94"/>
      <c r="L21" s="94"/>
      <c r="M21" s="94"/>
      <c r="N21" s="94">
        <v>1</v>
      </c>
      <c r="O21" s="94"/>
      <c r="P21" s="94"/>
      <c r="Q21" s="86"/>
      <c r="R21" s="94"/>
      <c r="S21" s="94"/>
      <c r="T21" s="94">
        <v>1</v>
      </c>
      <c r="U21" s="94"/>
      <c r="V21" s="94"/>
      <c r="W21" s="94"/>
      <c r="Y21" s="94">
        <v>1</v>
      </c>
      <c r="Z21" s="94"/>
      <c r="AA21" s="94"/>
      <c r="AB21" s="94">
        <v>1</v>
      </c>
      <c r="AC21" s="94"/>
      <c r="AD21" s="94"/>
      <c r="AE21" s="94">
        <v>1</v>
      </c>
      <c r="AF21" s="94"/>
      <c r="AG21" s="57"/>
      <c r="AH21" s="18"/>
      <c r="AI21" s="18">
        <v>1</v>
      </c>
      <c r="AJ21" s="94"/>
      <c r="AK21" s="94">
        <v>1</v>
      </c>
      <c r="AL21" s="94"/>
      <c r="AM21" s="58"/>
      <c r="AN21" s="94">
        <v>1</v>
      </c>
      <c r="AO21" s="58"/>
      <c r="AP21" s="58">
        <v>1</v>
      </c>
      <c r="AQ21" s="58"/>
      <c r="AR21" s="58"/>
      <c r="AS21" s="58">
        <v>1</v>
      </c>
      <c r="AT21" s="59"/>
      <c r="AV21" s="94"/>
      <c r="AW21" s="94"/>
      <c r="AX21" s="94">
        <v>1</v>
      </c>
      <c r="AY21" s="94"/>
      <c r="AZ21" s="94"/>
      <c r="BA21" s="94"/>
      <c r="BB21" s="94"/>
      <c r="BC21" s="94"/>
      <c r="BD21" s="94"/>
      <c r="BE21" s="94">
        <v>1</v>
      </c>
      <c r="BF21" s="94"/>
      <c r="BG21" s="59"/>
      <c r="BH21" s="94"/>
      <c r="BI21" s="94">
        <v>1</v>
      </c>
      <c r="BJ21" s="94">
        <v>1</v>
      </c>
      <c r="BK21" s="94"/>
      <c r="BL21" s="94"/>
      <c r="BM21" s="94">
        <v>1</v>
      </c>
      <c r="BN21" s="94">
        <v>1</v>
      </c>
      <c r="BO21" s="94"/>
      <c r="BP21" s="94">
        <v>1</v>
      </c>
      <c r="BQ21" s="59"/>
      <c r="BR21" s="56">
        <v>1</v>
      </c>
    </row>
    <row r="22" spans="1:70" s="56" customFormat="1" ht="21.6">
      <c r="A22" s="76">
        <v>11207</v>
      </c>
      <c r="B22" s="54" t="s">
        <v>305</v>
      </c>
      <c r="C22" s="85">
        <v>5</v>
      </c>
      <c r="D22" s="94"/>
      <c r="E22" s="94"/>
      <c r="F22" s="94"/>
      <c r="G22" s="94"/>
      <c r="H22" s="94">
        <v>1</v>
      </c>
      <c r="I22" s="94"/>
      <c r="J22" s="94"/>
      <c r="K22" s="94"/>
      <c r="L22" s="94">
        <v>1</v>
      </c>
      <c r="M22" s="94"/>
      <c r="N22" s="94"/>
      <c r="O22" s="94"/>
      <c r="P22" s="94" t="s">
        <v>306</v>
      </c>
      <c r="Q22" s="86"/>
      <c r="R22" s="94"/>
      <c r="S22" s="94"/>
      <c r="T22" s="94"/>
      <c r="U22" s="94"/>
      <c r="V22" s="94"/>
      <c r="W22" s="94"/>
      <c r="Y22" s="94">
        <v>1</v>
      </c>
      <c r="Z22" s="94"/>
      <c r="AA22" s="94">
        <v>1</v>
      </c>
      <c r="AB22" s="94"/>
      <c r="AC22" s="94"/>
      <c r="AD22" s="94">
        <v>1</v>
      </c>
      <c r="AE22" s="94"/>
      <c r="AF22" s="94"/>
      <c r="AG22" s="57"/>
      <c r="AH22" s="18">
        <v>1</v>
      </c>
      <c r="AI22" s="18"/>
      <c r="AJ22" s="94"/>
      <c r="AK22" s="94">
        <v>1</v>
      </c>
      <c r="AL22" s="94"/>
      <c r="AM22" s="94">
        <v>1</v>
      </c>
      <c r="AN22" s="94"/>
      <c r="AO22" s="94"/>
      <c r="AP22" s="94">
        <v>1</v>
      </c>
      <c r="AQ22" s="94"/>
      <c r="AR22" s="94">
        <v>1</v>
      </c>
      <c r="AS22" s="94"/>
      <c r="AT22" s="59"/>
      <c r="AV22" s="94"/>
      <c r="AW22" s="94">
        <v>1</v>
      </c>
      <c r="AX22" s="94">
        <v>1</v>
      </c>
      <c r="AY22" s="94"/>
      <c r="AZ22" s="94">
        <v>1</v>
      </c>
      <c r="BA22" s="94">
        <v>1</v>
      </c>
      <c r="BB22" s="94"/>
      <c r="BC22" s="94"/>
      <c r="BD22" s="94"/>
      <c r="BE22" s="94">
        <v>1</v>
      </c>
      <c r="BF22" s="94">
        <v>1</v>
      </c>
      <c r="BG22" s="59"/>
      <c r="BH22" s="94">
        <v>1</v>
      </c>
      <c r="BI22" s="94"/>
      <c r="BJ22" s="94">
        <v>1</v>
      </c>
      <c r="BK22" s="94"/>
      <c r="BL22" s="94"/>
      <c r="BM22" s="94"/>
      <c r="BN22" s="94">
        <v>1</v>
      </c>
      <c r="BO22" s="94"/>
      <c r="BP22" s="94">
        <v>1</v>
      </c>
      <c r="BQ22" s="59"/>
      <c r="BR22" s="56">
        <v>1</v>
      </c>
    </row>
    <row r="23" spans="1:70" s="56" customFormat="1" ht="32.4">
      <c r="A23" s="76">
        <v>11208</v>
      </c>
      <c r="B23" s="54" t="s">
        <v>307</v>
      </c>
      <c r="C23" s="85">
        <v>4</v>
      </c>
      <c r="D23" s="94">
        <v>1</v>
      </c>
      <c r="E23" s="94"/>
      <c r="F23" s="94"/>
      <c r="G23" s="94"/>
      <c r="H23" s="94">
        <v>1</v>
      </c>
      <c r="I23" s="94"/>
      <c r="J23" s="94"/>
      <c r="K23" s="94"/>
      <c r="L23" s="94">
        <v>1</v>
      </c>
      <c r="M23" s="94"/>
      <c r="N23" s="94"/>
      <c r="O23" s="94"/>
      <c r="P23" s="94" t="s">
        <v>308</v>
      </c>
      <c r="Q23" s="86"/>
      <c r="R23" s="94"/>
      <c r="S23" s="94"/>
      <c r="T23" s="94"/>
      <c r="U23" s="94"/>
      <c r="V23" s="94"/>
      <c r="W23" s="94"/>
      <c r="Y23" s="94">
        <v>1</v>
      </c>
      <c r="Z23" s="94"/>
      <c r="AA23" s="94">
        <v>1</v>
      </c>
      <c r="AB23" s="94"/>
      <c r="AC23" s="94"/>
      <c r="AD23" s="94"/>
      <c r="AE23" s="94">
        <v>1</v>
      </c>
      <c r="AF23" s="94"/>
      <c r="AG23" s="57"/>
      <c r="AH23" s="18">
        <v>1</v>
      </c>
      <c r="AI23" s="18"/>
      <c r="AJ23" s="94"/>
      <c r="AK23" s="94">
        <v>1</v>
      </c>
      <c r="AL23" s="94"/>
      <c r="AM23" s="58"/>
      <c r="AN23" s="94">
        <v>1</v>
      </c>
      <c r="AO23" s="58"/>
      <c r="AP23" s="58">
        <v>1</v>
      </c>
      <c r="AQ23" s="58"/>
      <c r="AR23" s="58">
        <v>1</v>
      </c>
      <c r="AS23" s="58"/>
      <c r="AT23" s="59"/>
      <c r="AV23" s="94">
        <v>1</v>
      </c>
      <c r="AW23" s="94">
        <v>1</v>
      </c>
      <c r="AX23" s="94"/>
      <c r="AY23" s="94"/>
      <c r="AZ23" s="94">
        <v>1</v>
      </c>
      <c r="BA23" s="94">
        <v>1</v>
      </c>
      <c r="BB23" s="94"/>
      <c r="BC23" s="94"/>
      <c r="BD23" s="94"/>
      <c r="BE23" s="94"/>
      <c r="BF23" s="94">
        <v>1</v>
      </c>
      <c r="BG23" s="59"/>
      <c r="BH23" s="94">
        <v>1</v>
      </c>
      <c r="BI23" s="94"/>
      <c r="BJ23" s="94">
        <v>1</v>
      </c>
      <c r="BK23" s="94">
        <v>1</v>
      </c>
      <c r="BL23" s="94"/>
      <c r="BM23" s="94"/>
      <c r="BN23" s="94"/>
      <c r="BO23" s="94"/>
      <c r="BP23" s="94">
        <v>1</v>
      </c>
      <c r="BQ23" s="59"/>
      <c r="BR23" s="56">
        <v>1</v>
      </c>
    </row>
    <row r="24" spans="1:70" s="56" customFormat="1">
      <c r="A24" s="76">
        <v>11209</v>
      </c>
      <c r="B24" s="54" t="s">
        <v>309</v>
      </c>
      <c r="C24" s="85">
        <v>5</v>
      </c>
      <c r="D24" s="94"/>
      <c r="E24" s="94"/>
      <c r="F24" s="94"/>
      <c r="G24" s="94"/>
      <c r="H24" s="94"/>
      <c r="I24" s="94"/>
      <c r="J24" s="94"/>
      <c r="K24" s="94"/>
      <c r="L24" s="94"/>
      <c r="M24" s="94"/>
      <c r="N24" s="94"/>
      <c r="O24" s="94"/>
      <c r="P24" s="94"/>
      <c r="Q24" s="86"/>
      <c r="R24" s="94"/>
      <c r="S24" s="94"/>
      <c r="T24" s="94"/>
      <c r="U24" s="94"/>
      <c r="V24" s="94"/>
      <c r="W24" s="94"/>
      <c r="Y24" s="94"/>
      <c r="Z24" s="94"/>
      <c r="AA24" s="94"/>
      <c r="AB24" s="94"/>
      <c r="AC24" s="94"/>
      <c r="AD24" s="94"/>
      <c r="AE24" s="94"/>
      <c r="AF24" s="94"/>
      <c r="AG24" s="57"/>
      <c r="AH24" s="18"/>
      <c r="AI24" s="18"/>
      <c r="AJ24" s="94"/>
      <c r="AK24" s="94"/>
      <c r="AL24" s="94"/>
      <c r="AM24" s="58"/>
      <c r="AN24" s="94"/>
      <c r="AO24" s="58"/>
      <c r="AP24" s="58"/>
      <c r="AQ24" s="58"/>
      <c r="AR24" s="58"/>
      <c r="AS24" s="58"/>
      <c r="AT24" s="59"/>
      <c r="AV24" s="94"/>
      <c r="AW24" s="94"/>
      <c r="AX24" s="94"/>
      <c r="AY24" s="94"/>
      <c r="AZ24" s="94"/>
      <c r="BA24" s="94"/>
      <c r="BB24" s="94"/>
      <c r="BC24" s="94"/>
      <c r="BD24" s="94"/>
      <c r="BE24" s="94"/>
      <c r="BF24" s="94"/>
      <c r="BG24" s="59"/>
      <c r="BH24" s="94"/>
      <c r="BI24" s="94"/>
      <c r="BJ24" s="94"/>
      <c r="BK24" s="94"/>
      <c r="BL24" s="94"/>
      <c r="BM24" s="94"/>
      <c r="BN24" s="94"/>
      <c r="BO24" s="94"/>
      <c r="BP24" s="94"/>
      <c r="BQ24" s="59"/>
    </row>
    <row r="25" spans="1:70" s="56" customFormat="1" ht="12">
      <c r="A25" s="76">
        <v>11210</v>
      </c>
      <c r="B25" s="54" t="s">
        <v>310</v>
      </c>
      <c r="C25" s="85">
        <v>5</v>
      </c>
      <c r="D25" s="94"/>
      <c r="E25" s="94"/>
      <c r="F25" s="94"/>
      <c r="G25" s="94"/>
      <c r="H25" s="94"/>
      <c r="I25" s="94"/>
      <c r="J25" s="94"/>
      <c r="K25" s="94"/>
      <c r="L25" s="94"/>
      <c r="M25" s="94">
        <v>1</v>
      </c>
      <c r="N25" s="94"/>
      <c r="O25" s="94"/>
      <c r="P25" s="94"/>
      <c r="Q25" s="86"/>
      <c r="R25" s="94"/>
      <c r="S25" s="94"/>
      <c r="T25" s="94"/>
      <c r="U25" s="94"/>
      <c r="V25" s="94"/>
      <c r="W25" s="94"/>
      <c r="Y25" s="94">
        <v>1</v>
      </c>
      <c r="Z25" s="94"/>
      <c r="AA25" s="94"/>
      <c r="AB25" s="94">
        <v>1</v>
      </c>
      <c r="AC25" s="94"/>
      <c r="AD25" s="94"/>
      <c r="AE25" s="94">
        <v>1</v>
      </c>
      <c r="AF25" s="94"/>
      <c r="AG25" s="57"/>
      <c r="AH25" s="18">
        <v>1</v>
      </c>
      <c r="AI25" s="18"/>
      <c r="AJ25" s="94">
        <v>1</v>
      </c>
      <c r="AK25" s="94"/>
      <c r="AL25" s="94"/>
      <c r="AM25" s="58">
        <v>1</v>
      </c>
      <c r="AN25" s="94"/>
      <c r="AO25" s="58"/>
      <c r="AP25" s="58">
        <v>1</v>
      </c>
      <c r="AQ25" s="58"/>
      <c r="AR25" s="58">
        <v>1</v>
      </c>
      <c r="AS25" s="58"/>
      <c r="AT25" s="59"/>
      <c r="AV25" s="94"/>
      <c r="AW25" s="94">
        <v>1</v>
      </c>
      <c r="AX25" s="94">
        <v>1</v>
      </c>
      <c r="AY25" s="94">
        <v>1</v>
      </c>
      <c r="AZ25" s="94">
        <v>1</v>
      </c>
      <c r="BA25" s="94">
        <v>1</v>
      </c>
      <c r="BB25" s="94"/>
      <c r="BC25" s="94"/>
      <c r="BD25" s="94">
        <v>1</v>
      </c>
      <c r="BE25" s="94">
        <v>1</v>
      </c>
      <c r="BF25" s="94"/>
      <c r="BG25" s="59"/>
      <c r="BH25" s="94">
        <v>1</v>
      </c>
      <c r="BI25" s="94">
        <v>1</v>
      </c>
      <c r="BJ25" s="94">
        <v>1</v>
      </c>
      <c r="BK25" s="94">
        <v>1</v>
      </c>
      <c r="BL25" s="94"/>
      <c r="BM25" s="94">
        <v>1</v>
      </c>
      <c r="BN25" s="94">
        <v>1</v>
      </c>
      <c r="BO25" s="94">
        <v>1</v>
      </c>
      <c r="BP25" s="94"/>
      <c r="BQ25" s="59"/>
      <c r="BR25" s="56">
        <v>1</v>
      </c>
    </row>
    <row r="26" spans="1:70" s="56" customFormat="1" ht="32.4">
      <c r="A26" s="76">
        <v>11211</v>
      </c>
      <c r="B26" s="54" t="s">
        <v>311</v>
      </c>
      <c r="C26" s="85">
        <v>5</v>
      </c>
      <c r="D26" s="94"/>
      <c r="E26" s="94"/>
      <c r="F26" s="94"/>
      <c r="G26" s="94"/>
      <c r="H26" s="94">
        <v>1</v>
      </c>
      <c r="I26" s="94"/>
      <c r="J26" s="94"/>
      <c r="K26" s="94"/>
      <c r="L26" s="94"/>
      <c r="M26" s="94"/>
      <c r="N26" s="94">
        <v>1</v>
      </c>
      <c r="O26" s="94"/>
      <c r="P26" s="94" t="s">
        <v>312</v>
      </c>
      <c r="Q26" s="86"/>
      <c r="R26" s="94"/>
      <c r="S26" s="94"/>
      <c r="T26" s="94"/>
      <c r="U26" s="94"/>
      <c r="V26" s="94"/>
      <c r="W26" s="94"/>
      <c r="Y26" s="94">
        <v>1</v>
      </c>
      <c r="Z26" s="94"/>
      <c r="AA26" s="94">
        <v>1</v>
      </c>
      <c r="AB26" s="94"/>
      <c r="AC26" s="94"/>
      <c r="AD26" s="94"/>
      <c r="AE26" s="94">
        <v>1</v>
      </c>
      <c r="AF26" s="94"/>
      <c r="AG26" s="57"/>
      <c r="AH26" s="18"/>
      <c r="AI26" s="18">
        <v>1</v>
      </c>
      <c r="AJ26" s="94">
        <v>1</v>
      </c>
      <c r="AK26" s="94"/>
      <c r="AL26" s="94"/>
      <c r="AM26" s="58"/>
      <c r="AN26" s="94">
        <v>1</v>
      </c>
      <c r="AO26" s="58"/>
      <c r="AP26" s="58">
        <v>1</v>
      </c>
      <c r="AQ26" s="58"/>
      <c r="AR26" s="58"/>
      <c r="AS26" s="58">
        <v>1</v>
      </c>
      <c r="AT26" s="59"/>
      <c r="AV26" s="94"/>
      <c r="AW26" s="94">
        <v>1</v>
      </c>
      <c r="AX26" s="94"/>
      <c r="AY26" s="94"/>
      <c r="AZ26" s="94"/>
      <c r="BA26" s="94"/>
      <c r="BB26" s="94"/>
      <c r="BC26" s="94"/>
      <c r="BD26" s="94"/>
      <c r="BE26" s="94"/>
      <c r="BF26" s="94"/>
      <c r="BG26" s="59"/>
      <c r="BH26" s="94"/>
      <c r="BI26" s="94">
        <v>1</v>
      </c>
      <c r="BJ26" s="94"/>
      <c r="BK26" s="94"/>
      <c r="BL26" s="94"/>
      <c r="BM26" s="94"/>
      <c r="BN26" s="94"/>
      <c r="BO26" s="94"/>
      <c r="BP26" s="94">
        <v>1</v>
      </c>
      <c r="BQ26" s="59"/>
      <c r="BR26" s="56">
        <v>1</v>
      </c>
    </row>
    <row r="27" spans="1:70" s="56" customFormat="1" ht="32.4">
      <c r="A27" s="76">
        <v>11212</v>
      </c>
      <c r="B27" s="54" t="s">
        <v>313</v>
      </c>
      <c r="C27" s="85">
        <v>5</v>
      </c>
      <c r="D27" s="94"/>
      <c r="E27" s="94"/>
      <c r="F27" s="94"/>
      <c r="G27" s="94"/>
      <c r="H27" s="94"/>
      <c r="I27" s="94"/>
      <c r="J27" s="94">
        <v>1</v>
      </c>
      <c r="K27" s="94"/>
      <c r="L27" s="94"/>
      <c r="M27" s="94"/>
      <c r="N27" s="94"/>
      <c r="O27" s="94"/>
      <c r="P27" s="94"/>
      <c r="Q27" s="86"/>
      <c r="R27" s="94"/>
      <c r="S27" s="94"/>
      <c r="T27" s="94"/>
      <c r="U27" s="94"/>
      <c r="V27" s="94"/>
      <c r="W27" s="94" t="s">
        <v>314</v>
      </c>
      <c r="Y27" s="94">
        <v>1</v>
      </c>
      <c r="Z27" s="94"/>
      <c r="AA27" s="94"/>
      <c r="AB27" s="94">
        <v>1</v>
      </c>
      <c r="AC27" s="94"/>
      <c r="AD27" s="94">
        <v>1</v>
      </c>
      <c r="AE27" s="94"/>
      <c r="AF27" s="94"/>
      <c r="AG27" s="57"/>
      <c r="AH27" s="18">
        <v>1</v>
      </c>
      <c r="AI27" s="18"/>
      <c r="AJ27" s="94">
        <v>1</v>
      </c>
      <c r="AK27" s="94"/>
      <c r="AL27" s="94"/>
      <c r="AM27" s="58">
        <v>1</v>
      </c>
      <c r="AN27" s="94"/>
      <c r="AO27" s="58"/>
      <c r="AP27" s="58">
        <v>1</v>
      </c>
      <c r="AQ27" s="58"/>
      <c r="AR27" s="58"/>
      <c r="AS27" s="58">
        <v>1</v>
      </c>
      <c r="AT27" s="59"/>
      <c r="AV27" s="94"/>
      <c r="AW27" s="94"/>
      <c r="AX27" s="94"/>
      <c r="AY27" s="94">
        <v>1</v>
      </c>
      <c r="AZ27" s="94"/>
      <c r="BA27" s="94"/>
      <c r="BB27" s="94"/>
      <c r="BC27" s="94"/>
      <c r="BD27" s="94"/>
      <c r="BE27" s="94">
        <v>1</v>
      </c>
      <c r="BF27" s="94"/>
      <c r="BG27" s="59"/>
      <c r="BH27" s="94"/>
      <c r="BI27" s="94"/>
      <c r="BJ27" s="94"/>
      <c r="BK27" s="94"/>
      <c r="BL27" s="94"/>
      <c r="BM27" s="94">
        <v>1</v>
      </c>
      <c r="BN27" s="94"/>
      <c r="BO27" s="94">
        <v>1</v>
      </c>
      <c r="BP27" s="94"/>
      <c r="BQ27" s="59"/>
      <c r="BR27" s="56">
        <v>1</v>
      </c>
    </row>
    <row r="28" spans="1:70" s="56" customFormat="1" ht="32.4">
      <c r="A28" s="76">
        <v>11214</v>
      </c>
      <c r="B28" s="54" t="s">
        <v>315</v>
      </c>
      <c r="C28" s="85">
        <v>4</v>
      </c>
      <c r="D28" s="94"/>
      <c r="E28" s="94"/>
      <c r="F28" s="94"/>
      <c r="G28" s="94"/>
      <c r="H28" s="94"/>
      <c r="I28" s="94"/>
      <c r="J28" s="94"/>
      <c r="K28" s="94"/>
      <c r="L28" s="94">
        <v>1</v>
      </c>
      <c r="M28" s="94"/>
      <c r="N28" s="94"/>
      <c r="O28" s="94"/>
      <c r="P28" s="94" t="s">
        <v>316</v>
      </c>
      <c r="Q28" s="86"/>
      <c r="R28" s="94"/>
      <c r="S28" s="94"/>
      <c r="T28" s="94"/>
      <c r="U28" s="94"/>
      <c r="V28" s="94"/>
      <c r="W28" s="94"/>
      <c r="Y28" s="94"/>
      <c r="Z28" s="94">
        <v>1</v>
      </c>
      <c r="AA28" s="94"/>
      <c r="AB28" s="94"/>
      <c r="AC28" s="94">
        <v>1</v>
      </c>
      <c r="AD28" s="94"/>
      <c r="AE28" s="94">
        <v>1</v>
      </c>
      <c r="AF28" s="94"/>
      <c r="AG28" s="57"/>
      <c r="AH28" s="18"/>
      <c r="AI28" s="18">
        <v>1</v>
      </c>
      <c r="AJ28" s="94"/>
      <c r="AK28" s="94"/>
      <c r="AL28" s="94">
        <v>1</v>
      </c>
      <c r="AM28" s="58"/>
      <c r="AN28" s="94">
        <v>1</v>
      </c>
      <c r="AO28" s="58"/>
      <c r="AP28" s="58"/>
      <c r="AQ28" s="58">
        <v>1</v>
      </c>
      <c r="AR28" s="58"/>
      <c r="AS28" s="58">
        <v>1</v>
      </c>
      <c r="AT28" s="59"/>
      <c r="AV28" s="94"/>
      <c r="AW28" s="94">
        <v>1</v>
      </c>
      <c r="AX28" s="94"/>
      <c r="AY28" s="94">
        <v>1</v>
      </c>
      <c r="AZ28" s="94">
        <v>1</v>
      </c>
      <c r="BA28" s="94">
        <v>1</v>
      </c>
      <c r="BB28" s="94"/>
      <c r="BC28" s="94"/>
      <c r="BD28" s="94"/>
      <c r="BE28" s="94">
        <v>1</v>
      </c>
      <c r="BF28" s="94"/>
      <c r="BG28" s="59"/>
      <c r="BH28" s="94">
        <v>1</v>
      </c>
      <c r="BI28" s="94">
        <v>1</v>
      </c>
      <c r="BJ28" s="94">
        <v>1</v>
      </c>
      <c r="BK28" s="94">
        <v>1</v>
      </c>
      <c r="BL28" s="94"/>
      <c r="BM28" s="94">
        <v>1</v>
      </c>
      <c r="BN28" s="94"/>
      <c r="BO28" s="94">
        <v>1</v>
      </c>
      <c r="BP28" s="94"/>
      <c r="BQ28" s="59"/>
      <c r="BR28" s="56">
        <v>1</v>
      </c>
    </row>
    <row r="29" spans="1:70" s="56" customFormat="1" ht="21.6">
      <c r="A29" s="76">
        <v>11215</v>
      </c>
      <c r="B29" s="54" t="s">
        <v>317</v>
      </c>
      <c r="C29" s="85">
        <v>5</v>
      </c>
      <c r="D29" s="94"/>
      <c r="E29" s="94"/>
      <c r="F29" s="94"/>
      <c r="G29" s="94"/>
      <c r="H29" s="94"/>
      <c r="I29" s="94"/>
      <c r="J29" s="94">
        <v>1</v>
      </c>
      <c r="K29" s="94"/>
      <c r="L29" s="94">
        <v>1</v>
      </c>
      <c r="M29" s="94"/>
      <c r="N29" s="94"/>
      <c r="O29" s="94"/>
      <c r="P29" s="94" t="s">
        <v>318</v>
      </c>
      <c r="Q29" s="86"/>
      <c r="R29" s="94"/>
      <c r="S29" s="94"/>
      <c r="T29" s="94"/>
      <c r="U29" s="94"/>
      <c r="V29" s="94"/>
      <c r="W29" s="94"/>
      <c r="Y29" s="94">
        <v>1</v>
      </c>
      <c r="Z29" s="94"/>
      <c r="AA29" s="94"/>
      <c r="AB29" s="94">
        <v>1</v>
      </c>
      <c r="AC29" s="94"/>
      <c r="AD29" s="94"/>
      <c r="AE29" s="94">
        <v>1</v>
      </c>
      <c r="AF29" s="94"/>
      <c r="AG29" s="57"/>
      <c r="AH29" s="18">
        <v>1</v>
      </c>
      <c r="AI29" s="18"/>
      <c r="AJ29" s="94"/>
      <c r="AK29" s="94">
        <v>1</v>
      </c>
      <c r="AL29" s="94"/>
      <c r="AM29" s="58"/>
      <c r="AN29" s="94">
        <v>1</v>
      </c>
      <c r="AO29" s="58"/>
      <c r="AP29" s="58"/>
      <c r="AQ29" s="58">
        <v>1</v>
      </c>
      <c r="AR29" s="58"/>
      <c r="AS29" s="58">
        <v>1</v>
      </c>
      <c r="AT29" s="59"/>
      <c r="AV29" s="94"/>
      <c r="AW29" s="94"/>
      <c r="AX29" s="94"/>
      <c r="AY29" s="94"/>
      <c r="AZ29" s="94"/>
      <c r="BA29" s="94"/>
      <c r="BB29" s="94"/>
      <c r="BC29" s="94"/>
      <c r="BD29" s="94"/>
      <c r="BE29" s="94">
        <v>1</v>
      </c>
      <c r="BF29" s="94"/>
      <c r="BG29" s="59"/>
      <c r="BH29" s="94">
        <v>1</v>
      </c>
      <c r="BI29" s="94"/>
      <c r="BJ29" s="94">
        <v>1</v>
      </c>
      <c r="BK29" s="94">
        <v>1</v>
      </c>
      <c r="BL29" s="94"/>
      <c r="BM29" s="94"/>
      <c r="BN29" s="94">
        <v>1</v>
      </c>
      <c r="BO29" s="94">
        <v>1</v>
      </c>
      <c r="BP29" s="94">
        <v>1</v>
      </c>
      <c r="BQ29" s="59"/>
      <c r="BR29" s="56">
        <v>1</v>
      </c>
    </row>
    <row r="30" spans="1:70" s="56" customFormat="1" ht="21.6">
      <c r="A30" s="76">
        <v>11216</v>
      </c>
      <c r="B30" s="54" t="s">
        <v>319</v>
      </c>
      <c r="C30" s="85">
        <v>5</v>
      </c>
      <c r="D30" s="94"/>
      <c r="E30" s="94"/>
      <c r="F30" s="94"/>
      <c r="G30" s="94"/>
      <c r="H30" s="94">
        <v>1</v>
      </c>
      <c r="I30" s="94"/>
      <c r="J30" s="94"/>
      <c r="K30" s="94"/>
      <c r="L30" s="94"/>
      <c r="M30" s="94"/>
      <c r="N30" s="94"/>
      <c r="O30" s="94"/>
      <c r="P30" s="94" t="s">
        <v>320</v>
      </c>
      <c r="Q30" s="86"/>
      <c r="R30" s="94"/>
      <c r="S30" s="94"/>
      <c r="T30" s="94"/>
      <c r="U30" s="94"/>
      <c r="V30" s="94"/>
      <c r="W30" s="94"/>
      <c r="Y30" s="94">
        <v>1</v>
      </c>
      <c r="Z30" s="94"/>
      <c r="AA30" s="94"/>
      <c r="AB30" s="94">
        <v>1</v>
      </c>
      <c r="AC30" s="94"/>
      <c r="AD30" s="94"/>
      <c r="AE30" s="94">
        <v>1</v>
      </c>
      <c r="AF30" s="94"/>
      <c r="AG30" s="57"/>
      <c r="AH30" s="18"/>
      <c r="AI30" s="18">
        <v>1</v>
      </c>
      <c r="AJ30" s="94">
        <v>1</v>
      </c>
      <c r="AK30" s="94"/>
      <c r="AL30" s="94"/>
      <c r="AM30" s="58">
        <v>1</v>
      </c>
      <c r="AN30" s="94"/>
      <c r="AO30" s="58"/>
      <c r="AP30" s="58">
        <v>1</v>
      </c>
      <c r="AQ30" s="58"/>
      <c r="AR30" s="58">
        <v>1</v>
      </c>
      <c r="AS30" s="58"/>
      <c r="AT30" s="59" t="s">
        <v>321</v>
      </c>
      <c r="AV30" s="94">
        <v>1</v>
      </c>
      <c r="AW30" s="94">
        <v>1</v>
      </c>
      <c r="AX30" s="94">
        <v>1</v>
      </c>
      <c r="AY30" s="94">
        <v>1</v>
      </c>
      <c r="AZ30" s="94">
        <v>1</v>
      </c>
      <c r="BA30" s="94">
        <v>1</v>
      </c>
      <c r="BB30" s="94"/>
      <c r="BC30" s="94"/>
      <c r="BD30" s="94">
        <v>1</v>
      </c>
      <c r="BE30" s="94">
        <v>1</v>
      </c>
      <c r="BF30" s="94">
        <v>1</v>
      </c>
      <c r="BG30" s="59"/>
      <c r="BH30" s="94">
        <v>1</v>
      </c>
      <c r="BI30" s="94">
        <v>1</v>
      </c>
      <c r="BJ30" s="94">
        <v>1</v>
      </c>
      <c r="BK30" s="94">
        <v>1</v>
      </c>
      <c r="BL30" s="94">
        <v>1</v>
      </c>
      <c r="BM30" s="94">
        <v>1</v>
      </c>
      <c r="BN30" s="94">
        <v>1</v>
      </c>
      <c r="BO30" s="94">
        <v>1</v>
      </c>
      <c r="BP30" s="94">
        <v>1</v>
      </c>
      <c r="BQ30" s="59"/>
      <c r="BR30" s="56">
        <v>1</v>
      </c>
    </row>
    <row r="31" spans="1:70" s="56" customFormat="1" ht="12">
      <c r="A31" s="76">
        <v>11217</v>
      </c>
      <c r="B31" s="54" t="s">
        <v>322</v>
      </c>
      <c r="C31" s="85">
        <v>5</v>
      </c>
      <c r="D31" s="94"/>
      <c r="E31" s="94"/>
      <c r="F31" s="94"/>
      <c r="G31" s="94"/>
      <c r="H31" s="94">
        <v>1</v>
      </c>
      <c r="I31" s="94"/>
      <c r="J31" s="94"/>
      <c r="K31" s="94"/>
      <c r="L31" s="94">
        <v>1</v>
      </c>
      <c r="M31" s="94"/>
      <c r="N31" s="94"/>
      <c r="O31" s="94"/>
      <c r="P31" s="94"/>
      <c r="Q31" s="86"/>
      <c r="R31" s="94"/>
      <c r="S31" s="94"/>
      <c r="T31" s="94"/>
      <c r="U31" s="94"/>
      <c r="V31" s="94"/>
      <c r="W31" s="94"/>
      <c r="Y31" s="94">
        <v>1</v>
      </c>
      <c r="Z31" s="94"/>
      <c r="AA31" s="94"/>
      <c r="AB31" s="94">
        <v>1</v>
      </c>
      <c r="AC31" s="94"/>
      <c r="AD31" s="94"/>
      <c r="AE31" s="94">
        <v>1</v>
      </c>
      <c r="AF31" s="94"/>
      <c r="AG31" s="57"/>
      <c r="AH31" s="18"/>
      <c r="AI31" s="18">
        <v>1</v>
      </c>
      <c r="AJ31" s="94"/>
      <c r="AK31" s="94">
        <v>1</v>
      </c>
      <c r="AL31" s="94"/>
      <c r="AM31" s="58"/>
      <c r="AN31" s="94">
        <v>1</v>
      </c>
      <c r="AO31" s="58"/>
      <c r="AP31" s="58">
        <v>1</v>
      </c>
      <c r="AQ31" s="58"/>
      <c r="AR31" s="58">
        <v>1</v>
      </c>
      <c r="AS31" s="58"/>
      <c r="AT31" s="59"/>
      <c r="AV31" s="94">
        <v>1</v>
      </c>
      <c r="AW31" s="94">
        <v>1</v>
      </c>
      <c r="AX31" s="94"/>
      <c r="AY31" s="94"/>
      <c r="AZ31" s="94"/>
      <c r="BA31" s="94"/>
      <c r="BB31" s="94"/>
      <c r="BC31" s="94"/>
      <c r="BD31" s="94"/>
      <c r="BE31" s="94"/>
      <c r="BF31" s="94"/>
      <c r="BG31" s="59"/>
      <c r="BH31" s="94">
        <v>1</v>
      </c>
      <c r="BI31" s="94"/>
      <c r="BJ31" s="94">
        <v>1</v>
      </c>
      <c r="BK31" s="94">
        <v>1</v>
      </c>
      <c r="BL31" s="94"/>
      <c r="BM31" s="94"/>
      <c r="BN31" s="94">
        <v>1</v>
      </c>
      <c r="BO31" s="94"/>
      <c r="BP31" s="94">
        <v>1</v>
      </c>
      <c r="BQ31" s="59"/>
      <c r="BR31" s="56">
        <v>1</v>
      </c>
    </row>
    <row r="32" spans="1:70" s="56" customFormat="1" ht="32.4">
      <c r="A32" s="76">
        <v>11218</v>
      </c>
      <c r="B32" s="54" t="s">
        <v>323</v>
      </c>
      <c r="C32" s="85">
        <v>5</v>
      </c>
      <c r="D32" s="94"/>
      <c r="E32" s="94"/>
      <c r="F32" s="94"/>
      <c r="G32" s="94"/>
      <c r="H32" s="94">
        <v>1</v>
      </c>
      <c r="I32" s="94"/>
      <c r="J32" s="94"/>
      <c r="K32" s="94"/>
      <c r="L32" s="94">
        <v>1</v>
      </c>
      <c r="M32" s="94"/>
      <c r="N32" s="94"/>
      <c r="O32" s="94"/>
      <c r="P32" s="94" t="s">
        <v>324</v>
      </c>
      <c r="Q32" s="86"/>
      <c r="R32" s="94"/>
      <c r="S32" s="94"/>
      <c r="T32" s="94"/>
      <c r="U32" s="94"/>
      <c r="V32" s="94"/>
      <c r="W32" s="94"/>
      <c r="Y32" s="94"/>
      <c r="Z32" s="94">
        <v>1</v>
      </c>
      <c r="AA32" s="94"/>
      <c r="AB32" s="94">
        <v>1</v>
      </c>
      <c r="AC32" s="94"/>
      <c r="AD32" s="94">
        <v>1</v>
      </c>
      <c r="AE32" s="94"/>
      <c r="AF32" s="94"/>
      <c r="AG32" s="57"/>
      <c r="AH32" s="18"/>
      <c r="AI32" s="18">
        <v>1</v>
      </c>
      <c r="AJ32" s="94"/>
      <c r="AK32" s="94">
        <v>1</v>
      </c>
      <c r="AL32" s="94"/>
      <c r="AM32" s="58">
        <v>1</v>
      </c>
      <c r="AN32" s="94"/>
      <c r="AO32" s="58"/>
      <c r="AP32" s="58">
        <v>1</v>
      </c>
      <c r="AQ32" s="58"/>
      <c r="AR32" s="58"/>
      <c r="AS32" s="58">
        <v>1</v>
      </c>
      <c r="AT32" s="59"/>
      <c r="AV32" s="94"/>
      <c r="AW32" s="94">
        <v>1</v>
      </c>
      <c r="AX32" s="94">
        <v>1</v>
      </c>
      <c r="AY32" s="94">
        <v>1</v>
      </c>
      <c r="AZ32" s="94">
        <v>1</v>
      </c>
      <c r="BA32" s="94">
        <v>1</v>
      </c>
      <c r="BB32" s="94"/>
      <c r="BC32" s="94"/>
      <c r="BD32" s="94"/>
      <c r="BE32" s="94"/>
      <c r="BF32" s="94"/>
      <c r="BG32" s="59"/>
      <c r="BH32" s="94">
        <v>1</v>
      </c>
      <c r="BI32" s="94"/>
      <c r="BJ32" s="94">
        <v>1</v>
      </c>
      <c r="BK32" s="94"/>
      <c r="BL32" s="94">
        <v>1</v>
      </c>
      <c r="BM32" s="94">
        <v>1</v>
      </c>
      <c r="BN32" s="94">
        <v>1</v>
      </c>
      <c r="BO32" s="94">
        <v>1</v>
      </c>
      <c r="BP32" s="94"/>
      <c r="BQ32" s="59"/>
      <c r="BR32" s="56">
        <v>1</v>
      </c>
    </row>
    <row r="33" spans="1:70" s="56" customFormat="1" ht="21.6">
      <c r="A33" s="76">
        <v>11219</v>
      </c>
      <c r="B33" s="54" t="s">
        <v>325</v>
      </c>
      <c r="C33" s="85">
        <v>5</v>
      </c>
      <c r="D33" s="94"/>
      <c r="E33" s="94"/>
      <c r="F33" s="94"/>
      <c r="G33" s="94"/>
      <c r="H33" s="94">
        <v>1</v>
      </c>
      <c r="I33" s="94"/>
      <c r="J33" s="94"/>
      <c r="K33" s="94"/>
      <c r="L33" s="94">
        <v>1</v>
      </c>
      <c r="M33" s="94"/>
      <c r="N33" s="94"/>
      <c r="O33" s="94"/>
      <c r="P33" s="94" t="s">
        <v>326</v>
      </c>
      <c r="Q33" s="86"/>
      <c r="R33" s="94"/>
      <c r="S33" s="94"/>
      <c r="T33" s="94"/>
      <c r="U33" s="94"/>
      <c r="V33" s="94"/>
      <c r="W33" s="94"/>
      <c r="Y33" s="94">
        <v>1</v>
      </c>
      <c r="Z33" s="94"/>
      <c r="AA33" s="94">
        <v>1</v>
      </c>
      <c r="AB33" s="94"/>
      <c r="AC33" s="94"/>
      <c r="AD33" s="94"/>
      <c r="AE33" s="94">
        <v>1</v>
      </c>
      <c r="AF33" s="94"/>
      <c r="AG33" s="57">
        <v>1</v>
      </c>
      <c r="AH33" s="18"/>
      <c r="AI33" s="18"/>
      <c r="AJ33" s="94">
        <v>1</v>
      </c>
      <c r="AK33" s="94"/>
      <c r="AL33" s="94"/>
      <c r="AM33" s="58">
        <v>1</v>
      </c>
      <c r="AN33" s="94"/>
      <c r="AO33" s="58"/>
      <c r="AP33" s="58">
        <v>1</v>
      </c>
      <c r="AQ33" s="58"/>
      <c r="AR33" s="58">
        <v>1</v>
      </c>
      <c r="AS33" s="58"/>
      <c r="AT33" s="59"/>
      <c r="AV33" s="94"/>
      <c r="AW33" s="94">
        <v>1</v>
      </c>
      <c r="AX33" s="94">
        <v>1</v>
      </c>
      <c r="AY33" s="94"/>
      <c r="AZ33" s="94">
        <v>1</v>
      </c>
      <c r="BA33" s="94">
        <v>1</v>
      </c>
      <c r="BB33" s="94"/>
      <c r="BC33" s="94"/>
      <c r="BD33" s="94"/>
      <c r="BE33" s="94"/>
      <c r="BF33" s="94"/>
      <c r="BG33" s="59"/>
      <c r="BH33" s="94">
        <v>1</v>
      </c>
      <c r="BI33" s="94"/>
      <c r="BJ33" s="94">
        <v>1</v>
      </c>
      <c r="BK33" s="94">
        <v>1</v>
      </c>
      <c r="BL33" s="94"/>
      <c r="BM33" s="94"/>
      <c r="BN33" s="94"/>
      <c r="BO33" s="94">
        <v>1</v>
      </c>
      <c r="BP33" s="94"/>
      <c r="BQ33" s="59"/>
      <c r="BR33" s="56">
        <v>1</v>
      </c>
    </row>
    <row r="34" spans="1:70" s="56" customFormat="1" ht="12">
      <c r="A34" s="76">
        <v>11221</v>
      </c>
      <c r="B34" s="54" t="s">
        <v>327</v>
      </c>
      <c r="C34" s="85">
        <v>4</v>
      </c>
      <c r="D34" s="94"/>
      <c r="E34" s="94"/>
      <c r="F34" s="94"/>
      <c r="G34" s="94"/>
      <c r="H34" s="94">
        <v>1</v>
      </c>
      <c r="I34" s="94"/>
      <c r="J34" s="94"/>
      <c r="K34" s="94"/>
      <c r="L34" s="94">
        <v>1</v>
      </c>
      <c r="M34" s="94"/>
      <c r="N34" s="94"/>
      <c r="O34" s="94"/>
      <c r="P34" s="94"/>
      <c r="Q34" s="86"/>
      <c r="R34" s="94"/>
      <c r="S34" s="94"/>
      <c r="T34" s="94"/>
      <c r="U34" s="94"/>
      <c r="V34" s="94"/>
      <c r="W34" s="94"/>
      <c r="Y34" s="94">
        <v>1</v>
      </c>
      <c r="Z34" s="94"/>
      <c r="AA34" s="94"/>
      <c r="AB34" s="94">
        <v>1</v>
      </c>
      <c r="AC34" s="94"/>
      <c r="AD34" s="94"/>
      <c r="AE34" s="94"/>
      <c r="AF34" s="94">
        <v>1</v>
      </c>
      <c r="AG34" s="57"/>
      <c r="AH34" s="18"/>
      <c r="AI34" s="18">
        <v>1</v>
      </c>
      <c r="AJ34" s="94"/>
      <c r="AK34" s="94">
        <v>1</v>
      </c>
      <c r="AL34" s="94"/>
      <c r="AM34" s="58"/>
      <c r="AN34" s="94">
        <v>1</v>
      </c>
      <c r="AO34" s="58"/>
      <c r="AP34" s="58">
        <v>1</v>
      </c>
      <c r="AQ34" s="58"/>
      <c r="AR34" s="58">
        <v>1</v>
      </c>
      <c r="AS34" s="58"/>
      <c r="AT34" s="59"/>
      <c r="AV34" s="94"/>
      <c r="AW34" s="94">
        <v>1</v>
      </c>
      <c r="AX34" s="94"/>
      <c r="AY34" s="94">
        <v>1</v>
      </c>
      <c r="AZ34" s="94">
        <v>1</v>
      </c>
      <c r="BA34" s="94"/>
      <c r="BB34" s="94"/>
      <c r="BC34" s="94"/>
      <c r="BD34" s="94"/>
      <c r="BE34" s="94">
        <v>1</v>
      </c>
      <c r="BF34" s="94"/>
      <c r="BG34" s="59"/>
      <c r="BH34" s="94">
        <v>1</v>
      </c>
      <c r="BI34" s="94">
        <v>1</v>
      </c>
      <c r="BJ34" s="94">
        <v>1</v>
      </c>
      <c r="BK34" s="94">
        <v>1</v>
      </c>
      <c r="BL34" s="94"/>
      <c r="BM34" s="94">
        <v>1</v>
      </c>
      <c r="BN34" s="94">
        <v>1</v>
      </c>
      <c r="BO34" s="94">
        <v>1</v>
      </c>
      <c r="BP34" s="94">
        <v>1</v>
      </c>
      <c r="BQ34" s="59"/>
      <c r="BR34" s="56">
        <v>1</v>
      </c>
    </row>
    <row r="35" spans="1:70" s="56" customFormat="1" ht="32.4">
      <c r="A35" s="76">
        <v>11222</v>
      </c>
      <c r="B35" s="54" t="s">
        <v>328</v>
      </c>
      <c r="C35" s="85">
        <v>3</v>
      </c>
      <c r="D35" s="94"/>
      <c r="E35" s="94"/>
      <c r="F35" s="94"/>
      <c r="G35" s="94"/>
      <c r="H35" s="94"/>
      <c r="I35" s="94"/>
      <c r="J35" s="94"/>
      <c r="K35" s="94"/>
      <c r="L35" s="94">
        <v>1</v>
      </c>
      <c r="M35" s="94"/>
      <c r="N35" s="94"/>
      <c r="O35" s="94"/>
      <c r="P35" s="94" t="s">
        <v>329</v>
      </c>
      <c r="Q35" s="86"/>
      <c r="R35" s="94"/>
      <c r="S35" s="94"/>
      <c r="T35" s="94"/>
      <c r="U35" s="94"/>
      <c r="V35" s="94"/>
      <c r="W35" s="94"/>
      <c r="Y35" s="94">
        <v>1</v>
      </c>
      <c r="Z35" s="94"/>
      <c r="AA35" s="94"/>
      <c r="AB35" s="94">
        <v>1</v>
      </c>
      <c r="AC35" s="94"/>
      <c r="AD35" s="94"/>
      <c r="AE35" s="94">
        <v>1</v>
      </c>
      <c r="AF35" s="94"/>
      <c r="AG35" s="57"/>
      <c r="AH35" s="18">
        <v>1</v>
      </c>
      <c r="AI35" s="18"/>
      <c r="AJ35" s="94"/>
      <c r="AK35" s="94">
        <v>1</v>
      </c>
      <c r="AL35" s="94"/>
      <c r="AM35" s="58"/>
      <c r="AN35" s="94">
        <v>1</v>
      </c>
      <c r="AO35" s="58"/>
      <c r="AP35" s="58">
        <v>1</v>
      </c>
      <c r="AQ35" s="58"/>
      <c r="AR35" s="58">
        <v>1</v>
      </c>
      <c r="AS35" s="58"/>
      <c r="AT35" s="59" t="s">
        <v>330</v>
      </c>
      <c r="AV35" s="94"/>
      <c r="AW35" s="94">
        <v>1</v>
      </c>
      <c r="AX35" s="94">
        <v>1</v>
      </c>
      <c r="AY35" s="94">
        <v>1</v>
      </c>
      <c r="AZ35" s="94">
        <v>1</v>
      </c>
      <c r="BA35" s="94">
        <v>1</v>
      </c>
      <c r="BB35" s="94"/>
      <c r="BC35" s="94"/>
      <c r="BD35" s="94"/>
      <c r="BE35" s="94"/>
      <c r="BF35" s="94">
        <v>1</v>
      </c>
      <c r="BG35" s="59"/>
      <c r="BH35" s="94">
        <v>1</v>
      </c>
      <c r="BI35" s="94">
        <v>1</v>
      </c>
      <c r="BJ35" s="94">
        <v>1</v>
      </c>
      <c r="BK35" s="94">
        <v>1</v>
      </c>
      <c r="BL35" s="94"/>
      <c r="BM35" s="94"/>
      <c r="BN35" s="94"/>
      <c r="BO35" s="94"/>
      <c r="BP35" s="94">
        <v>1</v>
      </c>
      <c r="BQ35" s="59"/>
      <c r="BR35" s="56">
        <v>1</v>
      </c>
    </row>
    <row r="36" spans="1:70" s="56" customFormat="1" ht="32.4">
      <c r="A36" s="76">
        <v>11223</v>
      </c>
      <c r="B36" s="54" t="s">
        <v>331</v>
      </c>
      <c r="C36" s="85">
        <v>5</v>
      </c>
      <c r="D36" s="94"/>
      <c r="E36" s="94"/>
      <c r="F36" s="94"/>
      <c r="G36" s="94"/>
      <c r="H36" s="94"/>
      <c r="I36" s="94"/>
      <c r="J36" s="94"/>
      <c r="K36" s="94"/>
      <c r="L36" s="94"/>
      <c r="M36" s="94">
        <v>1</v>
      </c>
      <c r="N36" s="94"/>
      <c r="O36" s="94"/>
      <c r="P36" s="94" t="s">
        <v>332</v>
      </c>
      <c r="Q36" s="86"/>
      <c r="R36" s="94"/>
      <c r="S36" s="94"/>
      <c r="T36" s="94"/>
      <c r="U36" s="94"/>
      <c r="V36" s="94"/>
      <c r="W36" s="94"/>
      <c r="Y36" s="94">
        <v>1</v>
      </c>
      <c r="Z36" s="94"/>
      <c r="AA36" s="94"/>
      <c r="AB36" s="94">
        <v>1</v>
      </c>
      <c r="AC36" s="94"/>
      <c r="AD36" s="94"/>
      <c r="AE36" s="94">
        <v>1</v>
      </c>
      <c r="AF36" s="94"/>
      <c r="AG36" s="57"/>
      <c r="AH36" s="18">
        <v>1</v>
      </c>
      <c r="AI36" s="18"/>
      <c r="AJ36" s="94"/>
      <c r="AK36" s="94">
        <v>1</v>
      </c>
      <c r="AL36" s="94"/>
      <c r="AM36" s="58"/>
      <c r="AN36" s="94">
        <v>1</v>
      </c>
      <c r="AO36" s="58"/>
      <c r="AP36" s="58">
        <v>1</v>
      </c>
      <c r="AQ36" s="58"/>
      <c r="AR36" s="58">
        <v>1</v>
      </c>
      <c r="AS36" s="58"/>
      <c r="AT36" s="59"/>
      <c r="AV36" s="94"/>
      <c r="AW36" s="94">
        <v>1</v>
      </c>
      <c r="AX36" s="94">
        <v>1</v>
      </c>
      <c r="AY36" s="94"/>
      <c r="AZ36" s="94">
        <v>1</v>
      </c>
      <c r="BA36" s="94">
        <v>1</v>
      </c>
      <c r="BB36" s="94"/>
      <c r="BC36" s="94"/>
      <c r="BD36" s="94"/>
      <c r="BE36" s="94">
        <v>1</v>
      </c>
      <c r="BF36" s="94"/>
      <c r="BG36" s="59"/>
      <c r="BH36" s="94">
        <v>1</v>
      </c>
      <c r="BI36" s="94"/>
      <c r="BJ36" s="94">
        <v>1</v>
      </c>
      <c r="BK36" s="94"/>
      <c r="BL36" s="94"/>
      <c r="BM36" s="94">
        <v>1</v>
      </c>
      <c r="BN36" s="94">
        <v>1</v>
      </c>
      <c r="BO36" s="94">
        <v>1</v>
      </c>
      <c r="BP36" s="94">
        <v>1</v>
      </c>
      <c r="BQ36" s="59"/>
      <c r="BR36" s="56">
        <v>1</v>
      </c>
    </row>
    <row r="37" spans="1:70" s="56" customFormat="1" ht="21.6">
      <c r="A37" s="76">
        <v>11224</v>
      </c>
      <c r="B37" s="54" t="s">
        <v>333</v>
      </c>
      <c r="C37" s="85">
        <v>5</v>
      </c>
      <c r="D37" s="94"/>
      <c r="E37" s="94"/>
      <c r="F37" s="94"/>
      <c r="G37" s="94"/>
      <c r="H37" s="94">
        <v>1</v>
      </c>
      <c r="I37" s="94"/>
      <c r="J37" s="94"/>
      <c r="K37" s="94"/>
      <c r="L37" s="94">
        <v>1</v>
      </c>
      <c r="M37" s="94"/>
      <c r="N37" s="94"/>
      <c r="O37" s="94"/>
      <c r="P37" s="94" t="s">
        <v>334</v>
      </c>
      <c r="Q37" s="86"/>
      <c r="R37" s="94"/>
      <c r="S37" s="94"/>
      <c r="T37" s="94"/>
      <c r="U37" s="94"/>
      <c r="V37" s="94"/>
      <c r="W37" s="94"/>
      <c r="Y37" s="94">
        <v>1</v>
      </c>
      <c r="Z37" s="94"/>
      <c r="AA37" s="94"/>
      <c r="AB37" s="94">
        <v>1</v>
      </c>
      <c r="AC37" s="94"/>
      <c r="AD37" s="94"/>
      <c r="AE37" s="94">
        <v>1</v>
      </c>
      <c r="AF37" s="94"/>
      <c r="AG37" s="57"/>
      <c r="AH37" s="18">
        <v>1</v>
      </c>
      <c r="AI37" s="18"/>
      <c r="AJ37" s="94"/>
      <c r="AK37" s="94">
        <v>1</v>
      </c>
      <c r="AL37" s="94"/>
      <c r="AM37" s="58"/>
      <c r="AN37" s="94">
        <v>1</v>
      </c>
      <c r="AO37" s="58"/>
      <c r="AP37" s="58">
        <v>1</v>
      </c>
      <c r="AQ37" s="58"/>
      <c r="AR37" s="58">
        <v>1</v>
      </c>
      <c r="AS37" s="58"/>
      <c r="AT37" s="59"/>
      <c r="AV37" s="94">
        <v>1</v>
      </c>
      <c r="AW37" s="94">
        <v>1</v>
      </c>
      <c r="AX37" s="94"/>
      <c r="AY37" s="94">
        <v>1</v>
      </c>
      <c r="AZ37" s="94">
        <v>1</v>
      </c>
      <c r="BA37" s="94">
        <v>1</v>
      </c>
      <c r="BB37" s="94"/>
      <c r="BC37" s="94"/>
      <c r="BD37" s="94"/>
      <c r="BE37" s="94">
        <v>1</v>
      </c>
      <c r="BF37" s="94"/>
      <c r="BG37" s="59"/>
      <c r="BH37" s="94">
        <v>1</v>
      </c>
      <c r="BI37" s="94"/>
      <c r="BJ37" s="94">
        <v>1</v>
      </c>
      <c r="BK37" s="94"/>
      <c r="BL37" s="94"/>
      <c r="BM37" s="94">
        <v>1</v>
      </c>
      <c r="BN37" s="94"/>
      <c r="BO37" s="94"/>
      <c r="BP37" s="94">
        <v>1</v>
      </c>
      <c r="BQ37" s="59"/>
      <c r="BR37" s="56">
        <v>1</v>
      </c>
    </row>
    <row r="38" spans="1:70" s="56" customFormat="1" ht="32.4">
      <c r="A38" s="76">
        <v>11225</v>
      </c>
      <c r="B38" s="54" t="s">
        <v>335</v>
      </c>
      <c r="C38" s="85">
        <v>5</v>
      </c>
      <c r="D38" s="94"/>
      <c r="E38" s="94"/>
      <c r="F38" s="94"/>
      <c r="G38" s="94"/>
      <c r="H38" s="94"/>
      <c r="I38" s="94"/>
      <c r="J38" s="94"/>
      <c r="K38" s="94"/>
      <c r="L38" s="94">
        <v>1</v>
      </c>
      <c r="M38" s="94"/>
      <c r="N38" s="94"/>
      <c r="O38" s="94"/>
      <c r="P38" s="94" t="s">
        <v>336</v>
      </c>
      <c r="Q38" s="86"/>
      <c r="R38" s="94"/>
      <c r="S38" s="94"/>
      <c r="T38" s="94"/>
      <c r="U38" s="94"/>
      <c r="V38" s="94"/>
      <c r="W38" s="94"/>
      <c r="Y38" s="94">
        <v>1</v>
      </c>
      <c r="Z38" s="94"/>
      <c r="AA38" s="94"/>
      <c r="AB38" s="94">
        <v>1</v>
      </c>
      <c r="AC38" s="94"/>
      <c r="AD38" s="94">
        <v>1</v>
      </c>
      <c r="AE38" s="94"/>
      <c r="AF38" s="94"/>
      <c r="AG38" s="57"/>
      <c r="AH38" s="18">
        <v>1</v>
      </c>
      <c r="AI38" s="18"/>
      <c r="AJ38" s="94"/>
      <c r="AK38" s="94">
        <v>1</v>
      </c>
      <c r="AL38" s="94"/>
      <c r="AM38" s="58"/>
      <c r="AN38" s="94">
        <v>1</v>
      </c>
      <c r="AO38" s="58"/>
      <c r="AP38" s="58"/>
      <c r="AQ38" s="58">
        <v>1</v>
      </c>
      <c r="AR38" s="58"/>
      <c r="AS38" s="58">
        <v>1</v>
      </c>
      <c r="AT38" s="59"/>
      <c r="AV38" s="94"/>
      <c r="AW38" s="94">
        <v>1</v>
      </c>
      <c r="AX38" s="94">
        <v>1</v>
      </c>
      <c r="AY38" s="94"/>
      <c r="AZ38" s="94"/>
      <c r="BA38" s="94">
        <v>1</v>
      </c>
      <c r="BB38" s="94"/>
      <c r="BC38" s="94"/>
      <c r="BD38" s="94"/>
      <c r="BE38" s="94"/>
      <c r="BF38" s="94">
        <v>1</v>
      </c>
      <c r="BG38" s="59"/>
      <c r="BH38" s="94">
        <v>1</v>
      </c>
      <c r="BI38" s="94"/>
      <c r="BJ38" s="94">
        <v>1</v>
      </c>
      <c r="BK38" s="94">
        <v>1</v>
      </c>
      <c r="BL38" s="94"/>
      <c r="BM38" s="94"/>
      <c r="BN38" s="94">
        <v>1</v>
      </c>
      <c r="BO38" s="94">
        <v>1</v>
      </c>
      <c r="BP38" s="94"/>
      <c r="BQ38" s="59"/>
      <c r="BR38" s="56">
        <v>1</v>
      </c>
    </row>
    <row r="39" spans="1:70" s="56" customFormat="1" ht="21.6">
      <c r="A39" s="76">
        <v>11227</v>
      </c>
      <c r="B39" s="54" t="s">
        <v>337</v>
      </c>
      <c r="C39" s="85">
        <v>5</v>
      </c>
      <c r="D39" s="94"/>
      <c r="E39" s="94"/>
      <c r="F39" s="94"/>
      <c r="G39" s="94"/>
      <c r="H39" s="94">
        <v>1</v>
      </c>
      <c r="I39" s="94"/>
      <c r="J39" s="94"/>
      <c r="K39" s="94"/>
      <c r="L39" s="94">
        <v>1</v>
      </c>
      <c r="M39" s="94"/>
      <c r="N39" s="94"/>
      <c r="O39" s="94"/>
      <c r="P39" s="94" t="s">
        <v>338</v>
      </c>
      <c r="Q39" s="86"/>
      <c r="R39" s="94"/>
      <c r="S39" s="94"/>
      <c r="T39" s="94"/>
      <c r="U39" s="94"/>
      <c r="V39" s="94"/>
      <c r="W39" s="94"/>
      <c r="Y39" s="94">
        <v>1</v>
      </c>
      <c r="Z39" s="94"/>
      <c r="AA39" s="94"/>
      <c r="AB39" s="94">
        <v>1</v>
      </c>
      <c r="AC39" s="94"/>
      <c r="AD39" s="94"/>
      <c r="AE39" s="94">
        <v>1</v>
      </c>
      <c r="AF39" s="94"/>
      <c r="AG39" s="57"/>
      <c r="AH39" s="18">
        <v>1</v>
      </c>
      <c r="AI39" s="18"/>
      <c r="AJ39" s="94"/>
      <c r="AK39" s="94">
        <v>1</v>
      </c>
      <c r="AL39" s="94"/>
      <c r="AM39" s="58"/>
      <c r="AN39" s="94">
        <v>1</v>
      </c>
      <c r="AO39" s="58"/>
      <c r="AP39" s="58">
        <v>1</v>
      </c>
      <c r="AQ39" s="58"/>
      <c r="AR39" s="58"/>
      <c r="AS39" s="58">
        <v>1</v>
      </c>
      <c r="AT39" s="59"/>
      <c r="AV39" s="94"/>
      <c r="AW39" s="94">
        <v>1</v>
      </c>
      <c r="AX39" s="94">
        <v>1</v>
      </c>
      <c r="AY39" s="94">
        <v>1</v>
      </c>
      <c r="AZ39" s="94">
        <v>1</v>
      </c>
      <c r="BA39" s="94">
        <v>1</v>
      </c>
      <c r="BB39" s="94"/>
      <c r="BC39" s="94"/>
      <c r="BD39" s="94"/>
      <c r="BE39" s="94">
        <v>1</v>
      </c>
      <c r="BF39" s="94">
        <v>1</v>
      </c>
      <c r="BG39" s="59"/>
      <c r="BH39" s="94">
        <v>1</v>
      </c>
      <c r="BI39" s="94"/>
      <c r="BJ39" s="94">
        <v>1</v>
      </c>
      <c r="BK39" s="94">
        <v>1</v>
      </c>
      <c r="BL39" s="94"/>
      <c r="BM39" s="94">
        <v>1</v>
      </c>
      <c r="BN39" s="94"/>
      <c r="BO39" s="94">
        <v>1</v>
      </c>
      <c r="BP39" s="94">
        <v>1</v>
      </c>
      <c r="BQ39" s="59"/>
      <c r="BR39" s="56">
        <v>1</v>
      </c>
    </row>
    <row r="40" spans="1:70" s="56" customFormat="1">
      <c r="A40" s="76">
        <v>11228</v>
      </c>
      <c r="B40" s="54" t="s">
        <v>339</v>
      </c>
      <c r="C40" s="85">
        <v>5</v>
      </c>
      <c r="D40" s="94"/>
      <c r="E40" s="94"/>
      <c r="F40" s="94"/>
      <c r="G40" s="94"/>
      <c r="H40" s="94"/>
      <c r="I40" s="94"/>
      <c r="J40" s="94"/>
      <c r="K40" s="94"/>
      <c r="L40" s="94"/>
      <c r="M40" s="94"/>
      <c r="N40" s="94"/>
      <c r="O40" s="94"/>
      <c r="P40" s="94"/>
      <c r="Q40" s="86"/>
      <c r="R40" s="94"/>
      <c r="S40" s="94"/>
      <c r="T40" s="94"/>
      <c r="U40" s="94"/>
      <c r="V40" s="94"/>
      <c r="W40" s="94"/>
      <c r="Y40" s="94"/>
      <c r="Z40" s="94"/>
      <c r="AA40" s="94"/>
      <c r="AB40" s="94"/>
      <c r="AC40" s="94"/>
      <c r="AD40" s="94"/>
      <c r="AE40" s="94"/>
      <c r="AF40" s="94"/>
      <c r="AG40" s="57"/>
      <c r="AH40" s="18"/>
      <c r="AI40" s="18"/>
      <c r="AJ40" s="94"/>
      <c r="AK40" s="94"/>
      <c r="AL40" s="94"/>
      <c r="AM40" s="58"/>
      <c r="AN40" s="94"/>
      <c r="AO40" s="58"/>
      <c r="AP40" s="58"/>
      <c r="AQ40" s="58"/>
      <c r="AR40" s="58"/>
      <c r="AS40" s="58"/>
      <c r="AT40" s="59"/>
      <c r="AV40" s="94"/>
      <c r="AW40" s="94"/>
      <c r="AX40" s="94"/>
      <c r="AY40" s="94"/>
      <c r="AZ40" s="94"/>
      <c r="BA40" s="94"/>
      <c r="BB40" s="94"/>
      <c r="BC40" s="94"/>
      <c r="BD40" s="94"/>
      <c r="BE40" s="94"/>
      <c r="BF40" s="94"/>
      <c r="BG40" s="59"/>
      <c r="BH40" s="94"/>
      <c r="BI40" s="94"/>
      <c r="BJ40" s="94"/>
      <c r="BK40" s="94"/>
      <c r="BL40" s="94"/>
      <c r="BM40" s="94"/>
      <c r="BN40" s="94"/>
      <c r="BO40" s="94"/>
      <c r="BP40" s="94"/>
      <c r="BQ40" s="59"/>
    </row>
    <row r="41" spans="1:70" s="56" customFormat="1" ht="32.4">
      <c r="A41" s="76">
        <v>11229</v>
      </c>
      <c r="B41" s="54" t="s">
        <v>340</v>
      </c>
      <c r="C41" s="85">
        <v>5</v>
      </c>
      <c r="D41" s="94"/>
      <c r="E41" s="94"/>
      <c r="F41" s="94"/>
      <c r="G41" s="94"/>
      <c r="H41" s="94">
        <v>1</v>
      </c>
      <c r="I41" s="94"/>
      <c r="J41" s="94"/>
      <c r="K41" s="94"/>
      <c r="L41" s="94">
        <v>1</v>
      </c>
      <c r="M41" s="94"/>
      <c r="N41" s="94"/>
      <c r="O41" s="94"/>
      <c r="P41" s="94" t="s">
        <v>341</v>
      </c>
      <c r="Q41" s="86"/>
      <c r="R41" s="94"/>
      <c r="S41" s="94"/>
      <c r="T41" s="94"/>
      <c r="U41" s="94"/>
      <c r="V41" s="94"/>
      <c r="W41" s="94"/>
      <c r="Y41" s="94">
        <v>1</v>
      </c>
      <c r="Z41" s="94"/>
      <c r="AA41" s="94"/>
      <c r="AB41" s="94">
        <v>1</v>
      </c>
      <c r="AC41" s="94"/>
      <c r="AD41" s="94"/>
      <c r="AE41" s="94">
        <v>1</v>
      </c>
      <c r="AF41" s="94"/>
      <c r="AG41" s="57"/>
      <c r="AH41" s="18"/>
      <c r="AI41" s="18">
        <v>1</v>
      </c>
      <c r="AJ41" s="94">
        <v>1</v>
      </c>
      <c r="AK41" s="94"/>
      <c r="AL41" s="94"/>
      <c r="AM41" s="58">
        <v>1</v>
      </c>
      <c r="AN41" s="94"/>
      <c r="AO41" s="58"/>
      <c r="AP41" s="58">
        <v>1</v>
      </c>
      <c r="AQ41" s="58"/>
      <c r="AR41" s="58"/>
      <c r="AS41" s="58">
        <v>1</v>
      </c>
      <c r="AT41" s="59"/>
      <c r="AU41" s="56">
        <v>1</v>
      </c>
      <c r="AV41" s="94">
        <v>1</v>
      </c>
      <c r="AW41" s="94"/>
      <c r="AX41" s="94"/>
      <c r="AY41" s="94"/>
      <c r="AZ41" s="94">
        <v>1</v>
      </c>
      <c r="BA41" s="94">
        <v>1</v>
      </c>
      <c r="BB41" s="94"/>
      <c r="BC41" s="94"/>
      <c r="BD41" s="94"/>
      <c r="BE41" s="94"/>
      <c r="BF41" s="94"/>
      <c r="BG41" s="59"/>
      <c r="BH41" s="94">
        <v>1</v>
      </c>
      <c r="BI41" s="94"/>
      <c r="BJ41" s="94">
        <v>1</v>
      </c>
      <c r="BK41" s="94">
        <v>1</v>
      </c>
      <c r="BL41" s="94"/>
      <c r="BM41" s="94">
        <v>1</v>
      </c>
      <c r="BN41" s="94"/>
      <c r="BO41" s="94">
        <v>1</v>
      </c>
      <c r="BP41" s="94">
        <v>1</v>
      </c>
      <c r="BQ41" s="59"/>
      <c r="BR41" s="56">
        <v>1</v>
      </c>
    </row>
    <row r="42" spans="1:70" s="56" customFormat="1" ht="21.6">
      <c r="A42" s="76">
        <v>11230</v>
      </c>
      <c r="B42" s="54" t="s">
        <v>342</v>
      </c>
      <c r="C42" s="85">
        <v>5</v>
      </c>
      <c r="D42" s="94"/>
      <c r="E42" s="94"/>
      <c r="F42" s="94"/>
      <c r="G42" s="94"/>
      <c r="H42" s="94"/>
      <c r="I42" s="94"/>
      <c r="J42" s="94"/>
      <c r="K42" s="94"/>
      <c r="L42" s="94">
        <v>1</v>
      </c>
      <c r="M42" s="94"/>
      <c r="N42" s="94"/>
      <c r="O42" s="94"/>
      <c r="P42" s="94" t="s">
        <v>343</v>
      </c>
      <c r="Q42" s="86"/>
      <c r="R42" s="94"/>
      <c r="S42" s="94"/>
      <c r="T42" s="94"/>
      <c r="U42" s="94"/>
      <c r="V42" s="94"/>
      <c r="W42" s="94"/>
      <c r="Y42" s="94">
        <v>1</v>
      </c>
      <c r="Z42" s="94"/>
      <c r="AA42" s="94"/>
      <c r="AB42" s="94">
        <v>1</v>
      </c>
      <c r="AC42" s="94"/>
      <c r="AD42" s="94"/>
      <c r="AE42" s="94">
        <v>1</v>
      </c>
      <c r="AF42" s="94"/>
      <c r="AG42" s="57"/>
      <c r="AH42" s="18">
        <v>1</v>
      </c>
      <c r="AI42" s="18"/>
      <c r="AJ42" s="94"/>
      <c r="AK42" s="94">
        <v>1</v>
      </c>
      <c r="AL42" s="94"/>
      <c r="AM42" s="58"/>
      <c r="AN42" s="94">
        <v>1</v>
      </c>
      <c r="AO42" s="58"/>
      <c r="AP42" s="58">
        <v>1</v>
      </c>
      <c r="AQ42" s="58"/>
      <c r="AR42" s="58">
        <v>1</v>
      </c>
      <c r="AS42" s="58"/>
      <c r="AT42" s="59"/>
      <c r="AV42" s="94"/>
      <c r="AW42" s="94"/>
      <c r="AX42" s="94"/>
      <c r="AY42" s="94"/>
      <c r="AZ42" s="94">
        <v>1</v>
      </c>
      <c r="BA42" s="94">
        <v>1</v>
      </c>
      <c r="BB42" s="94"/>
      <c r="BC42" s="94"/>
      <c r="BD42" s="94"/>
      <c r="BE42" s="94"/>
      <c r="BF42" s="94"/>
      <c r="BG42" s="59"/>
      <c r="BH42" s="94">
        <v>1</v>
      </c>
      <c r="BI42" s="94"/>
      <c r="BJ42" s="94">
        <v>1</v>
      </c>
      <c r="BK42" s="94"/>
      <c r="BL42" s="94"/>
      <c r="BM42" s="94"/>
      <c r="BN42" s="94">
        <v>1</v>
      </c>
      <c r="BO42" s="94">
        <v>1</v>
      </c>
      <c r="BP42" s="94">
        <v>1</v>
      </c>
      <c r="BQ42" s="59"/>
      <c r="BR42" s="56">
        <v>1</v>
      </c>
    </row>
    <row r="43" spans="1:70" s="56" customFormat="1" ht="12">
      <c r="A43" s="76">
        <v>11231</v>
      </c>
      <c r="B43" s="54" t="s">
        <v>344</v>
      </c>
      <c r="C43" s="85">
        <v>5</v>
      </c>
      <c r="D43" s="94"/>
      <c r="E43" s="94"/>
      <c r="F43" s="94"/>
      <c r="G43" s="94"/>
      <c r="H43" s="94"/>
      <c r="I43" s="94"/>
      <c r="J43" s="94">
        <v>1</v>
      </c>
      <c r="K43" s="94"/>
      <c r="L43" s="94"/>
      <c r="M43" s="94"/>
      <c r="N43" s="94">
        <v>1</v>
      </c>
      <c r="O43" s="94"/>
      <c r="P43" s="94"/>
      <c r="Q43" s="86"/>
      <c r="R43" s="94"/>
      <c r="S43" s="94"/>
      <c r="T43" s="94"/>
      <c r="U43" s="94"/>
      <c r="V43" s="94"/>
      <c r="W43" s="94" t="s">
        <v>345</v>
      </c>
      <c r="Y43" s="94">
        <v>1</v>
      </c>
      <c r="Z43" s="94"/>
      <c r="AA43" s="94">
        <v>1</v>
      </c>
      <c r="AB43" s="94"/>
      <c r="AC43" s="94"/>
      <c r="AD43" s="94"/>
      <c r="AE43" s="94">
        <v>1</v>
      </c>
      <c r="AF43" s="94"/>
      <c r="AG43" s="57"/>
      <c r="AH43" s="18">
        <v>1</v>
      </c>
      <c r="AI43" s="18"/>
      <c r="AJ43" s="94"/>
      <c r="AK43" s="94">
        <v>1</v>
      </c>
      <c r="AL43" s="94"/>
      <c r="AM43" s="58"/>
      <c r="AN43" s="94">
        <v>1</v>
      </c>
      <c r="AO43" s="58"/>
      <c r="AP43" s="58">
        <v>1</v>
      </c>
      <c r="AQ43" s="58"/>
      <c r="AR43" s="58">
        <v>1</v>
      </c>
      <c r="AS43" s="58"/>
      <c r="AT43" s="59"/>
      <c r="AV43" s="94"/>
      <c r="AW43" s="94">
        <v>1</v>
      </c>
      <c r="AX43" s="94"/>
      <c r="AY43" s="94"/>
      <c r="AZ43" s="94">
        <v>1</v>
      </c>
      <c r="BA43" s="94"/>
      <c r="BB43" s="94"/>
      <c r="BC43" s="94"/>
      <c r="BD43" s="94"/>
      <c r="BE43" s="94">
        <v>1</v>
      </c>
      <c r="BF43" s="94"/>
      <c r="BG43" s="59"/>
      <c r="BH43" s="94">
        <v>1</v>
      </c>
      <c r="BI43" s="94">
        <v>1</v>
      </c>
      <c r="BJ43" s="94">
        <v>1</v>
      </c>
      <c r="BK43" s="94">
        <v>1</v>
      </c>
      <c r="BL43" s="94"/>
      <c r="BM43" s="94">
        <v>1</v>
      </c>
      <c r="BN43" s="94">
        <v>1</v>
      </c>
      <c r="BO43" s="94">
        <v>1</v>
      </c>
      <c r="BP43" s="94">
        <v>1</v>
      </c>
      <c r="BQ43" s="59"/>
      <c r="BR43" s="56">
        <v>1</v>
      </c>
    </row>
    <row r="44" spans="1:70" s="56" customFormat="1" ht="32.4">
      <c r="A44" s="76">
        <v>11232</v>
      </c>
      <c r="B44" s="54" t="s">
        <v>346</v>
      </c>
      <c r="C44" s="85">
        <v>5</v>
      </c>
      <c r="D44" s="94"/>
      <c r="E44" s="94"/>
      <c r="F44" s="94"/>
      <c r="G44" s="94"/>
      <c r="H44" s="94">
        <v>1</v>
      </c>
      <c r="I44" s="94"/>
      <c r="J44" s="94"/>
      <c r="K44" s="94"/>
      <c r="L44" s="94">
        <v>1</v>
      </c>
      <c r="M44" s="94"/>
      <c r="N44" s="94"/>
      <c r="O44" s="94"/>
      <c r="P44" s="94" t="s">
        <v>347</v>
      </c>
      <c r="Q44" s="86"/>
      <c r="R44" s="94"/>
      <c r="S44" s="94"/>
      <c r="T44" s="94"/>
      <c r="U44" s="94"/>
      <c r="V44" s="94"/>
      <c r="W44" s="94"/>
      <c r="Y44" s="94">
        <v>1</v>
      </c>
      <c r="Z44" s="94"/>
      <c r="AA44" s="94"/>
      <c r="AB44" s="94">
        <v>1</v>
      </c>
      <c r="AC44" s="94"/>
      <c r="AD44" s="94"/>
      <c r="AE44" s="94">
        <v>1</v>
      </c>
      <c r="AF44" s="94"/>
      <c r="AG44" s="57"/>
      <c r="AH44" s="18">
        <v>1</v>
      </c>
      <c r="AI44" s="18"/>
      <c r="AJ44" s="94"/>
      <c r="AK44" s="94">
        <v>1</v>
      </c>
      <c r="AL44" s="94"/>
      <c r="AM44" s="58"/>
      <c r="AN44" s="94">
        <v>1</v>
      </c>
      <c r="AO44" s="58"/>
      <c r="AP44" s="58">
        <v>1</v>
      </c>
      <c r="AQ44" s="58"/>
      <c r="AR44" s="58">
        <v>1</v>
      </c>
      <c r="AS44" s="58"/>
      <c r="AT44" s="59"/>
      <c r="AV44" s="94"/>
      <c r="AW44" s="94">
        <v>1</v>
      </c>
      <c r="AX44" s="94"/>
      <c r="AY44" s="94"/>
      <c r="AZ44" s="94"/>
      <c r="BA44" s="94"/>
      <c r="BB44" s="94"/>
      <c r="BC44" s="94"/>
      <c r="BD44" s="94"/>
      <c r="BE44" s="94">
        <v>1</v>
      </c>
      <c r="BF44" s="94"/>
      <c r="BG44" s="59"/>
      <c r="BH44" s="94">
        <v>1</v>
      </c>
      <c r="BI44" s="94"/>
      <c r="BJ44" s="94"/>
      <c r="BK44" s="94">
        <v>1</v>
      </c>
      <c r="BL44" s="94"/>
      <c r="BM44" s="94">
        <v>1</v>
      </c>
      <c r="BN44" s="94"/>
      <c r="BO44" s="94"/>
      <c r="BP44" s="94">
        <v>1</v>
      </c>
      <c r="BQ44" s="59"/>
      <c r="BR44" s="56">
        <v>1</v>
      </c>
    </row>
    <row r="45" spans="1:70" s="56" customFormat="1" ht="32.4">
      <c r="A45" s="76">
        <v>11233</v>
      </c>
      <c r="B45" s="54" t="s">
        <v>348</v>
      </c>
      <c r="C45" s="85">
        <v>5</v>
      </c>
      <c r="D45" s="94"/>
      <c r="E45" s="94"/>
      <c r="F45" s="94"/>
      <c r="G45" s="94"/>
      <c r="H45" s="94"/>
      <c r="I45" s="94"/>
      <c r="J45" s="94"/>
      <c r="K45" s="94"/>
      <c r="L45" s="94">
        <v>1</v>
      </c>
      <c r="M45" s="94"/>
      <c r="N45" s="94"/>
      <c r="O45" s="94"/>
      <c r="P45" s="94" t="s">
        <v>349</v>
      </c>
      <c r="Q45" s="86"/>
      <c r="R45" s="94"/>
      <c r="S45" s="94"/>
      <c r="T45" s="94"/>
      <c r="U45" s="94"/>
      <c r="V45" s="94"/>
      <c r="W45" s="94"/>
      <c r="Y45" s="94">
        <v>1</v>
      </c>
      <c r="Z45" s="94"/>
      <c r="AA45" s="94"/>
      <c r="AB45" s="94">
        <v>1</v>
      </c>
      <c r="AC45" s="94"/>
      <c r="AD45" s="94"/>
      <c r="AE45" s="94">
        <v>1</v>
      </c>
      <c r="AF45" s="94"/>
      <c r="AG45" s="57"/>
      <c r="AH45" s="18">
        <v>1</v>
      </c>
      <c r="AI45" s="18"/>
      <c r="AJ45" s="94"/>
      <c r="AK45" s="94">
        <v>1</v>
      </c>
      <c r="AL45" s="94"/>
      <c r="AM45" s="58"/>
      <c r="AN45" s="94">
        <v>1</v>
      </c>
      <c r="AO45" s="58"/>
      <c r="AP45" s="58"/>
      <c r="AQ45" s="58">
        <v>1</v>
      </c>
      <c r="AR45" s="58"/>
      <c r="AS45" s="58">
        <v>1</v>
      </c>
      <c r="AT45" s="59" t="s">
        <v>350</v>
      </c>
      <c r="AV45" s="94">
        <v>1</v>
      </c>
      <c r="AW45" s="94"/>
      <c r="AX45" s="94">
        <v>1</v>
      </c>
      <c r="AY45" s="94"/>
      <c r="AZ45" s="94"/>
      <c r="BA45" s="94">
        <v>1</v>
      </c>
      <c r="BB45" s="94">
        <v>1</v>
      </c>
      <c r="BC45" s="94"/>
      <c r="BD45" s="94"/>
      <c r="BE45" s="94">
        <v>1</v>
      </c>
      <c r="BF45" s="94"/>
      <c r="BG45" s="59" t="s">
        <v>350</v>
      </c>
      <c r="BH45" s="94">
        <v>1</v>
      </c>
      <c r="BI45" s="94"/>
      <c r="BJ45" s="94"/>
      <c r="BK45" s="94">
        <v>1</v>
      </c>
      <c r="BL45" s="94"/>
      <c r="BM45" s="94"/>
      <c r="BN45" s="94">
        <v>1</v>
      </c>
      <c r="BO45" s="94"/>
      <c r="BP45" s="94">
        <v>1</v>
      </c>
      <c r="BQ45" s="59"/>
      <c r="BR45" s="56">
        <v>1</v>
      </c>
    </row>
    <row r="46" spans="1:70" s="56" customFormat="1" ht="21.6">
      <c r="A46" s="76">
        <v>11234</v>
      </c>
      <c r="B46" s="54" t="s">
        <v>351</v>
      </c>
      <c r="C46" s="85">
        <v>5</v>
      </c>
      <c r="D46" s="94"/>
      <c r="E46" s="94"/>
      <c r="F46" s="94"/>
      <c r="G46" s="94"/>
      <c r="H46" s="94">
        <v>1</v>
      </c>
      <c r="I46" s="94"/>
      <c r="J46" s="94"/>
      <c r="K46" s="94"/>
      <c r="L46" s="94">
        <v>1</v>
      </c>
      <c r="M46" s="94"/>
      <c r="N46" s="94"/>
      <c r="O46" s="94"/>
      <c r="P46" s="94" t="s">
        <v>352</v>
      </c>
      <c r="Q46" s="86"/>
      <c r="R46" s="94"/>
      <c r="S46" s="94"/>
      <c r="T46" s="94"/>
      <c r="U46" s="94"/>
      <c r="V46" s="94"/>
      <c r="W46" s="94"/>
      <c r="Y46" s="94"/>
      <c r="Z46" s="94">
        <v>1</v>
      </c>
      <c r="AA46" s="94"/>
      <c r="AB46" s="94"/>
      <c r="AC46" s="94">
        <v>1</v>
      </c>
      <c r="AD46" s="94"/>
      <c r="AE46" s="94">
        <v>1</v>
      </c>
      <c r="AF46" s="94"/>
      <c r="AG46" s="57"/>
      <c r="AH46" s="18">
        <v>1</v>
      </c>
      <c r="AI46" s="18"/>
      <c r="AJ46" s="94"/>
      <c r="AK46" s="94">
        <v>1</v>
      </c>
      <c r="AL46" s="94"/>
      <c r="AM46" s="58"/>
      <c r="AN46" s="94">
        <v>1</v>
      </c>
      <c r="AO46" s="58"/>
      <c r="AP46" s="58">
        <v>1</v>
      </c>
      <c r="AQ46" s="58"/>
      <c r="AR46" s="58">
        <v>1</v>
      </c>
      <c r="AS46" s="58"/>
      <c r="AT46" s="59"/>
      <c r="AV46" s="94"/>
      <c r="AW46" s="94">
        <v>1</v>
      </c>
      <c r="AX46" s="94"/>
      <c r="AY46" s="94"/>
      <c r="AZ46" s="94">
        <v>1</v>
      </c>
      <c r="BA46" s="94">
        <v>1</v>
      </c>
      <c r="BB46" s="94"/>
      <c r="BC46" s="94"/>
      <c r="BD46" s="94"/>
      <c r="BE46" s="94">
        <v>1</v>
      </c>
      <c r="BF46" s="94">
        <v>1</v>
      </c>
      <c r="BG46" s="59"/>
      <c r="BH46" s="94">
        <v>1</v>
      </c>
      <c r="BI46" s="94">
        <v>1</v>
      </c>
      <c r="BJ46" s="94">
        <v>1</v>
      </c>
      <c r="BK46" s="94">
        <v>1</v>
      </c>
      <c r="BL46" s="94"/>
      <c r="BM46" s="94">
        <v>1</v>
      </c>
      <c r="BN46" s="94"/>
      <c r="BO46" s="94">
        <v>1</v>
      </c>
      <c r="BP46" s="94">
        <v>1</v>
      </c>
      <c r="BQ46" s="59"/>
      <c r="BR46" s="56">
        <v>1</v>
      </c>
    </row>
    <row r="47" spans="1:70" s="56" customFormat="1" ht="12">
      <c r="A47" s="76">
        <v>11235</v>
      </c>
      <c r="B47" s="54" t="s">
        <v>353</v>
      </c>
      <c r="C47" s="85">
        <v>5</v>
      </c>
      <c r="D47" s="94"/>
      <c r="E47" s="94"/>
      <c r="F47" s="94"/>
      <c r="G47" s="94"/>
      <c r="H47" s="94"/>
      <c r="I47" s="94"/>
      <c r="J47" s="94"/>
      <c r="K47" s="94"/>
      <c r="L47" s="94">
        <v>1</v>
      </c>
      <c r="M47" s="94"/>
      <c r="N47" s="94"/>
      <c r="O47" s="94"/>
      <c r="P47" s="94"/>
      <c r="Q47" s="86"/>
      <c r="R47" s="94"/>
      <c r="S47" s="94"/>
      <c r="T47" s="94"/>
      <c r="U47" s="94"/>
      <c r="V47" s="94"/>
      <c r="W47" s="94"/>
      <c r="Y47" s="94">
        <v>1</v>
      </c>
      <c r="Z47" s="94"/>
      <c r="AA47" s="94"/>
      <c r="AB47" s="94">
        <v>1</v>
      </c>
      <c r="AC47" s="94"/>
      <c r="AD47" s="94"/>
      <c r="AE47" s="94">
        <v>1</v>
      </c>
      <c r="AF47" s="94"/>
      <c r="AG47" s="57"/>
      <c r="AH47" s="18">
        <v>1</v>
      </c>
      <c r="AI47" s="18"/>
      <c r="AJ47" s="94"/>
      <c r="AK47" s="94">
        <v>1</v>
      </c>
      <c r="AL47" s="94"/>
      <c r="AM47" s="58"/>
      <c r="AN47" s="94">
        <v>1</v>
      </c>
      <c r="AO47" s="58"/>
      <c r="AP47" s="58">
        <v>1</v>
      </c>
      <c r="AQ47" s="58"/>
      <c r="AR47" s="58">
        <v>1</v>
      </c>
      <c r="AS47" s="58"/>
      <c r="AT47" s="59"/>
      <c r="AV47" s="94">
        <v>1</v>
      </c>
      <c r="AW47" s="94">
        <v>1</v>
      </c>
      <c r="AX47" s="94"/>
      <c r="AY47" s="94"/>
      <c r="AZ47" s="94"/>
      <c r="BA47" s="94"/>
      <c r="BB47" s="94"/>
      <c r="BC47" s="94"/>
      <c r="BD47" s="94"/>
      <c r="BE47" s="94"/>
      <c r="BF47" s="94"/>
      <c r="BG47" s="59"/>
      <c r="BH47" s="94">
        <v>1</v>
      </c>
      <c r="BI47" s="94"/>
      <c r="BJ47" s="94">
        <v>1</v>
      </c>
      <c r="BK47" s="94"/>
      <c r="BL47" s="94"/>
      <c r="BM47" s="94">
        <v>1</v>
      </c>
      <c r="BN47" s="94">
        <v>1</v>
      </c>
      <c r="BO47" s="94">
        <v>1</v>
      </c>
      <c r="BP47" s="94">
        <v>1</v>
      </c>
      <c r="BQ47" s="59"/>
      <c r="BR47" s="56">
        <v>1</v>
      </c>
    </row>
    <row r="48" spans="1:70" s="56" customFormat="1" ht="21.6">
      <c r="A48" s="76">
        <v>11237</v>
      </c>
      <c r="B48" s="54" t="s">
        <v>354</v>
      </c>
      <c r="C48" s="85">
        <v>5</v>
      </c>
      <c r="D48" s="94"/>
      <c r="E48" s="94"/>
      <c r="F48" s="94"/>
      <c r="G48" s="94"/>
      <c r="H48" s="94"/>
      <c r="I48" s="94"/>
      <c r="J48" s="94"/>
      <c r="K48" s="94"/>
      <c r="L48" s="94">
        <v>1</v>
      </c>
      <c r="M48" s="94"/>
      <c r="N48" s="94"/>
      <c r="O48" s="94"/>
      <c r="P48" s="94" t="s">
        <v>355</v>
      </c>
      <c r="Q48" s="86"/>
      <c r="R48" s="94"/>
      <c r="S48" s="94"/>
      <c r="T48" s="94"/>
      <c r="U48" s="94"/>
      <c r="V48" s="94"/>
      <c r="W48" s="94"/>
      <c r="Y48" s="94">
        <v>1</v>
      </c>
      <c r="Z48" s="94"/>
      <c r="AA48" s="94"/>
      <c r="AB48" s="94">
        <v>1</v>
      </c>
      <c r="AC48" s="94"/>
      <c r="AD48" s="94"/>
      <c r="AE48" s="94">
        <v>1</v>
      </c>
      <c r="AF48" s="94"/>
      <c r="AG48" s="57"/>
      <c r="AH48" s="18">
        <v>1</v>
      </c>
      <c r="AI48" s="18"/>
      <c r="AJ48" s="94"/>
      <c r="AK48" s="94">
        <v>1</v>
      </c>
      <c r="AL48" s="94"/>
      <c r="AM48" s="58"/>
      <c r="AN48" s="94">
        <v>1</v>
      </c>
      <c r="AO48" s="58"/>
      <c r="AP48" s="58"/>
      <c r="AQ48" s="58">
        <v>1</v>
      </c>
      <c r="AR48" s="58"/>
      <c r="AS48" s="58">
        <v>1</v>
      </c>
      <c r="AT48" s="59"/>
      <c r="AV48" s="94"/>
      <c r="AW48" s="94">
        <v>1</v>
      </c>
      <c r="AX48" s="94">
        <v>1</v>
      </c>
      <c r="AY48" s="94">
        <v>1</v>
      </c>
      <c r="AZ48" s="94">
        <v>1</v>
      </c>
      <c r="BA48" s="94">
        <v>1</v>
      </c>
      <c r="BB48" s="94"/>
      <c r="BC48" s="94"/>
      <c r="BD48" s="94"/>
      <c r="BE48" s="94"/>
      <c r="BF48" s="94"/>
      <c r="BG48" s="59"/>
      <c r="BH48" s="94"/>
      <c r="BI48" s="94"/>
      <c r="BJ48" s="94">
        <v>1</v>
      </c>
      <c r="BK48" s="94">
        <v>1</v>
      </c>
      <c r="BL48" s="94">
        <v>1</v>
      </c>
      <c r="BM48" s="94">
        <v>1</v>
      </c>
      <c r="BN48" s="94">
        <v>1</v>
      </c>
      <c r="BO48" s="94">
        <v>1</v>
      </c>
      <c r="BP48" s="94">
        <v>1</v>
      </c>
      <c r="BQ48" s="59"/>
      <c r="BR48" s="56">
        <v>1</v>
      </c>
    </row>
    <row r="49" spans="1:70" s="56" customFormat="1">
      <c r="A49" s="76">
        <v>11238</v>
      </c>
      <c r="B49" s="54" t="s">
        <v>356</v>
      </c>
      <c r="C49" s="85">
        <v>5</v>
      </c>
      <c r="D49" s="94"/>
      <c r="E49" s="94"/>
      <c r="F49" s="94"/>
      <c r="G49" s="94"/>
      <c r="H49" s="94"/>
      <c r="I49" s="94"/>
      <c r="J49" s="94"/>
      <c r="K49" s="94"/>
      <c r="L49" s="94"/>
      <c r="M49" s="94"/>
      <c r="N49" s="94"/>
      <c r="O49" s="94"/>
      <c r="P49" s="94"/>
      <c r="Q49" s="86"/>
      <c r="R49" s="94"/>
      <c r="S49" s="94"/>
      <c r="T49" s="94"/>
      <c r="U49" s="94"/>
      <c r="V49" s="94"/>
      <c r="W49" s="94"/>
      <c r="Y49" s="94"/>
      <c r="Z49" s="94"/>
      <c r="AA49" s="94"/>
      <c r="AB49" s="94"/>
      <c r="AC49" s="94"/>
      <c r="AD49" s="94"/>
      <c r="AE49" s="94"/>
      <c r="AF49" s="94"/>
      <c r="AG49" s="57"/>
      <c r="AH49" s="18"/>
      <c r="AI49" s="18"/>
      <c r="AJ49" s="94"/>
      <c r="AK49" s="94"/>
      <c r="AL49" s="94"/>
      <c r="AM49" s="58"/>
      <c r="AN49" s="94"/>
      <c r="AO49" s="58"/>
      <c r="AP49" s="58"/>
      <c r="AQ49" s="58"/>
      <c r="AR49" s="58"/>
      <c r="AS49" s="58"/>
      <c r="AT49" s="59"/>
      <c r="AV49" s="94"/>
      <c r="AW49" s="94"/>
      <c r="AX49" s="94"/>
      <c r="AY49" s="94"/>
      <c r="AZ49" s="94"/>
      <c r="BA49" s="94"/>
      <c r="BB49" s="94"/>
      <c r="BC49" s="94"/>
      <c r="BD49" s="94"/>
      <c r="BE49" s="94"/>
      <c r="BF49" s="94"/>
      <c r="BG49" s="59"/>
      <c r="BH49" s="94"/>
      <c r="BI49" s="94"/>
      <c r="BJ49" s="94"/>
      <c r="BK49" s="94"/>
      <c r="BL49" s="94"/>
      <c r="BM49" s="94"/>
      <c r="BN49" s="94"/>
      <c r="BO49" s="94"/>
      <c r="BP49" s="94"/>
      <c r="BQ49" s="59"/>
    </row>
    <row r="50" spans="1:70" s="56" customFormat="1" ht="21.6">
      <c r="A50" s="76">
        <v>11239</v>
      </c>
      <c r="B50" s="54" t="s">
        <v>357</v>
      </c>
      <c r="C50" s="85">
        <v>5</v>
      </c>
      <c r="D50" s="94"/>
      <c r="E50" s="94"/>
      <c r="F50" s="94"/>
      <c r="G50" s="94"/>
      <c r="H50" s="94"/>
      <c r="I50" s="94"/>
      <c r="J50" s="94"/>
      <c r="K50" s="94"/>
      <c r="L50" s="94">
        <v>1</v>
      </c>
      <c r="M50" s="94"/>
      <c r="N50" s="94"/>
      <c r="O50" s="94"/>
      <c r="P50" s="94" t="s">
        <v>358</v>
      </c>
      <c r="Q50" s="86"/>
      <c r="R50" s="94"/>
      <c r="S50" s="94"/>
      <c r="T50" s="94"/>
      <c r="U50" s="94"/>
      <c r="V50" s="94"/>
      <c r="W50" s="94"/>
      <c r="Y50" s="94">
        <v>1</v>
      </c>
      <c r="Z50" s="94"/>
      <c r="AA50" s="94"/>
      <c r="AB50" s="94">
        <v>1</v>
      </c>
      <c r="AC50" s="94"/>
      <c r="AD50" s="94"/>
      <c r="AE50" s="94">
        <v>1</v>
      </c>
      <c r="AF50" s="94"/>
      <c r="AG50" s="57"/>
      <c r="AH50" s="18">
        <v>1</v>
      </c>
      <c r="AI50" s="18"/>
      <c r="AJ50" s="94"/>
      <c r="AK50" s="94">
        <v>1</v>
      </c>
      <c r="AL50" s="94"/>
      <c r="AM50" s="58"/>
      <c r="AN50" s="94">
        <v>1</v>
      </c>
      <c r="AO50" s="58"/>
      <c r="AP50" s="58">
        <v>1</v>
      </c>
      <c r="AQ50" s="58"/>
      <c r="AR50" s="58"/>
      <c r="AS50" s="58">
        <v>1</v>
      </c>
      <c r="AT50" s="59"/>
      <c r="AV50" s="94"/>
      <c r="AW50" s="94">
        <v>1</v>
      </c>
      <c r="AX50" s="94">
        <v>1</v>
      </c>
      <c r="AY50" s="94">
        <v>1</v>
      </c>
      <c r="AZ50" s="94">
        <v>1</v>
      </c>
      <c r="BA50" s="94">
        <v>1</v>
      </c>
      <c r="BB50" s="94"/>
      <c r="BC50" s="94"/>
      <c r="BD50" s="94"/>
      <c r="BE50" s="94">
        <v>1</v>
      </c>
      <c r="BF50" s="94"/>
      <c r="BG50" s="59"/>
      <c r="BH50" s="94">
        <v>1</v>
      </c>
      <c r="BI50" s="94"/>
      <c r="BJ50" s="94">
        <v>1</v>
      </c>
      <c r="BK50" s="94">
        <v>1</v>
      </c>
      <c r="BL50" s="94"/>
      <c r="BM50" s="94"/>
      <c r="BN50" s="94"/>
      <c r="BO50" s="94"/>
      <c r="BP50" s="94">
        <v>1</v>
      </c>
      <c r="BQ50" s="59"/>
      <c r="BR50" s="56">
        <v>1</v>
      </c>
    </row>
    <row r="51" spans="1:70" s="56" customFormat="1" ht="12">
      <c r="A51" s="76">
        <v>11240</v>
      </c>
      <c r="B51" s="54" t="s">
        <v>359</v>
      </c>
      <c r="C51" s="85">
        <v>5</v>
      </c>
      <c r="D51" s="94"/>
      <c r="E51" s="94"/>
      <c r="F51" s="94"/>
      <c r="G51" s="94"/>
      <c r="H51" s="94"/>
      <c r="I51" s="94"/>
      <c r="J51" s="94"/>
      <c r="K51" s="94"/>
      <c r="L51" s="94"/>
      <c r="M51" s="94">
        <v>1</v>
      </c>
      <c r="N51" s="94"/>
      <c r="O51" s="94"/>
      <c r="P51" s="94"/>
      <c r="Q51" s="86"/>
      <c r="R51" s="94"/>
      <c r="S51" s="94"/>
      <c r="T51" s="94"/>
      <c r="U51" s="94"/>
      <c r="V51" s="94"/>
      <c r="W51" s="94"/>
      <c r="Y51" s="94">
        <v>1</v>
      </c>
      <c r="Z51" s="94"/>
      <c r="AA51" s="94">
        <v>1</v>
      </c>
      <c r="AB51" s="94"/>
      <c r="AC51" s="94"/>
      <c r="AD51" s="94">
        <v>1</v>
      </c>
      <c r="AE51" s="94"/>
      <c r="AF51" s="94"/>
      <c r="AG51" s="57"/>
      <c r="AH51" s="18"/>
      <c r="AI51" s="18">
        <v>1</v>
      </c>
      <c r="AJ51" s="94"/>
      <c r="AK51" s="94"/>
      <c r="AL51" s="94">
        <v>1</v>
      </c>
      <c r="AM51" s="58"/>
      <c r="AN51" s="94">
        <v>1</v>
      </c>
      <c r="AO51" s="58"/>
      <c r="AP51" s="58">
        <v>1</v>
      </c>
      <c r="AQ51" s="58"/>
      <c r="AR51" s="58">
        <v>1</v>
      </c>
      <c r="AS51" s="58"/>
      <c r="AT51" s="59"/>
      <c r="AV51" s="94"/>
      <c r="AW51" s="94">
        <v>1</v>
      </c>
      <c r="AX51" s="94"/>
      <c r="AY51" s="94">
        <v>1</v>
      </c>
      <c r="AZ51" s="94">
        <v>1</v>
      </c>
      <c r="BA51" s="94"/>
      <c r="BB51" s="94"/>
      <c r="BC51" s="94"/>
      <c r="BD51" s="94"/>
      <c r="BE51" s="94"/>
      <c r="BF51" s="94"/>
      <c r="BG51" s="59"/>
      <c r="BH51" s="94">
        <v>1</v>
      </c>
      <c r="BI51" s="94"/>
      <c r="BJ51" s="94">
        <v>1</v>
      </c>
      <c r="BK51" s="94">
        <v>1</v>
      </c>
      <c r="BL51" s="94"/>
      <c r="BM51" s="94"/>
      <c r="BN51" s="94"/>
      <c r="BO51" s="94">
        <v>1</v>
      </c>
      <c r="BP51" s="94">
        <v>1</v>
      </c>
      <c r="BQ51" s="59"/>
      <c r="BR51" s="56">
        <v>1</v>
      </c>
    </row>
    <row r="52" spans="1:70" s="56" customFormat="1">
      <c r="A52" s="76">
        <v>11241</v>
      </c>
      <c r="B52" s="54" t="s">
        <v>360</v>
      </c>
      <c r="C52" s="85">
        <v>5</v>
      </c>
      <c r="D52" s="94"/>
      <c r="E52" s="94"/>
      <c r="F52" s="94"/>
      <c r="G52" s="94"/>
      <c r="H52" s="94"/>
      <c r="I52" s="94"/>
      <c r="J52" s="94"/>
      <c r="K52" s="94"/>
      <c r="L52" s="94"/>
      <c r="M52" s="94"/>
      <c r="N52" s="94"/>
      <c r="O52" s="94"/>
      <c r="P52" s="94"/>
      <c r="Q52" s="86"/>
      <c r="R52" s="94"/>
      <c r="S52" s="94"/>
      <c r="T52" s="94"/>
      <c r="U52" s="94"/>
      <c r="V52" s="94"/>
      <c r="W52" s="94"/>
      <c r="Y52" s="94"/>
      <c r="Z52" s="94"/>
      <c r="AA52" s="94"/>
      <c r="AB52" s="94"/>
      <c r="AC52" s="94"/>
      <c r="AD52" s="94"/>
      <c r="AE52" s="94"/>
      <c r="AF52" s="94"/>
      <c r="AG52" s="57"/>
      <c r="AH52" s="18"/>
      <c r="AI52" s="18"/>
      <c r="AJ52" s="94"/>
      <c r="AK52" s="94"/>
      <c r="AL52" s="94"/>
      <c r="AM52" s="58"/>
      <c r="AN52" s="94"/>
      <c r="AO52" s="58"/>
      <c r="AP52" s="58"/>
      <c r="AQ52" s="58"/>
      <c r="AR52" s="58"/>
      <c r="AS52" s="58"/>
      <c r="AT52" s="59"/>
      <c r="AV52" s="94"/>
      <c r="AW52" s="94"/>
      <c r="AX52" s="94"/>
      <c r="AY52" s="94"/>
      <c r="AZ52" s="94"/>
      <c r="BA52" s="94"/>
      <c r="BB52" s="94"/>
      <c r="BC52" s="94"/>
      <c r="BD52" s="94"/>
      <c r="BE52" s="94"/>
      <c r="BF52" s="94"/>
      <c r="BG52" s="59"/>
      <c r="BH52" s="94"/>
      <c r="BI52" s="94"/>
      <c r="BJ52" s="94"/>
      <c r="BK52" s="94"/>
      <c r="BL52" s="94"/>
      <c r="BM52" s="94"/>
      <c r="BN52" s="94"/>
      <c r="BO52" s="94"/>
      <c r="BP52" s="94"/>
      <c r="BQ52" s="59"/>
    </row>
    <row r="53" spans="1:70" s="56" customFormat="1" ht="21.6">
      <c r="A53" s="76">
        <v>11242</v>
      </c>
      <c r="B53" s="54" t="s">
        <v>361</v>
      </c>
      <c r="C53" s="85">
        <v>5</v>
      </c>
      <c r="D53" s="94">
        <v>1</v>
      </c>
      <c r="E53" s="94"/>
      <c r="F53" s="94"/>
      <c r="G53" s="94"/>
      <c r="H53" s="94">
        <v>1</v>
      </c>
      <c r="I53" s="94"/>
      <c r="J53" s="94"/>
      <c r="K53" s="94"/>
      <c r="L53" s="94">
        <v>1</v>
      </c>
      <c r="M53" s="94"/>
      <c r="N53" s="94"/>
      <c r="O53" s="94"/>
      <c r="P53" s="94" t="s">
        <v>362</v>
      </c>
      <c r="Q53" s="86"/>
      <c r="R53" s="94"/>
      <c r="S53" s="94"/>
      <c r="T53" s="94"/>
      <c r="U53" s="94"/>
      <c r="V53" s="94"/>
      <c r="W53" s="94"/>
      <c r="Y53" s="94">
        <v>1</v>
      </c>
      <c r="Z53" s="94"/>
      <c r="AA53" s="94"/>
      <c r="AB53" s="94">
        <v>1</v>
      </c>
      <c r="AC53" s="94"/>
      <c r="AD53" s="94"/>
      <c r="AE53" s="94">
        <v>1</v>
      </c>
      <c r="AF53" s="94"/>
      <c r="AG53" s="57"/>
      <c r="AH53" s="18">
        <v>1</v>
      </c>
      <c r="AI53" s="18"/>
      <c r="AJ53" s="94">
        <v>1</v>
      </c>
      <c r="AK53" s="94"/>
      <c r="AL53" s="94"/>
      <c r="AM53" s="58">
        <v>1</v>
      </c>
      <c r="AN53" s="94"/>
      <c r="AO53" s="58"/>
      <c r="AP53" s="58">
        <v>1</v>
      </c>
      <c r="AQ53" s="58"/>
      <c r="AR53" s="58">
        <v>1</v>
      </c>
      <c r="AS53" s="58"/>
      <c r="AT53" s="59"/>
      <c r="AV53" s="94"/>
      <c r="AW53" s="94">
        <v>1</v>
      </c>
      <c r="AX53" s="94"/>
      <c r="AY53" s="94"/>
      <c r="AZ53" s="94">
        <v>1</v>
      </c>
      <c r="BA53" s="94">
        <v>1</v>
      </c>
      <c r="BB53" s="94"/>
      <c r="BC53" s="94"/>
      <c r="BD53" s="94"/>
      <c r="BE53" s="94">
        <v>1</v>
      </c>
      <c r="BF53" s="94"/>
      <c r="BG53" s="59"/>
      <c r="BH53" s="94">
        <v>1</v>
      </c>
      <c r="BI53" s="94"/>
      <c r="BJ53" s="94">
        <v>1</v>
      </c>
      <c r="BK53" s="94"/>
      <c r="BL53" s="94"/>
      <c r="BM53" s="94">
        <v>1</v>
      </c>
      <c r="BN53" s="94"/>
      <c r="BO53" s="94"/>
      <c r="BP53" s="94">
        <v>1</v>
      </c>
      <c r="BQ53" s="59"/>
      <c r="BR53" s="56">
        <v>1</v>
      </c>
    </row>
    <row r="54" spans="1:70" s="56" customFormat="1" ht="75.599999999999994">
      <c r="A54" s="76">
        <v>11243</v>
      </c>
      <c r="B54" s="54" t="s">
        <v>363</v>
      </c>
      <c r="C54" s="85">
        <v>5</v>
      </c>
      <c r="D54" s="94"/>
      <c r="E54" s="94"/>
      <c r="F54" s="94"/>
      <c r="G54" s="94"/>
      <c r="H54" s="94">
        <v>1</v>
      </c>
      <c r="I54" s="94"/>
      <c r="J54" s="94"/>
      <c r="K54" s="94"/>
      <c r="L54" s="94">
        <v>1</v>
      </c>
      <c r="M54" s="94"/>
      <c r="N54" s="94"/>
      <c r="O54" s="94"/>
      <c r="P54" s="94" t="s">
        <v>364</v>
      </c>
      <c r="Q54" s="86"/>
      <c r="R54" s="94"/>
      <c r="S54" s="94"/>
      <c r="T54" s="94"/>
      <c r="U54" s="94"/>
      <c r="V54" s="94"/>
      <c r="W54" s="94"/>
      <c r="Y54" s="94">
        <v>1</v>
      </c>
      <c r="Z54" s="94"/>
      <c r="AA54" s="94"/>
      <c r="AB54" s="94">
        <v>1</v>
      </c>
      <c r="AC54" s="94"/>
      <c r="AD54" s="94">
        <v>1</v>
      </c>
      <c r="AE54" s="94"/>
      <c r="AF54" s="94"/>
      <c r="AG54" s="57"/>
      <c r="AH54" s="18">
        <v>1</v>
      </c>
      <c r="AI54" s="18"/>
      <c r="AJ54" s="94"/>
      <c r="AK54" s="94">
        <v>1</v>
      </c>
      <c r="AL54" s="94"/>
      <c r="AM54" s="58">
        <v>1</v>
      </c>
      <c r="AN54" s="94"/>
      <c r="AO54" s="58"/>
      <c r="AP54" s="58">
        <v>1</v>
      </c>
      <c r="AQ54" s="58"/>
      <c r="AR54" s="58">
        <v>1</v>
      </c>
      <c r="AS54" s="58"/>
      <c r="AT54" s="59" t="s">
        <v>365</v>
      </c>
      <c r="AV54" s="94"/>
      <c r="AW54" s="94">
        <v>1</v>
      </c>
      <c r="AX54" s="94"/>
      <c r="AY54" s="94"/>
      <c r="AZ54" s="94">
        <v>1</v>
      </c>
      <c r="BA54" s="94">
        <v>1</v>
      </c>
      <c r="BB54" s="94"/>
      <c r="BC54" s="94"/>
      <c r="BD54" s="94"/>
      <c r="BE54" s="94">
        <v>1</v>
      </c>
      <c r="BF54" s="94">
        <v>1</v>
      </c>
      <c r="BG54" s="59"/>
      <c r="BH54" s="94">
        <v>1</v>
      </c>
      <c r="BI54" s="94"/>
      <c r="BJ54" s="94">
        <v>1</v>
      </c>
      <c r="BK54" s="94">
        <v>1</v>
      </c>
      <c r="BL54" s="94"/>
      <c r="BM54" s="94"/>
      <c r="BN54" s="94">
        <v>1</v>
      </c>
      <c r="BO54" s="94">
        <v>1</v>
      </c>
      <c r="BP54" s="94">
        <v>1</v>
      </c>
      <c r="BQ54" s="59"/>
      <c r="BR54" s="56">
        <v>1</v>
      </c>
    </row>
    <row r="55" spans="1:70" s="56" customFormat="1" ht="32.4">
      <c r="A55" s="76">
        <v>11245</v>
      </c>
      <c r="B55" s="54" t="s">
        <v>366</v>
      </c>
      <c r="C55" s="85">
        <v>5</v>
      </c>
      <c r="D55" s="94"/>
      <c r="E55" s="94"/>
      <c r="F55" s="94"/>
      <c r="G55" s="94"/>
      <c r="H55" s="94"/>
      <c r="I55" s="94">
        <v>1</v>
      </c>
      <c r="J55" s="94"/>
      <c r="K55" s="94"/>
      <c r="L55" s="94"/>
      <c r="M55" s="94">
        <v>1</v>
      </c>
      <c r="N55" s="94"/>
      <c r="O55" s="94"/>
      <c r="P55" s="94" t="s">
        <v>367</v>
      </c>
      <c r="Q55" s="86"/>
      <c r="R55" s="94"/>
      <c r="S55" s="94"/>
      <c r="T55" s="94"/>
      <c r="U55" s="94"/>
      <c r="V55" s="94"/>
      <c r="W55" s="94"/>
      <c r="Y55" s="94">
        <v>1</v>
      </c>
      <c r="Z55" s="94"/>
      <c r="AA55" s="94"/>
      <c r="AB55" s="94">
        <v>1</v>
      </c>
      <c r="AC55" s="94"/>
      <c r="AD55" s="94">
        <v>1</v>
      </c>
      <c r="AE55" s="94"/>
      <c r="AF55" s="94"/>
      <c r="AG55" s="57"/>
      <c r="AH55" s="18">
        <v>1</v>
      </c>
      <c r="AI55" s="18"/>
      <c r="AJ55" s="94"/>
      <c r="AK55" s="94">
        <v>1</v>
      </c>
      <c r="AL55" s="94"/>
      <c r="AM55" s="58">
        <v>1</v>
      </c>
      <c r="AN55" s="94"/>
      <c r="AO55" s="58"/>
      <c r="AP55" s="58">
        <v>1</v>
      </c>
      <c r="AQ55" s="58"/>
      <c r="AR55" s="58">
        <v>1</v>
      </c>
      <c r="AS55" s="58"/>
      <c r="AT55" s="59"/>
      <c r="AV55" s="94"/>
      <c r="AW55" s="94">
        <v>1</v>
      </c>
      <c r="AX55" s="94">
        <v>1</v>
      </c>
      <c r="AY55" s="94">
        <v>1</v>
      </c>
      <c r="AZ55" s="94">
        <v>1</v>
      </c>
      <c r="BA55" s="94">
        <v>1</v>
      </c>
      <c r="BB55" s="94"/>
      <c r="BC55" s="94"/>
      <c r="BD55" s="94"/>
      <c r="BE55" s="94">
        <v>1</v>
      </c>
      <c r="BF55" s="94"/>
      <c r="BG55" s="59"/>
      <c r="BH55" s="94">
        <v>1</v>
      </c>
      <c r="BI55" s="94"/>
      <c r="BJ55" s="94">
        <v>1</v>
      </c>
      <c r="BK55" s="94">
        <v>1</v>
      </c>
      <c r="BL55" s="94"/>
      <c r="BM55" s="94"/>
      <c r="BN55" s="94"/>
      <c r="BO55" s="94"/>
      <c r="BP55" s="94">
        <v>1</v>
      </c>
      <c r="BQ55" s="59"/>
      <c r="BR55" s="56">
        <v>1</v>
      </c>
    </row>
    <row r="56" spans="1:70" s="56" customFormat="1">
      <c r="A56" s="76">
        <v>11246</v>
      </c>
      <c r="B56" s="54" t="s">
        <v>368</v>
      </c>
      <c r="C56" s="85">
        <v>5</v>
      </c>
      <c r="D56" s="94"/>
      <c r="E56" s="94"/>
      <c r="F56" s="94"/>
      <c r="G56" s="94"/>
      <c r="H56" s="94"/>
      <c r="I56" s="94"/>
      <c r="J56" s="94"/>
      <c r="K56" s="94"/>
      <c r="L56" s="94"/>
      <c r="M56" s="94"/>
      <c r="N56" s="94"/>
      <c r="O56" s="94"/>
      <c r="P56" s="94"/>
      <c r="Q56" s="86"/>
      <c r="R56" s="94"/>
      <c r="S56" s="94"/>
      <c r="T56" s="94"/>
      <c r="U56" s="94"/>
      <c r="V56" s="94"/>
      <c r="W56" s="94"/>
      <c r="Y56" s="94"/>
      <c r="Z56" s="94"/>
      <c r="AA56" s="94"/>
      <c r="AB56" s="94"/>
      <c r="AC56" s="94"/>
      <c r="AD56" s="94"/>
      <c r="AE56" s="94"/>
      <c r="AF56" s="94"/>
      <c r="AG56" s="57"/>
      <c r="AH56" s="18"/>
      <c r="AI56" s="18"/>
      <c r="AJ56" s="94"/>
      <c r="AK56" s="94"/>
      <c r="AL56" s="94"/>
      <c r="AM56" s="58"/>
      <c r="AN56" s="94"/>
      <c r="AO56" s="58"/>
      <c r="AP56" s="58"/>
      <c r="AQ56" s="58"/>
      <c r="AR56" s="58"/>
      <c r="AS56" s="58"/>
      <c r="AT56" s="59"/>
      <c r="AV56" s="94"/>
      <c r="AW56" s="94"/>
      <c r="AX56" s="94"/>
      <c r="AY56" s="94"/>
      <c r="AZ56" s="94"/>
      <c r="BA56" s="94"/>
      <c r="BB56" s="94"/>
      <c r="BC56" s="94"/>
      <c r="BD56" s="94"/>
      <c r="BE56" s="94"/>
      <c r="BF56" s="94"/>
      <c r="BG56" s="59"/>
      <c r="BH56" s="94"/>
      <c r="BI56" s="94"/>
      <c r="BJ56" s="94"/>
      <c r="BK56" s="94"/>
      <c r="BL56" s="94"/>
      <c r="BM56" s="94"/>
      <c r="BN56" s="94"/>
      <c r="BO56" s="94"/>
      <c r="BP56" s="94"/>
      <c r="BQ56" s="59"/>
    </row>
    <row r="57" spans="1:70" s="56" customFormat="1" ht="21.6">
      <c r="A57" s="76">
        <v>11301</v>
      </c>
      <c r="B57" s="54" t="s">
        <v>259</v>
      </c>
      <c r="C57" s="85">
        <v>6</v>
      </c>
      <c r="D57" s="94"/>
      <c r="E57" s="94"/>
      <c r="F57" s="94"/>
      <c r="G57" s="94"/>
      <c r="H57" s="94">
        <v>1</v>
      </c>
      <c r="I57" s="94"/>
      <c r="J57" s="94"/>
      <c r="K57" s="94"/>
      <c r="L57" s="94"/>
      <c r="M57" s="94"/>
      <c r="N57" s="94"/>
      <c r="O57" s="94"/>
      <c r="P57" s="94" t="s">
        <v>369</v>
      </c>
      <c r="Q57" s="86"/>
      <c r="R57" s="94"/>
      <c r="S57" s="94"/>
      <c r="T57" s="94"/>
      <c r="U57" s="94"/>
      <c r="V57" s="94"/>
      <c r="W57" s="94"/>
      <c r="Y57" s="94">
        <v>1</v>
      </c>
      <c r="Z57" s="94"/>
      <c r="AA57" s="94"/>
      <c r="AB57" s="94">
        <v>1</v>
      </c>
      <c r="AC57" s="94"/>
      <c r="AD57" s="94"/>
      <c r="AE57" s="94">
        <v>1</v>
      </c>
      <c r="AF57" s="94"/>
      <c r="AG57" s="57"/>
      <c r="AH57" s="18"/>
      <c r="AI57" s="18">
        <v>1</v>
      </c>
      <c r="AJ57" s="94"/>
      <c r="AK57" s="94"/>
      <c r="AL57" s="94">
        <v>1</v>
      </c>
      <c r="AM57" s="58"/>
      <c r="AN57" s="94"/>
      <c r="AO57" s="58">
        <v>1</v>
      </c>
      <c r="AP57" s="58">
        <v>1</v>
      </c>
      <c r="AQ57" s="58"/>
      <c r="AR57" s="58">
        <v>1</v>
      </c>
      <c r="AS57" s="58"/>
      <c r="AT57" s="59"/>
      <c r="AV57" s="94"/>
      <c r="AW57" s="94">
        <v>1</v>
      </c>
      <c r="AX57" s="94"/>
      <c r="AY57" s="94"/>
      <c r="AZ57" s="94">
        <v>1</v>
      </c>
      <c r="BA57" s="94">
        <v>1</v>
      </c>
      <c r="BB57" s="94"/>
      <c r="BC57" s="94"/>
      <c r="BD57" s="94"/>
      <c r="BE57" s="94"/>
      <c r="BF57" s="94"/>
      <c r="BG57" s="59"/>
      <c r="BH57" s="94">
        <v>1</v>
      </c>
      <c r="BI57" s="94"/>
      <c r="BJ57" s="94">
        <v>1</v>
      </c>
      <c r="BK57" s="94">
        <v>1</v>
      </c>
      <c r="BL57" s="94"/>
      <c r="BM57" s="94"/>
      <c r="BN57" s="94"/>
      <c r="BO57" s="94">
        <v>1</v>
      </c>
      <c r="BP57" s="94">
        <v>1</v>
      </c>
      <c r="BQ57" s="59"/>
      <c r="BR57" s="56">
        <v>1</v>
      </c>
    </row>
    <row r="58" spans="1:70" s="56" customFormat="1" ht="32.4">
      <c r="A58" s="76">
        <v>11324</v>
      </c>
      <c r="B58" s="54" t="s">
        <v>370</v>
      </c>
      <c r="C58" s="85">
        <v>6</v>
      </c>
      <c r="D58" s="94"/>
      <c r="E58" s="94"/>
      <c r="F58" s="94"/>
      <c r="G58" s="94"/>
      <c r="H58" s="94"/>
      <c r="I58" s="94"/>
      <c r="J58" s="94"/>
      <c r="K58" s="94"/>
      <c r="L58" s="94">
        <v>1</v>
      </c>
      <c r="M58" s="94"/>
      <c r="N58" s="94"/>
      <c r="O58" s="94"/>
      <c r="P58" s="94" t="s">
        <v>371</v>
      </c>
      <c r="Q58" s="86"/>
      <c r="R58" s="94"/>
      <c r="S58" s="94"/>
      <c r="T58" s="94"/>
      <c r="U58" s="94"/>
      <c r="V58" s="94"/>
      <c r="W58" s="94"/>
      <c r="Y58" s="94">
        <v>1</v>
      </c>
      <c r="Z58" s="94"/>
      <c r="AA58" s="94"/>
      <c r="AB58" s="94">
        <v>1</v>
      </c>
      <c r="AC58" s="94"/>
      <c r="AD58" s="94"/>
      <c r="AE58" s="94">
        <v>1</v>
      </c>
      <c r="AF58" s="94"/>
      <c r="AG58" s="57"/>
      <c r="AH58" s="18"/>
      <c r="AI58" s="18">
        <v>1</v>
      </c>
      <c r="AJ58" s="94"/>
      <c r="AK58" s="94"/>
      <c r="AL58" s="94">
        <v>1</v>
      </c>
      <c r="AM58" s="58"/>
      <c r="AN58" s="94">
        <v>1</v>
      </c>
      <c r="AO58" s="58"/>
      <c r="AP58" s="58">
        <v>1</v>
      </c>
      <c r="AQ58" s="58"/>
      <c r="AR58" s="58"/>
      <c r="AS58" s="58">
        <v>1</v>
      </c>
      <c r="AT58" s="59"/>
      <c r="AV58" s="94"/>
      <c r="AW58" s="94">
        <v>1</v>
      </c>
      <c r="AX58" s="94">
        <v>1</v>
      </c>
      <c r="AY58" s="94">
        <v>1</v>
      </c>
      <c r="AZ58" s="94">
        <v>1</v>
      </c>
      <c r="BA58" s="94"/>
      <c r="BB58" s="94"/>
      <c r="BC58" s="94"/>
      <c r="BD58" s="94"/>
      <c r="BE58" s="94">
        <v>1</v>
      </c>
      <c r="BF58" s="94"/>
      <c r="BG58" s="59" t="s">
        <v>372</v>
      </c>
      <c r="BH58" s="94">
        <v>1</v>
      </c>
      <c r="BI58" s="94"/>
      <c r="BJ58" s="94">
        <v>1</v>
      </c>
      <c r="BK58" s="94"/>
      <c r="BL58" s="94"/>
      <c r="BM58" s="94">
        <v>1</v>
      </c>
      <c r="BN58" s="94">
        <v>1</v>
      </c>
      <c r="BO58" s="94"/>
      <c r="BP58" s="94">
        <v>1</v>
      </c>
      <c r="BQ58" s="59"/>
      <c r="BR58" s="56">
        <v>1</v>
      </c>
    </row>
    <row r="59" spans="1:70" s="56" customFormat="1" ht="32.4">
      <c r="A59" s="76">
        <v>11326</v>
      </c>
      <c r="B59" s="54" t="s">
        <v>373</v>
      </c>
      <c r="C59" s="85">
        <v>6</v>
      </c>
      <c r="D59" s="94"/>
      <c r="E59" s="94"/>
      <c r="F59" s="94"/>
      <c r="G59" s="94"/>
      <c r="H59" s="94"/>
      <c r="I59" s="94">
        <v>1</v>
      </c>
      <c r="J59" s="94"/>
      <c r="K59" s="94"/>
      <c r="L59" s="94"/>
      <c r="M59" s="94"/>
      <c r="N59" s="94"/>
      <c r="O59" s="94"/>
      <c r="P59" s="94" t="s">
        <v>374</v>
      </c>
      <c r="Q59" s="86"/>
      <c r="R59" s="94"/>
      <c r="S59" s="94"/>
      <c r="T59" s="94"/>
      <c r="U59" s="94"/>
      <c r="V59" s="94"/>
      <c r="W59" s="94"/>
      <c r="Y59" s="94"/>
      <c r="Z59" s="94">
        <v>1</v>
      </c>
      <c r="AA59" s="94"/>
      <c r="AB59" s="94"/>
      <c r="AC59" s="94">
        <v>1</v>
      </c>
      <c r="AD59" s="94"/>
      <c r="AE59" s="94">
        <v>1</v>
      </c>
      <c r="AF59" s="94"/>
      <c r="AG59" s="57"/>
      <c r="AH59" s="18"/>
      <c r="AI59" s="18">
        <v>1</v>
      </c>
      <c r="AJ59" s="94"/>
      <c r="AK59" s="94">
        <v>1</v>
      </c>
      <c r="AL59" s="94"/>
      <c r="AM59" s="58"/>
      <c r="AN59" s="94">
        <v>1</v>
      </c>
      <c r="AO59" s="58"/>
      <c r="AP59" s="58">
        <v>1</v>
      </c>
      <c r="AQ59" s="58"/>
      <c r="AR59" s="58"/>
      <c r="AS59" s="58">
        <v>1</v>
      </c>
      <c r="AT59" s="59"/>
      <c r="AV59" s="94"/>
      <c r="AW59" s="94"/>
      <c r="AX59" s="94"/>
      <c r="AY59" s="94"/>
      <c r="AZ59" s="94"/>
      <c r="BA59" s="94"/>
      <c r="BB59" s="94"/>
      <c r="BC59" s="94"/>
      <c r="BD59" s="94"/>
      <c r="BE59" s="94">
        <v>1</v>
      </c>
      <c r="BF59" s="94">
        <v>1</v>
      </c>
      <c r="BG59" s="59"/>
      <c r="BH59" s="94">
        <v>1</v>
      </c>
      <c r="BI59" s="94"/>
      <c r="BJ59" s="94"/>
      <c r="BK59" s="94"/>
      <c r="BL59" s="94"/>
      <c r="BM59" s="94"/>
      <c r="BN59" s="94">
        <v>1</v>
      </c>
      <c r="BO59" s="94"/>
      <c r="BP59" s="94"/>
      <c r="BQ59" s="59"/>
      <c r="BR59" s="56">
        <v>1</v>
      </c>
    </row>
    <row r="60" spans="1:70" s="56" customFormat="1" ht="12">
      <c r="A60" s="76">
        <v>11327</v>
      </c>
      <c r="B60" s="54" t="s">
        <v>375</v>
      </c>
      <c r="C60" s="85">
        <v>6</v>
      </c>
      <c r="D60" s="94"/>
      <c r="E60" s="94"/>
      <c r="F60" s="94">
        <v>1</v>
      </c>
      <c r="G60" s="94"/>
      <c r="H60" s="94"/>
      <c r="I60" s="94"/>
      <c r="J60" s="94">
        <v>1</v>
      </c>
      <c r="K60" s="94"/>
      <c r="L60" s="94"/>
      <c r="M60" s="94"/>
      <c r="N60" s="94">
        <v>1</v>
      </c>
      <c r="O60" s="94"/>
      <c r="P60" s="94"/>
      <c r="Q60" s="86"/>
      <c r="R60" s="94"/>
      <c r="S60" s="94"/>
      <c r="T60" s="94"/>
      <c r="U60" s="94">
        <v>1</v>
      </c>
      <c r="V60" s="94"/>
      <c r="W60" s="94"/>
      <c r="Y60" s="94">
        <v>1</v>
      </c>
      <c r="Z60" s="94"/>
      <c r="AA60" s="94"/>
      <c r="AB60" s="94">
        <v>1</v>
      </c>
      <c r="AC60" s="94"/>
      <c r="AD60" s="94"/>
      <c r="AE60" s="94">
        <v>1</v>
      </c>
      <c r="AF60" s="94"/>
      <c r="AG60" s="57"/>
      <c r="AH60" s="18">
        <v>1</v>
      </c>
      <c r="AI60" s="18"/>
      <c r="AJ60" s="94"/>
      <c r="AK60" s="94">
        <v>1</v>
      </c>
      <c r="AL60" s="94"/>
      <c r="AM60" s="58"/>
      <c r="AN60" s="94">
        <v>1</v>
      </c>
      <c r="AO60" s="58"/>
      <c r="AP60" s="58">
        <v>1</v>
      </c>
      <c r="AQ60" s="58"/>
      <c r="AR60" s="58">
        <v>1</v>
      </c>
      <c r="AS60" s="58"/>
      <c r="AT60" s="59"/>
      <c r="AV60" s="94">
        <v>1</v>
      </c>
      <c r="AW60" s="94">
        <v>0</v>
      </c>
      <c r="AX60" s="94"/>
      <c r="AY60" s="94"/>
      <c r="AZ60" s="94"/>
      <c r="BA60" s="94"/>
      <c r="BB60" s="94"/>
      <c r="BC60" s="94"/>
      <c r="BD60" s="94"/>
      <c r="BE60" s="94">
        <v>1</v>
      </c>
      <c r="BF60" s="94"/>
      <c r="BG60" s="59"/>
      <c r="BH60" s="94">
        <v>1</v>
      </c>
      <c r="BI60" s="94">
        <v>1</v>
      </c>
      <c r="BJ60" s="94"/>
      <c r="BK60" s="94"/>
      <c r="BL60" s="94"/>
      <c r="BM60" s="94">
        <v>1</v>
      </c>
      <c r="BN60" s="94"/>
      <c r="BO60" s="94">
        <v>1</v>
      </c>
      <c r="BP60" s="94">
        <v>1</v>
      </c>
      <c r="BQ60" s="59"/>
      <c r="BR60" s="56">
        <v>1</v>
      </c>
    </row>
    <row r="61" spans="1:70" s="56" customFormat="1" ht="21.6">
      <c r="A61" s="76">
        <v>11341</v>
      </c>
      <c r="B61" s="54" t="s">
        <v>376</v>
      </c>
      <c r="C61" s="85">
        <v>6</v>
      </c>
      <c r="D61" s="94"/>
      <c r="E61" s="94"/>
      <c r="F61" s="94">
        <v>1</v>
      </c>
      <c r="G61" s="94"/>
      <c r="H61" s="94">
        <v>1</v>
      </c>
      <c r="I61" s="94"/>
      <c r="J61" s="94"/>
      <c r="K61" s="94"/>
      <c r="L61" s="94"/>
      <c r="M61" s="94">
        <v>1</v>
      </c>
      <c r="N61" s="94"/>
      <c r="O61" s="94"/>
      <c r="P61" s="94" t="s">
        <v>377</v>
      </c>
      <c r="Q61" s="86"/>
      <c r="R61" s="94"/>
      <c r="S61" s="94"/>
      <c r="T61" s="94"/>
      <c r="U61" s="94"/>
      <c r="V61" s="94"/>
      <c r="W61" s="94"/>
      <c r="Y61" s="94">
        <v>1</v>
      </c>
      <c r="Z61" s="94"/>
      <c r="AA61" s="94">
        <v>1</v>
      </c>
      <c r="AB61" s="94"/>
      <c r="AC61" s="94"/>
      <c r="AD61" s="94">
        <v>1</v>
      </c>
      <c r="AE61" s="94"/>
      <c r="AF61" s="94"/>
      <c r="AG61" s="57"/>
      <c r="AH61" s="18">
        <v>1</v>
      </c>
      <c r="AI61" s="18"/>
      <c r="AJ61" s="94">
        <v>1</v>
      </c>
      <c r="AK61" s="94"/>
      <c r="AL61" s="94"/>
      <c r="AM61" s="58">
        <v>1</v>
      </c>
      <c r="AN61" s="94"/>
      <c r="AO61" s="58"/>
      <c r="AP61" s="58">
        <v>1</v>
      </c>
      <c r="AQ61" s="58"/>
      <c r="AR61" s="58">
        <v>1</v>
      </c>
      <c r="AS61" s="58"/>
      <c r="AT61" s="59"/>
      <c r="AV61" s="94">
        <v>1</v>
      </c>
      <c r="AW61" s="94">
        <v>1</v>
      </c>
      <c r="AX61" s="94">
        <v>1</v>
      </c>
      <c r="AY61" s="94">
        <v>1</v>
      </c>
      <c r="AZ61" s="94">
        <v>1</v>
      </c>
      <c r="BA61" s="94">
        <v>1</v>
      </c>
      <c r="BB61" s="94"/>
      <c r="BC61" s="94"/>
      <c r="BD61" s="94">
        <v>1</v>
      </c>
      <c r="BE61" s="94">
        <v>1</v>
      </c>
      <c r="BF61" s="94"/>
      <c r="BG61" s="59"/>
      <c r="BH61" s="94"/>
      <c r="BI61" s="94">
        <v>1</v>
      </c>
      <c r="BJ61" s="94"/>
      <c r="BK61" s="94">
        <v>1</v>
      </c>
      <c r="BL61" s="94"/>
      <c r="BM61" s="94">
        <v>1</v>
      </c>
      <c r="BN61" s="94"/>
      <c r="BO61" s="94"/>
      <c r="BP61" s="94">
        <v>1</v>
      </c>
      <c r="BQ61" s="59"/>
      <c r="BR61" s="56">
        <v>1</v>
      </c>
    </row>
    <row r="62" spans="1:70" s="56" customFormat="1" ht="21.6">
      <c r="A62" s="76">
        <v>11342</v>
      </c>
      <c r="B62" s="54" t="s">
        <v>378</v>
      </c>
      <c r="C62" s="85">
        <v>6</v>
      </c>
      <c r="D62" s="94"/>
      <c r="E62" s="94"/>
      <c r="F62" s="94"/>
      <c r="G62" s="94"/>
      <c r="H62" s="94"/>
      <c r="I62" s="94"/>
      <c r="J62" s="94"/>
      <c r="K62" s="94"/>
      <c r="L62" s="94">
        <v>1</v>
      </c>
      <c r="M62" s="94"/>
      <c r="N62" s="94"/>
      <c r="O62" s="94"/>
      <c r="P62" s="94" t="s">
        <v>379</v>
      </c>
      <c r="Q62" s="86"/>
      <c r="R62" s="94"/>
      <c r="S62" s="94"/>
      <c r="T62" s="94"/>
      <c r="U62" s="94"/>
      <c r="V62" s="94"/>
      <c r="W62" s="94"/>
      <c r="Y62" s="94">
        <v>1</v>
      </c>
      <c r="Z62" s="94"/>
      <c r="AA62" s="94"/>
      <c r="AB62" s="94">
        <v>1</v>
      </c>
      <c r="AC62" s="94"/>
      <c r="AD62" s="94"/>
      <c r="AE62" s="94">
        <v>1</v>
      </c>
      <c r="AF62" s="94"/>
      <c r="AG62" s="57"/>
      <c r="AH62" s="18">
        <v>1</v>
      </c>
      <c r="AI62" s="18"/>
      <c r="AJ62" s="94"/>
      <c r="AK62" s="94">
        <v>1</v>
      </c>
      <c r="AL62" s="94"/>
      <c r="AM62" s="58"/>
      <c r="AN62" s="94">
        <v>1</v>
      </c>
      <c r="AO62" s="58"/>
      <c r="AP62" s="58">
        <v>1</v>
      </c>
      <c r="AQ62" s="58"/>
      <c r="AR62" s="58">
        <v>1</v>
      </c>
      <c r="AS62" s="58"/>
      <c r="AT62" s="59"/>
      <c r="AV62" s="94"/>
      <c r="AW62" s="94">
        <v>1</v>
      </c>
      <c r="AX62" s="94"/>
      <c r="AY62" s="94"/>
      <c r="AZ62" s="94">
        <v>1</v>
      </c>
      <c r="BA62" s="94">
        <v>1</v>
      </c>
      <c r="BB62" s="94"/>
      <c r="BC62" s="94"/>
      <c r="BD62" s="94"/>
      <c r="BE62" s="94">
        <v>1</v>
      </c>
      <c r="BF62" s="94"/>
      <c r="BG62" s="59"/>
      <c r="BH62" s="94">
        <v>1</v>
      </c>
      <c r="BI62" s="94"/>
      <c r="BJ62" s="94">
        <v>1</v>
      </c>
      <c r="BK62" s="94"/>
      <c r="BL62" s="94"/>
      <c r="BM62" s="94"/>
      <c r="BN62" s="94">
        <v>1</v>
      </c>
      <c r="BO62" s="94">
        <v>1</v>
      </c>
      <c r="BP62" s="94">
        <v>1</v>
      </c>
      <c r="BQ62" s="59"/>
      <c r="BR62" s="56">
        <v>1</v>
      </c>
    </row>
    <row r="63" spans="1:70" s="56" customFormat="1" ht="12">
      <c r="A63" s="76">
        <v>11343</v>
      </c>
      <c r="B63" s="54" t="s">
        <v>380</v>
      </c>
      <c r="C63" s="85">
        <v>6</v>
      </c>
      <c r="D63" s="94"/>
      <c r="E63" s="94"/>
      <c r="F63" s="94"/>
      <c r="G63" s="94"/>
      <c r="H63" s="94"/>
      <c r="I63" s="94">
        <v>1</v>
      </c>
      <c r="J63" s="94"/>
      <c r="K63" s="94"/>
      <c r="L63" s="94"/>
      <c r="M63" s="94">
        <v>1</v>
      </c>
      <c r="N63" s="94"/>
      <c r="O63" s="94"/>
      <c r="P63" s="94" t="s">
        <v>174</v>
      </c>
      <c r="Q63" s="86"/>
      <c r="R63" s="94"/>
      <c r="S63" s="94"/>
      <c r="T63" s="94"/>
      <c r="U63" s="94"/>
      <c r="V63" s="94"/>
      <c r="W63" s="94"/>
      <c r="Y63" s="94">
        <v>1</v>
      </c>
      <c r="Z63" s="94"/>
      <c r="AA63" s="94"/>
      <c r="AB63" s="94">
        <v>1</v>
      </c>
      <c r="AC63" s="94"/>
      <c r="AD63" s="94"/>
      <c r="AE63" s="94">
        <v>1</v>
      </c>
      <c r="AF63" s="94"/>
      <c r="AG63" s="57"/>
      <c r="AH63" s="18"/>
      <c r="AI63" s="18">
        <v>1</v>
      </c>
      <c r="AJ63" s="94"/>
      <c r="AK63" s="94"/>
      <c r="AL63" s="94">
        <v>1</v>
      </c>
      <c r="AM63" s="58"/>
      <c r="AN63" s="94">
        <v>1</v>
      </c>
      <c r="AO63" s="58"/>
      <c r="AP63" s="58">
        <v>1</v>
      </c>
      <c r="AQ63" s="58"/>
      <c r="AR63" s="58"/>
      <c r="AS63" s="58">
        <v>1</v>
      </c>
      <c r="AT63" s="59"/>
      <c r="AV63" s="94"/>
      <c r="AW63" s="94">
        <v>1</v>
      </c>
      <c r="AX63" s="94"/>
      <c r="AY63" s="94"/>
      <c r="AZ63" s="94"/>
      <c r="BA63" s="94"/>
      <c r="BB63" s="94"/>
      <c r="BC63" s="94"/>
      <c r="BD63" s="94"/>
      <c r="BE63" s="94">
        <v>1</v>
      </c>
      <c r="BF63" s="94"/>
      <c r="BG63" s="59"/>
      <c r="BH63" s="94">
        <v>1</v>
      </c>
      <c r="BI63" s="94"/>
      <c r="BJ63" s="94">
        <v>1</v>
      </c>
      <c r="BK63" s="94">
        <v>1</v>
      </c>
      <c r="BL63" s="94"/>
      <c r="BM63" s="94"/>
      <c r="BN63" s="94"/>
      <c r="BO63" s="94"/>
      <c r="BP63" s="94">
        <v>1</v>
      </c>
      <c r="BQ63" s="59"/>
      <c r="BR63" s="56">
        <v>1</v>
      </c>
    </row>
    <row r="64" spans="1:70" s="56" customFormat="1" ht="12">
      <c r="A64" s="76">
        <v>11346</v>
      </c>
      <c r="B64" s="54" t="s">
        <v>381</v>
      </c>
      <c r="C64" s="85">
        <v>6</v>
      </c>
      <c r="D64" s="94"/>
      <c r="E64" s="94"/>
      <c r="F64" s="94"/>
      <c r="G64" s="94"/>
      <c r="H64" s="94"/>
      <c r="I64" s="94"/>
      <c r="J64" s="94">
        <v>1</v>
      </c>
      <c r="K64" s="94"/>
      <c r="L64" s="94"/>
      <c r="M64" s="94"/>
      <c r="N64" s="94">
        <v>1</v>
      </c>
      <c r="O64" s="94"/>
      <c r="P64" s="94"/>
      <c r="Q64" s="86"/>
      <c r="R64" s="94"/>
      <c r="S64" s="94"/>
      <c r="T64" s="94"/>
      <c r="U64" s="94"/>
      <c r="V64" s="94"/>
      <c r="W64" s="94"/>
      <c r="Y64" s="94"/>
      <c r="Z64" s="94">
        <v>1</v>
      </c>
      <c r="AA64" s="94"/>
      <c r="AB64" s="94">
        <v>1</v>
      </c>
      <c r="AC64" s="94"/>
      <c r="AD64" s="94"/>
      <c r="AE64" s="94">
        <v>1</v>
      </c>
      <c r="AF64" s="94"/>
      <c r="AG64" s="57"/>
      <c r="AH64" s="18">
        <v>1</v>
      </c>
      <c r="AI64" s="18"/>
      <c r="AJ64" s="94"/>
      <c r="AK64" s="94">
        <v>1</v>
      </c>
      <c r="AL64" s="94"/>
      <c r="AM64" s="58"/>
      <c r="AN64" s="94">
        <v>1</v>
      </c>
      <c r="AO64" s="58"/>
      <c r="AP64" s="58">
        <v>1</v>
      </c>
      <c r="AQ64" s="58"/>
      <c r="AR64" s="58">
        <v>1</v>
      </c>
      <c r="AS64" s="58"/>
      <c r="AT64" s="59"/>
      <c r="AV64" s="94"/>
      <c r="AW64" s="94">
        <v>1</v>
      </c>
      <c r="AX64" s="94"/>
      <c r="AY64" s="94"/>
      <c r="AZ64" s="94">
        <v>1</v>
      </c>
      <c r="BA64" s="94">
        <v>1</v>
      </c>
      <c r="BB64" s="94"/>
      <c r="BC64" s="94"/>
      <c r="BD64" s="94"/>
      <c r="BE64" s="94"/>
      <c r="BF64" s="94"/>
      <c r="BG64" s="59"/>
      <c r="BH64" s="94">
        <v>1</v>
      </c>
      <c r="BI64" s="94"/>
      <c r="BJ64" s="94">
        <v>1</v>
      </c>
      <c r="BK64" s="94">
        <v>1</v>
      </c>
      <c r="BL64" s="94"/>
      <c r="BM64" s="94">
        <v>1</v>
      </c>
      <c r="BN64" s="94">
        <v>1</v>
      </c>
      <c r="BO64" s="94"/>
      <c r="BP64" s="94">
        <v>1</v>
      </c>
      <c r="BQ64" s="59"/>
      <c r="BR64" s="56">
        <v>1</v>
      </c>
    </row>
    <row r="65" spans="1:70" s="56" customFormat="1" ht="21.6">
      <c r="A65" s="76">
        <v>11347</v>
      </c>
      <c r="B65" s="54" t="s">
        <v>382</v>
      </c>
      <c r="C65" s="85">
        <v>6</v>
      </c>
      <c r="D65" s="94"/>
      <c r="E65" s="94"/>
      <c r="F65" s="94"/>
      <c r="G65" s="94"/>
      <c r="H65" s="94"/>
      <c r="I65" s="94"/>
      <c r="J65" s="94"/>
      <c r="K65" s="94"/>
      <c r="L65" s="94">
        <v>1</v>
      </c>
      <c r="M65" s="94"/>
      <c r="N65" s="94"/>
      <c r="O65" s="94"/>
      <c r="P65" s="94" t="s">
        <v>383</v>
      </c>
      <c r="Q65" s="86"/>
      <c r="R65" s="94"/>
      <c r="S65" s="94"/>
      <c r="T65" s="94"/>
      <c r="U65" s="94"/>
      <c r="V65" s="94"/>
      <c r="W65" s="94"/>
      <c r="Y65" s="94"/>
      <c r="Z65" s="94">
        <v>1</v>
      </c>
      <c r="AA65" s="94"/>
      <c r="AB65" s="94">
        <v>1</v>
      </c>
      <c r="AC65" s="94"/>
      <c r="AD65" s="94"/>
      <c r="AE65" s="94">
        <v>1</v>
      </c>
      <c r="AF65" s="94"/>
      <c r="AG65" s="57"/>
      <c r="AH65" s="18">
        <v>1</v>
      </c>
      <c r="AI65" s="18"/>
      <c r="AJ65" s="94"/>
      <c r="AK65" s="94">
        <v>1</v>
      </c>
      <c r="AL65" s="94"/>
      <c r="AM65" s="58"/>
      <c r="AN65" s="94">
        <v>1</v>
      </c>
      <c r="AO65" s="58"/>
      <c r="AP65" s="58">
        <v>1</v>
      </c>
      <c r="AQ65" s="58"/>
      <c r="AR65" s="58"/>
      <c r="AS65" s="58">
        <v>1</v>
      </c>
      <c r="AT65" s="59"/>
      <c r="AV65" s="94"/>
      <c r="AW65" s="94"/>
      <c r="AX65" s="94"/>
      <c r="AY65" s="94"/>
      <c r="AZ65" s="94"/>
      <c r="BA65" s="94"/>
      <c r="BB65" s="94"/>
      <c r="BC65" s="94"/>
      <c r="BD65" s="94"/>
      <c r="BE65" s="94">
        <v>1</v>
      </c>
      <c r="BF65" s="94"/>
      <c r="BG65" s="59"/>
      <c r="BH65" s="94">
        <v>1</v>
      </c>
      <c r="BI65" s="94"/>
      <c r="BJ65" s="94"/>
      <c r="BK65" s="94"/>
      <c r="BL65" s="94"/>
      <c r="BM65" s="94"/>
      <c r="BN65" s="94"/>
      <c r="BO65" s="94"/>
      <c r="BP65" s="94"/>
      <c r="BQ65" s="59"/>
      <c r="BR65" s="56">
        <v>1</v>
      </c>
    </row>
    <row r="66" spans="1:70" s="56" customFormat="1">
      <c r="A66" s="76">
        <v>11348</v>
      </c>
      <c r="B66" s="54" t="s">
        <v>384</v>
      </c>
      <c r="C66" s="85">
        <v>6</v>
      </c>
      <c r="D66" s="94"/>
      <c r="E66" s="94"/>
      <c r="F66" s="94"/>
      <c r="G66" s="94"/>
      <c r="H66" s="94"/>
      <c r="I66" s="94"/>
      <c r="J66" s="94"/>
      <c r="K66" s="94"/>
      <c r="L66" s="94"/>
      <c r="M66" s="94"/>
      <c r="N66" s="94"/>
      <c r="O66" s="94"/>
      <c r="P66" s="94"/>
      <c r="Q66" s="86"/>
      <c r="R66" s="94"/>
      <c r="S66" s="94"/>
      <c r="T66" s="94"/>
      <c r="U66" s="94"/>
      <c r="V66" s="94"/>
      <c r="W66" s="94"/>
      <c r="Y66" s="94"/>
      <c r="Z66" s="94"/>
      <c r="AA66" s="94"/>
      <c r="AB66" s="94"/>
      <c r="AC66" s="94"/>
      <c r="AD66" s="94"/>
      <c r="AE66" s="94"/>
      <c r="AF66" s="94"/>
      <c r="AG66" s="57"/>
      <c r="AH66" s="18"/>
      <c r="AI66" s="18"/>
      <c r="AJ66" s="94"/>
      <c r="AK66" s="94"/>
      <c r="AL66" s="94"/>
      <c r="AM66" s="58"/>
      <c r="AN66" s="94"/>
      <c r="AO66" s="58"/>
      <c r="AP66" s="58"/>
      <c r="AQ66" s="58"/>
      <c r="AR66" s="58"/>
      <c r="AS66" s="58"/>
      <c r="AT66" s="59"/>
      <c r="AV66" s="94"/>
      <c r="AW66" s="94"/>
      <c r="AX66" s="94"/>
      <c r="AY66" s="94"/>
      <c r="AZ66" s="94"/>
      <c r="BA66" s="94"/>
      <c r="BB66" s="94"/>
      <c r="BC66" s="94"/>
      <c r="BD66" s="94"/>
      <c r="BE66" s="94"/>
      <c r="BF66" s="94"/>
      <c r="BG66" s="59"/>
      <c r="BH66" s="94"/>
      <c r="BI66" s="94"/>
      <c r="BJ66" s="94"/>
      <c r="BK66" s="94"/>
      <c r="BL66" s="94"/>
      <c r="BM66" s="94"/>
      <c r="BN66" s="94"/>
      <c r="BO66" s="94"/>
      <c r="BP66" s="94"/>
      <c r="BQ66" s="59"/>
    </row>
    <row r="67" spans="1:70" s="56" customFormat="1" ht="12">
      <c r="A67" s="76">
        <v>11349</v>
      </c>
      <c r="B67" s="54" t="s">
        <v>385</v>
      </c>
      <c r="C67" s="85">
        <v>6</v>
      </c>
      <c r="D67" s="94"/>
      <c r="E67" s="94"/>
      <c r="F67" s="94"/>
      <c r="G67" s="94"/>
      <c r="H67" s="94">
        <v>1</v>
      </c>
      <c r="I67" s="94"/>
      <c r="J67" s="94"/>
      <c r="K67" s="94"/>
      <c r="L67" s="94"/>
      <c r="M67" s="94"/>
      <c r="N67" s="94"/>
      <c r="O67" s="94"/>
      <c r="P67" s="94" t="s">
        <v>386</v>
      </c>
      <c r="Q67" s="86"/>
      <c r="R67" s="94"/>
      <c r="S67" s="94"/>
      <c r="T67" s="94"/>
      <c r="U67" s="94"/>
      <c r="V67" s="94"/>
      <c r="W67" s="94"/>
      <c r="Y67" s="94"/>
      <c r="Z67" s="94">
        <v>1</v>
      </c>
      <c r="AA67" s="94"/>
      <c r="AB67" s="94"/>
      <c r="AC67" s="94">
        <v>1</v>
      </c>
      <c r="AD67" s="94"/>
      <c r="AE67" s="94"/>
      <c r="AF67" s="94">
        <v>1</v>
      </c>
      <c r="AG67" s="57"/>
      <c r="AH67" s="18"/>
      <c r="AI67" s="18">
        <v>1</v>
      </c>
      <c r="AJ67" s="94"/>
      <c r="AK67" s="94"/>
      <c r="AL67" s="94">
        <v>1</v>
      </c>
      <c r="AM67" s="58"/>
      <c r="AN67" s="94">
        <v>1</v>
      </c>
      <c r="AO67" s="58"/>
      <c r="AP67" s="58">
        <v>1</v>
      </c>
      <c r="AQ67" s="58"/>
      <c r="AR67" s="58"/>
      <c r="AS67" s="58">
        <v>1</v>
      </c>
      <c r="AT67" s="59"/>
      <c r="AV67" s="94"/>
      <c r="AW67" s="94"/>
      <c r="AX67" s="94"/>
      <c r="AY67" s="94"/>
      <c r="AZ67" s="94"/>
      <c r="BA67" s="94"/>
      <c r="BB67" s="94"/>
      <c r="BC67" s="94"/>
      <c r="BD67" s="94"/>
      <c r="BE67" s="94">
        <v>1</v>
      </c>
      <c r="BF67" s="94"/>
      <c r="BG67" s="59"/>
      <c r="BH67" s="94">
        <v>1</v>
      </c>
      <c r="BI67" s="94"/>
      <c r="BJ67" s="94">
        <v>1</v>
      </c>
      <c r="BK67" s="94"/>
      <c r="BL67" s="94"/>
      <c r="BM67" s="94"/>
      <c r="BN67" s="94"/>
      <c r="BO67" s="94"/>
      <c r="BP67" s="94">
        <v>1</v>
      </c>
      <c r="BQ67" s="59"/>
      <c r="BR67" s="56">
        <v>1</v>
      </c>
    </row>
    <row r="68" spans="1:70" s="56" customFormat="1" ht="21.6">
      <c r="A68" s="76">
        <v>11361</v>
      </c>
      <c r="B68" s="54" t="s">
        <v>387</v>
      </c>
      <c r="C68" s="85">
        <v>6</v>
      </c>
      <c r="D68" s="94"/>
      <c r="E68" s="94"/>
      <c r="F68" s="94"/>
      <c r="G68" s="94"/>
      <c r="H68" s="94"/>
      <c r="I68" s="94"/>
      <c r="J68" s="94"/>
      <c r="K68" s="94"/>
      <c r="L68" s="94"/>
      <c r="M68" s="94">
        <v>1</v>
      </c>
      <c r="N68" s="94"/>
      <c r="O68" s="94"/>
      <c r="P68" s="94" t="s">
        <v>388</v>
      </c>
      <c r="Q68" s="86"/>
      <c r="R68" s="94"/>
      <c r="S68" s="94"/>
      <c r="T68" s="94"/>
      <c r="U68" s="94"/>
      <c r="V68" s="94"/>
      <c r="W68" s="94"/>
      <c r="Y68" s="94">
        <v>1</v>
      </c>
      <c r="Z68" s="94"/>
      <c r="AA68" s="94">
        <v>1</v>
      </c>
      <c r="AB68" s="94"/>
      <c r="AC68" s="94"/>
      <c r="AD68" s="94">
        <v>1</v>
      </c>
      <c r="AE68" s="94"/>
      <c r="AF68" s="94"/>
      <c r="AG68" s="57">
        <v>1</v>
      </c>
      <c r="AH68" s="18"/>
      <c r="AI68" s="18"/>
      <c r="AJ68" s="94">
        <v>1</v>
      </c>
      <c r="AK68" s="94"/>
      <c r="AL68" s="94"/>
      <c r="AM68" s="58">
        <v>1</v>
      </c>
      <c r="AN68" s="94"/>
      <c r="AO68" s="58"/>
      <c r="AP68" s="58">
        <v>1</v>
      </c>
      <c r="AQ68" s="58"/>
      <c r="AR68" s="58">
        <v>1</v>
      </c>
      <c r="AS68" s="58"/>
      <c r="AT68" s="59"/>
      <c r="AV68" s="94"/>
      <c r="AW68" s="94">
        <v>1</v>
      </c>
      <c r="AX68" s="94">
        <v>1</v>
      </c>
      <c r="AY68" s="94">
        <v>1</v>
      </c>
      <c r="AZ68" s="94">
        <v>1</v>
      </c>
      <c r="BA68" s="94">
        <v>1</v>
      </c>
      <c r="BB68" s="94">
        <v>1</v>
      </c>
      <c r="BC68" s="94"/>
      <c r="BD68" s="94"/>
      <c r="BE68" s="94">
        <v>1</v>
      </c>
      <c r="BF68" s="94"/>
      <c r="BG68" s="59"/>
      <c r="BH68" s="94"/>
      <c r="BI68" s="94"/>
      <c r="BJ68" s="94"/>
      <c r="BK68" s="94"/>
      <c r="BL68" s="94">
        <v>1</v>
      </c>
      <c r="BM68" s="94">
        <v>1</v>
      </c>
      <c r="BN68" s="94"/>
      <c r="BO68" s="94">
        <v>1</v>
      </c>
      <c r="BP68" s="94">
        <v>1</v>
      </c>
      <c r="BQ68" s="59"/>
      <c r="BR68" s="56">
        <v>1</v>
      </c>
    </row>
    <row r="69" spans="1:70" s="56" customFormat="1">
      <c r="A69" s="76">
        <v>11362</v>
      </c>
      <c r="B69" s="54" t="s">
        <v>389</v>
      </c>
      <c r="C69" s="85">
        <v>6</v>
      </c>
      <c r="D69" s="94"/>
      <c r="E69" s="94"/>
      <c r="F69" s="94"/>
      <c r="G69" s="94"/>
      <c r="H69" s="94"/>
      <c r="I69" s="94"/>
      <c r="J69" s="94"/>
      <c r="K69" s="94"/>
      <c r="L69" s="94"/>
      <c r="M69" s="94"/>
      <c r="N69" s="94"/>
      <c r="O69" s="94"/>
      <c r="P69" s="94"/>
      <c r="Q69" s="86"/>
      <c r="R69" s="94"/>
      <c r="S69" s="94"/>
      <c r="T69" s="94"/>
      <c r="U69" s="94"/>
      <c r="V69" s="94"/>
      <c r="W69" s="94"/>
      <c r="Y69" s="94"/>
      <c r="Z69" s="94"/>
      <c r="AA69" s="94"/>
      <c r="AB69" s="94"/>
      <c r="AC69" s="94"/>
      <c r="AD69" s="94"/>
      <c r="AE69" s="94"/>
      <c r="AF69" s="94"/>
      <c r="AG69" s="57"/>
      <c r="AH69" s="18"/>
      <c r="AI69" s="18"/>
      <c r="AJ69" s="94"/>
      <c r="AK69" s="94"/>
      <c r="AL69" s="94"/>
      <c r="AM69" s="58"/>
      <c r="AN69" s="94"/>
      <c r="AO69" s="58"/>
      <c r="AP69" s="58"/>
      <c r="AQ69" s="58"/>
      <c r="AR69" s="58"/>
      <c r="AS69" s="58"/>
      <c r="AT69" s="59"/>
      <c r="AV69" s="94"/>
      <c r="AW69" s="94"/>
      <c r="AX69" s="94"/>
      <c r="AY69" s="94"/>
      <c r="AZ69" s="94"/>
      <c r="BA69" s="94"/>
      <c r="BB69" s="94"/>
      <c r="BC69" s="94"/>
      <c r="BD69" s="94"/>
      <c r="BE69" s="94"/>
      <c r="BF69" s="94"/>
      <c r="BG69" s="59"/>
      <c r="BH69" s="94"/>
      <c r="BI69" s="94"/>
      <c r="BJ69" s="94"/>
      <c r="BK69" s="94"/>
      <c r="BL69" s="94"/>
      <c r="BM69" s="94"/>
      <c r="BN69" s="94"/>
      <c r="BO69" s="94"/>
      <c r="BP69" s="94"/>
      <c r="BQ69" s="59"/>
    </row>
    <row r="70" spans="1:70" s="56" customFormat="1">
      <c r="A70" s="76">
        <v>11363</v>
      </c>
      <c r="B70" s="54" t="s">
        <v>390</v>
      </c>
      <c r="C70" s="85">
        <v>6</v>
      </c>
      <c r="D70" s="94"/>
      <c r="E70" s="94"/>
      <c r="F70" s="94"/>
      <c r="G70" s="94"/>
      <c r="H70" s="94"/>
      <c r="I70" s="94"/>
      <c r="J70" s="94"/>
      <c r="K70" s="94"/>
      <c r="L70" s="94"/>
      <c r="M70" s="94"/>
      <c r="N70" s="94"/>
      <c r="O70" s="94"/>
      <c r="P70" s="94"/>
      <c r="Q70" s="86"/>
      <c r="R70" s="94"/>
      <c r="S70" s="94"/>
      <c r="T70" s="94"/>
      <c r="U70" s="94"/>
      <c r="V70" s="94"/>
      <c r="W70" s="94"/>
      <c r="Y70" s="94"/>
      <c r="Z70" s="94"/>
      <c r="AA70" s="94"/>
      <c r="AB70" s="94"/>
      <c r="AC70" s="94"/>
      <c r="AD70" s="94"/>
      <c r="AE70" s="94"/>
      <c r="AF70" s="94"/>
      <c r="AG70" s="57"/>
      <c r="AH70" s="18"/>
      <c r="AI70" s="18"/>
      <c r="AJ70" s="94"/>
      <c r="AK70" s="94"/>
      <c r="AL70" s="94"/>
      <c r="AM70" s="58"/>
      <c r="AN70" s="94"/>
      <c r="AO70" s="58"/>
      <c r="AP70" s="58"/>
      <c r="AQ70" s="58"/>
      <c r="AR70" s="58"/>
      <c r="AS70" s="58"/>
      <c r="AT70" s="59"/>
      <c r="AV70" s="94"/>
      <c r="AW70" s="94"/>
      <c r="AX70" s="94"/>
      <c r="AY70" s="94"/>
      <c r="AZ70" s="94"/>
      <c r="BA70" s="94"/>
      <c r="BB70" s="94"/>
      <c r="BC70" s="94"/>
      <c r="BD70" s="94"/>
      <c r="BE70" s="94"/>
      <c r="BF70" s="94"/>
      <c r="BG70" s="59"/>
      <c r="BH70" s="94"/>
      <c r="BI70" s="94"/>
      <c r="BJ70" s="94"/>
      <c r="BK70" s="94"/>
      <c r="BL70" s="94"/>
      <c r="BM70" s="94"/>
      <c r="BN70" s="94"/>
      <c r="BO70" s="94"/>
      <c r="BP70" s="94"/>
      <c r="BQ70" s="59"/>
    </row>
    <row r="71" spans="1:70" s="56" customFormat="1">
      <c r="A71" s="76">
        <v>11365</v>
      </c>
      <c r="B71" s="54" t="s">
        <v>391</v>
      </c>
      <c r="C71" s="85">
        <v>6</v>
      </c>
      <c r="D71" s="94"/>
      <c r="E71" s="94"/>
      <c r="F71" s="94"/>
      <c r="G71" s="94"/>
      <c r="H71" s="94"/>
      <c r="I71" s="94"/>
      <c r="J71" s="94"/>
      <c r="K71" s="94"/>
      <c r="L71" s="94"/>
      <c r="M71" s="94"/>
      <c r="N71" s="94"/>
      <c r="O71" s="94"/>
      <c r="P71" s="94"/>
      <c r="Q71" s="86"/>
      <c r="R71" s="94"/>
      <c r="S71" s="94"/>
      <c r="T71" s="94"/>
      <c r="U71" s="94"/>
      <c r="V71" s="94"/>
      <c r="W71" s="94"/>
      <c r="Y71" s="94"/>
      <c r="Z71" s="94"/>
      <c r="AA71" s="94"/>
      <c r="AB71" s="94"/>
      <c r="AC71" s="94"/>
      <c r="AD71" s="94"/>
      <c r="AE71" s="94"/>
      <c r="AF71" s="94"/>
      <c r="AG71" s="57"/>
      <c r="AH71" s="18"/>
      <c r="AI71" s="18"/>
      <c r="AJ71" s="94"/>
      <c r="AK71" s="94"/>
      <c r="AL71" s="94"/>
      <c r="AM71" s="58"/>
      <c r="AN71" s="94"/>
      <c r="AO71" s="58"/>
      <c r="AP71" s="58"/>
      <c r="AQ71" s="58"/>
      <c r="AR71" s="58"/>
      <c r="AS71" s="58"/>
      <c r="AT71" s="59"/>
      <c r="AV71" s="94"/>
      <c r="AW71" s="94"/>
      <c r="AX71" s="94"/>
      <c r="AY71" s="94"/>
      <c r="AZ71" s="94"/>
      <c r="BA71" s="94"/>
      <c r="BB71" s="94"/>
      <c r="BC71" s="94"/>
      <c r="BD71" s="94"/>
      <c r="BE71" s="94"/>
      <c r="BF71" s="94"/>
      <c r="BG71" s="59"/>
      <c r="BH71" s="94"/>
      <c r="BI71" s="94"/>
      <c r="BJ71" s="94"/>
      <c r="BK71" s="94"/>
      <c r="BL71" s="94"/>
      <c r="BM71" s="94"/>
      <c r="BN71" s="94"/>
      <c r="BO71" s="94"/>
      <c r="BP71" s="94"/>
      <c r="BQ71" s="59"/>
    </row>
    <row r="72" spans="1:70" s="56" customFormat="1">
      <c r="A72" s="76">
        <v>11369</v>
      </c>
      <c r="B72" s="54" t="s">
        <v>392</v>
      </c>
      <c r="C72" s="85">
        <v>6</v>
      </c>
      <c r="D72" s="94"/>
      <c r="E72" s="94"/>
      <c r="F72" s="94"/>
      <c r="G72" s="94"/>
      <c r="H72" s="94"/>
      <c r="I72" s="94"/>
      <c r="J72" s="94"/>
      <c r="K72" s="94"/>
      <c r="L72" s="94"/>
      <c r="M72" s="94"/>
      <c r="N72" s="94"/>
      <c r="O72" s="94"/>
      <c r="P72" s="94"/>
      <c r="Q72" s="86"/>
      <c r="R72" s="94"/>
      <c r="S72" s="94"/>
      <c r="T72" s="94"/>
      <c r="U72" s="94"/>
      <c r="V72" s="94"/>
      <c r="W72" s="94"/>
      <c r="Y72" s="94"/>
      <c r="Z72" s="94"/>
      <c r="AA72" s="94"/>
      <c r="AB72" s="94"/>
      <c r="AC72" s="94"/>
      <c r="AD72" s="94"/>
      <c r="AE72" s="94"/>
      <c r="AF72" s="94"/>
      <c r="AG72" s="57"/>
      <c r="AH72" s="18"/>
      <c r="AI72" s="18"/>
      <c r="AJ72" s="94"/>
      <c r="AK72" s="94"/>
      <c r="AL72" s="94"/>
      <c r="AM72" s="58"/>
      <c r="AN72" s="94"/>
      <c r="AO72" s="58"/>
      <c r="AP72" s="58"/>
      <c r="AQ72" s="58"/>
      <c r="AR72" s="58"/>
      <c r="AS72" s="58"/>
      <c r="AT72" s="59"/>
      <c r="AV72" s="94"/>
      <c r="AW72" s="94"/>
      <c r="AX72" s="94"/>
      <c r="AY72" s="94"/>
      <c r="AZ72" s="94"/>
      <c r="BA72" s="94"/>
      <c r="BB72" s="94"/>
      <c r="BC72" s="94"/>
      <c r="BD72" s="94"/>
      <c r="BE72" s="94"/>
      <c r="BF72" s="94"/>
      <c r="BG72" s="59"/>
      <c r="BH72" s="94"/>
      <c r="BI72" s="94"/>
      <c r="BJ72" s="94"/>
      <c r="BK72" s="94"/>
      <c r="BL72" s="94"/>
      <c r="BM72" s="94"/>
      <c r="BN72" s="94"/>
      <c r="BO72" s="94"/>
      <c r="BP72" s="94"/>
      <c r="BQ72" s="59"/>
    </row>
    <row r="73" spans="1:70" s="56" customFormat="1" ht="32.4">
      <c r="A73" s="76">
        <v>11381</v>
      </c>
      <c r="B73" s="54" t="s">
        <v>393</v>
      </c>
      <c r="C73" s="85">
        <v>6</v>
      </c>
      <c r="D73" s="94">
        <v>1</v>
      </c>
      <c r="E73" s="94"/>
      <c r="F73" s="94"/>
      <c r="G73" s="94"/>
      <c r="H73" s="94">
        <v>1</v>
      </c>
      <c r="I73" s="94"/>
      <c r="J73" s="94"/>
      <c r="K73" s="94"/>
      <c r="L73" s="94">
        <v>1</v>
      </c>
      <c r="M73" s="94"/>
      <c r="N73" s="94"/>
      <c r="O73" s="94"/>
      <c r="P73" s="94" t="s">
        <v>394</v>
      </c>
      <c r="Q73" s="86"/>
      <c r="R73" s="94"/>
      <c r="S73" s="94"/>
      <c r="T73" s="94"/>
      <c r="U73" s="94"/>
      <c r="V73" s="94"/>
      <c r="W73" s="94"/>
      <c r="Y73" s="94">
        <v>1</v>
      </c>
      <c r="Z73" s="94"/>
      <c r="AA73" s="94">
        <v>1</v>
      </c>
      <c r="AB73" s="94"/>
      <c r="AC73" s="94"/>
      <c r="AD73" s="94">
        <v>1</v>
      </c>
      <c r="AE73" s="94"/>
      <c r="AF73" s="94"/>
      <c r="AG73" s="57"/>
      <c r="AH73" s="18"/>
      <c r="AI73" s="18">
        <v>1</v>
      </c>
      <c r="AJ73" s="94">
        <v>1</v>
      </c>
      <c r="AK73" s="94"/>
      <c r="AL73" s="94"/>
      <c r="AM73" s="58">
        <v>1</v>
      </c>
      <c r="AN73" s="94"/>
      <c r="AO73" s="58"/>
      <c r="AP73" s="58">
        <v>1</v>
      </c>
      <c r="AQ73" s="58"/>
      <c r="AR73" s="58"/>
      <c r="AS73" s="58">
        <v>1</v>
      </c>
      <c r="AT73" s="59"/>
      <c r="AV73" s="94">
        <v>1</v>
      </c>
      <c r="AW73" s="94">
        <v>1</v>
      </c>
      <c r="AX73" s="94">
        <v>1</v>
      </c>
      <c r="AY73" s="94">
        <v>1</v>
      </c>
      <c r="AZ73" s="94">
        <v>1</v>
      </c>
      <c r="BA73" s="94">
        <v>1</v>
      </c>
      <c r="BB73" s="94">
        <v>1</v>
      </c>
      <c r="BC73" s="94"/>
      <c r="BD73" s="94"/>
      <c r="BE73" s="94"/>
      <c r="BF73" s="94"/>
      <c r="BG73" s="59"/>
      <c r="BH73" s="94">
        <v>1</v>
      </c>
      <c r="BI73" s="94">
        <v>1</v>
      </c>
      <c r="BJ73" s="94">
        <v>1</v>
      </c>
      <c r="BK73" s="94">
        <v>1</v>
      </c>
      <c r="BL73" s="94">
        <v>1</v>
      </c>
      <c r="BM73" s="94">
        <v>1</v>
      </c>
      <c r="BN73" s="94">
        <v>1</v>
      </c>
      <c r="BO73" s="94">
        <v>1</v>
      </c>
      <c r="BP73" s="94">
        <v>1</v>
      </c>
      <c r="BQ73" s="59"/>
      <c r="BR73" s="56">
        <v>1</v>
      </c>
    </row>
    <row r="74" spans="1:70" s="56" customFormat="1">
      <c r="A74" s="76">
        <v>11383</v>
      </c>
      <c r="B74" s="54" t="s">
        <v>395</v>
      </c>
      <c r="C74" s="85">
        <v>6</v>
      </c>
      <c r="D74" s="94"/>
      <c r="E74" s="94"/>
      <c r="F74" s="94"/>
      <c r="G74" s="94"/>
      <c r="H74" s="94"/>
      <c r="I74" s="94"/>
      <c r="J74" s="94"/>
      <c r="K74" s="94"/>
      <c r="L74" s="94"/>
      <c r="M74" s="94"/>
      <c r="N74" s="94"/>
      <c r="O74" s="94"/>
      <c r="P74" s="94"/>
      <c r="Q74" s="86"/>
      <c r="R74" s="94"/>
      <c r="S74" s="94"/>
      <c r="T74" s="94"/>
      <c r="U74" s="94"/>
      <c r="V74" s="94"/>
      <c r="W74" s="94"/>
      <c r="Y74" s="94"/>
      <c r="Z74" s="94"/>
      <c r="AA74" s="94"/>
      <c r="AB74" s="94"/>
      <c r="AC74" s="94"/>
      <c r="AD74" s="94"/>
      <c r="AE74" s="94"/>
      <c r="AF74" s="94"/>
      <c r="AG74" s="57"/>
      <c r="AH74" s="18"/>
      <c r="AI74" s="18"/>
      <c r="AJ74" s="94"/>
      <c r="AK74" s="94"/>
      <c r="AL74" s="94"/>
      <c r="AM74" s="58"/>
      <c r="AN74" s="94"/>
      <c r="AO74" s="58"/>
      <c r="AP74" s="58"/>
      <c r="AQ74" s="58"/>
      <c r="AR74" s="58"/>
      <c r="AS74" s="58"/>
      <c r="AT74" s="59"/>
      <c r="AV74" s="94"/>
      <c r="AW74" s="94"/>
      <c r="AX74" s="94"/>
      <c r="AY74" s="94"/>
      <c r="AZ74" s="94"/>
      <c r="BA74" s="94"/>
      <c r="BB74" s="94"/>
      <c r="BC74" s="94"/>
      <c r="BD74" s="94"/>
      <c r="BE74" s="94"/>
      <c r="BF74" s="94"/>
      <c r="BG74" s="59"/>
      <c r="BH74" s="94"/>
      <c r="BI74" s="94"/>
      <c r="BJ74" s="94"/>
      <c r="BK74" s="94"/>
      <c r="BL74" s="94"/>
      <c r="BM74" s="94"/>
      <c r="BN74" s="94"/>
      <c r="BO74" s="94"/>
      <c r="BP74" s="94"/>
      <c r="BQ74" s="59"/>
    </row>
    <row r="75" spans="1:70" s="56" customFormat="1" ht="21.6">
      <c r="A75" s="76">
        <v>11385</v>
      </c>
      <c r="B75" s="54" t="s">
        <v>396</v>
      </c>
      <c r="C75" s="85">
        <v>6</v>
      </c>
      <c r="D75" s="94"/>
      <c r="E75" s="94"/>
      <c r="F75" s="94"/>
      <c r="G75" s="94"/>
      <c r="H75" s="94"/>
      <c r="I75" s="94"/>
      <c r="J75" s="94"/>
      <c r="K75" s="94"/>
      <c r="L75" s="94"/>
      <c r="M75" s="94">
        <v>1</v>
      </c>
      <c r="N75" s="94"/>
      <c r="O75" s="94"/>
      <c r="P75" s="94" t="s">
        <v>397</v>
      </c>
      <c r="Q75" s="86"/>
      <c r="R75" s="94"/>
      <c r="S75" s="94"/>
      <c r="T75" s="94"/>
      <c r="U75" s="94"/>
      <c r="V75" s="94"/>
      <c r="W75" s="94"/>
      <c r="Y75" s="94">
        <v>1</v>
      </c>
      <c r="Z75" s="94"/>
      <c r="AA75" s="94"/>
      <c r="AB75" s="94">
        <v>1</v>
      </c>
      <c r="AC75" s="94"/>
      <c r="AD75" s="94"/>
      <c r="AE75" s="94"/>
      <c r="AF75" s="94">
        <v>1</v>
      </c>
      <c r="AG75" s="57"/>
      <c r="AH75" s="18"/>
      <c r="AI75" s="18">
        <v>1</v>
      </c>
      <c r="AJ75" s="94"/>
      <c r="AK75" s="94"/>
      <c r="AL75" s="94">
        <v>1</v>
      </c>
      <c r="AM75" s="58">
        <v>1</v>
      </c>
      <c r="AN75" s="94"/>
      <c r="AO75" s="58"/>
      <c r="AP75" s="58">
        <v>1</v>
      </c>
      <c r="AQ75" s="58"/>
      <c r="AR75" s="58"/>
      <c r="AS75" s="58">
        <v>1</v>
      </c>
      <c r="AT75" s="59"/>
      <c r="AV75" s="94"/>
      <c r="AW75" s="94">
        <v>1</v>
      </c>
      <c r="AX75" s="94">
        <v>1</v>
      </c>
      <c r="AY75" s="94"/>
      <c r="AZ75" s="94">
        <v>1</v>
      </c>
      <c r="BA75" s="94"/>
      <c r="BB75" s="94"/>
      <c r="BC75" s="94"/>
      <c r="BD75" s="94"/>
      <c r="BE75" s="94">
        <v>1</v>
      </c>
      <c r="BF75" s="94"/>
      <c r="BG75" s="59"/>
      <c r="BH75" s="94">
        <v>1</v>
      </c>
      <c r="BI75" s="94"/>
      <c r="BJ75" s="94">
        <v>1</v>
      </c>
      <c r="BK75" s="94"/>
      <c r="BL75" s="94"/>
      <c r="BM75" s="94">
        <v>1</v>
      </c>
      <c r="BN75" s="94"/>
      <c r="BO75" s="94">
        <v>1</v>
      </c>
      <c r="BP75" s="94">
        <v>1</v>
      </c>
      <c r="BQ75" s="59"/>
      <c r="BR75" s="56">
        <v>1</v>
      </c>
    </row>
    <row r="76" spans="1:70" s="56" customFormat="1">
      <c r="A76" s="76">
        <v>11408</v>
      </c>
      <c r="B76" s="54" t="s">
        <v>398</v>
      </c>
      <c r="C76" s="85">
        <v>6</v>
      </c>
      <c r="D76" s="94"/>
      <c r="E76" s="94"/>
      <c r="F76" s="94"/>
      <c r="G76" s="94"/>
      <c r="H76" s="94"/>
      <c r="I76" s="94"/>
      <c r="J76" s="94"/>
      <c r="K76" s="94"/>
      <c r="L76" s="94"/>
      <c r="M76" s="94"/>
      <c r="N76" s="94"/>
      <c r="O76" s="94"/>
      <c r="P76" s="94"/>
      <c r="Q76" s="86"/>
      <c r="R76" s="94"/>
      <c r="S76" s="94"/>
      <c r="T76" s="94"/>
      <c r="U76" s="94"/>
      <c r="V76" s="94"/>
      <c r="W76" s="94"/>
      <c r="Y76" s="94"/>
      <c r="Z76" s="94"/>
      <c r="AA76" s="94"/>
      <c r="AB76" s="94"/>
      <c r="AC76" s="94"/>
      <c r="AD76" s="94"/>
      <c r="AE76" s="94"/>
      <c r="AF76" s="94"/>
      <c r="AG76" s="57"/>
      <c r="AH76" s="18"/>
      <c r="AI76" s="18"/>
      <c r="AJ76" s="94"/>
      <c r="AK76" s="94"/>
      <c r="AL76" s="94"/>
      <c r="AM76" s="58"/>
      <c r="AN76" s="94"/>
      <c r="AO76" s="58"/>
      <c r="AP76" s="58"/>
      <c r="AQ76" s="58"/>
      <c r="AR76" s="58"/>
      <c r="AS76" s="58"/>
      <c r="AT76" s="59"/>
      <c r="AV76" s="94"/>
      <c r="AW76" s="94"/>
      <c r="AX76" s="94"/>
      <c r="AY76" s="94"/>
      <c r="AZ76" s="94"/>
      <c r="BA76" s="94"/>
      <c r="BB76" s="94"/>
      <c r="BC76" s="94"/>
      <c r="BD76" s="94"/>
      <c r="BE76" s="94"/>
      <c r="BF76" s="94"/>
      <c r="BG76" s="59"/>
      <c r="BH76" s="94"/>
      <c r="BI76" s="94"/>
      <c r="BJ76" s="94"/>
      <c r="BK76" s="94"/>
      <c r="BL76" s="94"/>
      <c r="BM76" s="94"/>
      <c r="BN76" s="94"/>
      <c r="BO76" s="94"/>
      <c r="BP76" s="94"/>
      <c r="BQ76" s="59"/>
    </row>
    <row r="77" spans="1:70" s="56" customFormat="1" ht="54">
      <c r="A77" s="76">
        <v>11442</v>
      </c>
      <c r="B77" s="54" t="s">
        <v>399</v>
      </c>
      <c r="C77" s="85">
        <v>6</v>
      </c>
      <c r="D77" s="94"/>
      <c r="E77" s="94"/>
      <c r="F77" s="94"/>
      <c r="G77" s="94"/>
      <c r="H77" s="94">
        <v>1</v>
      </c>
      <c r="I77" s="94"/>
      <c r="J77" s="94"/>
      <c r="K77" s="94"/>
      <c r="L77" s="94"/>
      <c r="M77" s="94">
        <v>1</v>
      </c>
      <c r="N77" s="94"/>
      <c r="O77" s="94"/>
      <c r="P77" s="94" t="s">
        <v>400</v>
      </c>
      <c r="Q77" s="86"/>
      <c r="R77" s="94"/>
      <c r="S77" s="94"/>
      <c r="T77" s="94"/>
      <c r="U77" s="94"/>
      <c r="V77" s="94"/>
      <c r="W77" s="94"/>
      <c r="Y77" s="94">
        <v>1</v>
      </c>
      <c r="Z77" s="94"/>
      <c r="AA77" s="94">
        <v>1</v>
      </c>
      <c r="AB77" s="94"/>
      <c r="AC77" s="94"/>
      <c r="AD77" s="94">
        <v>1</v>
      </c>
      <c r="AE77" s="94"/>
      <c r="AF77" s="94"/>
      <c r="AG77" s="57"/>
      <c r="AH77" s="18">
        <v>1</v>
      </c>
      <c r="AI77" s="18"/>
      <c r="AJ77" s="94">
        <v>1</v>
      </c>
      <c r="AK77" s="94"/>
      <c r="AL77" s="94"/>
      <c r="AM77" s="58"/>
      <c r="AN77" s="94">
        <v>1</v>
      </c>
      <c r="AO77" s="58"/>
      <c r="AP77" s="58">
        <v>1</v>
      </c>
      <c r="AQ77" s="58"/>
      <c r="AR77" s="58">
        <v>1</v>
      </c>
      <c r="AS77" s="58"/>
      <c r="AT77" s="59"/>
      <c r="AV77" s="94"/>
      <c r="AW77" s="94">
        <v>1</v>
      </c>
      <c r="AX77" s="94">
        <v>1</v>
      </c>
      <c r="AY77" s="94">
        <v>1</v>
      </c>
      <c r="AZ77" s="94"/>
      <c r="BA77" s="94">
        <v>1</v>
      </c>
      <c r="BB77" s="94"/>
      <c r="BC77" s="94"/>
      <c r="BD77" s="94"/>
      <c r="BE77" s="94"/>
      <c r="BF77" s="94"/>
      <c r="BG77" s="59"/>
      <c r="BH77" s="94"/>
      <c r="BI77" s="94"/>
      <c r="BJ77" s="94"/>
      <c r="BK77" s="94"/>
      <c r="BL77" s="94"/>
      <c r="BM77" s="94"/>
      <c r="BN77" s="94"/>
      <c r="BO77" s="94"/>
      <c r="BP77" s="94">
        <v>1</v>
      </c>
      <c r="BQ77" s="59"/>
      <c r="BR77" s="56">
        <v>1</v>
      </c>
    </row>
    <row r="78" spans="1:70" s="56" customFormat="1" ht="12">
      <c r="A78" s="76">
        <v>11464</v>
      </c>
      <c r="B78" s="54" t="s">
        <v>401</v>
      </c>
      <c r="C78" s="85">
        <v>6</v>
      </c>
      <c r="D78" s="94"/>
      <c r="E78" s="94"/>
      <c r="F78" s="94"/>
      <c r="G78" s="94"/>
      <c r="H78" s="94"/>
      <c r="I78" s="94"/>
      <c r="J78" s="94"/>
      <c r="K78" s="94"/>
      <c r="L78" s="94">
        <v>1</v>
      </c>
      <c r="M78" s="94"/>
      <c r="N78" s="94"/>
      <c r="O78" s="94"/>
      <c r="P78" s="94"/>
      <c r="Q78" s="86"/>
      <c r="R78" s="94"/>
      <c r="S78" s="94"/>
      <c r="T78" s="94"/>
      <c r="U78" s="94"/>
      <c r="V78" s="94"/>
      <c r="W78" s="94"/>
      <c r="Y78" s="94">
        <v>1</v>
      </c>
      <c r="Z78" s="94"/>
      <c r="AA78" s="94"/>
      <c r="AB78" s="94">
        <v>1</v>
      </c>
      <c r="AC78" s="94"/>
      <c r="AD78" s="94"/>
      <c r="AE78" s="94">
        <v>1</v>
      </c>
      <c r="AF78" s="94"/>
      <c r="AG78" s="57"/>
      <c r="AH78" s="18"/>
      <c r="AI78" s="18">
        <v>1</v>
      </c>
      <c r="AJ78" s="94"/>
      <c r="AK78" s="94">
        <v>1</v>
      </c>
      <c r="AL78" s="94"/>
      <c r="AM78" s="58"/>
      <c r="AN78" s="94">
        <v>1</v>
      </c>
      <c r="AO78" s="58"/>
      <c r="AP78" s="58">
        <v>1</v>
      </c>
      <c r="AQ78" s="58"/>
      <c r="AR78" s="58">
        <v>1</v>
      </c>
      <c r="AS78" s="58"/>
      <c r="AT78" s="59"/>
      <c r="AV78" s="94"/>
      <c r="AW78" s="94">
        <v>1</v>
      </c>
      <c r="AX78" s="94"/>
      <c r="AY78" s="94"/>
      <c r="AZ78" s="94">
        <v>1</v>
      </c>
      <c r="BA78" s="94">
        <v>1</v>
      </c>
      <c r="BB78" s="94"/>
      <c r="BC78" s="94"/>
      <c r="BD78" s="94"/>
      <c r="BE78" s="94"/>
      <c r="BF78" s="94"/>
      <c r="BG78" s="59"/>
      <c r="BH78" s="94">
        <v>1</v>
      </c>
      <c r="BI78" s="94"/>
      <c r="BJ78" s="94">
        <v>1</v>
      </c>
      <c r="BK78" s="94">
        <v>1</v>
      </c>
      <c r="BL78" s="94"/>
      <c r="BM78" s="94">
        <v>1</v>
      </c>
      <c r="BN78" s="94">
        <v>1</v>
      </c>
      <c r="BO78" s="94">
        <v>1</v>
      </c>
      <c r="BP78" s="94">
        <v>1</v>
      </c>
      <c r="BQ78" s="59"/>
      <c r="BR78" s="56">
        <v>1</v>
      </c>
    </row>
    <row r="79" spans="1:70" s="56" customFormat="1">
      <c r="A79" s="76">
        <v>11465</v>
      </c>
      <c r="B79" s="54" t="s">
        <v>402</v>
      </c>
      <c r="C79" s="85">
        <v>6</v>
      </c>
      <c r="D79" s="94"/>
      <c r="E79" s="94"/>
      <c r="F79" s="94"/>
      <c r="G79" s="94"/>
      <c r="H79" s="94"/>
      <c r="I79" s="94"/>
      <c r="J79" s="94"/>
      <c r="K79" s="94"/>
      <c r="L79" s="94"/>
      <c r="M79" s="94"/>
      <c r="N79" s="94"/>
      <c r="O79" s="94"/>
      <c r="P79" s="94"/>
      <c r="Q79" s="86"/>
      <c r="R79" s="94"/>
      <c r="S79" s="94"/>
      <c r="T79" s="94"/>
      <c r="U79" s="94"/>
      <c r="V79" s="94"/>
      <c r="W79" s="94"/>
      <c r="Y79" s="94"/>
      <c r="Z79" s="94"/>
      <c r="AA79" s="94"/>
      <c r="AB79" s="94"/>
      <c r="AC79" s="94"/>
      <c r="AD79" s="94"/>
      <c r="AE79" s="94"/>
      <c r="AF79" s="94"/>
      <c r="AG79" s="57"/>
      <c r="AH79" s="18"/>
      <c r="AI79" s="18"/>
      <c r="AJ79" s="94"/>
      <c r="AK79" s="94"/>
      <c r="AL79" s="94"/>
      <c r="AM79" s="58"/>
      <c r="AN79" s="94"/>
      <c r="AO79" s="58"/>
      <c r="AP79" s="58"/>
      <c r="AQ79" s="58"/>
      <c r="AR79" s="58"/>
      <c r="AS79" s="58"/>
      <c r="AT79" s="59"/>
      <c r="AV79" s="94"/>
      <c r="AW79" s="94"/>
      <c r="AX79" s="94"/>
      <c r="AY79" s="94"/>
      <c r="AZ79" s="94"/>
      <c r="BA79" s="94"/>
      <c r="BB79" s="94"/>
      <c r="BC79" s="94"/>
      <c r="BD79" s="94"/>
      <c r="BE79" s="94"/>
      <c r="BF79" s="94"/>
      <c r="BG79" s="59"/>
      <c r="BH79" s="94"/>
      <c r="BI79" s="94"/>
      <c r="BJ79" s="94"/>
      <c r="BK79" s="94"/>
      <c r="BL79" s="94"/>
      <c r="BM79" s="94"/>
      <c r="BN79" s="94"/>
      <c r="BO79" s="94"/>
      <c r="BP79" s="94"/>
      <c r="BQ79" s="59"/>
    </row>
    <row r="80" spans="1:70" s="40" customFormat="1" ht="20.399999999999999" hidden="1" customHeight="1">
      <c r="A80" s="30"/>
      <c r="B80" s="31"/>
      <c r="C80" s="31"/>
      <c r="D80" s="32"/>
      <c r="E80" s="32"/>
      <c r="F80" s="32"/>
      <c r="G80" s="32"/>
      <c r="H80" s="32"/>
      <c r="I80" s="32"/>
      <c r="J80" s="32"/>
      <c r="K80" s="31"/>
      <c r="L80" s="33"/>
      <c r="M80" s="31"/>
      <c r="N80" s="33"/>
      <c r="O80" s="38"/>
      <c r="P80" s="32"/>
      <c r="Q80" s="32"/>
      <c r="R80" s="32"/>
      <c r="S80" s="31"/>
      <c r="T80" s="33"/>
      <c r="U80" s="31"/>
      <c r="V80" s="33"/>
      <c r="W80" s="38"/>
      <c r="X80" s="47"/>
      <c r="Y80" s="32"/>
      <c r="Z80" s="32"/>
      <c r="AA80" s="32"/>
      <c r="AB80" s="31"/>
      <c r="AC80" s="32"/>
      <c r="AD80" s="32"/>
      <c r="AE80" s="32"/>
      <c r="AF80" s="32"/>
      <c r="AG80" s="32"/>
      <c r="AH80" s="32"/>
      <c r="AI80" s="32"/>
      <c r="AJ80" s="32"/>
      <c r="AK80" s="32"/>
      <c r="AL80" s="32"/>
      <c r="AM80" s="32"/>
      <c r="AN80" s="32"/>
      <c r="AO80" s="32"/>
      <c r="AP80" s="32"/>
      <c r="AQ80" s="32"/>
      <c r="AR80" s="32"/>
      <c r="AS80" s="32"/>
      <c r="AT80" s="32"/>
      <c r="AU80" s="47"/>
      <c r="AV80" s="32"/>
      <c r="AW80" s="32"/>
      <c r="AX80" s="32"/>
      <c r="AY80" s="32"/>
      <c r="AZ80" s="32"/>
      <c r="BA80" s="32"/>
      <c r="BB80" s="32"/>
      <c r="BC80" s="32"/>
      <c r="BD80" s="32"/>
      <c r="BE80" s="32"/>
      <c r="BF80" s="32"/>
      <c r="BG80" s="32"/>
      <c r="BH80" s="32"/>
      <c r="BI80" s="32"/>
      <c r="BJ80" s="32"/>
      <c r="BK80" s="32"/>
      <c r="BL80" s="32"/>
      <c r="BM80" s="32"/>
      <c r="BN80" s="32"/>
      <c r="BO80" s="32"/>
      <c r="BP80" s="32"/>
      <c r="BQ80" s="32"/>
      <c r="BR80" s="32"/>
    </row>
    <row r="81" spans="1:69" s="14" customFormat="1" ht="24.6" customHeight="1">
      <c r="A81" s="188" t="s">
        <v>169</v>
      </c>
      <c r="B81" s="189"/>
      <c r="C81" s="190"/>
      <c r="D81" s="44">
        <f t="shared" ref="D81:O81" si="0">SUM(D18:D79)</f>
        <v>3</v>
      </c>
      <c r="E81" s="44">
        <f t="shared" si="0"/>
        <v>0</v>
      </c>
      <c r="F81" s="44">
        <f t="shared" si="0"/>
        <v>3</v>
      </c>
      <c r="G81" s="44">
        <f t="shared" si="0"/>
        <v>0</v>
      </c>
      <c r="H81" s="44">
        <f t="shared" si="0"/>
        <v>21</v>
      </c>
      <c r="I81" s="44">
        <f t="shared" si="0"/>
        <v>3</v>
      </c>
      <c r="J81" s="44">
        <f t="shared" si="0"/>
        <v>6</v>
      </c>
      <c r="K81" s="44">
        <f t="shared" si="0"/>
        <v>0</v>
      </c>
      <c r="L81" s="44">
        <f t="shared" si="0"/>
        <v>30</v>
      </c>
      <c r="M81" s="44">
        <f t="shared" si="0"/>
        <v>9</v>
      </c>
      <c r="N81" s="44">
        <f t="shared" si="0"/>
        <v>5</v>
      </c>
      <c r="O81" s="44">
        <f t="shared" si="0"/>
        <v>0</v>
      </c>
      <c r="P81" s="45"/>
      <c r="Q81" s="45"/>
      <c r="R81" s="44">
        <f>SUM(R18:R79)</f>
        <v>0</v>
      </c>
      <c r="S81" s="44">
        <f>SUM(S18:S79)</f>
        <v>0</v>
      </c>
      <c r="T81" s="44">
        <f>SUM(T18:T79)</f>
        <v>1</v>
      </c>
      <c r="U81" s="44">
        <f>SUM(U18:U79)</f>
        <v>1</v>
      </c>
      <c r="V81" s="44">
        <f>SUM(V18:V79)</f>
        <v>0</v>
      </c>
      <c r="W81" s="46"/>
      <c r="X81" s="48"/>
      <c r="Y81" s="44">
        <f t="shared" ref="Y81:AS81" si="1">SUM(Y18:Y79)</f>
        <v>40</v>
      </c>
      <c r="Z81" s="44">
        <f t="shared" si="1"/>
        <v>9</v>
      </c>
      <c r="AA81" s="44">
        <f t="shared" si="1"/>
        <v>11</v>
      </c>
      <c r="AB81" s="44">
        <f t="shared" si="1"/>
        <v>34</v>
      </c>
      <c r="AC81" s="44">
        <f t="shared" si="1"/>
        <v>4</v>
      </c>
      <c r="AD81" s="44">
        <f t="shared" si="1"/>
        <v>11</v>
      </c>
      <c r="AE81" s="44">
        <f t="shared" si="1"/>
        <v>34</v>
      </c>
      <c r="AF81" s="44">
        <f t="shared" si="1"/>
        <v>4</v>
      </c>
      <c r="AG81" s="44">
        <f t="shared" si="1"/>
        <v>2</v>
      </c>
      <c r="AH81" s="44">
        <f t="shared" si="1"/>
        <v>28</v>
      </c>
      <c r="AI81" s="44">
        <f t="shared" si="1"/>
        <v>19</v>
      </c>
      <c r="AJ81" s="44">
        <f t="shared" si="1"/>
        <v>11</v>
      </c>
      <c r="AK81" s="44">
        <f t="shared" si="1"/>
        <v>29</v>
      </c>
      <c r="AL81" s="44">
        <f t="shared" si="1"/>
        <v>9</v>
      </c>
      <c r="AM81" s="44">
        <f t="shared" si="1"/>
        <v>14</v>
      </c>
      <c r="AN81" s="44">
        <f t="shared" si="1"/>
        <v>33</v>
      </c>
      <c r="AO81" s="44">
        <f t="shared" si="1"/>
        <v>2</v>
      </c>
      <c r="AP81" s="44">
        <f t="shared" si="1"/>
        <v>42</v>
      </c>
      <c r="AQ81" s="44">
        <f t="shared" si="1"/>
        <v>7</v>
      </c>
      <c r="AR81" s="44">
        <f t="shared" si="1"/>
        <v>28</v>
      </c>
      <c r="AS81" s="44">
        <f t="shared" si="1"/>
        <v>21</v>
      </c>
      <c r="AT81" s="46"/>
      <c r="AU81" s="48"/>
      <c r="AV81" s="44">
        <f t="shared" ref="AV81:BF81" si="2">SUM(AV18:AV79)</f>
        <v>11</v>
      </c>
      <c r="AW81" s="44">
        <f t="shared" si="2"/>
        <v>38</v>
      </c>
      <c r="AX81" s="44">
        <f t="shared" si="2"/>
        <v>21</v>
      </c>
      <c r="AY81" s="44">
        <f t="shared" si="2"/>
        <v>19</v>
      </c>
      <c r="AZ81" s="44">
        <f t="shared" si="2"/>
        <v>32</v>
      </c>
      <c r="BA81" s="44">
        <f t="shared" si="2"/>
        <v>30</v>
      </c>
      <c r="BB81" s="44">
        <f t="shared" si="2"/>
        <v>3</v>
      </c>
      <c r="BC81" s="44">
        <f t="shared" si="2"/>
        <v>0</v>
      </c>
      <c r="BD81" s="44">
        <f t="shared" si="2"/>
        <v>3</v>
      </c>
      <c r="BE81" s="44">
        <f t="shared" si="2"/>
        <v>31</v>
      </c>
      <c r="BF81" s="44">
        <f t="shared" si="2"/>
        <v>9</v>
      </c>
      <c r="BG81" s="45"/>
      <c r="BH81" s="44">
        <f t="shared" ref="BH81:BP81" si="3">SUM(BH18:BH79)</f>
        <v>42</v>
      </c>
      <c r="BI81" s="44">
        <f t="shared" si="3"/>
        <v>13</v>
      </c>
      <c r="BJ81" s="44">
        <f t="shared" si="3"/>
        <v>39</v>
      </c>
      <c r="BK81" s="44">
        <f t="shared" si="3"/>
        <v>29</v>
      </c>
      <c r="BL81" s="44">
        <f t="shared" si="3"/>
        <v>5</v>
      </c>
      <c r="BM81" s="44">
        <f t="shared" si="3"/>
        <v>26</v>
      </c>
      <c r="BN81" s="44">
        <f t="shared" si="3"/>
        <v>25</v>
      </c>
      <c r="BO81" s="44">
        <f t="shared" si="3"/>
        <v>28</v>
      </c>
      <c r="BP81" s="44">
        <f t="shared" si="3"/>
        <v>41</v>
      </c>
      <c r="BQ81" s="45"/>
    </row>
    <row r="82" spans="1:69">
      <c r="L82" s="15"/>
      <c r="M82" s="15"/>
      <c r="N82" s="15"/>
      <c r="O82" s="15"/>
    </row>
    <row r="83" spans="1:69">
      <c r="L83" s="15"/>
      <c r="M83" s="15"/>
      <c r="N83" s="15"/>
      <c r="O83" s="15"/>
    </row>
    <row r="84" spans="1:69" ht="22.8" customHeight="1">
      <c r="C84" s="79" t="s">
        <v>472</v>
      </c>
      <c r="D84" s="79">
        <f t="shared" ref="D84:AI84" si="4">COUNTIFS($C$18:$C$79,3,D$18:D$79,1)</f>
        <v>0</v>
      </c>
      <c r="E84" s="79">
        <f t="shared" si="4"/>
        <v>0</v>
      </c>
      <c r="F84" s="79">
        <f t="shared" si="4"/>
        <v>0</v>
      </c>
      <c r="G84" s="79">
        <f t="shared" si="4"/>
        <v>0</v>
      </c>
      <c r="H84" s="79">
        <f t="shared" si="4"/>
        <v>0</v>
      </c>
      <c r="I84" s="79">
        <f t="shared" si="4"/>
        <v>0</v>
      </c>
      <c r="J84" s="79">
        <f t="shared" si="4"/>
        <v>0</v>
      </c>
      <c r="K84" s="79">
        <f t="shared" si="4"/>
        <v>0</v>
      </c>
      <c r="L84" s="79">
        <f t="shared" si="4"/>
        <v>2</v>
      </c>
      <c r="M84" s="79">
        <f t="shared" si="4"/>
        <v>0</v>
      </c>
      <c r="N84" s="79">
        <f t="shared" si="4"/>
        <v>0</v>
      </c>
      <c r="O84" s="79">
        <f t="shared" si="4"/>
        <v>0</v>
      </c>
      <c r="P84" s="79">
        <f t="shared" si="4"/>
        <v>0</v>
      </c>
      <c r="Q84" s="79">
        <f t="shared" si="4"/>
        <v>0</v>
      </c>
      <c r="R84" s="79">
        <f t="shared" si="4"/>
        <v>0</v>
      </c>
      <c r="S84" s="79">
        <f t="shared" si="4"/>
        <v>0</v>
      </c>
      <c r="T84" s="79">
        <f t="shared" si="4"/>
        <v>0</v>
      </c>
      <c r="U84" s="79">
        <f t="shared" si="4"/>
        <v>0</v>
      </c>
      <c r="V84" s="79">
        <f t="shared" si="4"/>
        <v>0</v>
      </c>
      <c r="W84" s="79">
        <f t="shared" si="4"/>
        <v>0</v>
      </c>
      <c r="X84" s="79">
        <f t="shared" si="4"/>
        <v>0</v>
      </c>
      <c r="Y84" s="79">
        <f t="shared" si="4"/>
        <v>1</v>
      </c>
      <c r="Z84" s="79">
        <f t="shared" si="4"/>
        <v>1</v>
      </c>
      <c r="AA84" s="79">
        <f t="shared" si="4"/>
        <v>0</v>
      </c>
      <c r="AB84" s="79">
        <f t="shared" si="4"/>
        <v>2</v>
      </c>
      <c r="AC84" s="79">
        <f t="shared" si="4"/>
        <v>0</v>
      </c>
      <c r="AD84" s="79">
        <f t="shared" si="4"/>
        <v>0</v>
      </c>
      <c r="AE84" s="79">
        <f t="shared" si="4"/>
        <v>2</v>
      </c>
      <c r="AF84" s="79">
        <f t="shared" si="4"/>
        <v>0</v>
      </c>
      <c r="AG84" s="79">
        <f t="shared" si="4"/>
        <v>0</v>
      </c>
      <c r="AH84" s="79">
        <f t="shared" si="4"/>
        <v>1</v>
      </c>
      <c r="AI84" s="79">
        <f t="shared" si="4"/>
        <v>1</v>
      </c>
      <c r="AJ84" s="79">
        <f t="shared" ref="AJ84:BQ84" si="5">COUNTIFS($C$18:$C$79,3,AJ$18:AJ$79,1)</f>
        <v>0</v>
      </c>
      <c r="AK84" s="79">
        <f t="shared" si="5"/>
        <v>1</v>
      </c>
      <c r="AL84" s="79">
        <f t="shared" si="5"/>
        <v>1</v>
      </c>
      <c r="AM84" s="79">
        <f t="shared" si="5"/>
        <v>0</v>
      </c>
      <c r="AN84" s="79">
        <f t="shared" si="5"/>
        <v>2</v>
      </c>
      <c r="AO84" s="79">
        <f t="shared" si="5"/>
        <v>0</v>
      </c>
      <c r="AP84" s="79">
        <f t="shared" si="5"/>
        <v>1</v>
      </c>
      <c r="AQ84" s="79">
        <f t="shared" si="5"/>
        <v>1</v>
      </c>
      <c r="AR84" s="79">
        <f t="shared" si="5"/>
        <v>1</v>
      </c>
      <c r="AS84" s="79">
        <f t="shared" si="5"/>
        <v>1</v>
      </c>
      <c r="AT84" s="79">
        <f t="shared" si="5"/>
        <v>0</v>
      </c>
      <c r="AU84" s="79">
        <f t="shared" si="5"/>
        <v>0</v>
      </c>
      <c r="AV84" s="79">
        <f t="shared" si="5"/>
        <v>0</v>
      </c>
      <c r="AW84" s="79">
        <f t="shared" si="5"/>
        <v>2</v>
      </c>
      <c r="AX84" s="79">
        <f t="shared" si="5"/>
        <v>1</v>
      </c>
      <c r="AY84" s="79">
        <f t="shared" si="5"/>
        <v>1</v>
      </c>
      <c r="AZ84" s="79">
        <f t="shared" si="5"/>
        <v>1</v>
      </c>
      <c r="BA84" s="79">
        <f t="shared" si="5"/>
        <v>1</v>
      </c>
      <c r="BB84" s="79">
        <f t="shared" si="5"/>
        <v>0</v>
      </c>
      <c r="BC84" s="79">
        <f t="shared" si="5"/>
        <v>0</v>
      </c>
      <c r="BD84" s="79">
        <f t="shared" si="5"/>
        <v>0</v>
      </c>
      <c r="BE84" s="79">
        <f t="shared" si="5"/>
        <v>0</v>
      </c>
      <c r="BF84" s="79">
        <f t="shared" si="5"/>
        <v>1</v>
      </c>
      <c r="BG84" s="79">
        <f t="shared" si="5"/>
        <v>0</v>
      </c>
      <c r="BH84" s="79">
        <f t="shared" si="5"/>
        <v>2</v>
      </c>
      <c r="BI84" s="79">
        <f t="shared" si="5"/>
        <v>1</v>
      </c>
      <c r="BJ84" s="79">
        <f t="shared" si="5"/>
        <v>2</v>
      </c>
      <c r="BK84" s="79">
        <f t="shared" si="5"/>
        <v>2</v>
      </c>
      <c r="BL84" s="79">
        <f t="shared" si="5"/>
        <v>0</v>
      </c>
      <c r="BM84" s="79">
        <f t="shared" si="5"/>
        <v>0</v>
      </c>
      <c r="BN84" s="79">
        <f t="shared" si="5"/>
        <v>1</v>
      </c>
      <c r="BO84" s="79">
        <f t="shared" si="5"/>
        <v>1</v>
      </c>
      <c r="BP84" s="79">
        <f t="shared" si="5"/>
        <v>2</v>
      </c>
      <c r="BQ84" s="79">
        <f t="shared" si="5"/>
        <v>0</v>
      </c>
    </row>
    <row r="85" spans="1:69" ht="22.8" customHeight="1">
      <c r="C85" s="79" t="s">
        <v>473</v>
      </c>
      <c r="D85" s="79">
        <f t="shared" ref="D85:AI85" si="6">COUNTIFS($C$18:$C$79,4,D$18:D$79,1)</f>
        <v>1</v>
      </c>
      <c r="E85" s="79">
        <f t="shared" si="6"/>
        <v>0</v>
      </c>
      <c r="F85" s="79">
        <f t="shared" si="6"/>
        <v>0</v>
      </c>
      <c r="G85" s="79">
        <f t="shared" si="6"/>
        <v>0</v>
      </c>
      <c r="H85" s="79">
        <f t="shared" si="6"/>
        <v>3</v>
      </c>
      <c r="I85" s="79">
        <f t="shared" si="6"/>
        <v>0</v>
      </c>
      <c r="J85" s="79">
        <f t="shared" si="6"/>
        <v>0</v>
      </c>
      <c r="K85" s="79">
        <f t="shared" si="6"/>
        <v>0</v>
      </c>
      <c r="L85" s="79">
        <f t="shared" si="6"/>
        <v>5</v>
      </c>
      <c r="M85" s="79">
        <f t="shared" si="6"/>
        <v>0</v>
      </c>
      <c r="N85" s="79">
        <f t="shared" si="6"/>
        <v>0</v>
      </c>
      <c r="O85" s="79">
        <f t="shared" si="6"/>
        <v>0</v>
      </c>
      <c r="P85" s="79">
        <f t="shared" si="6"/>
        <v>0</v>
      </c>
      <c r="Q85" s="79">
        <f t="shared" si="6"/>
        <v>0</v>
      </c>
      <c r="R85" s="79">
        <f t="shared" si="6"/>
        <v>0</v>
      </c>
      <c r="S85" s="79">
        <f t="shared" si="6"/>
        <v>0</v>
      </c>
      <c r="T85" s="79">
        <f t="shared" si="6"/>
        <v>0</v>
      </c>
      <c r="U85" s="79">
        <f t="shared" si="6"/>
        <v>0</v>
      </c>
      <c r="V85" s="79">
        <f t="shared" si="6"/>
        <v>0</v>
      </c>
      <c r="W85" s="79">
        <f t="shared" si="6"/>
        <v>0</v>
      </c>
      <c r="X85" s="79">
        <f t="shared" si="6"/>
        <v>0</v>
      </c>
      <c r="Y85" s="79">
        <f t="shared" si="6"/>
        <v>3</v>
      </c>
      <c r="Z85" s="79">
        <f t="shared" si="6"/>
        <v>2</v>
      </c>
      <c r="AA85" s="79">
        <f t="shared" si="6"/>
        <v>2</v>
      </c>
      <c r="AB85" s="79">
        <f t="shared" si="6"/>
        <v>2</v>
      </c>
      <c r="AC85" s="79">
        <f t="shared" si="6"/>
        <v>1</v>
      </c>
      <c r="AD85" s="79">
        <f t="shared" si="6"/>
        <v>0</v>
      </c>
      <c r="AE85" s="79">
        <f t="shared" si="6"/>
        <v>3</v>
      </c>
      <c r="AF85" s="79">
        <f t="shared" si="6"/>
        <v>2</v>
      </c>
      <c r="AG85" s="79">
        <f t="shared" si="6"/>
        <v>0</v>
      </c>
      <c r="AH85" s="79">
        <f t="shared" si="6"/>
        <v>2</v>
      </c>
      <c r="AI85" s="79">
        <f t="shared" si="6"/>
        <v>3</v>
      </c>
      <c r="AJ85" s="79">
        <f t="shared" ref="AJ85:BQ85" si="7">COUNTIFS($C$18:$C$79,4,AJ$18:AJ$79,1)</f>
        <v>0</v>
      </c>
      <c r="AK85" s="79">
        <f t="shared" si="7"/>
        <v>3</v>
      </c>
      <c r="AL85" s="79">
        <f t="shared" si="7"/>
        <v>2</v>
      </c>
      <c r="AM85" s="79">
        <f t="shared" si="7"/>
        <v>0</v>
      </c>
      <c r="AN85" s="79">
        <f t="shared" si="7"/>
        <v>4</v>
      </c>
      <c r="AO85" s="79">
        <f t="shared" si="7"/>
        <v>1</v>
      </c>
      <c r="AP85" s="79">
        <f t="shared" si="7"/>
        <v>3</v>
      </c>
      <c r="AQ85" s="79">
        <f t="shared" si="7"/>
        <v>2</v>
      </c>
      <c r="AR85" s="79">
        <f t="shared" si="7"/>
        <v>3</v>
      </c>
      <c r="AS85" s="79">
        <f t="shared" si="7"/>
        <v>2</v>
      </c>
      <c r="AT85" s="79">
        <f t="shared" si="7"/>
        <v>0</v>
      </c>
      <c r="AU85" s="79">
        <f t="shared" si="7"/>
        <v>0</v>
      </c>
      <c r="AV85" s="79">
        <f t="shared" si="7"/>
        <v>2</v>
      </c>
      <c r="AW85" s="79">
        <f t="shared" si="7"/>
        <v>4</v>
      </c>
      <c r="AX85" s="79">
        <f t="shared" si="7"/>
        <v>1</v>
      </c>
      <c r="AY85" s="79">
        <f t="shared" si="7"/>
        <v>3</v>
      </c>
      <c r="AZ85" s="79">
        <f t="shared" si="7"/>
        <v>4</v>
      </c>
      <c r="BA85" s="79">
        <f t="shared" si="7"/>
        <v>3</v>
      </c>
      <c r="BB85" s="79">
        <f t="shared" si="7"/>
        <v>0</v>
      </c>
      <c r="BC85" s="79">
        <f t="shared" si="7"/>
        <v>0</v>
      </c>
      <c r="BD85" s="79">
        <f t="shared" si="7"/>
        <v>0</v>
      </c>
      <c r="BE85" s="79">
        <f t="shared" si="7"/>
        <v>4</v>
      </c>
      <c r="BF85" s="79">
        <f t="shared" si="7"/>
        <v>1</v>
      </c>
      <c r="BG85" s="79">
        <f t="shared" si="7"/>
        <v>0</v>
      </c>
      <c r="BH85" s="79">
        <f t="shared" si="7"/>
        <v>5</v>
      </c>
      <c r="BI85" s="79">
        <f t="shared" si="7"/>
        <v>3</v>
      </c>
      <c r="BJ85" s="79">
        <f t="shared" si="7"/>
        <v>5</v>
      </c>
      <c r="BK85" s="79">
        <f t="shared" si="7"/>
        <v>4</v>
      </c>
      <c r="BL85" s="79">
        <f t="shared" si="7"/>
        <v>0</v>
      </c>
      <c r="BM85" s="79">
        <f t="shared" si="7"/>
        <v>3</v>
      </c>
      <c r="BN85" s="79">
        <f t="shared" si="7"/>
        <v>3</v>
      </c>
      <c r="BO85" s="79">
        <f t="shared" si="7"/>
        <v>3</v>
      </c>
      <c r="BP85" s="79">
        <f t="shared" si="7"/>
        <v>4</v>
      </c>
      <c r="BQ85" s="79">
        <f t="shared" si="7"/>
        <v>0</v>
      </c>
    </row>
    <row r="86" spans="1:69" ht="22.8" customHeight="1">
      <c r="C86" s="79" t="s">
        <v>474</v>
      </c>
      <c r="D86" s="79">
        <f t="shared" ref="D86:AI86" si="8">COUNTIFS($C$18:$C$79,5,D$18:D$79,1)</f>
        <v>1</v>
      </c>
      <c r="E86" s="79">
        <f t="shared" si="8"/>
        <v>0</v>
      </c>
      <c r="F86" s="79">
        <f t="shared" si="8"/>
        <v>1</v>
      </c>
      <c r="G86" s="79">
        <f t="shared" si="8"/>
        <v>0</v>
      </c>
      <c r="H86" s="79">
        <f t="shared" si="8"/>
        <v>13</v>
      </c>
      <c r="I86" s="79">
        <f t="shared" si="8"/>
        <v>1</v>
      </c>
      <c r="J86" s="79">
        <f t="shared" si="8"/>
        <v>4</v>
      </c>
      <c r="K86" s="79">
        <f t="shared" si="8"/>
        <v>0</v>
      </c>
      <c r="L86" s="79">
        <f t="shared" si="8"/>
        <v>18</v>
      </c>
      <c r="M86" s="79">
        <f t="shared" si="8"/>
        <v>4</v>
      </c>
      <c r="N86" s="79">
        <f t="shared" si="8"/>
        <v>3</v>
      </c>
      <c r="O86" s="79">
        <f t="shared" si="8"/>
        <v>0</v>
      </c>
      <c r="P86" s="79">
        <f t="shared" si="8"/>
        <v>0</v>
      </c>
      <c r="Q86" s="79">
        <f t="shared" si="8"/>
        <v>0</v>
      </c>
      <c r="R86" s="79">
        <f t="shared" si="8"/>
        <v>0</v>
      </c>
      <c r="S86" s="79">
        <f t="shared" si="8"/>
        <v>0</v>
      </c>
      <c r="T86" s="79">
        <f t="shared" si="8"/>
        <v>1</v>
      </c>
      <c r="U86" s="79">
        <f t="shared" si="8"/>
        <v>0</v>
      </c>
      <c r="V86" s="79">
        <f t="shared" si="8"/>
        <v>0</v>
      </c>
      <c r="W86" s="79">
        <f t="shared" si="8"/>
        <v>0</v>
      </c>
      <c r="X86" s="79">
        <f t="shared" si="8"/>
        <v>0</v>
      </c>
      <c r="Y86" s="79">
        <f t="shared" si="8"/>
        <v>25</v>
      </c>
      <c r="Z86" s="79">
        <f t="shared" si="8"/>
        <v>2</v>
      </c>
      <c r="AA86" s="79">
        <f t="shared" si="8"/>
        <v>5</v>
      </c>
      <c r="AB86" s="79">
        <f t="shared" si="8"/>
        <v>21</v>
      </c>
      <c r="AC86" s="79">
        <f t="shared" si="8"/>
        <v>1</v>
      </c>
      <c r="AD86" s="79">
        <f t="shared" si="8"/>
        <v>7</v>
      </c>
      <c r="AE86" s="79">
        <f t="shared" si="8"/>
        <v>20</v>
      </c>
      <c r="AF86" s="79">
        <f t="shared" si="8"/>
        <v>0</v>
      </c>
      <c r="AG86" s="79">
        <f t="shared" si="8"/>
        <v>1</v>
      </c>
      <c r="AH86" s="79">
        <f t="shared" si="8"/>
        <v>19</v>
      </c>
      <c r="AI86" s="79">
        <f t="shared" si="8"/>
        <v>7</v>
      </c>
      <c r="AJ86" s="79">
        <f t="shared" ref="AJ86:BQ86" si="9">COUNTIFS($C$18:$C$79,5,AJ$18:AJ$79,1)</f>
        <v>7</v>
      </c>
      <c r="AK86" s="79">
        <f t="shared" si="9"/>
        <v>19</v>
      </c>
      <c r="AL86" s="79">
        <f t="shared" si="9"/>
        <v>1</v>
      </c>
      <c r="AM86" s="79">
        <f t="shared" si="9"/>
        <v>10</v>
      </c>
      <c r="AN86" s="79">
        <f t="shared" si="9"/>
        <v>17</v>
      </c>
      <c r="AO86" s="79">
        <f t="shared" si="9"/>
        <v>0</v>
      </c>
      <c r="AP86" s="79">
        <f t="shared" si="9"/>
        <v>23</v>
      </c>
      <c r="AQ86" s="79">
        <f t="shared" si="9"/>
        <v>4</v>
      </c>
      <c r="AR86" s="79">
        <f t="shared" si="9"/>
        <v>16</v>
      </c>
      <c r="AS86" s="79">
        <f t="shared" si="9"/>
        <v>11</v>
      </c>
      <c r="AT86" s="79">
        <f t="shared" si="9"/>
        <v>0</v>
      </c>
      <c r="AU86" s="79">
        <f t="shared" si="9"/>
        <v>1</v>
      </c>
      <c r="AV86" s="79">
        <f t="shared" si="9"/>
        <v>6</v>
      </c>
      <c r="AW86" s="79">
        <f t="shared" si="9"/>
        <v>21</v>
      </c>
      <c r="AX86" s="79">
        <f t="shared" si="9"/>
        <v>13</v>
      </c>
      <c r="AY86" s="79">
        <f t="shared" si="9"/>
        <v>10</v>
      </c>
      <c r="AZ86" s="79">
        <f t="shared" si="9"/>
        <v>18</v>
      </c>
      <c r="BA86" s="79">
        <f t="shared" si="9"/>
        <v>18</v>
      </c>
      <c r="BB86" s="79">
        <f t="shared" si="9"/>
        <v>1</v>
      </c>
      <c r="BC86" s="79">
        <f t="shared" si="9"/>
        <v>0</v>
      </c>
      <c r="BD86" s="79">
        <f t="shared" si="9"/>
        <v>2</v>
      </c>
      <c r="BE86" s="79">
        <f t="shared" si="9"/>
        <v>17</v>
      </c>
      <c r="BF86" s="79">
        <f t="shared" si="9"/>
        <v>6</v>
      </c>
      <c r="BG86" s="79">
        <f t="shared" si="9"/>
        <v>0</v>
      </c>
      <c r="BH86" s="79">
        <f t="shared" si="9"/>
        <v>23</v>
      </c>
      <c r="BI86" s="79">
        <f t="shared" si="9"/>
        <v>6</v>
      </c>
      <c r="BJ86" s="79">
        <f t="shared" si="9"/>
        <v>23</v>
      </c>
      <c r="BK86" s="79">
        <f t="shared" si="9"/>
        <v>17</v>
      </c>
      <c r="BL86" s="79">
        <f t="shared" si="9"/>
        <v>3</v>
      </c>
      <c r="BM86" s="79">
        <f t="shared" si="9"/>
        <v>15</v>
      </c>
      <c r="BN86" s="79">
        <f t="shared" si="9"/>
        <v>15</v>
      </c>
      <c r="BO86" s="79">
        <f t="shared" si="9"/>
        <v>17</v>
      </c>
      <c r="BP86" s="79">
        <f t="shared" si="9"/>
        <v>22</v>
      </c>
      <c r="BQ86" s="79">
        <f t="shared" si="9"/>
        <v>0</v>
      </c>
    </row>
    <row r="87" spans="1:69" ht="22.8" customHeight="1">
      <c r="C87" s="79" t="s">
        <v>476</v>
      </c>
      <c r="D87" s="79">
        <f t="shared" ref="D87:AI87" si="10">COUNTIFS($C$18:$C$79,6,D$18:D$79,1)</f>
        <v>1</v>
      </c>
      <c r="E87" s="79">
        <f t="shared" si="10"/>
        <v>0</v>
      </c>
      <c r="F87" s="79">
        <f t="shared" si="10"/>
        <v>2</v>
      </c>
      <c r="G87" s="79">
        <f t="shared" si="10"/>
        <v>0</v>
      </c>
      <c r="H87" s="79">
        <f t="shared" si="10"/>
        <v>5</v>
      </c>
      <c r="I87" s="79">
        <f t="shared" si="10"/>
        <v>2</v>
      </c>
      <c r="J87" s="79">
        <f t="shared" si="10"/>
        <v>2</v>
      </c>
      <c r="K87" s="79">
        <f t="shared" si="10"/>
        <v>0</v>
      </c>
      <c r="L87" s="79">
        <f t="shared" si="10"/>
        <v>5</v>
      </c>
      <c r="M87" s="79">
        <f t="shared" si="10"/>
        <v>5</v>
      </c>
      <c r="N87" s="79">
        <f t="shared" si="10"/>
        <v>2</v>
      </c>
      <c r="O87" s="79">
        <f t="shared" si="10"/>
        <v>0</v>
      </c>
      <c r="P87" s="79">
        <f t="shared" si="10"/>
        <v>0</v>
      </c>
      <c r="Q87" s="79">
        <f t="shared" si="10"/>
        <v>0</v>
      </c>
      <c r="R87" s="79">
        <f t="shared" si="10"/>
        <v>0</v>
      </c>
      <c r="S87" s="79">
        <f t="shared" si="10"/>
        <v>0</v>
      </c>
      <c r="T87" s="79">
        <f t="shared" si="10"/>
        <v>0</v>
      </c>
      <c r="U87" s="79">
        <f t="shared" si="10"/>
        <v>1</v>
      </c>
      <c r="V87" s="79">
        <f t="shared" si="10"/>
        <v>0</v>
      </c>
      <c r="W87" s="79">
        <f t="shared" si="10"/>
        <v>0</v>
      </c>
      <c r="X87" s="79">
        <f t="shared" si="10"/>
        <v>0</v>
      </c>
      <c r="Y87" s="79">
        <f t="shared" si="10"/>
        <v>11</v>
      </c>
      <c r="Z87" s="79">
        <f t="shared" si="10"/>
        <v>4</v>
      </c>
      <c r="AA87" s="79">
        <f t="shared" si="10"/>
        <v>4</v>
      </c>
      <c r="AB87" s="79">
        <f t="shared" si="10"/>
        <v>9</v>
      </c>
      <c r="AC87" s="79">
        <f t="shared" si="10"/>
        <v>2</v>
      </c>
      <c r="AD87" s="79">
        <f t="shared" si="10"/>
        <v>4</v>
      </c>
      <c r="AE87" s="79">
        <f t="shared" si="10"/>
        <v>9</v>
      </c>
      <c r="AF87" s="79">
        <f t="shared" si="10"/>
        <v>2</v>
      </c>
      <c r="AG87" s="79">
        <f t="shared" si="10"/>
        <v>1</v>
      </c>
      <c r="AH87" s="79">
        <f t="shared" si="10"/>
        <v>6</v>
      </c>
      <c r="AI87" s="79">
        <f t="shared" si="10"/>
        <v>8</v>
      </c>
      <c r="AJ87" s="79">
        <f t="shared" ref="AJ87:BQ87" si="11">COUNTIFS($C$18:$C$79,6,AJ$18:AJ$79,1)</f>
        <v>4</v>
      </c>
      <c r="AK87" s="79">
        <f t="shared" si="11"/>
        <v>6</v>
      </c>
      <c r="AL87" s="79">
        <f t="shared" si="11"/>
        <v>5</v>
      </c>
      <c r="AM87" s="79">
        <f t="shared" si="11"/>
        <v>4</v>
      </c>
      <c r="AN87" s="79">
        <f t="shared" si="11"/>
        <v>10</v>
      </c>
      <c r="AO87" s="79">
        <f t="shared" si="11"/>
        <v>1</v>
      </c>
      <c r="AP87" s="79">
        <f t="shared" si="11"/>
        <v>15</v>
      </c>
      <c r="AQ87" s="79">
        <f t="shared" si="11"/>
        <v>0</v>
      </c>
      <c r="AR87" s="79">
        <f t="shared" si="11"/>
        <v>8</v>
      </c>
      <c r="AS87" s="79">
        <f t="shared" si="11"/>
        <v>7</v>
      </c>
      <c r="AT87" s="79">
        <f t="shared" si="11"/>
        <v>0</v>
      </c>
      <c r="AU87" s="79">
        <f t="shared" si="11"/>
        <v>0</v>
      </c>
      <c r="AV87" s="79">
        <f t="shared" si="11"/>
        <v>3</v>
      </c>
      <c r="AW87" s="79">
        <f t="shared" si="11"/>
        <v>11</v>
      </c>
      <c r="AX87" s="79">
        <f t="shared" si="11"/>
        <v>6</v>
      </c>
      <c r="AY87" s="79">
        <f t="shared" si="11"/>
        <v>5</v>
      </c>
      <c r="AZ87" s="79">
        <f t="shared" si="11"/>
        <v>9</v>
      </c>
      <c r="BA87" s="79">
        <f t="shared" si="11"/>
        <v>8</v>
      </c>
      <c r="BB87" s="79">
        <f t="shared" si="11"/>
        <v>2</v>
      </c>
      <c r="BC87" s="79">
        <f t="shared" si="11"/>
        <v>0</v>
      </c>
      <c r="BD87" s="79">
        <f t="shared" si="11"/>
        <v>1</v>
      </c>
      <c r="BE87" s="79">
        <f t="shared" si="11"/>
        <v>10</v>
      </c>
      <c r="BF87" s="79">
        <f t="shared" si="11"/>
        <v>1</v>
      </c>
      <c r="BG87" s="79">
        <f t="shared" si="11"/>
        <v>0</v>
      </c>
      <c r="BH87" s="79">
        <f t="shared" si="11"/>
        <v>12</v>
      </c>
      <c r="BI87" s="79">
        <f t="shared" si="11"/>
        <v>3</v>
      </c>
      <c r="BJ87" s="79">
        <f t="shared" si="11"/>
        <v>9</v>
      </c>
      <c r="BK87" s="79">
        <f t="shared" si="11"/>
        <v>6</v>
      </c>
      <c r="BL87" s="79">
        <f t="shared" si="11"/>
        <v>2</v>
      </c>
      <c r="BM87" s="79">
        <f t="shared" si="11"/>
        <v>8</v>
      </c>
      <c r="BN87" s="79">
        <f t="shared" si="11"/>
        <v>6</v>
      </c>
      <c r="BO87" s="79">
        <f t="shared" si="11"/>
        <v>7</v>
      </c>
      <c r="BP87" s="79">
        <f t="shared" si="11"/>
        <v>13</v>
      </c>
      <c r="BQ87" s="79">
        <f t="shared" si="11"/>
        <v>0</v>
      </c>
    </row>
    <row r="88" spans="1:69">
      <c r="L88" s="15"/>
      <c r="M88" s="15"/>
      <c r="N88" s="15"/>
      <c r="O88" s="15"/>
    </row>
    <row r="89" spans="1:69">
      <c r="L89" s="15"/>
      <c r="M89" s="15"/>
      <c r="N89" s="15"/>
      <c r="O89" s="15"/>
    </row>
  </sheetData>
  <autoFilter ref="A17:BR79"/>
  <mergeCells count="76">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D13:AD15"/>
    <mergeCell ref="AN13:AN15"/>
    <mergeCell ref="AO13:AO15"/>
    <mergeCell ref="AP13:AP15"/>
    <mergeCell ref="AQ13:AQ15"/>
    <mergeCell ref="AF13:AF15"/>
    <mergeCell ref="AG13:AG15"/>
    <mergeCell ref="AH13:AH15"/>
    <mergeCell ref="AI13:AI15"/>
    <mergeCell ref="AJ13:AJ15"/>
    <mergeCell ref="AK13:AK15"/>
    <mergeCell ref="A81:C81"/>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4">
    <dataValidation imeMode="disabled" allowBlank="1" showInputMessage="1" showErrorMessage="1" sqref="A18 R18:V18 Y18:AS18 AV18:BF18 BH18:BP18 C18:O18"/>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80 WVJ80 WLN80 WBR80 VRV80 VHZ80 UYD80 UOH80 UEL80 TUP80 TKT80 TAX80 SRB80 SHF80 RXJ80 RNN80 RDR80 QTV80 QJZ80 QAD80 PQH80 PGL80 OWP80 OMT80 OCX80 NTB80 NJF80 MZJ80 MPN80 MFR80 LVV80 LLZ80 LCD80 KSH80 KIL80 JYP80 JOT80 JEX80 IVB80 ILF80 IBJ80 HRN80 HHR80 GXV80 GNZ80 GED80 FUH80 FKL80 FAP80 EQT80 EGX80 DXB80 DNF80 DDJ80 CTN80 CJR80 BZV80 BPZ80 BGD80 AWH80 AML80 ACP80 ST80 IX80 BC80 WWD80 WMH80 WCL80 VSP80 VIT80 UYX80 UPB80 UFF80 TVJ80 TLN80 TBR80 SRV80 SHZ80 RYD80 ROH80 REL80 QUP80 QKT80 QAX80 PRB80 PHF80 OXJ80 ONN80 ODR80 NTV80 NJZ80 NAD80 MQH80 MGL80 LWP80 LMT80 LCX80 KTB80 KJF80 JZJ80 JPN80 JFR80 IVV80 ILZ80 ICD80 HSH80 HIL80 GYP80 GOT80 GEX80 FVB80 FLF80 FBJ80 ERN80 EHR80 DXV80 DNZ80 DED80 CUH80 CKL80 CAP80 BQT80 BGX80 AXB80 ANF80 ADJ80 TN80 JR80 WWL80 WMP80 WCT80 VSX80 VJB80 UZF80 UPJ80 UFN80 TVR80 TLV80 TBZ80 SSD80 SIH80 RYL80 ROP80 RET80 QUX80 QLB80 QBF80 PRJ80 PHN80 OXR80 ONV80 ODZ80 NUD80 NKH80 NAL80 MQP80 MGT80 LWX80 LNB80 LDF80 KTJ80 KJN80 JZR80 JPV80 JFZ80 IWD80 IMH80 ICL80 HSP80 HIT80 GYX80 GPB80 GFF80 FVJ80 FLN80 FBR80 ERV80 EHZ80 DYD80 DOH80 DEL80 CUP80 CKT80 CAX80 BRB80 BHF80 AXJ80 ANN80 ADR80 TV80 JZ80 WWJ80 WMN80 WCR80 VSV80 VIZ80 UZD80 UPH80 UFL80 TVP80 TLT80 TBX80 SSB80 SIF80 RYJ80 RON80 RER80 QUV80 QKZ80 QBD80 PRH80 PHL80 OXP80 ONT80 ODX80 NUB80 NKF80 NAJ80 MQN80 MGR80 LWV80 LMZ80 LDD80 KTH80 KJL80 JZP80 JPT80 JFX80 IWB80 IMF80 ICJ80 HSN80 HIR80 GYV80 GOZ80 GFD80 FVH80 FLL80 FBP80 ERT80 EHX80 DYB80 DOF80 DEJ80 CUN80 CKR80 CAV80 BQZ80 BHD80 AXH80 ANL80 ADP80 TT80 JX80 WWH80 WML80 WCP80 VST80 VIX80 UZB80 UPF80 UFJ80 TVN80 TLR80 TBV80 SRZ80 SID80 RYH80 ROL80 REP80 QUT80 QKX80 QBB80 PRF80 PHJ80 OXN80 ONR80 ODV80 NTZ80 NKD80 NAH80 MQL80 MGP80 LWT80 LMX80 LDB80 KTF80 KJJ80 JZN80 JPR80 JFV80 IVZ80 IMD80 ICH80 HSL80 HIP80 GYT80 GOX80 GFB80 FVF80 FLJ80 FBN80 ERR80 EHV80 DXZ80 DOD80 DEH80 CUL80 CKP80 CAT80 BQX80 BHB80 AXF80 ANJ80 ADN80 TR80 JV80 WWF80 WMJ80 WCN80 VSR80 VIV80 UYZ80 UPD80 UFH80 TVL80 TLP80 TBT80 SRX80 SIB80 RYF80 ROJ80 REN80 QUR80 QKV80 QAZ80 PRD80 PHH80 OXL80 ONP80 ODT80 NTX80 NKB80 NAF80 MQJ80 MGN80 LWR80 LMV80 LCZ80 KTD80 KJH80 JZL80 JPP80 JFT80 IVX80 IMB80 ICF80 HSJ80 HIN80 GYR80 GOV80 GEZ80 FVD80 FLH80 FBL80 ERP80 EHT80 DXX80 DOB80 DEF80 CUJ80 CKN80 CAR80 BQV80 BGZ80 AXD80 ANH80 ADL80 TP80 JT80 WVX80 WMB80 WCF80 VSJ80 VIN80 UYR80 UOV80 UEZ80 TVD80 TLH80 TBL80 SRP80 SHT80 RXX80 ROB80 REF80 QUJ80 QKN80 QAR80 PQV80 PGZ80 OXD80 ONH80 ODL80 NTP80 NJT80 MZX80 MQB80 MGF80 LWJ80 LMN80 LCR80 KSV80 KIZ80 JZD80 JPH80 JFL80 IVP80 ILT80 IBX80 HSB80 HIF80 GYJ80 GON80 GER80 FUV80 FKZ80 FBD80 ERH80 EHL80 DXP80 DNT80 DDX80 CUB80 CKF80 CAJ80 BQN80 BGR80 AWV80 AMZ80 ADD80 TH80 JL80 WWB80 WMF80 WCJ80 VSN80 VIR80 UYV80 UOZ80 UFD80 TVH80 TLL80 TBP80 SRT80 SHX80 RYB80 ROF80 REJ80 QUN80 QKR80 QAV80 PQZ80 PHD80 OXH80 ONL80 ODP80 NTT80 NJX80 NAB80 MQF80 MGJ80 LWN80 LMR80 LCV80 KSZ80 KJD80 JZH80 JPL80 JFP80 IVT80 ILX80 ICB80 HSF80 HIJ80 GYN80 GOR80 GEV80 FUZ80 FLD80 FBH80 ERL80 EHP80 DXT80 DNX80 DEB80 CUF80 CKJ80 CAN80 BQR80 BGV80 AWZ80 AND80 ADH80 TL80 JP80 WVZ80 WMD80 WCH80 VSL80 VIP80 UYT80 UOX80 UFB80 TVF80 TLJ80 TBN80 SRR80 SHV80 RXZ80 ROD80 REH80 QUL80 QKP80 QAT80 PQX80 PHB80 OXF80 ONJ80 ODN80 NTR80 NJV80 MZZ80 MQD80 MGH80 LWL80 LMP80 LCT80 KSX80 KJB80 JZF80 JPJ80 JFN80 IVR80 ILV80 IBZ80 HSD80 HIH80 GYL80 GOP80 GET80 FUX80 FLB80 FBF80 ERJ80 EHN80 DXR80 DNV80 DDZ80 CUD80 CKH80 CAL80 BQP80 BGT80 AWX80 ANB80 ADF80 TJ80 JN80 BQ80:BR80 WVV80 WLZ80 WCD80 VSH80 VIL80 UYP80 UOT80 UEX80 TVB80 TLF80 TBJ80 SRN80 SHR80 RXV80 RNZ80 RED80 QUH80 QKL80 QAP80 PQT80 PGX80 OXB80 ONF80 ODJ80 NTN80 NJR80 MZV80 MPZ80 MGD80 LWH80 LML80 LCP80 KST80 KIX80 JZB80 JPF80 JFJ80 IVN80 ILR80 IBV80 HRZ80 HID80 GYH80 GOL80 GEP80 FUT80 FKX80 FBB80 ERF80 EHJ80 DXN80 DNR80 DDV80 CTZ80 CKD80 CAH80 BQL80 BGP80 AWT80 AMX80 ADB80 TF80 JJ80 BO80 WVT80 WLX80 WCB80 VSF80 VIJ80 UYN80 UOR80 UEV80 TUZ80 TLD80 TBH80 SRL80 SHP80 RXT80 RNX80 REB80 QUF80 QKJ80 QAN80 PQR80 PGV80 OWZ80 OND80 ODH80 NTL80 NJP80 MZT80 MPX80 MGB80 LWF80 LMJ80 LCN80 KSR80 KIV80 JYZ80 JPD80 JFH80 IVL80 ILP80 IBT80 HRX80 HIB80 GYF80 GOJ80 GEN80 FUR80 FKV80 FAZ80 ERD80 EHH80 DXL80 DNP80 DDT80 CTX80 CKB80 CAF80 BQJ80 BGN80 AWR80 AMV80 ACZ80 TD80 JH80 BM80 WVR80 WLV80 WBZ80 VSD80 VIH80 UYL80 UOP80 UET80 TUX80 TLB80 TBF80 SRJ80 SHN80 RXR80 RNV80 RDZ80 QUD80 QKH80 QAL80 PQP80 PGT80 OWX80 ONB80 ODF80 NTJ80 NJN80 MZR80 MPV80 MFZ80 LWD80 LMH80 LCL80 KSP80 KIT80 JYX80 JPB80 JFF80 IVJ80 ILN80 IBR80 HRV80 HHZ80 GYD80 GOH80 GEL80 FUP80 FKT80 FAX80 ERB80 EHF80 DXJ80 DNN80 DDR80 CTV80 CJZ80 CAD80 BQH80 BGL80 AWP80 AMT80 ACX80 TB80 JF80 BK80 WVP80 WLT80 WBX80 VSB80 VIF80 UYJ80 UON80 UER80 TUV80 TKZ80 TBD80 SRH80 SHL80 RXP80 RNT80 RDX80 QUB80 QKF80 QAJ80 PQN80 PGR80 OWV80 OMZ80 ODD80 NTH80 NJL80 MZP80 MPT80 MFX80 LWB80 LMF80 LCJ80 KSN80 KIR80 JYV80 JOZ80 JFD80 IVH80 ILL80 IBP80 HRT80 HHX80 GYB80 GOF80 GEJ80 FUN80 FKR80 FAV80 EQZ80 EHD80 DXH80 DNL80 DDP80 CTT80 CJX80 CAB80 BQF80 BGJ80 AWN80 AMR80 ACV80 SZ80 JD80 BI80 WVN80 WLR80 WBV80 VRZ80 VID80 UYH80 UOL80 UEP80 TUT80 TKX80 TBB80 SRF80 SHJ80 RXN80 RNR80 RDV80 QTZ80 QKD80 QAH80 PQL80 PGP80 OWT80 OMX80 ODB80 NTF80 NJJ80 MZN80 MPR80 MFV80 LVZ80 LMD80 LCH80 KSL80 KIP80 JYT80 JOX80 JFB80 IVF80 ILJ80 IBN80 HRR80 HHV80 GXZ80 GOD80 GEH80 FUL80 FKP80 FAT80 EQX80 EHB80 DXF80 DNJ80 DDN80 CTR80 CJV80 BZZ80 BQD80 BGH80 AWL80 AMP80 ACT80 SX80 JB80 BG80 WVL80 WLP80 WBT80 VRX80 VIB80 UYF80 UOJ80 UEN80 TUR80 TKV80 TAZ80 SRD80 SHH80 RXL80 RNP80 RDT80 QTX80 QKB80 QAF80 PQJ80 PGN80 OWR80 OMV80 OCZ80 NTD80 NJH80 MZL80 MPP80 MFT80 LVX80 LMB80 LCF80 KSJ80 KIN80 JYR80 JOV80 JEZ80 IVD80 ILH80 IBL80 HRP80 HHT80 GXX80 GOB80 GEF80 FUJ80 FKN80 FAR80 EQV80 EGZ80 DXD80 DNH80 DDL80 CTP80 CJT80 BZX80 BQB80 BGF80 AWJ80 AMN80 ACR80 SV80 IZ80 BE80 WWN80 WMR80 WCV80 VSZ80 VJD80 UZH80 UPL80 UFP80 TVT80 TLX80 TCB80 SSF80 SIJ80 RYN80 ROR80 REV80 QUZ80 QLD80 QBH80 PRL80 PHP80 OXT80 ONX80 OEB80 NUF80 NKJ80 NAN80 MQR80 MGV80 LWZ80 LND80 LDH80 KTL80 KJP80 JZT80 JPX80 JGB80 IWF80 IMJ80 ICN80 HSR80 HIV80 GYZ80 GPD80 GFH80 FVL80 FLP80 FBT80 ERX80 EIB80 DYF80 DOJ80 DEN80 CUR80 CKV80 CAZ80 BRD80 BHH80 AXL80 ANP80 ADT80 TX80 KB80 WVH80 WLL80 WBP80 VRT80 VHX80 UYB80 UOF80 UEJ80 TUN80 TKR80 TAV80 SQZ80 SHD80 RXH80 RNL80 RDP80 QTT80 QJX80 QAB80 PQF80 PGJ80 OWN80 OMR80 OCV80 NSZ80 NJD80 MZH80 MPL80 MFP80 LVT80 LLX80 LCB80 KSF80 KIJ80 JYN80 JOR80 JEV80 IUZ80 ILD80 IBH80 HRL80 HHP80 GXT80 GNX80 GEB80 FUF80 FKJ80 FAN80 EQR80 EGV80 DWZ80 DND80 DDH80 CTL80 CJP80 BZT80 BPX80 BGB80 AWF80 AMJ80 ACN80 SR80 BA80">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80:IT80 WTW80:WTX80 WKA80:WKB80 WAE80:WAF80 VQI80:VQJ80 VGM80:VGN80 UWQ80:UWR80 UMU80:UMV80 UCY80:UCZ80 TTC80:TTD80 TJG80:TJH80 SZK80:SZL80 SPO80:SPP80 SFS80:SFT80 RVW80:RVX80 RMA80:RMB80 RCE80:RCF80 QSI80:QSJ80 QIM80:QIN80 PYQ80:PYR80 POU80:POV80 PEY80:PEZ80 OVC80:OVD80 OLG80:OLH80 OBK80:OBL80 NRO80:NRP80 NHS80:NHT80 MXW80:MXX80 MOA80:MOB80 MEE80:MEF80 LUI80:LUJ80 LKM80:LKN80 LAQ80:LAR80 KQU80:KQV80 KGY80:KGZ80 JXC80:JXD80 JNG80:JNH80 JDK80:JDL80 ITO80:ITP80 IJS80:IJT80 HZW80:HZX80 HQA80:HQB80 HGE80:HGF80 GWI80:GWJ80 GMM80:GMN80 GCQ80:GCR80 FSU80:FSV80 FIY80:FIZ80 EZC80:EZD80 EPG80:EPH80 EFK80:EFL80 DVO80:DVP80 DLS80:DLT80 DBW80:DBX80 CSA80:CSB80 CIE80:CIF80 BYI80:BYJ80 BOM80:BON80 BEQ80:BER80 AUU80:AUV80 AKY80:AKZ80 ABC80:ABD80 RG80:RH80 HK80:HL80 WTK80:WTN80 WJO80:WJR80 VZS80:VZV80 VPW80:VPZ80 VGA80:VGD80 UWE80:UWH80 UMI80:UML80 UCM80:UCP80 TSQ80:TST80 TIU80:TIX80 SYY80:SZB80 SPC80:SPF80 SFG80:SFJ80 RVK80:RVN80 RLO80:RLR80 RBS80:RBV80 QRW80:QRZ80 QIA80:QID80 PYE80:PYH80 POI80:POL80 PEM80:PEP80 OUQ80:OUT80 OKU80:OKX80 OAY80:OBB80 NRC80:NRF80 NHG80:NHJ80 MXK80:MXN80 MNO80:MNR80 MDS80:MDV80 LTW80:LTZ80 LKA80:LKD80 LAE80:LAH80 KQI80:KQL80 KGM80:KGP80 JWQ80:JWT80 JMU80:JMX80 JCY80:JDB80 ITC80:ITF80 IJG80:IJJ80 HZK80:HZN80 HPO80:HPR80 HFS80:HFV80 GVW80:GVZ80 GMA80:GMD80 GCE80:GCH80 FSI80:FSL80 FIM80:FIP80 EYQ80:EYT80 EOU80:EOX80 EEY80:EFB80 DVC80:DVF80 DLG80:DLJ80 DBK80:DBN80 CRO80:CRR80 CHS80:CHV80 BXW80:BXZ80 BOA80:BOD80 BEE80:BEH80 AUI80:AUL80 AKM80:AKP80 AAQ80:AAT80 QU80:QX80 GY80:HB80 WTP80:WTQ80 WJT80:WJU80 VZX80:VZY80 VQB80:VQC80 VGF80:VGG80 UWJ80:UWK80 UMN80:UMO80 UCR80:UCS80 TSV80:TSW80 TIZ80:TJA80 SZD80:SZE80 SPH80:SPI80 SFL80:SFM80 RVP80:RVQ80 RLT80:RLU80 RBX80:RBY80 QSB80:QSC80 QIF80:QIG80 PYJ80:PYK80 PON80:POO80 PER80:PES80 OUV80:OUW80 OKZ80:OLA80 OBD80:OBE80 NRH80:NRI80 NHL80:NHM80 MXP80:MXQ80 MNT80:MNU80 MDX80:MDY80 LUB80:LUC80 LKF80:LKG80 LAJ80:LAK80 KQN80:KQO80 KGR80:KGS80 JWV80:JWW80 JMZ80:JNA80 JDD80:JDE80 ITH80:ITI80 IJL80:IJM80 HZP80:HZQ80 HPT80:HPU80 HFX80:HFY80 GWB80:GWC80 GMF80:GMG80 GCJ80:GCK80 FSN80:FSO80 FIR80:FIS80 EYV80:EYW80 EOZ80:EPA80 EFD80:EFE80 DVH80:DVI80 DLL80:DLM80 DBP80:DBQ80 CRT80:CRU80 CHX80:CHY80 BYB80:BYC80 BOF80:BOG80 BEJ80:BEK80 AUN80:AUO80 AKR80:AKS80 AAV80:AAW80 QZ80:RA80 HD80:HE80 WUE80:WUH80 WKI80:WKL80 WAM80:WAP80 VQQ80:VQT80 VGU80:VGX80 UWY80:UXB80 UNC80:UNF80 UDG80:UDJ80 TTK80:TTN80 TJO80:TJR80 SZS80:SZV80 SPW80:SPZ80 SGA80:SGD80 RWE80:RWH80 RMI80:RML80 RCM80:RCP80 QSQ80:QST80 QIU80:QIX80 PYY80:PZB80 PPC80:PPF80 PFG80:PFJ80 OVK80:OVN80 OLO80:OLR80 OBS80:OBV80 NRW80:NRZ80 NIA80:NID80 MYE80:MYH80 MOI80:MOL80 MEM80:MEP80 LUQ80:LUT80 LKU80:LKX80 LAY80:LBB80 KRC80:KRF80 KHG80:KHJ80 JXK80:JXN80 JNO80:JNR80 JDS80:JDV80 ITW80:ITZ80 IKA80:IKD80 IAE80:IAH80 HQI80:HQL80 HGM80:HGP80 GWQ80:GWT80 GMU80:GMX80 GCY80:GDB80 FTC80:FTF80 FJG80:FJJ80 EZK80:EZN80 EPO80:EPR80 EFS80:EFV80 DVW80:DVZ80 DMA80:DMD80 DCE80:DCH80 CSI80:CSL80 CIM80:CIP80 BYQ80:BYT80 BOU80:BOX80 BEY80:BFB80 AVC80:AVF80 ALG80:ALJ80 ABK80:ABN80 RO80:RR80 HS80:HV80 X80:AA80 WUJ80:WUL80 WKN80:WKP80 WAR80:WAT80 VQV80:VQX80 VGZ80:VHB80 UXD80:UXF80 UNH80:UNJ80 UDL80:UDN80 TTP80:TTR80 TJT80:TJV80 SZX80:SZZ80 SQB80:SQD80 SGF80:SGH80 RWJ80:RWL80 RMN80:RMP80 RCR80:RCT80 QSV80:QSX80 QIZ80:QJB80 PZD80:PZF80 PPH80:PPJ80 PFL80:PFN80 OVP80:OVR80 OLT80:OLV80 OBX80:OBZ80 NSB80:NSD80 NIF80:NIH80 MYJ80:MYL80 MON80:MOP80 MER80:MET80 LUV80:LUX80 LKZ80:LLB80 LBD80:LBF80 KRH80:KRJ80 KHL80:KHN80 JXP80:JXR80 JNT80:JNV80 JDX80:JDZ80 IUB80:IUD80 IKF80:IKH80 IAJ80:IAL80 HQN80:HQP80 HGR80:HGT80 GWV80:GWX80 GMZ80:GNB80 GDD80:GDF80 FTH80:FTJ80 FJL80:FJN80 EZP80:EZR80 EPT80:EPV80 EFX80:EFZ80 DWB80:DWD80 DMF80:DMH80 DCJ80:DCL80 CSN80:CSP80 CIR80:CIT80 BYV80:BYX80 BOZ80:BPB80 BFD80:BFF80 AVH80:AVJ80 ALL80:ALN80 ABP80:ABR80 RT80:RV80 HX80:HZ80 AC80:AE80 WUN80:WVF80 WKR80:WLJ80 WAV80:WBN80 VQZ80:VRR80 VHD80:VHV80 UXH80:UXZ80 UNL80:UOD80 UDP80:UEH80 TTT80:TUL80 TJX80:TKP80 TAB80:TAT80 SQF80:SQX80 SGJ80:SHB80 RWN80:RXF80 RMR80:RNJ80 RCV80:RDN80 QSZ80:QTR80 QJD80:QJV80 PZH80:PZZ80 PPL80:PQD80 PFP80:PGH80 OVT80:OWL80 OLX80:OMP80 OCB80:OCT80 NSF80:NSX80 NIJ80:NJB80 MYN80:MZF80 MOR80:MPJ80 MEV80:MFN80 LUZ80:LVR80 LLD80:LLV80 LBH80:LBZ80 KRL80:KSD80 KHP80:KIH80 JXT80:JYL80 JNX80:JOP80 JEB80:JET80 IUF80:IUX80 IKJ80:ILB80 IAN80:IBF80 HQR80:HRJ80 HGV80:HHN80 GWZ80:GXR80 GND80:GNV80 GDH80:GDZ80 FTL80:FUD80 FJP80:FKH80 EZT80:FAL80 EPX80:EQP80 EGB80:EGT80 DWF80:DWX80 DMJ80:DNB80 DCN80:DDF80 CSR80:CTJ80 CIV80:CJN80 BYZ80:BZR80 BPD80:BPV80 BFH80:BFZ80 AVL80:AWD80 ALP80:AMH80 ABT80:ACL80 RX80:SP80 AG80:AY80 HQ80 WTU80 WJY80 WAC80 VQG80 VGK80 UWO80 UMS80 UCW80 TTA80 TJE80 SZI80 SPM80 SFQ80 RVU80 RLY80 RCC80 QSG80 QIK80 PYO80 POS80 PEW80 OVA80 OLE80 OBI80 NRM80 NHQ80 MXU80 MNY80 MEC80 LUG80 LKK80 LAO80 KQS80 KGW80 JXA80 JNE80 JDI80 ITM80 IJQ80 HZU80 HPY80 HGC80 GWG80 GMK80 GCO80 FSS80 FIW80 EZA80 EPE80 EFI80 DVM80 DLQ80 DBU80 CRY80 CIC80 BYG80 BOK80 BEO80 AUS80 AKW80 ABA80 RE80 HI80 WUC80 WKG80 WAK80 VQO80 VGS80 UWW80 UNA80 UDE80 TTI80 TJM80 SZQ80 SPU80 SFY80 RWC80 RMG80 RCK80 QSO80 QIS80 PYW80 PPA80 PFE80 OVI80 OLM80 OBQ80 NRU80 NHY80 MYC80 MOG80 MEK80 LUO80 LKS80 LAW80 KRA80 KHE80 JXI80 JNM80 JDQ80 ITU80 IJY80 IAC80 HQG80 HGK80 GWO80 GMS80 GCW80 FTA80 FJE80 EZI80 EPM80 EFQ80 DVU80 DLY80 DCC80 CSG80 CIK80 BYO80 BOS80 BEW80 AVA80 ALE80 ABI80 RM80 V80 HO80 WTS80 WJW80 WAA80 VQE80 VGI80 UWM80 UMQ80 UCU80 TSY80 TJC80 SZG80 SPK80 SFO80 RVS80 RLW80 RCA80 QSE80 QII80 PYM80 POQ80 PEU80 OUY80 OLC80 OBG80 NRK80 NHO80 MXS80 MNW80 MEA80 LUE80 LKI80 LAM80 KQQ80 KGU80 JWY80 JNC80 JDG80 ITK80 IJO80 HZS80 HPW80 HGA80 GWE80 GMI80 GCM80 FSQ80 FIU80 EYY80 EPC80 EFG80 DVK80 DLO80 DBS80 CRW80 CIA80 BYE80 BOI80 BEM80 AUQ80 AKU80 AAY80 RC80 HG80 D17:O17 WUA80 WKE80 WAI80 VQM80 VGQ80 UWU80 UMY80 UDC80 TTG80 TJK80 SZO80 SPS80 SFW80 RWA80 RME80 RCI80 QSM80 QIQ80 PYU80 POY80 PFC80 OVG80 OLK80 OBO80 NRS80 NHW80 MYA80 MOE80 MEI80 LUM80 LKQ80 LAU80 KQY80 KHC80 JXG80 JNK80 JDO80 ITS80 IJW80 IAA80 HQE80 HGI80 GWM80 GMQ80 GCU80 FSY80 FJC80 EZG80 EPK80 EFO80 DVS80 DLW80 DCA80 CSE80 CII80 BYM80 BOQ80 BEU80 AUY80 ALC80 ABG80 RK80 T80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80:Q80 D80:G80 I80:J80 N80 L80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80 HW80 RS80 ABO80 ALK80 AVG80 BFC80 BOY80 BYU80 CIQ80 CSM80 DCI80 DME80 DWA80 EFW80 EPS80 EZO80 FJK80 FTG80 GDC80 GMY80 GWU80 HGQ80 HQM80 IAI80 IKE80 IUA80 JDW80 JNS80 JXO80 KHK80 KRG80 LBC80 LKY80 LUU80 MEQ80 MOM80 MYI80 NIE80 NSA80 OBW80 OLS80 OVO80 PFK80 PPG80 PZC80 QIY80 QSU80 RCQ80 RMM80 RWI80 SGE80 SQA80 SZW80 TJS80 TTO80 UDK80 UNG80 UXC80 VGY80 VQU80 WAQ80 WKM80 WUI80 HF80 RB80 AAX80 AKT80 AUP80 BEL80 BOH80 BYD80 CHZ80 CRV80 DBR80 DLN80 DVJ80 EFF80 EPB80 EYX80 FIT80 FSP80 GCL80 GMH80 GWD80 HFZ80 HPV80 HZR80 IJN80 ITJ80 JDF80 JNB80 JWX80 KGT80 KQP80 LAL80 LKH80 LUD80 MDZ80 MNV80 MXR80 NHN80 NRJ80 OBF80 OLB80 OUX80 PET80 POP80 PYL80 QIH80 QSD80 RBZ80 RLV80 RVR80 SFN80 SPJ80 SZF80 TJB80 TSX80 UCT80 UMP80 UWL80 VGH80 VQD80 VZZ80 WJV80 WTR80 U80 HP80 RL80 ABH80 ALD80 AUZ80 BEV80 BOR80 BYN80 CIJ80 CSF80 DCB80 DLX80 DVT80 EFP80 EPL80 EZH80 FJD80 FSZ80 GCV80 GMR80 GWN80 HGJ80 HQF80 IAB80 IJX80 ITT80 JDP80 JNL80 JXH80 KHD80 KQZ80 LAV80 LKR80 LUN80 MEJ80 MOF80 MYB80 NHX80 NRT80 OBP80 OLL80 OVH80 PFD80 POZ80 PYV80 QIR80 QSN80 RCJ80 RMF80 RWB80 SFX80 SPT80 SZP80 TJL80 TTH80 UDD80 UMZ80 UWV80 VGR80 VQN80 WAJ80 WKF80 WUB80 HC80 QY80 AAU80 AKQ80 AUM80 BEI80 BOE80 BYA80 CHW80 CRS80 DBO80 DLK80 DVG80 EFC80 EOY80 EYU80 FIQ80 FSM80 GCI80 GME80 GWA80 HFW80 HPS80 HZO80 IJK80 ITG80 JDC80 JMY80 JWU80 KGQ80 KQM80 LAI80 LKE80 LUA80 MDW80 MNS80 MXO80 NHK80 NRG80 OBC80 OKY80 OUU80 PEQ80 POM80 PYI80 QIE80 QSA80 RBW80 RLS80 RVO80 SFK80 SPG80 SZC80 TIY80 TSU80 UCQ80 UMM80 UWI80 VGE80 VQA80 VZW80 WJS80 WTO80 HH80 RD80 AAZ80 AKV80 AUR80 BEN80 BOJ80 BYF80 CIB80 CRX80 DBT80 DLP80 DVL80 EFH80 EPD80 EYZ80 FIV80 FSR80 GCN80 GMJ80 GWF80 HGB80 HPX80 HZT80 IJP80 ITL80 JDH80 JND80 JWZ80 KGV80 KQR80 LAN80 LKJ80 LUF80 MEB80 MNX80 MXT80 NHP80 NRL80 OBH80 OLD80 OUZ80 PEV80 POR80 PYN80 QIJ80 QSF80 RCB80 RLX80 RVT80 SFP80 SPL80 SZH80 TJD80 TSZ80 UCV80 UMR80 UWN80 VGJ80 VQF80 WAB80 WJX80 WTT80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80:C80 BS80:GX80 KD80:QT80 TZ80:AAP80 ADV80:AKL80 ANR80:AUH80 AXN80:BED80 BHJ80:BNZ80 BRF80:BXV80 CBB80:CHR80 CKX80:CRN80 CUT80:DBJ80 DEP80:DLF80 DOL80:DVB80 DYH80:EEX80 EID80:EOT80 ERZ80:EYP80 FBV80:FIL80 FLR80:FSH80 FVN80:GCD80 GFJ80:GLZ80 GPF80:GVV80 GZB80:HFR80 HIX80:HPN80 HST80:HZJ80 ICP80:IJF80 IML80:ITB80 IWH80:JCX80 JGD80:JMT80 JPZ80:JWP80 JZV80:KGL80 KJR80:KQH80 KTN80:LAD80 LDJ80:LJZ80 LNF80:LTV80 LXB80:MDR80 MGX80:MNN80 MQT80:MXJ80 NAP80:NHF80 NKL80:NRB80 NUH80:OAX80 OED80:OKT80 ONZ80:OUP80 OXV80:PEL80 PHR80:POH80 PRN80:PYD80 QBJ80:QHZ80 QLF80:QRV80 QVB80:RBR80 REX80:RLN80 ROT80:RVJ80 RYP80:SFF80 SIL80:SPB80 SSH80:SYX80 TCD80:TIT80 TLZ80:TSP80 TVV80:UCL80 UFR80:UMH80 UPN80:UWD80 UZJ80:VFZ80 VJF80:VPV80 VTB80:VZR80 WCX80:WJN80 WMT80:WTJ80 WWP80:XFD80 AZ80 IU80 SQ80 ACM80 AMI80 AWE80 BGA80 BPW80 BZS80 CJO80 CTK80 DDG80 DNC80 DWY80 EGU80 EQQ80 FAM80 FKI80 FUE80 GEA80 GNW80 GXS80 HHO80 HRK80 IBG80 ILC80 IUY80 JEU80 JOQ80 JYM80 KII80 KSE80 LCA80 LLW80 LVS80 MFO80 MPK80 MZG80 NJC80 NSY80 OCU80 OMQ80 OWM80 PGI80 PQE80 QAA80 QJW80 QTS80 RDO80 RNK80 RXG80 SHC80 SQY80 TAU80 TKQ80 TUM80 UEI80 UOE80 UYA80 VHW80 VRS80 WBO80 WLK80 WVG80 AF80 IA80 RW80 ABS80 ALO80 AVK80 BFG80 BPC80 BYY80 CIU80 CSQ80 DCM80 DMI80 DWE80 EGA80 EPW80 EZS80 FJO80 FTK80 GDG80 GNC80 GWY80 HGU80 HQQ80 IAM80 IKI80 IUE80 JEA80 JNW80 JXS80 KHO80 KRK80 LBG80 LLC80 LUY80 MEU80 MOQ80 MYM80 NII80 NSE80 OCA80 OLW80 OVS80 PFO80 PPK80 PZG80 QJC80 QSY80 RCU80 RMQ80 RWM80 SGI80 SQE80 TAA80 TJW80 TTS80 UDO80 UNK80 UXG80 VHC80 VQY80 WAU80 WKQ80 WUM80 R80:S80 HM80:HN80 RI80:RJ80 ABE80:ABF80 ALA80:ALB80 AUW80:AUX80 BES80:BET80 BOO80:BOP80 BYK80:BYL80 CIG80:CIH80 CSC80:CSD80 DBY80:DBZ80 DLU80:DLV80 DVQ80:DVR80 EFM80:EFN80 EPI80:EPJ80 EZE80:EZF80 FJA80:FJB80 FSW80:FSX80 GCS80:GCT80 GMO80:GMP80 GWK80:GWL80 HGG80:HGH80 HQC80:HQD80 HZY80:HZZ80 IJU80:IJV80 ITQ80:ITR80 JDM80:JDN80 JNI80:JNJ80 JXE80:JXF80 KHA80:KHB80 KQW80:KQX80 LAS80:LAT80 LKO80:LKP80 LUK80:LUL80 MEG80:MEH80 MOC80:MOD80 MXY80:MXZ80 NHU80:NHV80 NRQ80:NRR80 OBM80:OBN80 OLI80:OLJ80 OVE80:OVF80 PFA80:PFB80 POW80:POX80 PYS80:PYT80 QIO80:QIP80 QSK80:QSL80 RCG80:RCH80 RMC80:RMD80 RVY80:RVZ80 SFU80:SFV80 SPQ80:SPR80 SZM80:SZN80 TJI80:TJJ80 TTE80:TTF80 UDA80:UDB80 UMW80:UMX80 UWS80:UWT80 VGO80:VGP80 VQK80:VQL80 WAG80:WAH80 WKC80:WKD80 WTY80:WTZ80 HJ80 RF80 ABB80 AKX80 AUT80 BEP80 BOL80 BYH80 CID80 CRZ80 DBV80 DLR80 DVN80 EFJ80 EPF80 EZB80 FIX80 FST80 GCP80 GML80 GWH80 HGD80 HPZ80 HZV80 IJR80 ITN80 JDJ80 JNF80 JXB80 KGX80 KQT80 LAP80 LKL80 LUH80 MED80 MNZ80 MXV80 NHR80 NRN80 OBJ80 OLF80 OVB80 PEX80 POT80 PYP80 QIL80 QSH80 RCD80 RLZ80 RVV80 SFR80 SPN80 SZJ80 TJF80 TTB80 UCX80 UMT80 UWP80 VGL80 VQH80 WAD80 WJZ80 WTV80 W80 HR80 RN80 ABJ80 ALF80 AVB80 BEX80 BOT80 BYP80 CIL80 CSH80 DCD80 DLZ80 DVV80 EFR80 EPN80 EZJ80 FJF80 FTB80 GCX80 GMT80 GWP80 HGL80 HQH80 IAD80 IJZ80 ITV80 JDR80 JNN80 JXJ80 KHF80 KRB80 LAX80 LKT80 LUP80 MEL80 MOH80 MYD80 NHZ80 NRV80 OBR80 OLN80 OVJ80 PFF80 PPB80 PYX80 QIT80 QSP80 RCL80 RMH80 RWD80 SFZ80 SPV80 SZR80 TJN80 TTJ80 UDF80 UNB80 UWX80 VGT80 VQP80 WAL80 WKH80 WUD80 O80 Q18 W18 AT18 BG18 BQ18 K80 H80 M80"/>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2018-05-02T08:56:48Z</dcterms:modified>
</cp:coreProperties>
</file>