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1" hidden="1">'調査票Ｃ、Ｄ、Ｅ '!$A$17:$BR$47</definedName>
    <definedName name="_xlnm.Print_Area" localSheetId="0">'調査票Ａ、Ｂ '!$D$1:$CX$47</definedName>
    <definedName name="_xlnm.Print_Area" localSheetId="1">'調査票Ｃ、Ｄ、Ｅ '!$A$1:$BQ$57</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BQ55" i="6" l="1"/>
  <c r="BP55" i="6"/>
  <c r="BO55" i="6"/>
  <c r="BN55" i="6"/>
  <c r="BM55" i="6"/>
  <c r="BL55" i="6"/>
  <c r="BK55" i="6"/>
  <c r="BJ55" i="6"/>
  <c r="BI55" i="6"/>
  <c r="BH55" i="6"/>
  <c r="BG55" i="6"/>
  <c r="BF55" i="6"/>
  <c r="BE55" i="6"/>
  <c r="BD55" i="6"/>
  <c r="BC55" i="6"/>
  <c r="BB55" i="6"/>
  <c r="BA55" i="6"/>
  <c r="AZ55" i="6"/>
  <c r="AY55" i="6"/>
  <c r="AX55" i="6"/>
  <c r="AW55" i="6"/>
  <c r="AV55" i="6"/>
  <c r="AU55" i="6"/>
  <c r="AT55" i="6"/>
  <c r="AS55" i="6"/>
  <c r="AR55" i="6"/>
  <c r="AQ55" i="6"/>
  <c r="AP55" i="6"/>
  <c r="AO55" i="6"/>
  <c r="AN55" i="6"/>
  <c r="AL55" i="6"/>
  <c r="AK55" i="6"/>
  <c r="AJ55" i="6"/>
  <c r="AI55" i="6"/>
  <c r="AH55" i="6"/>
  <c r="AG55" i="6"/>
  <c r="AF55" i="6"/>
  <c r="AE55" i="6"/>
  <c r="AD55" i="6"/>
  <c r="AC55" i="6"/>
  <c r="AB55" i="6"/>
  <c r="AA55" i="6"/>
  <c r="Z55" i="6"/>
  <c r="Y55" i="6"/>
  <c r="X55" i="6"/>
  <c r="W55" i="6"/>
  <c r="V55" i="6"/>
  <c r="U55" i="6"/>
  <c r="T55" i="6"/>
  <c r="S55" i="6"/>
  <c r="R55" i="6"/>
  <c r="Q55" i="6"/>
  <c r="P55" i="6"/>
  <c r="O55" i="6"/>
  <c r="N55" i="6"/>
  <c r="M55" i="6"/>
  <c r="L55" i="6"/>
  <c r="K55" i="6"/>
  <c r="J55" i="6"/>
  <c r="I55" i="6"/>
  <c r="H55" i="6"/>
  <c r="G55" i="6"/>
  <c r="F55" i="6"/>
  <c r="E55" i="6"/>
  <c r="D55" i="6"/>
  <c r="BQ54" i="6"/>
  <c r="BP54" i="6"/>
  <c r="BO54" i="6"/>
  <c r="BN54" i="6"/>
  <c r="BM54" i="6"/>
  <c r="BL54" i="6"/>
  <c r="BK54" i="6"/>
  <c r="BJ54" i="6"/>
  <c r="BI54" i="6"/>
  <c r="BH54" i="6"/>
  <c r="BG54" i="6"/>
  <c r="BF54" i="6"/>
  <c r="BE54" i="6"/>
  <c r="BD54" i="6"/>
  <c r="BC54" i="6"/>
  <c r="BB54" i="6"/>
  <c r="BA54" i="6"/>
  <c r="AZ54" i="6"/>
  <c r="AY54" i="6"/>
  <c r="AX54" i="6"/>
  <c r="AW54" i="6"/>
  <c r="AV54" i="6"/>
  <c r="AU54" i="6"/>
  <c r="AT54" i="6"/>
  <c r="AS54" i="6"/>
  <c r="AR54" i="6"/>
  <c r="AQ54" i="6"/>
  <c r="AP54" i="6"/>
  <c r="AO54" i="6"/>
  <c r="AN54" i="6"/>
  <c r="AM54" i="6"/>
  <c r="AL54" i="6"/>
  <c r="AK54" i="6"/>
  <c r="AJ54" i="6"/>
  <c r="AI54" i="6"/>
  <c r="AH54" i="6"/>
  <c r="AG54" i="6"/>
  <c r="AF54" i="6"/>
  <c r="AE54" i="6"/>
  <c r="AD54" i="6"/>
  <c r="AC54" i="6"/>
  <c r="AB54" i="6"/>
  <c r="AA54" i="6"/>
  <c r="Z54" i="6"/>
  <c r="Y54" i="6"/>
  <c r="X54" i="6"/>
  <c r="W54" i="6"/>
  <c r="V54" i="6"/>
  <c r="U54" i="6"/>
  <c r="T54" i="6"/>
  <c r="S54" i="6"/>
  <c r="R54" i="6"/>
  <c r="Q54" i="6"/>
  <c r="P54" i="6"/>
  <c r="O54" i="6"/>
  <c r="N54" i="6"/>
  <c r="M54" i="6"/>
  <c r="L54" i="6"/>
  <c r="K54" i="6"/>
  <c r="J54" i="6"/>
  <c r="I54" i="6"/>
  <c r="H54" i="6"/>
  <c r="G54" i="6"/>
  <c r="F54" i="6"/>
  <c r="E54" i="6"/>
  <c r="D54" i="6"/>
  <c r="BQ53" i="6"/>
  <c r="BP53" i="6"/>
  <c r="BO53" i="6"/>
  <c r="BN53" i="6"/>
  <c r="BM53" i="6"/>
  <c r="BL53" i="6"/>
  <c r="BK53" i="6"/>
  <c r="BJ53" i="6"/>
  <c r="BI53" i="6"/>
  <c r="BH53" i="6"/>
  <c r="BG53" i="6"/>
  <c r="BF53" i="6"/>
  <c r="BE53" i="6"/>
  <c r="BD53" i="6"/>
  <c r="BC53" i="6"/>
  <c r="BB53" i="6"/>
  <c r="BA53" i="6"/>
  <c r="AZ53" i="6"/>
  <c r="AY53" i="6"/>
  <c r="AX53" i="6"/>
  <c r="AW53" i="6"/>
  <c r="AV53" i="6"/>
  <c r="AU53" i="6"/>
  <c r="AT53" i="6"/>
  <c r="AS53" i="6"/>
  <c r="AR53" i="6"/>
  <c r="AQ53" i="6"/>
  <c r="AP53" i="6"/>
  <c r="AO53" i="6"/>
  <c r="AN53" i="6"/>
  <c r="AM53" i="6"/>
  <c r="AL53" i="6"/>
  <c r="AK53" i="6"/>
  <c r="AJ53" i="6"/>
  <c r="AI53" i="6"/>
  <c r="AH53" i="6"/>
  <c r="AG53" i="6"/>
  <c r="AF53" i="6"/>
  <c r="AE53" i="6"/>
  <c r="AD53" i="6"/>
  <c r="AC53" i="6"/>
  <c r="AB53" i="6"/>
  <c r="AA53" i="6"/>
  <c r="Z53" i="6"/>
  <c r="Y53" i="6"/>
  <c r="X53" i="6"/>
  <c r="W53" i="6"/>
  <c r="V53" i="6"/>
  <c r="U53" i="6"/>
  <c r="T53" i="6"/>
  <c r="S53" i="6"/>
  <c r="R53" i="6"/>
  <c r="Q53" i="6"/>
  <c r="P53" i="6"/>
  <c r="O53" i="6"/>
  <c r="N53" i="6"/>
  <c r="M53" i="6"/>
  <c r="L53" i="6"/>
  <c r="K53" i="6"/>
  <c r="J53" i="6"/>
  <c r="I53" i="6"/>
  <c r="H53" i="6"/>
  <c r="G53" i="6"/>
  <c r="F53" i="6"/>
  <c r="E53" i="6"/>
  <c r="D53" i="6"/>
  <c r="BQ52" i="6"/>
  <c r="BP52" i="6"/>
  <c r="BO52" i="6"/>
  <c r="BN52" i="6"/>
  <c r="BM52" i="6"/>
  <c r="BL52" i="6"/>
  <c r="BK52" i="6"/>
  <c r="BJ52" i="6"/>
  <c r="BI52" i="6"/>
  <c r="BH52" i="6"/>
  <c r="BG52" i="6"/>
  <c r="BF52" i="6"/>
  <c r="BE52" i="6"/>
  <c r="BD52" i="6"/>
  <c r="BC52" i="6"/>
  <c r="BB52" i="6"/>
  <c r="BA52" i="6"/>
  <c r="AZ52" i="6"/>
  <c r="AY52" i="6"/>
  <c r="AX52" i="6"/>
  <c r="AW52" i="6"/>
  <c r="AV52" i="6"/>
  <c r="AU52" i="6"/>
  <c r="AT52" i="6"/>
  <c r="AS52" i="6"/>
  <c r="AR52" i="6"/>
  <c r="AQ52" i="6"/>
  <c r="AP52" i="6"/>
  <c r="AO52" i="6"/>
  <c r="AN52" i="6"/>
  <c r="AM52" i="6"/>
  <c r="AL52" i="6"/>
  <c r="AK52" i="6"/>
  <c r="AJ52" i="6"/>
  <c r="AI52" i="6"/>
  <c r="AH52" i="6"/>
  <c r="AG52" i="6"/>
  <c r="AF52" i="6"/>
  <c r="AE52" i="6"/>
  <c r="AD52" i="6"/>
  <c r="AC52" i="6"/>
  <c r="AB52" i="6"/>
  <c r="AA52" i="6"/>
  <c r="Z52" i="6"/>
  <c r="Y52" i="6"/>
  <c r="X52" i="6"/>
  <c r="W52" i="6"/>
  <c r="V52" i="6"/>
  <c r="U52" i="6"/>
  <c r="T52" i="6"/>
  <c r="S52" i="6"/>
  <c r="R52" i="6"/>
  <c r="Q52" i="6"/>
  <c r="P52" i="6"/>
  <c r="O52" i="6"/>
  <c r="N52" i="6"/>
  <c r="M52" i="6"/>
  <c r="L52" i="6"/>
  <c r="K52" i="6"/>
  <c r="J52" i="6"/>
  <c r="I52" i="6"/>
  <c r="H52" i="6"/>
  <c r="G52" i="6"/>
  <c r="F52" i="6"/>
  <c r="E52" i="6"/>
  <c r="D52" i="6"/>
  <c r="BP49" i="6"/>
  <c r="BO49" i="6"/>
  <c r="BN49" i="6"/>
  <c r="BM49" i="6"/>
  <c r="BL49" i="6"/>
  <c r="BK49" i="6"/>
  <c r="BJ49" i="6"/>
  <c r="BI49" i="6"/>
  <c r="BH49" i="6"/>
  <c r="BF49" i="6"/>
  <c r="BE49" i="6"/>
  <c r="BD49" i="6"/>
  <c r="BC49" i="6"/>
  <c r="BB49" i="6"/>
  <c r="BA49" i="6"/>
  <c r="AZ49" i="6"/>
  <c r="AY49" i="6"/>
  <c r="AX49" i="6"/>
  <c r="AW49" i="6"/>
  <c r="AV49" i="6"/>
  <c r="AS49" i="6"/>
  <c r="AR49" i="6"/>
  <c r="AQ49" i="6"/>
  <c r="AP49" i="6"/>
  <c r="AO49" i="6"/>
  <c r="AN49" i="6"/>
  <c r="AL49" i="6"/>
  <c r="AK49" i="6"/>
  <c r="AJ49" i="6"/>
  <c r="AI49" i="6"/>
  <c r="AH49" i="6"/>
  <c r="AG49" i="6"/>
  <c r="AF49" i="6"/>
  <c r="AE49" i="6"/>
  <c r="AD49" i="6"/>
  <c r="AC49" i="6"/>
  <c r="AB49" i="6"/>
  <c r="AA49" i="6"/>
  <c r="Z49" i="6"/>
  <c r="Y49" i="6"/>
  <c r="V49" i="6"/>
  <c r="U49" i="6"/>
  <c r="T49" i="6"/>
  <c r="S49" i="6"/>
  <c r="R49" i="6"/>
  <c r="O49" i="6"/>
  <c r="N49" i="6"/>
  <c r="M49" i="6"/>
  <c r="L49" i="6"/>
  <c r="K49" i="6"/>
  <c r="J49" i="6"/>
  <c r="I49" i="6"/>
  <c r="H49" i="6"/>
  <c r="G49" i="6"/>
  <c r="F49" i="6"/>
  <c r="E49" i="6"/>
  <c r="D49" i="6"/>
  <c r="CX46" i="5"/>
  <c r="CW46" i="5"/>
  <c r="CV46" i="5"/>
  <c r="CU46" i="5"/>
  <c r="CT46" i="5"/>
  <c r="CS46" i="5"/>
  <c r="CR46" i="5"/>
  <c r="CQ46" i="5"/>
  <c r="CP46" i="5"/>
  <c r="CO46" i="5"/>
  <c r="CN46" i="5"/>
  <c r="CM46" i="5"/>
  <c r="CL46" i="5"/>
  <c r="CK46" i="5"/>
  <c r="CJ46" i="5"/>
  <c r="CI46" i="5"/>
  <c r="CH46" i="5"/>
  <c r="CG46" i="5"/>
  <c r="CF46" i="5"/>
  <c r="CE46" i="5"/>
  <c r="CD46" i="5"/>
  <c r="CC46" i="5"/>
  <c r="CB46" i="5"/>
  <c r="CA46" i="5"/>
  <c r="BZ46" i="5"/>
  <c r="BY46" i="5"/>
  <c r="BX46" i="5"/>
  <c r="BW46" i="5"/>
  <c r="BV46" i="5"/>
  <c r="BU46" i="5"/>
  <c r="BT46" i="5"/>
  <c r="BS46" i="5"/>
  <c r="BR46" i="5"/>
  <c r="BQ46" i="5"/>
  <c r="BP46" i="5"/>
  <c r="BO46" i="5"/>
  <c r="BN46" i="5"/>
  <c r="BM46" i="5"/>
  <c r="BL46" i="5"/>
  <c r="BK46" i="5"/>
  <c r="BJ46" i="5"/>
  <c r="BI46" i="5"/>
  <c r="BH46" i="5"/>
  <c r="BG46" i="5"/>
  <c r="BF46" i="5"/>
  <c r="BE46" i="5"/>
  <c r="BD46" i="5"/>
  <c r="BC46" i="5"/>
  <c r="BB46" i="5"/>
  <c r="BA46" i="5"/>
  <c r="AZ46" i="5"/>
  <c r="AY46" i="5"/>
  <c r="AX46" i="5"/>
  <c r="AW46" i="5"/>
  <c r="AV46" i="5"/>
  <c r="AU46" i="5"/>
  <c r="AT46" i="5"/>
  <c r="AS46" i="5"/>
  <c r="AR46" i="5"/>
  <c r="AQ46" i="5"/>
  <c r="AP46" i="5"/>
  <c r="AO46" i="5"/>
  <c r="AN46" i="5"/>
  <c r="AM46" i="5"/>
  <c r="AL46" i="5"/>
  <c r="AK46" i="5"/>
  <c r="AJ46" i="5"/>
  <c r="AI46" i="5"/>
  <c r="AH46" i="5"/>
  <c r="AG46" i="5"/>
  <c r="AF46" i="5"/>
  <c r="AE46" i="5"/>
  <c r="AD46" i="5"/>
  <c r="AC46" i="5"/>
  <c r="AB46" i="5"/>
  <c r="AA46" i="5"/>
  <c r="Z46" i="5"/>
  <c r="Y46" i="5"/>
  <c r="X46" i="5"/>
  <c r="W46" i="5"/>
  <c r="V46" i="5"/>
  <c r="U46" i="5"/>
  <c r="T46" i="5"/>
  <c r="S46" i="5"/>
  <c r="R46" i="5"/>
  <c r="Q46" i="5"/>
  <c r="P46" i="5"/>
  <c r="O46" i="5"/>
  <c r="N46" i="5"/>
  <c r="M46" i="5"/>
  <c r="L46" i="5"/>
  <c r="K46" i="5"/>
  <c r="J46" i="5"/>
  <c r="I46" i="5"/>
  <c r="CX45" i="5"/>
  <c r="CW45" i="5"/>
  <c r="CV45" i="5"/>
  <c r="CU45" i="5"/>
  <c r="CT45" i="5"/>
  <c r="CS45" i="5"/>
  <c r="CR45" i="5"/>
  <c r="CQ45" i="5"/>
  <c r="CP45" i="5"/>
  <c r="CO45" i="5"/>
  <c r="CN45" i="5"/>
  <c r="CM45" i="5"/>
  <c r="CL45" i="5"/>
  <c r="CK45" i="5"/>
  <c r="CJ45" i="5"/>
  <c r="CI45" i="5"/>
  <c r="CH45" i="5"/>
  <c r="CG45" i="5"/>
  <c r="CF45" i="5"/>
  <c r="CE45" i="5"/>
  <c r="CD45" i="5"/>
  <c r="CC45" i="5"/>
  <c r="CB45" i="5"/>
  <c r="CA45" i="5"/>
  <c r="BZ45" i="5"/>
  <c r="BY45" i="5"/>
  <c r="BX45" i="5"/>
  <c r="BW45" i="5"/>
  <c r="BV45" i="5"/>
  <c r="BU45" i="5"/>
  <c r="BT45" i="5"/>
  <c r="BS45" i="5"/>
  <c r="BR45" i="5"/>
  <c r="BQ45" i="5"/>
  <c r="BP45" i="5"/>
  <c r="BO45" i="5"/>
  <c r="BN45" i="5"/>
  <c r="BM45" i="5"/>
  <c r="BL45" i="5"/>
  <c r="BK45" i="5"/>
  <c r="BJ45" i="5"/>
  <c r="BI45" i="5"/>
  <c r="BH45" i="5"/>
  <c r="BG45" i="5"/>
  <c r="BF45" i="5"/>
  <c r="BE45" i="5"/>
  <c r="BD45" i="5"/>
  <c r="BC45" i="5"/>
  <c r="BB45" i="5"/>
  <c r="BA45" i="5"/>
  <c r="AZ45" i="5"/>
  <c r="AY45" i="5"/>
  <c r="AX45" i="5"/>
  <c r="AW45" i="5"/>
  <c r="AV45" i="5"/>
  <c r="AU45" i="5"/>
  <c r="AT45" i="5"/>
  <c r="AS45" i="5"/>
  <c r="AR45" i="5"/>
  <c r="AQ45" i="5"/>
  <c r="AP45" i="5"/>
  <c r="AO45" i="5"/>
  <c r="AN45" i="5"/>
  <c r="AM45" i="5"/>
  <c r="AL45" i="5"/>
  <c r="AK45" i="5"/>
  <c r="AJ45" i="5"/>
  <c r="AI45" i="5"/>
  <c r="AH45" i="5"/>
  <c r="AG45" i="5"/>
  <c r="AF45" i="5"/>
  <c r="AE45" i="5"/>
  <c r="AD45" i="5"/>
  <c r="AC45" i="5"/>
  <c r="AB45" i="5"/>
  <c r="AA45" i="5"/>
  <c r="Z45" i="5"/>
  <c r="Y45" i="5"/>
  <c r="X45" i="5"/>
  <c r="W45" i="5"/>
  <c r="V45" i="5"/>
  <c r="U45" i="5"/>
  <c r="T45" i="5"/>
  <c r="S45" i="5"/>
  <c r="R45" i="5"/>
  <c r="Q45" i="5"/>
  <c r="P45" i="5"/>
  <c r="O45" i="5"/>
  <c r="N45" i="5"/>
  <c r="M45" i="5"/>
  <c r="L45" i="5"/>
  <c r="K45" i="5"/>
  <c r="J45" i="5"/>
  <c r="I45" i="5"/>
  <c r="CX44" i="5"/>
  <c r="CW44" i="5"/>
  <c r="CV44" i="5"/>
  <c r="CU44" i="5"/>
  <c r="CT44" i="5"/>
  <c r="CS44" i="5"/>
  <c r="CR44" i="5"/>
  <c r="CQ44" i="5"/>
  <c r="CP44" i="5"/>
  <c r="CO44" i="5"/>
  <c r="CN44" i="5"/>
  <c r="CM44" i="5"/>
  <c r="CL44" i="5"/>
  <c r="CK44" i="5"/>
  <c r="CJ44" i="5"/>
  <c r="CI44" i="5"/>
  <c r="CH44" i="5"/>
  <c r="CG44" i="5"/>
  <c r="CF44" i="5"/>
  <c r="CE44" i="5"/>
  <c r="CD44" i="5"/>
  <c r="CC44" i="5"/>
  <c r="CB44" i="5"/>
  <c r="CA44" i="5"/>
  <c r="BZ44" i="5"/>
  <c r="BY44" i="5"/>
  <c r="BX44" i="5"/>
  <c r="BW44" i="5"/>
  <c r="BV44" i="5"/>
  <c r="BU44" i="5"/>
  <c r="BT44" i="5"/>
  <c r="BS44" i="5"/>
  <c r="BR44" i="5"/>
  <c r="BQ44" i="5"/>
  <c r="BP44" i="5"/>
  <c r="BO44" i="5"/>
  <c r="BN44" i="5"/>
  <c r="BM44" i="5"/>
  <c r="BL44" i="5"/>
  <c r="BK44" i="5"/>
  <c r="BJ44" i="5"/>
  <c r="BI44" i="5"/>
  <c r="BH44" i="5"/>
  <c r="BG44" i="5"/>
  <c r="BF44" i="5"/>
  <c r="BE44" i="5"/>
  <c r="BD44" i="5"/>
  <c r="BC44" i="5"/>
  <c r="BB44" i="5"/>
  <c r="BA44" i="5"/>
  <c r="AZ44" i="5"/>
  <c r="AY44" i="5"/>
  <c r="AX44" i="5"/>
  <c r="AW44" i="5"/>
  <c r="AV44" i="5"/>
  <c r="AU44" i="5"/>
  <c r="AT44" i="5"/>
  <c r="AS44" i="5"/>
  <c r="AR44" i="5"/>
  <c r="AQ44" i="5"/>
  <c r="AP44" i="5"/>
  <c r="AO44" i="5"/>
  <c r="AN44" i="5"/>
  <c r="AM44" i="5"/>
  <c r="AL44" i="5"/>
  <c r="AK44" i="5"/>
  <c r="AJ44" i="5"/>
  <c r="AI44" i="5"/>
  <c r="AH44" i="5"/>
  <c r="AG44" i="5"/>
  <c r="AF44" i="5"/>
  <c r="AE44" i="5"/>
  <c r="AD44" i="5"/>
  <c r="AC44" i="5"/>
  <c r="AB44" i="5"/>
  <c r="AA44" i="5"/>
  <c r="Z44" i="5"/>
  <c r="Y44" i="5"/>
  <c r="X44" i="5"/>
  <c r="W44" i="5"/>
  <c r="V44" i="5"/>
  <c r="U44" i="5"/>
  <c r="T44" i="5"/>
  <c r="S44" i="5"/>
  <c r="R44" i="5"/>
  <c r="Q44" i="5"/>
  <c r="P44" i="5"/>
  <c r="O44" i="5"/>
  <c r="N44" i="5"/>
  <c r="M44" i="5"/>
  <c r="L44" i="5"/>
  <c r="K44" i="5"/>
  <c r="J44" i="5"/>
  <c r="I44" i="5"/>
  <c r="CX43" i="5"/>
  <c r="CW43" i="5"/>
  <c r="CV43" i="5"/>
  <c r="CU43" i="5"/>
  <c r="CT43" i="5"/>
  <c r="CS43" i="5"/>
  <c r="CR43" i="5"/>
  <c r="CQ43" i="5"/>
  <c r="CP43" i="5"/>
  <c r="CO43" i="5"/>
  <c r="CN43" i="5"/>
  <c r="CM43" i="5"/>
  <c r="CL43" i="5"/>
  <c r="CK43" i="5"/>
  <c r="CJ43" i="5"/>
  <c r="CI43" i="5"/>
  <c r="CH43" i="5"/>
  <c r="CG43" i="5"/>
  <c r="CF43" i="5"/>
  <c r="CE43" i="5"/>
  <c r="CD43" i="5"/>
  <c r="CC43" i="5"/>
  <c r="CB43" i="5"/>
  <c r="CA43" i="5"/>
  <c r="BZ43" i="5"/>
  <c r="BY43" i="5"/>
  <c r="BX43" i="5"/>
  <c r="BW43" i="5"/>
  <c r="BV43" i="5"/>
  <c r="BU43" i="5"/>
  <c r="BT43" i="5"/>
  <c r="BS43" i="5"/>
  <c r="BR43" i="5"/>
  <c r="BQ43" i="5"/>
  <c r="BP43" i="5"/>
  <c r="BO43" i="5"/>
  <c r="BN43" i="5"/>
  <c r="BM43" i="5"/>
  <c r="BL43" i="5"/>
  <c r="BK43" i="5"/>
  <c r="BJ43" i="5"/>
  <c r="BI43" i="5"/>
  <c r="BH43" i="5"/>
  <c r="BG43" i="5"/>
  <c r="BF43" i="5"/>
  <c r="BE43" i="5"/>
  <c r="BD43" i="5"/>
  <c r="BC43" i="5"/>
  <c r="BB43" i="5"/>
  <c r="BA43" i="5"/>
  <c r="AZ43" i="5"/>
  <c r="AY43" i="5"/>
  <c r="AX43" i="5"/>
  <c r="AW43" i="5"/>
  <c r="AV43" i="5"/>
  <c r="AU43" i="5"/>
  <c r="AT43" i="5"/>
  <c r="AS43" i="5"/>
  <c r="AR43" i="5"/>
  <c r="AQ43" i="5"/>
  <c r="AP43" i="5"/>
  <c r="AO43" i="5"/>
  <c r="AN43" i="5"/>
  <c r="AM43" i="5"/>
  <c r="AL43" i="5"/>
  <c r="AK43" i="5"/>
  <c r="AJ43" i="5"/>
  <c r="AI43" i="5"/>
  <c r="AH43" i="5"/>
  <c r="AG43" i="5"/>
  <c r="AF43" i="5"/>
  <c r="AE43" i="5"/>
  <c r="AD43" i="5"/>
  <c r="AC43" i="5"/>
  <c r="AB43" i="5"/>
  <c r="AA43" i="5"/>
  <c r="Z43" i="5"/>
  <c r="Y43" i="5"/>
  <c r="X43" i="5"/>
  <c r="W43" i="5"/>
  <c r="V43" i="5"/>
  <c r="U43" i="5"/>
  <c r="T43" i="5"/>
  <c r="S43" i="5"/>
  <c r="R43" i="5"/>
  <c r="Q43" i="5"/>
  <c r="P43" i="5"/>
  <c r="O43" i="5"/>
  <c r="N43" i="5"/>
  <c r="M43" i="5"/>
  <c r="L43" i="5"/>
  <c r="K43" i="5"/>
  <c r="J43" i="5"/>
  <c r="I43" i="5"/>
  <c r="CX40" i="5"/>
  <c r="CW40" i="5"/>
  <c r="CU40" i="5"/>
  <c r="CT40" i="5"/>
  <c r="CS40" i="5"/>
  <c r="CR40" i="5"/>
  <c r="CQ40" i="5"/>
  <c r="CP40" i="5"/>
  <c r="CO40" i="5"/>
  <c r="CN40" i="5"/>
  <c r="CM40" i="5"/>
  <c r="CL40" i="5"/>
  <c r="CK40" i="5"/>
  <c r="CJ40" i="5"/>
  <c r="CH40" i="5"/>
  <c r="CG40" i="5"/>
  <c r="CF40" i="5"/>
  <c r="CE40" i="5"/>
  <c r="CD40" i="5"/>
  <c r="CC40" i="5"/>
  <c r="CB40" i="5"/>
  <c r="CA40" i="5"/>
  <c r="BY40" i="5"/>
  <c r="BX40" i="5"/>
  <c r="BW40" i="5"/>
  <c r="BV40" i="5"/>
  <c r="BU40" i="5"/>
  <c r="BS40" i="5"/>
  <c r="BR40" i="5"/>
  <c r="BQ40" i="5"/>
  <c r="BN40" i="5"/>
  <c r="BM40" i="5"/>
  <c r="BL40" i="5"/>
  <c r="BK40" i="5"/>
  <c r="BJ40" i="5"/>
  <c r="BI40" i="5"/>
  <c r="BH40" i="5"/>
  <c r="BG40" i="5"/>
  <c r="BF40" i="5"/>
  <c r="BE40" i="5"/>
  <c r="BD40" i="5"/>
  <c r="BC40" i="5"/>
  <c r="BB40" i="5"/>
  <c r="BA40" i="5"/>
  <c r="AZ40" i="5"/>
  <c r="AY40" i="5"/>
  <c r="AX40" i="5"/>
  <c r="AW40" i="5"/>
  <c r="AV40" i="5"/>
  <c r="AU40" i="5"/>
  <c r="AT40" i="5"/>
  <c r="AS40" i="5"/>
  <c r="AR40" i="5"/>
  <c r="AQ40" i="5"/>
  <c r="AP40" i="5"/>
  <c r="AO40" i="5"/>
  <c r="AN40" i="5"/>
  <c r="AM40" i="5"/>
  <c r="AL40" i="5"/>
  <c r="AK40" i="5"/>
  <c r="AJ40" i="5"/>
  <c r="AI40" i="5"/>
  <c r="AH40" i="5"/>
  <c r="AG40" i="5"/>
  <c r="AF40" i="5"/>
  <c r="AD40" i="5"/>
  <c r="AC40" i="5"/>
  <c r="AB40" i="5"/>
  <c r="Z40" i="5"/>
  <c r="Y40" i="5"/>
  <c r="X40" i="5"/>
  <c r="V40" i="5"/>
  <c r="U40" i="5"/>
  <c r="T40" i="5"/>
  <c r="S40" i="5"/>
  <c r="Q40" i="5"/>
  <c r="P40" i="5"/>
  <c r="O40" i="5"/>
  <c r="M40" i="5"/>
  <c r="K40" i="5"/>
  <c r="I40" i="5"/>
  <c r="G38" i="5"/>
  <c r="C38" i="5"/>
  <c r="G37" i="5"/>
  <c r="C37" i="5"/>
  <c r="G36" i="5"/>
  <c r="C36" i="5"/>
  <c r="G35" i="5"/>
  <c r="C35" i="5"/>
  <c r="G34" i="5"/>
  <c r="C34" i="5"/>
  <c r="G33" i="5"/>
  <c r="C33" i="5"/>
  <c r="G32" i="5"/>
  <c r="C32" i="5"/>
  <c r="G31" i="5"/>
  <c r="C31" i="5"/>
  <c r="G30" i="5"/>
  <c r="C30" i="5"/>
  <c r="G29" i="5"/>
  <c r="C29" i="5"/>
  <c r="G28" i="5"/>
  <c r="C28" i="5"/>
  <c r="G27" i="5"/>
  <c r="C27" i="5"/>
  <c r="G26" i="5"/>
  <c r="C26" i="5"/>
  <c r="G25" i="5"/>
  <c r="C25" i="5"/>
  <c r="G24" i="5"/>
  <c r="C24" i="5"/>
  <c r="G23" i="5"/>
  <c r="C23" i="5"/>
  <c r="G22" i="5"/>
  <c r="C22" i="5"/>
  <c r="G21" i="5"/>
  <c r="C21" i="5"/>
  <c r="G20" i="5"/>
  <c r="C20" i="5"/>
  <c r="G19" i="5"/>
  <c r="C19" i="5"/>
  <c r="G18" i="5"/>
  <c r="C18" i="5"/>
  <c r="G17" i="5"/>
  <c r="C17" i="5"/>
  <c r="G16" i="5"/>
  <c r="C16" i="5"/>
  <c r="G15" i="5"/>
  <c r="C15" i="5"/>
  <c r="G14" i="5"/>
  <c r="C14" i="5"/>
  <c r="G13" i="5"/>
  <c r="C13" i="5"/>
  <c r="G12" i="5"/>
  <c r="C12" i="5"/>
  <c r="G11" i="5"/>
  <c r="C11" i="5"/>
  <c r="G10" i="5"/>
  <c r="C10" i="5"/>
  <c r="G9" i="5"/>
  <c r="C9" i="5"/>
  <c r="AM55" i="6"/>
  <c r="AM49" i="6"/>
</calcChain>
</file>

<file path=xl/sharedStrings.xml><?xml version="1.0" encoding="utf-8"?>
<sst xmlns="http://schemas.openxmlformats.org/spreadsheetml/2006/main" count="554" uniqueCount="360">
  <si>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</si>
  <si>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</si>
  <si>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</si>
  <si>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</si>
  <si>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</si>
  <si>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</si>
  <si>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</si>
  <si>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</si>
  <si>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</si>
  <si>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</si>
  <si>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</si>
  <si>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</si>
  <si>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</si>
  <si>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</si>
  <si>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</si>
  <si>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</si>
  <si>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</si>
  <si>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</si>
  <si>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</si>
  <si>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</si>
  <si>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</si>
  <si>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</si>
  <si>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</si>
  <si>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</si>
  <si>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</si>
  <si>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</si>
  <si>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</si>
  <si>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</si>
  <si>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</si>
  <si>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</si>
  <si>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</si>
  <si>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</si>
  <si>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</si>
  <si>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</si>
  <si>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</si>
  <si>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</si>
  <si>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</si>
  <si>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</si>
  <si>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</si>
  <si>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</si>
  <si>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</si>
  <si>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</si>
  <si>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</si>
  <si>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</si>
  <si>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</si>
  <si>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</si>
  <si>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</si>
  <si>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</si>
  <si>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</si>
  <si>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</si>
  <si>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</si>
  <si>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</si>
  <si>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</si>
  <si>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</si>
  <si>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</si>
  <si>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</si>
  <si>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</si>
  <si>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</si>
  <si>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</si>
  <si>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</si>
  <si>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</si>
  <si>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</si>
  <si>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</si>
  <si>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</si>
  <si>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</si>
  <si>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</si>
  <si>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</si>
  <si>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</si>
  <si>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</si>
  <si>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</si>
  <si>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</si>
  <si>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</si>
  <si>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</si>
  <si>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</si>
  <si>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</si>
  <si>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</si>
  <si>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</si>
  <si>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</si>
  <si>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</si>
  <si>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</si>
  <si>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</si>
  <si>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</si>
  <si>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</si>
  <si>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</si>
  <si>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</si>
  <si>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</si>
  <si>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</si>
  <si>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</si>
  <si>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</si>
  <si>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</si>
  <si>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</si>
  <si>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</si>
  <si>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</si>
  <si>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</si>
  <si>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</si>
  <si>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</si>
  <si>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</si>
  <si>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</si>
  <si>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</si>
  <si>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</si>
  <si>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</si>
  <si>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</si>
  <si>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</si>
  <si>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</si>
  <si>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</si>
  <si>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</si>
  <si>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</si>
  <si>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</si>
  <si>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</si>
  <si>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</si>
  <si>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</si>
  <si>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</si>
  <si>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</si>
  <si>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</si>
  <si>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</si>
  <si>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</si>
  <si>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</si>
  <si>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</si>
  <si>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</si>
  <si>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</si>
  <si>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</si>
  <si>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</si>
  <si>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</si>
  <si>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</si>
  <si>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</si>
  <si>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</si>
  <si>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</si>
  <si>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</si>
  <si>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</si>
  <si>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</si>
  <si>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</si>
  <si>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</si>
  <si>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</si>
  <si>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</si>
  <si>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</si>
  <si>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</si>
  <si>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</si>
  <si>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</si>
  <si>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</si>
  <si>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</si>
  <si>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</si>
  <si>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</si>
  <si>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</si>
  <si>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</si>
  <si>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</si>
  <si>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</si>
  <si>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</si>
  <si>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</si>
  <si>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</si>
  <si>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</si>
  <si>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</si>
  <si>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</si>
  <si>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</si>
  <si>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</si>
  <si>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</si>
  <si>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</si>
  <si>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</si>
  <si>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</si>
  <si>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</si>
  <si>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</si>
  <si>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</si>
  <si>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</si>
  <si>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</si>
  <si>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</si>
  <si>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</si>
  <si>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</si>
  <si>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</si>
  <si>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</si>
  <si>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</si>
  <si>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</si>
  <si>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</si>
  <si>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</si>
  <si>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未定</t>
    <rPh sb="0" eb="2">
      <t>ミテイ</t>
    </rPh>
    <phoneticPr fontId="1"/>
  </si>
  <si>
    <t>総合計画</t>
    <rPh sb="0" eb="2">
      <t>ソウゴウ</t>
    </rPh>
    <rPh sb="2" eb="4">
      <t>ケイカク</t>
    </rPh>
    <phoneticPr fontId="1"/>
  </si>
  <si>
    <t>議員</t>
    <rPh sb="0" eb="2">
      <t>ギイン</t>
    </rPh>
    <phoneticPr fontId="1"/>
  </si>
  <si>
    <t>横須賀市</t>
  </si>
  <si>
    <t>市長をトップとする庁議により運用している</t>
    <rPh sb="0" eb="2">
      <t>シチョウ</t>
    </rPh>
    <rPh sb="9" eb="11">
      <t>チョウギ</t>
    </rPh>
    <rPh sb="14" eb="16">
      <t>ウンヨウ</t>
    </rPh>
    <phoneticPr fontId="1"/>
  </si>
  <si>
    <t>市長をトップとする庁議で意思決定された今後の取組みの方向性</t>
    <rPh sb="0" eb="2">
      <t>シチョウ</t>
    </rPh>
    <rPh sb="9" eb="11">
      <t>チョウギ</t>
    </rPh>
    <rPh sb="12" eb="14">
      <t>イシ</t>
    </rPh>
    <rPh sb="14" eb="16">
      <t>ケッテイ</t>
    </rPh>
    <rPh sb="19" eb="21">
      <t>コンゴ</t>
    </rPh>
    <rPh sb="22" eb="24">
      <t>トリク</t>
    </rPh>
    <rPh sb="26" eb="29">
      <t>ホウコウセイ</t>
    </rPh>
    <phoneticPr fontId="1"/>
  </si>
  <si>
    <t>平塚市</t>
    <rPh sb="0" eb="3">
      <t>ヒラツカシ</t>
    </rPh>
    <phoneticPr fontId="1"/>
  </si>
  <si>
    <t>行政の効率化</t>
    <rPh sb="0" eb="2">
      <t>ギョウセイ</t>
    </rPh>
    <rPh sb="3" eb="6">
      <t>コウリツカ</t>
    </rPh>
    <phoneticPr fontId="1"/>
  </si>
  <si>
    <t>鎌倉市</t>
    <rPh sb="0" eb="3">
      <t>カマクラシ</t>
    </rPh>
    <phoneticPr fontId="1"/>
  </si>
  <si>
    <t>藤沢市</t>
    <rPh sb="0" eb="3">
      <t>フジサワシ</t>
    </rPh>
    <phoneticPr fontId="1"/>
  </si>
  <si>
    <t>評価対象施策に専門的知見を有する者</t>
    <rPh sb="0" eb="2">
      <t>ヒョウカ</t>
    </rPh>
    <rPh sb="2" eb="4">
      <t>タイショウ</t>
    </rPh>
    <rPh sb="4" eb="6">
      <t>セサク</t>
    </rPh>
    <rPh sb="7" eb="10">
      <t>センモンテキ</t>
    </rPh>
    <rPh sb="10" eb="12">
      <t>チケン</t>
    </rPh>
    <rPh sb="13" eb="14">
      <t>ユウ</t>
    </rPh>
    <rPh sb="16" eb="17">
      <t>シャ</t>
    </rPh>
    <phoneticPr fontId="1"/>
  </si>
  <si>
    <t>14206</t>
    <phoneticPr fontId="1"/>
  </si>
  <si>
    <t>小田原市</t>
    <rPh sb="0" eb="4">
      <t>オダワラシ</t>
    </rPh>
    <phoneticPr fontId="25"/>
  </si>
  <si>
    <t>内部評価の充実に重点を置いているため</t>
    <rPh sb="0" eb="2">
      <t>ナイブ</t>
    </rPh>
    <rPh sb="2" eb="4">
      <t>ヒョウカ</t>
    </rPh>
    <rPh sb="5" eb="7">
      <t>ジュウジツ</t>
    </rPh>
    <rPh sb="8" eb="10">
      <t>ジュウテン</t>
    </rPh>
    <rPh sb="11" eb="12">
      <t>オ</t>
    </rPh>
    <phoneticPr fontId="1"/>
  </si>
  <si>
    <t>茅ヶ崎市</t>
    <rPh sb="0" eb="4">
      <t>チガサキシ</t>
    </rPh>
    <phoneticPr fontId="1"/>
  </si>
  <si>
    <t>多角的な意見の聴取</t>
    <rPh sb="0" eb="3">
      <t>タカクテキ</t>
    </rPh>
    <rPh sb="4" eb="6">
      <t>イケン</t>
    </rPh>
    <rPh sb="7" eb="9">
      <t>チョウシュ</t>
    </rPh>
    <phoneticPr fontId="1"/>
  </si>
  <si>
    <t>農業委員、教育委員等</t>
    <rPh sb="0" eb="2">
      <t>ノウギョウ</t>
    </rPh>
    <rPh sb="2" eb="4">
      <t>イイン</t>
    </rPh>
    <rPh sb="5" eb="7">
      <t>キョウイク</t>
    </rPh>
    <rPh sb="7" eb="9">
      <t>イイン</t>
    </rPh>
    <rPh sb="9" eb="10">
      <t>トウ</t>
    </rPh>
    <phoneticPr fontId="1"/>
  </si>
  <si>
    <t>逗子市</t>
    <rPh sb="0" eb="3">
      <t>ズシシ</t>
    </rPh>
    <phoneticPr fontId="1"/>
  </si>
  <si>
    <t>三浦市</t>
    <rPh sb="0" eb="2">
      <t>ミウラ</t>
    </rPh>
    <rPh sb="2" eb="3">
      <t>シ</t>
    </rPh>
    <phoneticPr fontId="1"/>
  </si>
  <si>
    <t>教育委員会・教育団体</t>
    <rPh sb="0" eb="2">
      <t>キョウイク</t>
    </rPh>
    <rPh sb="2" eb="5">
      <t>イインカイ</t>
    </rPh>
    <rPh sb="6" eb="8">
      <t>キョウイク</t>
    </rPh>
    <rPh sb="8" eb="10">
      <t>ダンタイ</t>
    </rPh>
    <phoneticPr fontId="1"/>
  </si>
  <si>
    <t>秦野市</t>
    <rPh sb="0" eb="3">
      <t>ハダノシ</t>
    </rPh>
    <phoneticPr fontId="1"/>
  </si>
  <si>
    <t>厚木市</t>
    <rPh sb="0" eb="3">
      <t>アツギシ</t>
    </rPh>
    <phoneticPr fontId="1"/>
  </si>
  <si>
    <t>大和市</t>
    <rPh sb="0" eb="3">
      <t>ヤマトシ</t>
    </rPh>
    <phoneticPr fontId="1"/>
  </si>
  <si>
    <t>法令等の義務、事業開始年度、対象、手段手法、課題、今後の方向性</t>
    <rPh sb="0" eb="2">
      <t>ホウレイ</t>
    </rPh>
    <rPh sb="2" eb="3">
      <t>トウ</t>
    </rPh>
    <rPh sb="4" eb="6">
      <t>ギム</t>
    </rPh>
    <rPh sb="7" eb="9">
      <t>ジギョウ</t>
    </rPh>
    <rPh sb="9" eb="11">
      <t>カイシ</t>
    </rPh>
    <rPh sb="11" eb="13">
      <t>ネンド</t>
    </rPh>
    <rPh sb="14" eb="16">
      <t>タイショウ</t>
    </rPh>
    <rPh sb="17" eb="19">
      <t>シュダン</t>
    </rPh>
    <rPh sb="19" eb="21">
      <t>シュホウ</t>
    </rPh>
    <rPh sb="22" eb="24">
      <t>カダイ</t>
    </rPh>
    <rPh sb="25" eb="27">
      <t>コンゴ</t>
    </rPh>
    <rPh sb="28" eb="31">
      <t>ホウコウセイ</t>
    </rPh>
    <phoneticPr fontId="25"/>
  </si>
  <si>
    <t>行政運営の効率化
行政活動の成果向上
企画立案過程の改善
PDCAサイクルの確立
住民サービス向上
アカウンタビリティ</t>
    <rPh sb="0" eb="2">
      <t>ギョウセイ</t>
    </rPh>
    <rPh sb="2" eb="4">
      <t>ウンエイ</t>
    </rPh>
    <rPh sb="5" eb="8">
      <t>コウリツカ</t>
    </rPh>
    <rPh sb="9" eb="11">
      <t>ギョウセイ</t>
    </rPh>
    <rPh sb="11" eb="13">
      <t>カツドウ</t>
    </rPh>
    <rPh sb="14" eb="16">
      <t>セイカ</t>
    </rPh>
    <rPh sb="16" eb="18">
      <t>コウジョウ</t>
    </rPh>
    <rPh sb="19" eb="21">
      <t>キカク</t>
    </rPh>
    <rPh sb="21" eb="23">
      <t>リツアン</t>
    </rPh>
    <rPh sb="23" eb="25">
      <t>カテイ</t>
    </rPh>
    <rPh sb="26" eb="28">
      <t>カイゼン</t>
    </rPh>
    <rPh sb="38" eb="40">
      <t>カクリツ</t>
    </rPh>
    <rPh sb="41" eb="43">
      <t>ジュウミン</t>
    </rPh>
    <rPh sb="47" eb="49">
      <t>コウジョウ</t>
    </rPh>
    <phoneticPr fontId="1"/>
  </si>
  <si>
    <t>行政コンサルタント、
芸術家</t>
    <rPh sb="0" eb="2">
      <t>ギョウセイ</t>
    </rPh>
    <rPh sb="11" eb="14">
      <t>ゲイジュツカ</t>
    </rPh>
    <phoneticPr fontId="1"/>
  </si>
  <si>
    <t>評価結果を市ホームページで公開することで議会への情報提供を兼ねている</t>
    <rPh sb="0" eb="2">
      <t>ヒョウカ</t>
    </rPh>
    <rPh sb="2" eb="4">
      <t>ケッカ</t>
    </rPh>
    <rPh sb="5" eb="6">
      <t>シ</t>
    </rPh>
    <rPh sb="13" eb="15">
      <t>コウカイ</t>
    </rPh>
    <rPh sb="20" eb="22">
      <t>ギカイ</t>
    </rPh>
    <rPh sb="24" eb="26">
      <t>ジョウホウ</t>
    </rPh>
    <rPh sb="26" eb="28">
      <t>テイキョウ</t>
    </rPh>
    <rPh sb="29" eb="30">
      <t>カ</t>
    </rPh>
    <phoneticPr fontId="25"/>
  </si>
  <si>
    <t>伊勢原市</t>
    <rPh sb="0" eb="4">
      <t>イセハラシ</t>
    </rPh>
    <phoneticPr fontId="1"/>
  </si>
  <si>
    <t>海老名市</t>
    <rPh sb="0" eb="4">
      <t>エビナシ</t>
    </rPh>
    <phoneticPr fontId="1"/>
  </si>
  <si>
    <t>市内有識者、市内団体推薦者</t>
    <rPh sb="0" eb="2">
      <t>シナイ</t>
    </rPh>
    <rPh sb="2" eb="5">
      <t>ユウシキシャ</t>
    </rPh>
    <rPh sb="6" eb="8">
      <t>シナイ</t>
    </rPh>
    <rPh sb="8" eb="10">
      <t>ダンタイ</t>
    </rPh>
    <rPh sb="10" eb="13">
      <t>スイセンシャ</t>
    </rPh>
    <phoneticPr fontId="1"/>
  </si>
  <si>
    <t>座間市</t>
    <rPh sb="0" eb="3">
      <t>ザマシ</t>
    </rPh>
    <phoneticPr fontId="1"/>
  </si>
  <si>
    <t>南足柄市</t>
    <rPh sb="0" eb="4">
      <t>ミナミアシガラシ</t>
    </rPh>
    <phoneticPr fontId="1"/>
  </si>
  <si>
    <t>綾瀬市</t>
    <rPh sb="0" eb="3">
      <t>アヤセシ</t>
    </rPh>
    <phoneticPr fontId="1"/>
  </si>
  <si>
    <t>葉山町</t>
    <rPh sb="0" eb="1">
      <t>ハ</t>
    </rPh>
    <rPh sb="1" eb="2">
      <t>ヤマ</t>
    </rPh>
    <rPh sb="2" eb="3">
      <t>マチ</t>
    </rPh>
    <phoneticPr fontId="1"/>
  </si>
  <si>
    <t>28年度は職員による自主的な振り返りを行った。</t>
    <rPh sb="2" eb="4">
      <t>ネンド</t>
    </rPh>
    <rPh sb="5" eb="7">
      <t>ショクイン</t>
    </rPh>
    <rPh sb="10" eb="13">
      <t>ジシュテキ</t>
    </rPh>
    <rPh sb="14" eb="15">
      <t>フ</t>
    </rPh>
    <rPh sb="16" eb="17">
      <t>カエ</t>
    </rPh>
    <rPh sb="19" eb="20">
      <t>オコナ</t>
    </rPh>
    <phoneticPr fontId="1"/>
  </si>
  <si>
    <t>議論を十分に行っていないため。外部評価の有無については今後検討していく。</t>
    <rPh sb="0" eb="2">
      <t>ギロン</t>
    </rPh>
    <rPh sb="3" eb="5">
      <t>ジュウブン</t>
    </rPh>
    <rPh sb="6" eb="7">
      <t>オコナ</t>
    </rPh>
    <rPh sb="15" eb="17">
      <t>ガイブ</t>
    </rPh>
    <rPh sb="17" eb="19">
      <t>ヒョウカ</t>
    </rPh>
    <rPh sb="20" eb="22">
      <t>ウム</t>
    </rPh>
    <rPh sb="27" eb="29">
      <t>コンゴ</t>
    </rPh>
    <rPh sb="29" eb="31">
      <t>ケントウ</t>
    </rPh>
    <phoneticPr fontId="1"/>
  </si>
  <si>
    <t>事務事業の有効性・効率性</t>
    <rPh sb="0" eb="2">
      <t>ジム</t>
    </rPh>
    <rPh sb="2" eb="4">
      <t>ジギョウ</t>
    </rPh>
    <rPh sb="5" eb="8">
      <t>ユウコウセイ</t>
    </rPh>
    <rPh sb="9" eb="12">
      <t>コウリツセイ</t>
    </rPh>
    <phoneticPr fontId="1"/>
  </si>
  <si>
    <t>寒川町</t>
    <rPh sb="0" eb="3">
      <t>サムカワマチ</t>
    </rPh>
    <phoneticPr fontId="1"/>
  </si>
  <si>
    <t>大磯町</t>
    <rPh sb="0" eb="3">
      <t>オオイソマチ</t>
    </rPh>
    <phoneticPr fontId="1"/>
  </si>
  <si>
    <t>二宮町</t>
    <rPh sb="0" eb="3">
      <t>ニノミヤマチ</t>
    </rPh>
    <phoneticPr fontId="1"/>
  </si>
  <si>
    <t>中井町</t>
    <rPh sb="0" eb="2">
      <t>ナカイ</t>
    </rPh>
    <rPh sb="2" eb="3">
      <t>マチ</t>
    </rPh>
    <phoneticPr fontId="1"/>
  </si>
  <si>
    <t>大井町</t>
    <rPh sb="0" eb="3">
      <t>オオイマチ</t>
    </rPh>
    <phoneticPr fontId="1"/>
  </si>
  <si>
    <t>松田町</t>
    <rPh sb="0" eb="3">
      <t>マツダマチ</t>
    </rPh>
    <phoneticPr fontId="1"/>
  </si>
  <si>
    <t>山北町</t>
    <rPh sb="0" eb="3">
      <t>ヤマキタマチ</t>
    </rPh>
    <phoneticPr fontId="1"/>
  </si>
  <si>
    <t>開成町</t>
    <rPh sb="0" eb="3">
      <t>カイセイマチ</t>
    </rPh>
    <phoneticPr fontId="1"/>
  </si>
  <si>
    <t>事務事業評価については内部評価のみで実施し、基本計画（6年間）単位で行う予定の施策評価については外部評価を導入予定（H30）</t>
    <rPh sb="0" eb="2">
      <t>ジム</t>
    </rPh>
    <rPh sb="2" eb="4">
      <t>ジギョウ</t>
    </rPh>
    <rPh sb="4" eb="6">
      <t>ヒョウカ</t>
    </rPh>
    <rPh sb="11" eb="13">
      <t>ナイブ</t>
    </rPh>
    <rPh sb="13" eb="15">
      <t>ヒョウカ</t>
    </rPh>
    <rPh sb="18" eb="20">
      <t>ジッシ</t>
    </rPh>
    <rPh sb="22" eb="24">
      <t>キホン</t>
    </rPh>
    <rPh sb="24" eb="26">
      <t>ケイカク</t>
    </rPh>
    <rPh sb="28" eb="29">
      <t>ネン</t>
    </rPh>
    <rPh sb="29" eb="30">
      <t>カン</t>
    </rPh>
    <rPh sb="31" eb="33">
      <t>タンイ</t>
    </rPh>
    <rPh sb="34" eb="35">
      <t>オコナ</t>
    </rPh>
    <rPh sb="36" eb="38">
      <t>ヨテイ</t>
    </rPh>
    <rPh sb="39" eb="41">
      <t>シサク</t>
    </rPh>
    <rPh sb="41" eb="43">
      <t>ヒョウカ</t>
    </rPh>
    <rPh sb="48" eb="50">
      <t>ガイブ</t>
    </rPh>
    <rPh sb="50" eb="52">
      <t>ヒョウカ</t>
    </rPh>
    <rPh sb="53" eb="55">
      <t>ドウニュウ</t>
    </rPh>
    <rPh sb="55" eb="57">
      <t>ヨテイ</t>
    </rPh>
    <phoneticPr fontId="1"/>
  </si>
  <si>
    <t>箱根町</t>
    <rPh sb="0" eb="3">
      <t>ハコネマチ</t>
    </rPh>
    <phoneticPr fontId="1"/>
  </si>
  <si>
    <t>基本方針</t>
    <rPh sb="0" eb="2">
      <t>キホン</t>
    </rPh>
    <rPh sb="2" eb="4">
      <t>ホウシン</t>
    </rPh>
    <phoneticPr fontId="1"/>
  </si>
  <si>
    <t>外部評価の手法を調査研究中</t>
    <rPh sb="0" eb="2">
      <t>ガイブ</t>
    </rPh>
    <rPh sb="2" eb="4">
      <t>ヒョウカ</t>
    </rPh>
    <rPh sb="5" eb="7">
      <t>シュホウ</t>
    </rPh>
    <rPh sb="8" eb="10">
      <t>チョウサ</t>
    </rPh>
    <rPh sb="10" eb="13">
      <t>ケンキュウチュウ</t>
    </rPh>
    <phoneticPr fontId="1"/>
  </si>
  <si>
    <t>真鶴町</t>
    <rPh sb="0" eb="3">
      <t>マナツルマチ</t>
    </rPh>
    <phoneticPr fontId="1"/>
  </si>
  <si>
    <t>湯河原町</t>
    <rPh sb="0" eb="3">
      <t>ユガワラ</t>
    </rPh>
    <rPh sb="3" eb="4">
      <t>マチ</t>
    </rPh>
    <phoneticPr fontId="1"/>
  </si>
  <si>
    <t>愛川町</t>
    <rPh sb="0" eb="3">
      <t>アイカワマチ</t>
    </rPh>
    <phoneticPr fontId="1"/>
  </si>
  <si>
    <t>清川村</t>
    <rPh sb="0" eb="3">
      <t>キヨカワムラ</t>
    </rPh>
    <phoneticPr fontId="1"/>
  </si>
  <si>
    <t>http://www.city.yokosuka.kanagawa.jp/0110/upi/hyouka/index.html</t>
  </si>
  <si>
    <t>基本計画・実施計画の策定に反映</t>
    <rPh sb="0" eb="2">
      <t>キホン</t>
    </rPh>
    <rPh sb="2" eb="4">
      <t>ケイカク</t>
    </rPh>
    <rPh sb="5" eb="7">
      <t>ジッシ</t>
    </rPh>
    <rPh sb="7" eb="9">
      <t>ケイカク</t>
    </rPh>
    <rPh sb="10" eb="12">
      <t>サクテイ</t>
    </rPh>
    <rPh sb="13" eb="15">
      <t>ハンエイ</t>
    </rPh>
    <phoneticPr fontId="1"/>
  </si>
  <si>
    <t>平塚市</t>
  </si>
  <si>
    <t>鎌倉市</t>
  </si>
  <si>
    <t xml:space="preserve"> </t>
  </si>
  <si>
    <t>http://www.city.kamakura.kanagawa.jp/keiki/gyouseihyouka.html</t>
  </si>
  <si>
    <t>藤沢市</t>
  </si>
  <si>
    <t>http://www.city.fujisawa.kanagawa.jp/gyousei/shise/kekaku/kaikaku/hyokatop/index.html</t>
  </si>
  <si>
    <t>小田原市</t>
  </si>
  <si>
    <t>茅ヶ崎市</t>
  </si>
  <si>
    <t>逗子市</t>
  </si>
  <si>
    <t>http://www.city.zushi.kanagawa.jp/syokan/kikaku/sougoukeikaku/shingikai28.htm</t>
  </si>
  <si>
    <t>三浦市</t>
  </si>
  <si>
    <t>①http://www.city.miura.kanagawa.jp/seisaku/gyouseihyouka.html
②
http://www.city.miura.kanagawa.jp/seisaku/sousei/senryaku.html</t>
  </si>
  <si>
    <t>秦野市</t>
  </si>
  <si>
    <t>http://www.city.hadano.kanagawa.jp/gyousei/shise/gyose/kaikaku/hyoka.html</t>
  </si>
  <si>
    <t>厚木市</t>
  </si>
  <si>
    <t>http://www.city.atsugi.kanagawa.jp/shisei/15001/seisaku/hyouka/index.html</t>
  </si>
  <si>
    <t>大和市</t>
  </si>
  <si>
    <t>http://www.city.yamato.lg.jp/web/seisaku/hyouka.html</t>
  </si>
  <si>
    <t>伊勢原市</t>
  </si>
  <si>
    <t>http://www.city.isehara.kanagawa.jp/docs/2014090100036/</t>
  </si>
  <si>
    <t>海老名市</t>
  </si>
  <si>
    <t>http://www.city.ebina.kanagawa.jp/www/contents/1334728316315/files/H28gyouseihyoukakekka-houkokusyo.pdf</t>
  </si>
  <si>
    <t>座間市</t>
  </si>
  <si>
    <t>http://www.city.zama.kanagawa.jp/www/genre/0000000000000/1000000000362/index.html</t>
  </si>
  <si>
    <t>南足柄市</t>
  </si>
  <si>
    <t>http://www.city.minamiashigara.kanagawa.jp/machi/seisaku/hyouka/</t>
  </si>
  <si>
    <t>綾瀬市</t>
  </si>
  <si>
    <t>http://www.city.ayase.kanagawa.jp/hp/menu000015600/hpg000015593.htm</t>
  </si>
  <si>
    <t>葉山町</t>
  </si>
  <si>
    <t>今後公表予定の為、未定</t>
    <rPh sb="0" eb="2">
      <t>コンゴ</t>
    </rPh>
    <rPh sb="2" eb="4">
      <t>コウヒョウ</t>
    </rPh>
    <rPh sb="4" eb="6">
      <t>ヨテイ</t>
    </rPh>
    <rPh sb="7" eb="8">
      <t>タメ</t>
    </rPh>
    <rPh sb="9" eb="11">
      <t>ミテイ</t>
    </rPh>
    <phoneticPr fontId="1"/>
  </si>
  <si>
    <t>寒川町</t>
  </si>
  <si>
    <t>大磯町</t>
  </si>
  <si>
    <t>http://www.town.oiso.kanagawa.jp/gyosei/seisaku/hyouka/index.html</t>
  </si>
  <si>
    <t>二宮町</t>
  </si>
  <si>
    <t>http://www.town.ninomiya.kanagawa.jp/i/gyosei_jigyosha/gyosei/gyoseikaikaku/index.html</t>
  </si>
  <si>
    <t>中井町</t>
  </si>
  <si>
    <t>大井町</t>
  </si>
  <si>
    <t>http://www.town.oi.kanagawa.jp/chosei/gyouseikaikaku/gyouseihyouka28/index.html</t>
  </si>
  <si>
    <t>松田町</t>
  </si>
  <si>
    <t>山北町</t>
  </si>
  <si>
    <t>開成町</t>
  </si>
  <si>
    <t>https://www.town.kaisei.kanagawa.jp/forms/info/info.aspx?info_id=3104</t>
  </si>
  <si>
    <t>https://www.town.hakone.kanagawa.jp/index.cfm/11,7435,61,html</t>
  </si>
  <si>
    <t>真鶴町</t>
  </si>
  <si>
    <t>湯河原町</t>
  </si>
  <si>
    <t>http://www.town.yugawara.kanagawa.jp/chousei/machizaisei/gyouzaisei/jimujigyou/</t>
  </si>
  <si>
    <t>愛川町</t>
  </si>
  <si>
    <t>http://www.town.aikawa.kanagawa.jp/soshiki/soumu/gyousei/gyousei/info/hyouka/</t>
  </si>
  <si>
    <t>清川村</t>
  </si>
  <si>
    <t>箱根町</t>
  </si>
  <si>
    <t>142018</t>
  </si>
  <si>
    <t>142034</t>
  </si>
  <si>
    <t>142042</t>
  </si>
  <si>
    <t>142051</t>
  </si>
  <si>
    <t>142069</t>
  </si>
  <si>
    <t>142077</t>
  </si>
  <si>
    <t>142085</t>
  </si>
  <si>
    <t>142107</t>
  </si>
  <si>
    <t>142115</t>
  </si>
  <si>
    <t>142123</t>
  </si>
  <si>
    <t>142131</t>
  </si>
  <si>
    <t>142140</t>
  </si>
  <si>
    <t>142158</t>
  </si>
  <si>
    <t>142166</t>
  </si>
  <si>
    <t>142174</t>
  </si>
  <si>
    <t>142182</t>
  </si>
  <si>
    <t>143014</t>
  </si>
  <si>
    <t>143219</t>
  </si>
  <si>
    <t>143413</t>
  </si>
  <si>
    <t>143421</t>
  </si>
  <si>
    <t>143618</t>
  </si>
  <si>
    <t>143626</t>
  </si>
  <si>
    <t>143634</t>
  </si>
  <si>
    <t>143642</t>
  </si>
  <si>
    <t>143669</t>
  </si>
  <si>
    <t>143821</t>
  </si>
  <si>
    <t>143839</t>
  </si>
  <si>
    <t>143847</t>
  </si>
  <si>
    <t>144011</t>
  </si>
  <si>
    <t>144029</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</si>
  <si>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</si>
  <si>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</si>
  <si>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</si>
  <si>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自治体規模が小さく、体制が取れない</t>
    <phoneticPr fontId="1"/>
  </si>
  <si>
    <t>外部評価を導入した場合の効果等を検討中であるため。</t>
    <rPh sb="0" eb="2">
      <t>ガイブ</t>
    </rPh>
    <rPh sb="2" eb="4">
      <t>ヒョウカ</t>
    </rPh>
    <rPh sb="5" eb="7">
      <t>ドウニュウ</t>
    </rPh>
    <rPh sb="9" eb="11">
      <t>バアイ</t>
    </rPh>
    <rPh sb="12" eb="14">
      <t>コウカ</t>
    </rPh>
    <rPh sb="14" eb="15">
      <t>トウ</t>
    </rPh>
    <rPh sb="16" eb="18">
      <t>ケントウ</t>
    </rPh>
    <rPh sb="18" eb="19">
      <t>チュウ</t>
    </rPh>
    <phoneticPr fontId="1"/>
  </si>
  <si>
    <t>事業の内容・方法、従事職員数、成果単位あたりのコスト、事業の妥当性・有効性・効率性・有用性、特記事項</t>
    <phoneticPr fontId="1"/>
  </si>
  <si>
    <t>①（H29.2.28まで）http://www.city.hiratsuka.kanagawa.jp/hyouka/
②（H29.3.1から）http://www.city.hiratsuka.kanagawa.jp/keikaku/page-c_02329.html</t>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</si>
  <si>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</si>
  <si>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</si>
  <si>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</si>
  <si>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</si>
  <si>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</si>
  <si>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小田原市行政改革指針</t>
    <rPh sb="0" eb="4">
      <t>オダワラシ</t>
    </rPh>
    <rPh sb="4" eb="6">
      <t>ギョウセイ</t>
    </rPh>
    <rPh sb="6" eb="8">
      <t>カイカク</t>
    </rPh>
    <rPh sb="8" eb="10">
      <t>シシン</t>
    </rPh>
    <phoneticPr fontId="1"/>
  </si>
  <si>
    <t>総合計画の進捗管理ツールとして行う。</t>
    <rPh sb="0" eb="2">
      <t>ソウゴウ</t>
    </rPh>
    <rPh sb="2" eb="4">
      <t>ケイカク</t>
    </rPh>
    <rPh sb="5" eb="7">
      <t>シンチョク</t>
    </rPh>
    <rPh sb="7" eb="9">
      <t>カンリ</t>
    </rPh>
    <rPh sb="15" eb="16">
      <t>オコナ</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</si>
  <si>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6"/>
  </si>
  <si>
    <t>外部の視点の導入</t>
    <rPh sb="0" eb="2">
      <t>ガイブ</t>
    </rPh>
    <rPh sb="3" eb="5">
      <t>シテン</t>
    </rPh>
    <rPh sb="6" eb="8">
      <t>ドウニュウ</t>
    </rPh>
    <phoneticPr fontId="26"/>
  </si>
  <si>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</si>
  <si>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</si>
  <si>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</si>
  <si>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</si>
  <si>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</si>
  <si>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</si>
  <si>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</si>
  <si>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</si>
  <si>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</si>
  <si>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</si>
  <si>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6"/>
  </si>
  <si>
    <t>達成状況の確認・分析</t>
    <phoneticPr fontId="26"/>
  </si>
  <si>
    <t>評価シートへの記載事項</t>
    <phoneticPr fontId="26"/>
  </si>
  <si>
    <t>実施状況</t>
    <phoneticPr fontId="26"/>
  </si>
  <si>
    <t>導入したねらい</t>
    <phoneticPr fontId="26"/>
  </si>
  <si>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</si>
  <si>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</si>
  <si>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</si>
  <si>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</si>
  <si>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</si>
  <si>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6"/>
  </si>
  <si>
    <t>結果の公表について</t>
    <phoneticPr fontId="26"/>
  </si>
  <si>
    <t>行政評価結果の活用方法</t>
    <phoneticPr fontId="26"/>
  </si>
  <si>
    <t>行政評価の成果と課題</t>
    <rPh sb="0" eb="2">
      <t>ギョウセイ</t>
    </rPh>
    <rPh sb="2" eb="4">
      <t>ヒョウカ</t>
    </rPh>
    <rPh sb="5" eb="7">
      <t>セイカ</t>
    </rPh>
    <rPh sb="8" eb="10">
      <t>カダイ</t>
    </rPh>
    <phoneticPr fontId="1"/>
  </si>
  <si>
    <t>結果の公表状況</t>
    <phoneticPr fontId="26"/>
  </si>
  <si>
    <t>公表していない理由</t>
    <phoneticPr fontId="26"/>
  </si>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</sst>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31">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theme="10"/>
      <name val="ＭＳ Ｐゴシック"/>
      <family val="3"/>
      <charset val="128"/>
      <scheme val="minor"/>
    </font>
    <font>
      <u/>
      <sz val="9"/>
      <name val="ＭＳ Ｐゴシック"/>
      <family val="3"/>
      <charset val="128"/>
    </font>
    <font>
      <sz val="11"/>
      <color indexed="8"/>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15" fillId="0" borderId="0">
      <alignment vertical="center"/>
    </xf>
  </cellStyleXfs>
  <cellXfs count="212">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177" fontId="4" fillId="0" borderId="2" xfId="1"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49" fontId="4" fillId="0" borderId="2" xfId="1" applyNumberFormat="1" applyFont="1" applyFill="1" applyBorder="1" applyAlignment="1" applyProtection="1">
      <alignment horizontal="center" vertical="center"/>
    </xf>
    <xf numFmtId="176" fontId="4" fillId="0" borderId="5"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vertical="center"/>
    </xf>
    <xf numFmtId="0" fontId="4" fillId="0" borderId="2" xfId="0" applyNumberFormat="1" applyFont="1" applyFill="1" applyBorder="1" applyAlignment="1" applyProtection="1">
      <alignment horizontal="center" vertical="center"/>
    </xf>
    <xf numFmtId="176" fontId="23" fillId="0" borderId="2" xfId="8" applyNumberFormat="1" applyFill="1" applyBorder="1" applyAlignment="1" applyProtection="1">
      <alignment horizontal="center" vertical="center" wrapText="1"/>
    </xf>
    <xf numFmtId="177" fontId="4" fillId="4" borderId="2" xfId="1" applyNumberFormat="1" applyFont="1" applyFill="1" applyBorder="1" applyAlignment="1" applyProtection="1">
      <alignment horizontal="center" vertical="center" wrapText="1"/>
    </xf>
    <xf numFmtId="0" fontId="4" fillId="5" borderId="2" xfId="1" applyNumberFormat="1" applyFont="1" applyFill="1" applyBorder="1" applyAlignment="1" applyProtection="1">
      <alignment horizontal="center" vertical="center"/>
    </xf>
    <xf numFmtId="49" fontId="4" fillId="5" borderId="2" xfId="1" applyNumberFormat="1" applyFont="1" applyFill="1" applyBorder="1" applyAlignment="1" applyProtection="1">
      <alignment horizontal="center" vertical="center"/>
    </xf>
    <xf numFmtId="0" fontId="4" fillId="0" borderId="6" xfId="0" applyFont="1" applyFill="1" applyBorder="1" applyAlignment="1" applyProtection="1">
      <alignment horizontal="center" vertical="center" textRotation="255"/>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6" borderId="2" xfId="1" applyNumberFormat="1" applyFont="1" applyFill="1" applyBorder="1" applyAlignment="1" applyProtection="1">
      <alignment horizontal="center" vertical="center" wrapText="1"/>
    </xf>
    <xf numFmtId="177" fontId="4" fillId="6" borderId="2" xfId="1" applyNumberFormat="1" applyFont="1" applyFill="1" applyBorder="1" applyAlignment="1" applyProtection="1">
      <alignment horizontal="center" vertical="center"/>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vertical="center" wrapText="1"/>
    </xf>
    <xf numFmtId="0" fontId="4" fillId="8" borderId="0" xfId="0" applyFont="1" applyFill="1" applyBorder="1" applyAlignment="1" applyProtection="1">
      <alignment vertical="center"/>
    </xf>
    <xf numFmtId="0" fontId="4" fillId="8" borderId="0" xfId="0" applyFont="1" applyFill="1" applyBorder="1" applyAlignment="1" applyProtection="1"/>
    <xf numFmtId="0" fontId="4" fillId="8"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6" xfId="2" applyNumberFormat="1" applyFont="1" applyFill="1" applyBorder="1" applyAlignment="1" applyProtection="1">
      <alignment vertical="center" shrinkToFit="1"/>
      <protection locked="0"/>
    </xf>
    <xf numFmtId="0" fontId="17" fillId="8"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30"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xf>
    <xf numFmtId="0" fontId="30" fillId="0" borderId="0" xfId="0" applyFont="1" applyFill="1" applyBorder="1" applyAlignment="1" applyProtection="1">
      <alignment horizontal="left"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wrapText="1"/>
    </xf>
    <xf numFmtId="49" fontId="4" fillId="0" borderId="6" xfId="0" applyNumberFormat="1" applyFont="1" applyFill="1" applyBorder="1" applyAlignment="1" applyProtection="1">
      <alignment horizontal="center" vertical="top" textRotation="255" wrapText="1"/>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0" fillId="0" borderId="9" xfId="0" applyBorder="1" applyAlignment="1">
      <alignment horizontal="center" vertical="center" wrapText="1"/>
    </xf>
    <xf numFmtId="0" fontId="4" fillId="0" borderId="5" xfId="0" applyFont="1" applyFill="1" applyBorder="1" applyAlignment="1" applyProtection="1">
      <alignment horizontal="center" vertical="top" textRotation="255"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49" fontId="4" fillId="0" borderId="2" xfId="0" applyNumberFormat="1" applyFont="1" applyFill="1" applyBorder="1" applyAlignment="1" applyProtection="1">
      <alignment horizontal="center" vertical="center" textRotation="255"/>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wrapText="1"/>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6" xfId="0" applyNumberFormat="1"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0" fillId="0" borderId="6" xfId="0" applyBorder="1" applyAlignment="1">
      <alignment horizontal="center" vertical="center"/>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textRotation="255"/>
    </xf>
    <xf numFmtId="0" fontId="0" fillId="0" borderId="2" xfId="0" applyBorder="1" applyAlignment="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7" fillId="9" borderId="5" xfId="0" applyFont="1" applyFill="1" applyBorder="1" applyAlignment="1" applyProtection="1">
      <alignment horizontal="center" vertical="center"/>
    </xf>
    <xf numFmtId="0" fontId="27" fillId="9" borderId="1" xfId="0" applyFont="1" applyFill="1" applyBorder="1" applyAlignment="1" applyProtection="1">
      <alignment horizontal="center" vertical="center"/>
    </xf>
    <xf numFmtId="0" fontId="27" fillId="9" borderId="10" xfId="0" applyFont="1" applyFill="1" applyBorder="1" applyAlignment="1" applyProtection="1">
      <alignment horizontal="center" vertical="center"/>
    </xf>
    <xf numFmtId="49" fontId="27" fillId="0" borderId="5" xfId="0" applyNumberFormat="1" applyFont="1" applyFill="1" applyBorder="1" applyAlignment="1" applyProtection="1">
      <alignment horizontal="center" vertical="center"/>
    </xf>
    <xf numFmtId="49" fontId="27" fillId="0" borderId="1" xfId="0" applyNumberFormat="1" applyFont="1" applyFill="1" applyBorder="1" applyAlignment="1" applyProtection="1">
      <alignment horizontal="center" vertical="center"/>
    </xf>
    <xf numFmtId="0" fontId="28" fillId="0" borderId="1" xfId="0" applyFont="1" applyFill="1" applyBorder="1" applyAlignment="1">
      <alignment horizontal="center" vertical="center"/>
    </xf>
    <xf numFmtId="49" fontId="27" fillId="5"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7" fillId="0" borderId="10" xfId="0" applyNumberFormat="1" applyFont="1" applyFill="1" applyBorder="1" applyAlignment="1" applyProtection="1">
      <alignment horizontal="center" vertical="center"/>
    </xf>
    <xf numFmtId="49" fontId="27" fillId="0" borderId="2" xfId="0" applyNumberFormat="1" applyFont="1" applyFill="1" applyBorder="1" applyAlignment="1" applyProtection="1">
      <alignment horizontal="center" vertical="center" wrapText="1"/>
    </xf>
    <xf numFmtId="49" fontId="27" fillId="0" borderId="2" xfId="0" applyNumberFormat="1" applyFont="1" applyFill="1" applyBorder="1" applyAlignment="1" applyProtection="1">
      <alignment horizontal="center" vertical="center"/>
    </xf>
    <xf numFmtId="49" fontId="30" fillId="0" borderId="2" xfId="0" applyNumberFormat="1" applyFont="1" applyFill="1" applyBorder="1" applyAlignment="1" applyProtection="1">
      <alignment horizontal="center" vertical="center"/>
    </xf>
    <xf numFmtId="49" fontId="27" fillId="5" borderId="5" xfId="0" applyNumberFormat="1" applyFont="1" applyFill="1" applyBorder="1" applyAlignment="1" applyProtection="1">
      <alignment horizontal="center" vertical="center"/>
    </xf>
    <xf numFmtId="49" fontId="27" fillId="5" borderId="1" xfId="0" applyNumberFormat="1" applyFont="1" applyFill="1" applyBorder="1" applyAlignment="1" applyProtection="1">
      <alignment horizontal="center" vertical="center"/>
    </xf>
    <xf numFmtId="49" fontId="27" fillId="5" borderId="10"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28" fillId="5" borderId="1" xfId="0" applyFont="1" applyFill="1" applyBorder="1" applyAlignment="1">
      <alignment horizontal="center" vertical="center"/>
    </xf>
    <xf numFmtId="0" fontId="28" fillId="5" borderId="10" xfId="0" applyFont="1" applyFill="1" applyBorder="1" applyAlignment="1">
      <alignment horizontal="center" vertical="center"/>
    </xf>
    <xf numFmtId="49" fontId="29" fillId="5" borderId="5" xfId="0" applyNumberFormat="1" applyFont="1" applyFill="1" applyBorder="1" applyAlignment="1" applyProtection="1">
      <alignment horizontal="center" vertical="center" wrapText="1"/>
    </xf>
    <xf numFmtId="49" fontId="29" fillId="5" borderId="10" xfId="0"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shrinkToFit="1"/>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14" fillId="9" borderId="5" xfId="0" applyFont="1" applyFill="1" applyBorder="1" applyAlignment="1" applyProtection="1">
      <alignment horizontal="center" vertical="center"/>
    </xf>
    <xf numFmtId="0" fontId="14" fillId="9" borderId="1" xfId="0" applyFont="1" applyFill="1" applyBorder="1" applyAlignment="1" applyProtection="1">
      <alignment horizontal="center" vertical="center"/>
    </xf>
    <xf numFmtId="0" fontId="0" fillId="9" borderId="1" xfId="0" applyFill="1" applyBorder="1" applyAlignment="1">
      <alignment horizontal="center" vertical="center"/>
    </xf>
    <xf numFmtId="0" fontId="0" fillId="9" borderId="10" xfId="0" applyFill="1" applyBorder="1" applyAlignment="1">
      <alignment horizontal="center" vertical="center"/>
    </xf>
    <xf numFmtId="0" fontId="14" fillId="9"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0" fontId="4" fillId="7" borderId="3" xfId="0" applyFont="1" applyFill="1" applyBorder="1" applyAlignment="1" applyProtection="1">
      <alignment horizontal="center" vertical="top" wrapText="1"/>
    </xf>
    <xf numFmtId="0" fontId="4" fillId="0" borderId="2" xfId="0" applyFont="1" applyBorder="1" applyAlignment="1" applyProtection="1">
      <alignment horizontal="center" vertical="top" textRotation="255" wrapText="1"/>
    </xf>
    <xf numFmtId="0" fontId="4" fillId="0" borderId="0" xfId="0" applyFont="1" applyFill="1" applyBorder="1" applyAlignment="1" applyProtection="1">
      <alignment vertical="center" wrapText="1"/>
    </xf>
    <xf numFmtId="0" fontId="24" fillId="0" borderId="4" xfId="0" applyFont="1" applyFill="1" applyBorder="1" applyAlignment="1" applyProtection="1">
      <alignment horizontal="center" vertical="top" wrapText="1"/>
    </xf>
    <xf numFmtId="0" fontId="24" fillId="0" borderId="0" xfId="0" applyFont="1" applyFill="1" applyBorder="1" applyAlignment="1" applyProtection="1">
      <alignment vertical="center" wrapText="1"/>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ity.fujisawa.kanagawa.jp/gyousei/shise/kekaku/kaikaku/hyokatop/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47"/>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19" width="5.77734375" style="15" customWidth="1"/>
    <col min="20" max="20" width="6.77734375" style="15" bestFit="1" customWidth="1"/>
    <col min="21"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94"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89" width="6.77734375" style="15" bestFit="1" customWidth="1"/>
    <col min="90" max="94" width="5.77734375" style="15" customWidth="1"/>
    <col min="95" max="95" width="7.33203125" style="15" customWidth="1"/>
    <col min="96" max="99" width="5.77734375" style="15" customWidth="1"/>
    <col min="100" max="100" width="25.109375" style="15" customWidth="1"/>
    <col min="101" max="102" width="10.5546875" style="15" customWidth="1"/>
    <col min="103" max="16384" width="5.77734375" style="15"/>
  </cols>
  <sheetData>
    <row r="1" spans="1:102" s="2" customFormat="1" ht="30" customHeight="1">
      <c r="A1" s="48"/>
      <c r="B1" s="48"/>
      <c r="C1" s="48"/>
      <c r="D1" s="112" t="s">
        <v>359</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02" s="20" customFormat="1" ht="26.4" customHeight="1">
      <c r="A2" s="161"/>
      <c r="B2" s="162"/>
      <c r="C2" s="162"/>
      <c r="D2" s="162"/>
      <c r="E2" s="162"/>
      <c r="F2" s="162"/>
      <c r="G2" s="162"/>
      <c r="H2" s="163"/>
      <c r="I2" s="164" t="s">
        <v>321</v>
      </c>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c r="BG2" s="165"/>
      <c r="BH2" s="165"/>
      <c r="BI2" s="165"/>
      <c r="BJ2" s="165"/>
      <c r="BK2" s="165"/>
      <c r="BL2" s="165"/>
      <c r="BM2" s="165"/>
      <c r="BN2" s="165"/>
      <c r="BO2" s="166"/>
      <c r="BP2" s="111"/>
      <c r="BQ2" s="164" t="s">
        <v>322</v>
      </c>
      <c r="BR2" s="165"/>
      <c r="BS2" s="165"/>
      <c r="BT2" s="165"/>
      <c r="BU2" s="165"/>
      <c r="BV2" s="165"/>
      <c r="BW2" s="165"/>
      <c r="BX2" s="165"/>
      <c r="BY2" s="165"/>
      <c r="BZ2" s="165"/>
      <c r="CA2" s="165"/>
      <c r="CB2" s="165"/>
      <c r="CC2" s="165"/>
      <c r="CD2" s="165"/>
      <c r="CE2" s="165"/>
      <c r="CF2" s="165"/>
      <c r="CG2" s="165"/>
      <c r="CH2" s="165"/>
      <c r="CI2" s="165"/>
      <c r="CJ2" s="165"/>
      <c r="CK2" s="165"/>
      <c r="CL2" s="165"/>
      <c r="CM2" s="165"/>
      <c r="CN2" s="165"/>
      <c r="CO2" s="165"/>
      <c r="CP2" s="165"/>
      <c r="CQ2" s="165"/>
      <c r="CR2" s="165"/>
      <c r="CS2" s="165"/>
      <c r="CT2" s="165"/>
      <c r="CU2" s="165"/>
      <c r="CV2" s="165"/>
      <c r="CW2" s="165"/>
      <c r="CX2" s="166"/>
    </row>
    <row r="3" spans="1:102" s="13" customFormat="1" ht="51" customHeight="1">
      <c r="A3" s="88" t="s">
        <v>123</v>
      </c>
      <c r="B3" s="88"/>
      <c r="C3" s="88"/>
      <c r="D3" s="121" t="s">
        <v>123</v>
      </c>
      <c r="E3" s="121" t="s">
        <v>115</v>
      </c>
      <c r="F3" s="88"/>
      <c r="G3" s="88"/>
      <c r="H3" s="121" t="s">
        <v>116</v>
      </c>
      <c r="I3" s="167" t="s">
        <v>323</v>
      </c>
      <c r="J3" s="168"/>
      <c r="K3" s="168"/>
      <c r="L3" s="168"/>
      <c r="M3" s="168"/>
      <c r="N3" s="168"/>
      <c r="O3" s="168"/>
      <c r="P3" s="168"/>
      <c r="Q3" s="168"/>
      <c r="R3" s="169"/>
      <c r="S3" s="170" t="s">
        <v>324</v>
      </c>
      <c r="T3" s="170"/>
      <c r="U3" s="170"/>
      <c r="V3" s="170"/>
      <c r="W3" s="170"/>
      <c r="X3" s="170" t="s">
        <v>325</v>
      </c>
      <c r="Y3" s="170"/>
      <c r="Z3" s="170"/>
      <c r="AA3" s="170"/>
      <c r="AB3" s="179" t="s">
        <v>326</v>
      </c>
      <c r="AC3" s="180"/>
      <c r="AD3" s="180"/>
      <c r="AE3" s="181"/>
      <c r="AF3" s="171" t="s">
        <v>327</v>
      </c>
      <c r="AG3" s="172"/>
      <c r="AH3" s="171" t="s">
        <v>328</v>
      </c>
      <c r="AI3" s="172"/>
      <c r="AJ3" s="179" t="s">
        <v>329</v>
      </c>
      <c r="AK3" s="180"/>
      <c r="AL3" s="180"/>
      <c r="AM3" s="180"/>
      <c r="AN3" s="180"/>
      <c r="AO3" s="180"/>
      <c r="AP3" s="180"/>
      <c r="AQ3" s="180"/>
      <c r="AR3" s="173" t="s">
        <v>330</v>
      </c>
      <c r="AS3" s="174"/>
      <c r="AT3" s="174" t="s">
        <v>331</v>
      </c>
      <c r="AU3" s="174"/>
      <c r="AV3" s="174"/>
      <c r="AW3" s="179" t="s">
        <v>332</v>
      </c>
      <c r="AX3" s="185"/>
      <c r="AY3" s="185"/>
      <c r="AZ3" s="186"/>
      <c r="BA3" s="187" t="s">
        <v>333</v>
      </c>
      <c r="BB3" s="188"/>
      <c r="BC3" s="187" t="s">
        <v>334</v>
      </c>
      <c r="BD3" s="188"/>
      <c r="BE3" s="170" t="s">
        <v>335</v>
      </c>
      <c r="BF3" s="170"/>
      <c r="BG3" s="170"/>
      <c r="BH3" s="170"/>
      <c r="BI3" s="170"/>
      <c r="BJ3" s="170"/>
      <c r="BK3" s="170"/>
      <c r="BL3" s="170"/>
      <c r="BM3" s="170"/>
      <c r="BN3" s="170"/>
      <c r="BO3" s="170"/>
      <c r="BP3" s="109"/>
      <c r="BQ3" s="177" t="s">
        <v>336</v>
      </c>
      <c r="BR3" s="178"/>
      <c r="BS3" s="178"/>
      <c r="BT3" s="178"/>
      <c r="BU3" s="177" t="s">
        <v>337</v>
      </c>
      <c r="BV3" s="178"/>
      <c r="BW3" s="178"/>
      <c r="BX3" s="178"/>
      <c r="BY3" s="178"/>
      <c r="BZ3" s="178"/>
      <c r="CA3" s="177" t="s">
        <v>338</v>
      </c>
      <c r="CB3" s="177"/>
      <c r="CC3" s="177"/>
      <c r="CD3" s="177"/>
      <c r="CE3" s="177"/>
      <c r="CF3" s="177"/>
      <c r="CG3" s="177"/>
      <c r="CH3" s="177"/>
      <c r="CI3" s="177"/>
      <c r="CJ3" s="182" t="s">
        <v>339</v>
      </c>
      <c r="CK3" s="183"/>
      <c r="CL3" s="182" t="s">
        <v>340</v>
      </c>
      <c r="CM3" s="183"/>
      <c r="CN3" s="184"/>
      <c r="CO3" s="173" t="s">
        <v>341</v>
      </c>
      <c r="CP3" s="174"/>
      <c r="CQ3" s="174"/>
      <c r="CR3" s="167" t="s">
        <v>342</v>
      </c>
      <c r="CS3" s="168"/>
      <c r="CT3" s="168"/>
      <c r="CU3" s="168"/>
      <c r="CV3" s="175"/>
      <c r="CW3" s="176" t="s">
        <v>343</v>
      </c>
      <c r="CX3" s="177"/>
    </row>
    <row r="4" spans="1:102" s="2" customFormat="1" ht="13.8" customHeight="1">
      <c r="A4" s="124"/>
      <c r="B4" s="88"/>
      <c r="C4" s="88"/>
      <c r="D4" s="122"/>
      <c r="E4" s="122"/>
      <c r="F4" s="85"/>
      <c r="G4" s="85"/>
      <c r="H4" s="122"/>
      <c r="I4" s="152" t="s">
        <v>132</v>
      </c>
      <c r="J4" s="129"/>
      <c r="K4" s="129"/>
      <c r="L4" s="129"/>
      <c r="M4" s="129"/>
      <c r="N4" s="129"/>
      <c r="O4" s="129"/>
      <c r="P4" s="129"/>
      <c r="Q4" s="130"/>
      <c r="R4" s="159" t="s">
        <v>124</v>
      </c>
      <c r="S4" s="124" t="s">
        <v>1</v>
      </c>
      <c r="T4" s="124" t="s">
        <v>2</v>
      </c>
      <c r="U4" s="125" t="s">
        <v>3</v>
      </c>
      <c r="V4" s="125" t="s">
        <v>4</v>
      </c>
      <c r="W4" s="125" t="s">
        <v>5</v>
      </c>
      <c r="X4" s="124" t="s">
        <v>1</v>
      </c>
      <c r="Y4" s="124" t="s">
        <v>2</v>
      </c>
      <c r="Z4" s="125" t="s">
        <v>3</v>
      </c>
      <c r="AA4" s="125" t="s">
        <v>4</v>
      </c>
      <c r="AB4" s="137" t="s">
        <v>65</v>
      </c>
      <c r="AC4" s="137" t="s">
        <v>66</v>
      </c>
      <c r="AD4" s="137" t="s">
        <v>120</v>
      </c>
      <c r="AE4" s="154"/>
      <c r="AF4" s="137" t="s">
        <v>65</v>
      </c>
      <c r="AG4" s="137" t="s">
        <v>66</v>
      </c>
      <c r="AH4" s="137" t="s">
        <v>65</v>
      </c>
      <c r="AI4" s="157" t="s">
        <v>66</v>
      </c>
      <c r="AJ4" s="124" t="s">
        <v>7</v>
      </c>
      <c r="AK4" s="158"/>
      <c r="AL4" s="124" t="s">
        <v>105</v>
      </c>
      <c r="AM4" s="158"/>
      <c r="AN4" s="124" t="s">
        <v>141</v>
      </c>
      <c r="AO4" s="158"/>
      <c r="AP4" s="158"/>
      <c r="AQ4" s="158"/>
      <c r="AR4" s="124" t="s">
        <v>1</v>
      </c>
      <c r="AS4" s="125" t="s">
        <v>57</v>
      </c>
      <c r="AT4" s="124" t="s">
        <v>1</v>
      </c>
      <c r="AU4" s="124" t="s">
        <v>2</v>
      </c>
      <c r="AV4" s="125" t="s">
        <v>3</v>
      </c>
      <c r="AW4" s="124" t="s">
        <v>1</v>
      </c>
      <c r="AX4" s="124" t="s">
        <v>2</v>
      </c>
      <c r="AY4" s="125" t="s">
        <v>3</v>
      </c>
      <c r="AZ4" s="125" t="s">
        <v>4</v>
      </c>
      <c r="BA4" s="124" t="s">
        <v>1</v>
      </c>
      <c r="BB4" s="125" t="s">
        <v>2</v>
      </c>
      <c r="BC4" s="137" t="s">
        <v>1</v>
      </c>
      <c r="BD4" s="138" t="s">
        <v>2</v>
      </c>
      <c r="BE4" s="124" t="s">
        <v>1</v>
      </c>
      <c r="BF4" s="124" t="s">
        <v>2</v>
      </c>
      <c r="BG4" s="125" t="s">
        <v>3</v>
      </c>
      <c r="BH4" s="125" t="s">
        <v>4</v>
      </c>
      <c r="BI4" s="125" t="s">
        <v>5</v>
      </c>
      <c r="BJ4" s="124" t="s">
        <v>6</v>
      </c>
      <c r="BK4" s="125" t="s">
        <v>9</v>
      </c>
      <c r="BL4" s="125" t="s">
        <v>10</v>
      </c>
      <c r="BM4" s="125" t="s">
        <v>11</v>
      </c>
      <c r="BN4" s="125" t="s">
        <v>73</v>
      </c>
      <c r="BO4" s="125" t="s">
        <v>74</v>
      </c>
      <c r="BP4" s="151"/>
      <c r="BQ4" s="152" t="s">
        <v>132</v>
      </c>
      <c r="BR4" s="129"/>
      <c r="BS4" s="129"/>
      <c r="BT4" s="121" t="s">
        <v>133</v>
      </c>
      <c r="BU4" s="124" t="s">
        <v>1</v>
      </c>
      <c r="BV4" s="124" t="s">
        <v>2</v>
      </c>
      <c r="BW4" s="125" t="s">
        <v>3</v>
      </c>
      <c r="BX4" s="125" t="s">
        <v>4</v>
      </c>
      <c r="BY4" s="125" t="s">
        <v>5</v>
      </c>
      <c r="BZ4" s="125" t="s">
        <v>155</v>
      </c>
      <c r="CA4" s="137" t="s">
        <v>1</v>
      </c>
      <c r="CB4" s="137" t="s">
        <v>2</v>
      </c>
      <c r="CC4" s="145" t="s">
        <v>3</v>
      </c>
      <c r="CD4" s="136" t="s">
        <v>4</v>
      </c>
      <c r="CE4" s="136" t="s">
        <v>5</v>
      </c>
      <c r="CF4" s="148" t="s">
        <v>126</v>
      </c>
      <c r="CG4" s="137" t="s">
        <v>158</v>
      </c>
      <c r="CH4" s="137" t="s">
        <v>159</v>
      </c>
      <c r="CI4" s="145" t="s">
        <v>160</v>
      </c>
      <c r="CJ4" s="137" t="s">
        <v>1</v>
      </c>
      <c r="CK4" s="138" t="s">
        <v>2</v>
      </c>
      <c r="CL4" s="137" t="s">
        <v>1</v>
      </c>
      <c r="CM4" s="138" t="s">
        <v>2</v>
      </c>
      <c r="CN4" s="145" t="s">
        <v>3</v>
      </c>
      <c r="CO4" s="137" t="s">
        <v>1</v>
      </c>
      <c r="CP4" s="138" t="s">
        <v>2</v>
      </c>
      <c r="CQ4" s="145" t="s">
        <v>3</v>
      </c>
      <c r="CR4" s="137" t="s">
        <v>1</v>
      </c>
      <c r="CS4" s="137" t="s">
        <v>2</v>
      </c>
      <c r="CT4" s="145" t="s">
        <v>3</v>
      </c>
      <c r="CU4" s="136" t="s">
        <v>4</v>
      </c>
      <c r="CV4" s="136" t="s">
        <v>5</v>
      </c>
      <c r="CW4" s="137" t="s">
        <v>1</v>
      </c>
      <c r="CX4" s="138" t="s">
        <v>2</v>
      </c>
    </row>
    <row r="5" spans="1:102" s="2" customFormat="1" ht="13.8" customHeight="1">
      <c r="A5" s="124"/>
      <c r="B5" s="88"/>
      <c r="C5" s="88"/>
      <c r="D5" s="122"/>
      <c r="E5" s="122"/>
      <c r="F5" s="86"/>
      <c r="G5" s="86"/>
      <c r="H5" s="122"/>
      <c r="I5" s="139" t="s">
        <v>65</v>
      </c>
      <c r="J5" s="140"/>
      <c r="K5" s="139" t="s">
        <v>66</v>
      </c>
      <c r="L5" s="140"/>
      <c r="M5" s="139" t="s">
        <v>120</v>
      </c>
      <c r="N5" s="140"/>
      <c r="O5" s="121" t="s">
        <v>121</v>
      </c>
      <c r="P5" s="121" t="s">
        <v>125</v>
      </c>
      <c r="Q5" s="121" t="s">
        <v>126</v>
      </c>
      <c r="R5" s="160"/>
      <c r="S5" s="124"/>
      <c r="T5" s="124"/>
      <c r="U5" s="125"/>
      <c r="V5" s="125"/>
      <c r="W5" s="125"/>
      <c r="X5" s="124"/>
      <c r="Y5" s="124"/>
      <c r="Z5" s="125"/>
      <c r="AA5" s="125"/>
      <c r="AB5" s="137"/>
      <c r="AC5" s="137"/>
      <c r="AD5" s="137"/>
      <c r="AE5" s="155"/>
      <c r="AF5" s="137"/>
      <c r="AG5" s="137"/>
      <c r="AH5" s="137"/>
      <c r="AI5" s="157"/>
      <c r="AJ5" s="144" t="s">
        <v>65</v>
      </c>
      <c r="AK5" s="144" t="s">
        <v>151</v>
      </c>
      <c r="AL5" s="144" t="s">
        <v>66</v>
      </c>
      <c r="AM5" s="144" t="s">
        <v>152</v>
      </c>
      <c r="AN5" s="144" t="s">
        <v>120</v>
      </c>
      <c r="AO5" s="144" t="s">
        <v>153</v>
      </c>
      <c r="AP5" s="144" t="s">
        <v>121</v>
      </c>
      <c r="AQ5" s="144" t="s">
        <v>154</v>
      </c>
      <c r="AR5" s="124"/>
      <c r="AS5" s="125"/>
      <c r="AT5" s="124"/>
      <c r="AU5" s="124"/>
      <c r="AV5" s="125"/>
      <c r="AW5" s="124"/>
      <c r="AX5" s="124"/>
      <c r="AY5" s="125"/>
      <c r="AZ5" s="125"/>
      <c r="BA5" s="124"/>
      <c r="BB5" s="125"/>
      <c r="BC5" s="137"/>
      <c r="BD5" s="138"/>
      <c r="BE5" s="124"/>
      <c r="BF5" s="124"/>
      <c r="BG5" s="125"/>
      <c r="BH5" s="125"/>
      <c r="BI5" s="125"/>
      <c r="BJ5" s="124"/>
      <c r="BK5" s="125"/>
      <c r="BL5" s="125"/>
      <c r="BM5" s="125"/>
      <c r="BN5" s="125"/>
      <c r="BO5" s="125"/>
      <c r="BP5" s="151"/>
      <c r="BQ5" s="146" t="s">
        <v>1</v>
      </c>
      <c r="BR5" s="146" t="s">
        <v>3</v>
      </c>
      <c r="BS5" s="146" t="s">
        <v>4</v>
      </c>
      <c r="BT5" s="153"/>
      <c r="BU5" s="124"/>
      <c r="BV5" s="124"/>
      <c r="BW5" s="125"/>
      <c r="BX5" s="125"/>
      <c r="BY5" s="125"/>
      <c r="BZ5" s="125"/>
      <c r="CA5" s="137"/>
      <c r="CB5" s="137"/>
      <c r="CC5" s="145"/>
      <c r="CD5" s="136"/>
      <c r="CE5" s="136"/>
      <c r="CF5" s="149"/>
      <c r="CG5" s="137"/>
      <c r="CH5" s="137"/>
      <c r="CI5" s="145"/>
      <c r="CJ5" s="137"/>
      <c r="CK5" s="138"/>
      <c r="CL5" s="137"/>
      <c r="CM5" s="138"/>
      <c r="CN5" s="145"/>
      <c r="CO5" s="137"/>
      <c r="CP5" s="138"/>
      <c r="CQ5" s="145"/>
      <c r="CR5" s="137"/>
      <c r="CS5" s="137"/>
      <c r="CT5" s="145"/>
      <c r="CU5" s="136"/>
      <c r="CV5" s="136"/>
      <c r="CW5" s="137"/>
      <c r="CX5" s="138"/>
    </row>
    <row r="6" spans="1:102" s="2" customFormat="1" ht="25.95" customHeight="1">
      <c r="A6" s="124"/>
      <c r="B6" s="88"/>
      <c r="C6" s="88"/>
      <c r="D6" s="122"/>
      <c r="E6" s="122"/>
      <c r="F6" s="87"/>
      <c r="G6" s="87"/>
      <c r="H6" s="122"/>
      <c r="I6" s="141"/>
      <c r="J6" s="142"/>
      <c r="K6" s="141"/>
      <c r="L6" s="142"/>
      <c r="M6" s="141"/>
      <c r="N6" s="142"/>
      <c r="O6" s="143"/>
      <c r="P6" s="143"/>
      <c r="Q6" s="143"/>
      <c r="R6" s="134"/>
      <c r="S6" s="124"/>
      <c r="T6" s="124"/>
      <c r="U6" s="125"/>
      <c r="V6" s="125"/>
      <c r="W6" s="125"/>
      <c r="X6" s="124"/>
      <c r="Y6" s="124"/>
      <c r="Z6" s="125"/>
      <c r="AA6" s="125"/>
      <c r="AB6" s="137"/>
      <c r="AC6" s="137"/>
      <c r="AD6" s="137"/>
      <c r="AE6" s="156"/>
      <c r="AF6" s="137"/>
      <c r="AG6" s="137"/>
      <c r="AH6" s="137"/>
      <c r="AI6" s="157"/>
      <c r="AJ6" s="144"/>
      <c r="AK6" s="144"/>
      <c r="AL6" s="144"/>
      <c r="AM6" s="144"/>
      <c r="AN6" s="144"/>
      <c r="AO6" s="144"/>
      <c r="AP6" s="144"/>
      <c r="AQ6" s="144"/>
      <c r="AR6" s="124"/>
      <c r="AS6" s="125"/>
      <c r="AT6" s="124"/>
      <c r="AU6" s="124"/>
      <c r="AV6" s="125"/>
      <c r="AW6" s="124"/>
      <c r="AX6" s="124"/>
      <c r="AY6" s="125"/>
      <c r="AZ6" s="125"/>
      <c r="BA6" s="124"/>
      <c r="BB6" s="125"/>
      <c r="BC6" s="137"/>
      <c r="BD6" s="138"/>
      <c r="BE6" s="124"/>
      <c r="BF6" s="124"/>
      <c r="BG6" s="125"/>
      <c r="BH6" s="125"/>
      <c r="BI6" s="125"/>
      <c r="BJ6" s="124"/>
      <c r="BK6" s="125"/>
      <c r="BL6" s="125"/>
      <c r="BM6" s="125"/>
      <c r="BN6" s="125"/>
      <c r="BO6" s="125"/>
      <c r="BP6" s="151"/>
      <c r="BQ6" s="147"/>
      <c r="BR6" s="147"/>
      <c r="BS6" s="147"/>
      <c r="BT6" s="143"/>
      <c r="BU6" s="124"/>
      <c r="BV6" s="124"/>
      <c r="BW6" s="125"/>
      <c r="BX6" s="125"/>
      <c r="BY6" s="125"/>
      <c r="BZ6" s="125"/>
      <c r="CA6" s="137"/>
      <c r="CB6" s="137"/>
      <c r="CC6" s="145"/>
      <c r="CD6" s="136"/>
      <c r="CE6" s="136"/>
      <c r="CF6" s="150"/>
      <c r="CG6" s="137"/>
      <c r="CH6" s="137"/>
      <c r="CI6" s="145"/>
      <c r="CJ6" s="137"/>
      <c r="CK6" s="138"/>
      <c r="CL6" s="137"/>
      <c r="CM6" s="138"/>
      <c r="CN6" s="145"/>
      <c r="CO6" s="137"/>
      <c r="CP6" s="138"/>
      <c r="CQ6" s="145"/>
      <c r="CR6" s="137"/>
      <c r="CS6" s="137"/>
      <c r="CT6" s="145"/>
      <c r="CU6" s="136"/>
      <c r="CV6" s="136"/>
      <c r="CW6" s="137"/>
      <c r="CX6" s="138"/>
    </row>
    <row r="7" spans="1:102" s="209" customFormat="1" ht="81" customHeight="1">
      <c r="A7" s="79"/>
      <c r="B7" s="79" t="s">
        <v>307</v>
      </c>
      <c r="C7" s="79" t="s">
        <v>308</v>
      </c>
      <c r="D7" s="122"/>
      <c r="E7" s="122"/>
      <c r="F7" s="207" t="s">
        <v>309</v>
      </c>
      <c r="G7" s="207" t="s">
        <v>309</v>
      </c>
      <c r="H7" s="122"/>
      <c r="I7" s="117" t="s">
        <v>13</v>
      </c>
      <c r="J7" s="117" t="s">
        <v>98</v>
      </c>
      <c r="K7" s="117" t="s">
        <v>14</v>
      </c>
      <c r="L7" s="119" t="s">
        <v>16</v>
      </c>
      <c r="M7" s="119" t="s">
        <v>107</v>
      </c>
      <c r="N7" s="119" t="s">
        <v>16</v>
      </c>
      <c r="O7" s="119" t="s">
        <v>108</v>
      </c>
      <c r="P7" s="119" t="s">
        <v>15</v>
      </c>
      <c r="Q7" s="132" t="s">
        <v>58</v>
      </c>
      <c r="R7" s="133" t="s">
        <v>127</v>
      </c>
      <c r="S7" s="119" t="s">
        <v>30</v>
      </c>
      <c r="T7" s="132" t="s">
        <v>109</v>
      </c>
      <c r="U7" s="119" t="s">
        <v>31</v>
      </c>
      <c r="V7" s="119" t="s">
        <v>32</v>
      </c>
      <c r="W7" s="119" t="s">
        <v>8</v>
      </c>
      <c r="X7" s="117" t="s">
        <v>17</v>
      </c>
      <c r="Y7" s="117" t="s">
        <v>18</v>
      </c>
      <c r="Z7" s="119" t="s">
        <v>19</v>
      </c>
      <c r="AA7" s="119" t="s">
        <v>20</v>
      </c>
      <c r="AB7" s="117" t="s">
        <v>99</v>
      </c>
      <c r="AC7" s="117" t="s">
        <v>100</v>
      </c>
      <c r="AD7" s="117" t="s">
        <v>101</v>
      </c>
      <c r="AE7" s="117" t="s">
        <v>150</v>
      </c>
      <c r="AF7" s="117" t="s">
        <v>102</v>
      </c>
      <c r="AG7" s="117" t="s">
        <v>110</v>
      </c>
      <c r="AH7" s="119" t="s">
        <v>103</v>
      </c>
      <c r="AI7" s="135" t="s">
        <v>104</v>
      </c>
      <c r="AJ7" s="117" t="s">
        <v>142</v>
      </c>
      <c r="AK7" s="117" t="s">
        <v>143</v>
      </c>
      <c r="AL7" s="117" t="s">
        <v>144</v>
      </c>
      <c r="AM7" s="117" t="s">
        <v>145</v>
      </c>
      <c r="AN7" s="117" t="s">
        <v>146</v>
      </c>
      <c r="AO7" s="117" t="s">
        <v>147</v>
      </c>
      <c r="AP7" s="117" t="s">
        <v>148</v>
      </c>
      <c r="AQ7" s="117" t="s">
        <v>149</v>
      </c>
      <c r="AR7" s="119" t="s">
        <v>59</v>
      </c>
      <c r="AS7" s="119" t="s">
        <v>60</v>
      </c>
      <c r="AT7" s="119" t="s">
        <v>67</v>
      </c>
      <c r="AU7" s="119" t="s">
        <v>68</v>
      </c>
      <c r="AV7" s="119" t="s">
        <v>69</v>
      </c>
      <c r="AW7" s="119" t="s">
        <v>128</v>
      </c>
      <c r="AX7" s="119" t="s">
        <v>129</v>
      </c>
      <c r="AY7" s="119" t="s">
        <v>130</v>
      </c>
      <c r="AZ7" s="119" t="s">
        <v>131</v>
      </c>
      <c r="BA7" s="119" t="s">
        <v>156</v>
      </c>
      <c r="BB7" s="119" t="s">
        <v>157</v>
      </c>
      <c r="BC7" s="117" t="s">
        <v>61</v>
      </c>
      <c r="BD7" s="132" t="s">
        <v>62</v>
      </c>
      <c r="BE7" s="115" t="s">
        <v>75</v>
      </c>
      <c r="BF7" s="115" t="s">
        <v>76</v>
      </c>
      <c r="BG7" s="115" t="s">
        <v>77</v>
      </c>
      <c r="BH7" s="115" t="s">
        <v>78</v>
      </c>
      <c r="BI7" s="208" t="s">
        <v>79</v>
      </c>
      <c r="BJ7" s="115" t="s">
        <v>80</v>
      </c>
      <c r="BK7" s="208" t="s">
        <v>81</v>
      </c>
      <c r="BL7" s="115" t="s">
        <v>82</v>
      </c>
      <c r="BM7" s="115" t="s">
        <v>83</v>
      </c>
      <c r="BN7" s="115" t="s">
        <v>84</v>
      </c>
      <c r="BO7" s="115" t="s">
        <v>85</v>
      </c>
      <c r="BP7" s="126"/>
      <c r="BQ7" s="115" t="s">
        <v>122</v>
      </c>
      <c r="BR7" s="115" t="s">
        <v>23</v>
      </c>
      <c r="BS7" s="115" t="s">
        <v>58</v>
      </c>
      <c r="BT7" s="115" t="s">
        <v>127</v>
      </c>
      <c r="BU7" s="119" t="s">
        <v>134</v>
      </c>
      <c r="BV7" s="119" t="s">
        <v>135</v>
      </c>
      <c r="BW7" s="119" t="s">
        <v>136</v>
      </c>
      <c r="BX7" s="119" t="s">
        <v>137</v>
      </c>
      <c r="BY7" s="119" t="s">
        <v>40</v>
      </c>
      <c r="BZ7" s="119" t="s">
        <v>8</v>
      </c>
      <c r="CA7" s="117" t="s">
        <v>161</v>
      </c>
      <c r="CB7" s="117" t="s">
        <v>162</v>
      </c>
      <c r="CC7" s="119" t="s">
        <v>163</v>
      </c>
      <c r="CD7" s="117" t="s">
        <v>164</v>
      </c>
      <c r="CE7" s="117" t="s">
        <v>165</v>
      </c>
      <c r="CF7" s="117" t="s">
        <v>166</v>
      </c>
      <c r="CG7" s="117" t="s">
        <v>106</v>
      </c>
      <c r="CH7" s="117" t="s">
        <v>167</v>
      </c>
      <c r="CI7" s="119" t="s">
        <v>8</v>
      </c>
      <c r="CJ7" s="131" t="s">
        <v>63</v>
      </c>
      <c r="CK7" s="132" t="s">
        <v>64</v>
      </c>
      <c r="CL7" s="117" t="s">
        <v>70</v>
      </c>
      <c r="CM7" s="119" t="s">
        <v>71</v>
      </c>
      <c r="CN7" s="115" t="s">
        <v>72</v>
      </c>
      <c r="CO7" s="117" t="s">
        <v>70</v>
      </c>
      <c r="CP7" s="119" t="s">
        <v>71</v>
      </c>
      <c r="CQ7" s="115" t="s">
        <v>72</v>
      </c>
      <c r="CR7" s="117" t="s">
        <v>111</v>
      </c>
      <c r="CS7" s="117" t="s">
        <v>112</v>
      </c>
      <c r="CT7" s="119" t="s">
        <v>113</v>
      </c>
      <c r="CU7" s="117" t="s">
        <v>114</v>
      </c>
      <c r="CV7" s="117" t="s">
        <v>8</v>
      </c>
      <c r="CW7" s="117" t="s">
        <v>21</v>
      </c>
      <c r="CX7" s="119" t="s">
        <v>22</v>
      </c>
    </row>
    <row r="8" spans="1:102" s="211" customFormat="1">
      <c r="A8" s="210"/>
      <c r="B8" s="210"/>
      <c r="C8" s="210"/>
      <c r="D8" s="123"/>
      <c r="E8" s="123"/>
      <c r="F8" s="210"/>
      <c r="G8" s="210"/>
      <c r="H8" s="123"/>
      <c r="I8" s="118"/>
      <c r="J8" s="118"/>
      <c r="K8" s="118"/>
      <c r="L8" s="120"/>
      <c r="M8" s="120"/>
      <c r="N8" s="120"/>
      <c r="O8" s="120"/>
      <c r="P8" s="120"/>
      <c r="Q8" s="132"/>
      <c r="R8" s="134"/>
      <c r="S8" s="120"/>
      <c r="T8" s="132"/>
      <c r="U8" s="120"/>
      <c r="V8" s="120"/>
      <c r="W8" s="120"/>
      <c r="X8" s="118"/>
      <c r="Y8" s="118"/>
      <c r="Z8" s="120"/>
      <c r="AA8" s="120"/>
      <c r="AB8" s="118"/>
      <c r="AC8" s="118"/>
      <c r="AD8" s="118"/>
      <c r="AE8" s="118"/>
      <c r="AF8" s="118"/>
      <c r="AG8" s="118"/>
      <c r="AH8" s="120"/>
      <c r="AI8" s="135"/>
      <c r="AJ8" s="118"/>
      <c r="AK8" s="118"/>
      <c r="AL8" s="118"/>
      <c r="AM8" s="118"/>
      <c r="AN8" s="118"/>
      <c r="AO8" s="118"/>
      <c r="AP8" s="118"/>
      <c r="AQ8" s="118"/>
      <c r="AR8" s="120"/>
      <c r="AS8" s="120"/>
      <c r="AT8" s="120"/>
      <c r="AU8" s="120"/>
      <c r="AV8" s="120"/>
      <c r="AW8" s="120"/>
      <c r="AX8" s="120"/>
      <c r="AY8" s="120"/>
      <c r="AZ8" s="120"/>
      <c r="BA8" s="120"/>
      <c r="BB8" s="120"/>
      <c r="BC8" s="118"/>
      <c r="BD8" s="132"/>
      <c r="BE8" s="116"/>
      <c r="BF8" s="116"/>
      <c r="BG8" s="116"/>
      <c r="BH8" s="116"/>
      <c r="BI8" s="208"/>
      <c r="BJ8" s="116"/>
      <c r="BK8" s="208"/>
      <c r="BL8" s="116"/>
      <c r="BM8" s="116"/>
      <c r="BN8" s="116"/>
      <c r="BO8" s="116"/>
      <c r="BP8" s="126"/>
      <c r="BQ8" s="116"/>
      <c r="BR8" s="116"/>
      <c r="BS8" s="116"/>
      <c r="BT8" s="116"/>
      <c r="BU8" s="120"/>
      <c r="BV8" s="120"/>
      <c r="BW8" s="120"/>
      <c r="BX8" s="120"/>
      <c r="BY8" s="120"/>
      <c r="BZ8" s="120"/>
      <c r="CA8" s="118"/>
      <c r="CB8" s="118"/>
      <c r="CC8" s="120"/>
      <c r="CD8" s="118"/>
      <c r="CE8" s="118"/>
      <c r="CF8" s="118"/>
      <c r="CG8" s="118"/>
      <c r="CH8" s="118"/>
      <c r="CI8" s="120"/>
      <c r="CJ8" s="131"/>
      <c r="CK8" s="132"/>
      <c r="CL8" s="118"/>
      <c r="CM8" s="120"/>
      <c r="CN8" s="116"/>
      <c r="CO8" s="118"/>
      <c r="CP8" s="120"/>
      <c r="CQ8" s="116"/>
      <c r="CR8" s="118"/>
      <c r="CS8" s="118"/>
      <c r="CT8" s="120"/>
      <c r="CU8" s="118"/>
      <c r="CV8" s="118"/>
      <c r="CW8" s="118"/>
      <c r="CX8" s="120"/>
    </row>
    <row r="9" spans="1:102" s="12" customFormat="1" ht="21.6">
      <c r="A9" s="63">
        <v>14201</v>
      </c>
      <c r="B9" s="63" t="s">
        <v>277</v>
      </c>
      <c r="C9" s="74">
        <f t="shared" ref="C9:C29" si="0">INT(B9/10)</f>
        <v>14201</v>
      </c>
      <c r="D9" s="81">
        <v>14201</v>
      </c>
      <c r="E9" s="69" t="s">
        <v>175</v>
      </c>
      <c r="F9" s="69" t="s">
        <v>175</v>
      </c>
      <c r="G9" s="54">
        <f t="shared" ref="G9:G38" si="1">IF(E9=F9,0,1)</f>
        <v>0</v>
      </c>
      <c r="H9" s="66">
        <v>3</v>
      </c>
      <c r="I9" s="17">
        <v>1</v>
      </c>
      <c r="J9" s="17">
        <v>14</v>
      </c>
      <c r="K9" s="17"/>
      <c r="L9" s="17"/>
      <c r="M9" s="100"/>
      <c r="N9" s="100"/>
      <c r="O9" s="100"/>
      <c r="P9" s="100"/>
      <c r="Q9" s="100"/>
      <c r="R9" s="60"/>
      <c r="S9" s="100"/>
      <c r="T9" s="100"/>
      <c r="U9" s="100"/>
      <c r="V9" s="100"/>
      <c r="W9" s="58"/>
      <c r="X9" s="17"/>
      <c r="Y9" s="17"/>
      <c r="Z9" s="100"/>
      <c r="AA9" s="58" t="s">
        <v>176</v>
      </c>
      <c r="AB9" s="105"/>
      <c r="AC9" s="103">
        <v>1</v>
      </c>
      <c r="AD9" s="103"/>
      <c r="AE9" s="58"/>
      <c r="AF9" s="105">
        <v>1</v>
      </c>
      <c r="AG9" s="105"/>
      <c r="AH9" s="105"/>
      <c r="AI9" s="104">
        <v>1</v>
      </c>
      <c r="AJ9" s="105"/>
      <c r="AK9" s="105"/>
      <c r="AL9" s="105">
        <v>1</v>
      </c>
      <c r="AM9" s="105"/>
      <c r="AN9" s="102">
        <v>1</v>
      </c>
      <c r="AO9" s="105">
        <v>1</v>
      </c>
      <c r="AP9" s="105"/>
      <c r="AQ9" s="105"/>
      <c r="AR9" s="100">
        <v>1</v>
      </c>
      <c r="AS9" s="100"/>
      <c r="AT9" s="100"/>
      <c r="AU9" s="100"/>
      <c r="AV9" s="100">
        <v>1</v>
      </c>
      <c r="AW9" s="100"/>
      <c r="AX9" s="100"/>
      <c r="AY9" s="100">
        <v>1</v>
      </c>
      <c r="AZ9" s="100"/>
      <c r="BA9" s="100"/>
      <c r="BB9" s="100">
        <v>1</v>
      </c>
      <c r="BC9" s="100"/>
      <c r="BD9" s="100">
        <v>1</v>
      </c>
      <c r="BE9" s="100">
        <v>1</v>
      </c>
      <c r="BF9" s="100">
        <v>1</v>
      </c>
      <c r="BG9" s="100">
        <v>1</v>
      </c>
      <c r="BH9" s="100">
        <v>1</v>
      </c>
      <c r="BI9" s="100">
        <v>1</v>
      </c>
      <c r="BJ9" s="100"/>
      <c r="BK9" s="100">
        <v>1</v>
      </c>
      <c r="BL9" s="100">
        <v>1</v>
      </c>
      <c r="BM9" s="100"/>
      <c r="BN9" s="100"/>
      <c r="BO9" s="99" t="s">
        <v>177</v>
      </c>
      <c r="BP9" s="67"/>
      <c r="BQ9" s="100">
        <v>1</v>
      </c>
      <c r="BR9" s="100"/>
      <c r="BS9" s="100"/>
      <c r="BT9" s="91"/>
      <c r="BU9" s="100">
        <v>1</v>
      </c>
      <c r="BV9" s="100">
        <v>1</v>
      </c>
      <c r="BW9" s="100">
        <v>1</v>
      </c>
      <c r="BX9" s="100">
        <v>1</v>
      </c>
      <c r="BY9" s="100"/>
      <c r="BZ9" s="99"/>
      <c r="CA9" s="100">
        <v>1</v>
      </c>
      <c r="CB9" s="100">
        <v>1</v>
      </c>
      <c r="CC9" s="100">
        <v>1</v>
      </c>
      <c r="CD9" s="100">
        <v>1</v>
      </c>
      <c r="CE9" s="100"/>
      <c r="CF9" s="100">
        <v>1</v>
      </c>
      <c r="CG9" s="100">
        <v>1</v>
      </c>
      <c r="CH9" s="100"/>
      <c r="CI9" s="99"/>
      <c r="CJ9" s="100"/>
      <c r="CK9" s="100">
        <v>1</v>
      </c>
      <c r="CL9" s="100">
        <v>1</v>
      </c>
      <c r="CM9" s="100"/>
      <c r="CN9" s="100"/>
      <c r="CO9" s="100">
        <v>1</v>
      </c>
      <c r="CP9" s="100"/>
      <c r="CQ9" s="100"/>
      <c r="CR9" s="100"/>
      <c r="CS9" s="100"/>
      <c r="CT9" s="100">
        <v>1</v>
      </c>
      <c r="CU9" s="100"/>
      <c r="CV9" s="99"/>
      <c r="CW9" s="17">
        <v>1</v>
      </c>
      <c r="CX9" s="100"/>
    </row>
    <row r="10" spans="1:102" s="12" customFormat="1" ht="12">
      <c r="A10" s="63">
        <v>14203</v>
      </c>
      <c r="B10" s="63" t="s">
        <v>278</v>
      </c>
      <c r="C10" s="74">
        <f t="shared" si="0"/>
        <v>14203</v>
      </c>
      <c r="D10" s="81">
        <v>14203</v>
      </c>
      <c r="E10" s="66" t="s">
        <v>178</v>
      </c>
      <c r="F10" s="66" t="s">
        <v>227</v>
      </c>
      <c r="G10" s="54">
        <f t="shared" si="1"/>
        <v>0</v>
      </c>
      <c r="H10" s="68">
        <v>4</v>
      </c>
      <c r="I10" s="17">
        <v>1</v>
      </c>
      <c r="J10" s="17">
        <v>20</v>
      </c>
      <c r="K10" s="17"/>
      <c r="L10" s="17"/>
      <c r="M10" s="100"/>
      <c r="N10" s="100"/>
      <c r="O10" s="100"/>
      <c r="P10" s="100"/>
      <c r="Q10" s="100"/>
      <c r="R10" s="60"/>
      <c r="S10" s="100"/>
      <c r="T10" s="100"/>
      <c r="U10" s="100"/>
      <c r="V10" s="100"/>
      <c r="W10" s="58"/>
      <c r="X10" s="17">
        <v>1</v>
      </c>
      <c r="Y10" s="17"/>
      <c r="Z10" s="100"/>
      <c r="AA10" s="58"/>
      <c r="AB10" s="105"/>
      <c r="AC10" s="103">
        <v>1</v>
      </c>
      <c r="AD10" s="103"/>
      <c r="AE10" s="58"/>
      <c r="AF10" s="105">
        <v>1</v>
      </c>
      <c r="AG10" s="105"/>
      <c r="AH10" s="105"/>
      <c r="AI10" s="104">
        <v>1</v>
      </c>
      <c r="AJ10" s="105"/>
      <c r="AK10" s="105"/>
      <c r="AL10" s="105"/>
      <c r="AM10" s="105"/>
      <c r="AN10" s="105"/>
      <c r="AO10" s="105"/>
      <c r="AP10" s="102">
        <v>1</v>
      </c>
      <c r="AQ10" s="105">
        <v>1</v>
      </c>
      <c r="AR10" s="100">
        <v>1</v>
      </c>
      <c r="AS10" s="100"/>
      <c r="AT10" s="100"/>
      <c r="AU10" s="100">
        <v>1</v>
      </c>
      <c r="AV10" s="100"/>
      <c r="AW10" s="100"/>
      <c r="AX10" s="100"/>
      <c r="AY10" s="100"/>
      <c r="AZ10" s="100">
        <v>1</v>
      </c>
      <c r="BA10" s="100"/>
      <c r="BB10" s="100">
        <v>1</v>
      </c>
      <c r="BC10" s="100"/>
      <c r="BD10" s="100">
        <v>1</v>
      </c>
      <c r="BE10" s="100">
        <v>1</v>
      </c>
      <c r="BF10" s="100">
        <v>1</v>
      </c>
      <c r="BG10" s="100"/>
      <c r="BH10" s="100">
        <v>1</v>
      </c>
      <c r="BI10" s="100">
        <v>1</v>
      </c>
      <c r="BJ10" s="100"/>
      <c r="BK10" s="100"/>
      <c r="BL10" s="100">
        <v>1</v>
      </c>
      <c r="BM10" s="100"/>
      <c r="BN10" s="100">
        <v>1</v>
      </c>
      <c r="BO10" s="99"/>
      <c r="BP10" s="67"/>
      <c r="BQ10" s="100">
        <v>1</v>
      </c>
      <c r="BR10" s="100"/>
      <c r="BS10" s="100"/>
      <c r="BT10" s="91"/>
      <c r="BU10" s="100"/>
      <c r="BV10" s="100"/>
      <c r="BW10" s="100"/>
      <c r="BX10" s="100"/>
      <c r="BY10" s="100"/>
      <c r="BZ10" s="99" t="s">
        <v>179</v>
      </c>
      <c r="CA10" s="100">
        <v>1</v>
      </c>
      <c r="CB10" s="100"/>
      <c r="CC10" s="100">
        <v>1</v>
      </c>
      <c r="CD10" s="100"/>
      <c r="CE10" s="100"/>
      <c r="CF10" s="100"/>
      <c r="CG10" s="100">
        <v>1</v>
      </c>
      <c r="CH10" s="100"/>
      <c r="CI10" s="99"/>
      <c r="CJ10" s="100"/>
      <c r="CK10" s="100">
        <v>1</v>
      </c>
      <c r="CL10" s="100"/>
      <c r="CM10" s="100">
        <v>1</v>
      </c>
      <c r="CN10" s="100"/>
      <c r="CO10" s="100"/>
      <c r="CP10" s="100">
        <v>1</v>
      </c>
      <c r="CQ10" s="100"/>
      <c r="CR10" s="100"/>
      <c r="CS10" s="100"/>
      <c r="CT10" s="100">
        <v>1</v>
      </c>
      <c r="CU10" s="100"/>
      <c r="CV10" s="99"/>
      <c r="CW10" s="17"/>
      <c r="CX10" s="100">
        <v>1</v>
      </c>
    </row>
    <row r="11" spans="1:102" s="12" customFormat="1" ht="12">
      <c r="A11" s="63">
        <v>14204</v>
      </c>
      <c r="B11" s="63" t="s">
        <v>279</v>
      </c>
      <c r="C11" s="74">
        <f t="shared" si="0"/>
        <v>14204</v>
      </c>
      <c r="D11" s="81">
        <v>14204</v>
      </c>
      <c r="E11" s="66" t="s">
        <v>180</v>
      </c>
      <c r="F11" s="66" t="s">
        <v>228</v>
      </c>
      <c r="G11" s="54">
        <f t="shared" si="1"/>
        <v>0</v>
      </c>
      <c r="H11" s="68">
        <v>5</v>
      </c>
      <c r="I11" s="17">
        <v>1</v>
      </c>
      <c r="J11" s="17">
        <v>15</v>
      </c>
      <c r="K11" s="17"/>
      <c r="L11" s="17"/>
      <c r="M11" s="100"/>
      <c r="N11" s="100"/>
      <c r="O11" s="100"/>
      <c r="P11" s="100"/>
      <c r="Q11" s="100"/>
      <c r="R11" s="60"/>
      <c r="S11" s="100"/>
      <c r="T11" s="100"/>
      <c r="U11" s="100"/>
      <c r="V11" s="100"/>
      <c r="W11" s="58"/>
      <c r="X11" s="17"/>
      <c r="Y11" s="17"/>
      <c r="Z11" s="100">
        <v>1</v>
      </c>
      <c r="AA11" s="58"/>
      <c r="AB11" s="105"/>
      <c r="AC11" s="103">
        <v>1</v>
      </c>
      <c r="AD11" s="103"/>
      <c r="AE11" s="58"/>
      <c r="AF11" s="105">
        <v>1</v>
      </c>
      <c r="AG11" s="105"/>
      <c r="AH11" s="105">
        <v>1</v>
      </c>
      <c r="AI11" s="104"/>
      <c r="AJ11" s="105"/>
      <c r="AK11" s="105"/>
      <c r="AL11" s="105">
        <v>1</v>
      </c>
      <c r="AM11" s="105"/>
      <c r="AN11" s="102">
        <v>1</v>
      </c>
      <c r="AO11" s="105">
        <v>1</v>
      </c>
      <c r="AP11" s="105"/>
      <c r="AQ11" s="105"/>
      <c r="AR11" s="100">
        <v>1</v>
      </c>
      <c r="AS11" s="100"/>
      <c r="AT11" s="100"/>
      <c r="AU11" s="100"/>
      <c r="AV11" s="100">
        <v>1</v>
      </c>
      <c r="AW11" s="100"/>
      <c r="AX11" s="100"/>
      <c r="AY11" s="100">
        <v>1</v>
      </c>
      <c r="AZ11" s="100"/>
      <c r="BA11" s="100">
        <v>1</v>
      </c>
      <c r="BB11" s="100"/>
      <c r="BC11" s="100"/>
      <c r="BD11" s="100">
        <v>1</v>
      </c>
      <c r="BE11" s="100">
        <v>1</v>
      </c>
      <c r="BF11" s="100">
        <v>1</v>
      </c>
      <c r="BG11" s="100">
        <v>1</v>
      </c>
      <c r="BH11" s="100">
        <v>1</v>
      </c>
      <c r="BI11" s="100">
        <v>1</v>
      </c>
      <c r="BJ11" s="100"/>
      <c r="BK11" s="100">
        <v>1</v>
      </c>
      <c r="BL11" s="100">
        <v>1</v>
      </c>
      <c r="BM11" s="100">
        <v>1</v>
      </c>
      <c r="BN11" s="100"/>
      <c r="BO11" s="99"/>
      <c r="BP11" s="67"/>
      <c r="BQ11" s="100">
        <v>1</v>
      </c>
      <c r="BR11" s="100"/>
      <c r="BS11" s="100"/>
      <c r="BT11" s="91"/>
      <c r="BU11" s="100">
        <v>1</v>
      </c>
      <c r="BV11" s="100">
        <v>1</v>
      </c>
      <c r="BW11" s="100">
        <v>1</v>
      </c>
      <c r="BX11" s="100">
        <v>1</v>
      </c>
      <c r="BY11" s="100">
        <v>1</v>
      </c>
      <c r="BZ11" s="99"/>
      <c r="CA11" s="100">
        <v>1</v>
      </c>
      <c r="CB11" s="100"/>
      <c r="CC11" s="100">
        <v>1</v>
      </c>
      <c r="CD11" s="100"/>
      <c r="CE11" s="100"/>
      <c r="CF11" s="100"/>
      <c r="CG11" s="100">
        <v>1</v>
      </c>
      <c r="CH11" s="100">
        <v>1</v>
      </c>
      <c r="CI11" s="99"/>
      <c r="CJ11" s="100">
        <v>1</v>
      </c>
      <c r="CK11" s="100"/>
      <c r="CL11" s="100"/>
      <c r="CM11" s="100">
        <v>1</v>
      </c>
      <c r="CN11" s="100"/>
      <c r="CO11" s="100"/>
      <c r="CP11" s="100">
        <v>1</v>
      </c>
      <c r="CQ11" s="100"/>
      <c r="CR11" s="100"/>
      <c r="CS11" s="100">
        <v>1</v>
      </c>
      <c r="CT11" s="100"/>
      <c r="CU11" s="100"/>
      <c r="CV11" s="99"/>
      <c r="CW11" s="17">
        <v>1</v>
      </c>
      <c r="CX11" s="100"/>
    </row>
    <row r="12" spans="1:102" s="12" customFormat="1" ht="21.6">
      <c r="A12" s="63">
        <v>14205</v>
      </c>
      <c r="B12" s="63" t="s">
        <v>280</v>
      </c>
      <c r="C12" s="74">
        <f t="shared" si="0"/>
        <v>14205</v>
      </c>
      <c r="D12" s="81">
        <v>14205</v>
      </c>
      <c r="E12" s="66" t="s">
        <v>181</v>
      </c>
      <c r="F12" s="66" t="s">
        <v>231</v>
      </c>
      <c r="G12" s="54">
        <f t="shared" si="1"/>
        <v>0</v>
      </c>
      <c r="H12" s="68">
        <v>5</v>
      </c>
      <c r="I12" s="17">
        <v>1</v>
      </c>
      <c r="J12" s="17">
        <v>15</v>
      </c>
      <c r="K12" s="17"/>
      <c r="L12" s="17"/>
      <c r="M12" s="100"/>
      <c r="N12" s="100"/>
      <c r="O12" s="100"/>
      <c r="P12" s="100"/>
      <c r="Q12" s="100"/>
      <c r="R12" s="60"/>
      <c r="S12" s="100"/>
      <c r="T12" s="100"/>
      <c r="U12" s="100"/>
      <c r="V12" s="100"/>
      <c r="W12" s="58"/>
      <c r="X12" s="17"/>
      <c r="Y12" s="17"/>
      <c r="Z12" s="100">
        <v>1</v>
      </c>
      <c r="AA12" s="58"/>
      <c r="AB12" s="105"/>
      <c r="AC12" s="103">
        <v>1</v>
      </c>
      <c r="AD12" s="103"/>
      <c r="AE12" s="58"/>
      <c r="AF12" s="105">
        <v>1</v>
      </c>
      <c r="AG12" s="105"/>
      <c r="AH12" s="105"/>
      <c r="AI12" s="104">
        <v>1</v>
      </c>
      <c r="AJ12" s="105"/>
      <c r="AK12" s="105"/>
      <c r="AL12" s="105"/>
      <c r="AM12" s="105">
        <v>1</v>
      </c>
      <c r="AN12" s="105"/>
      <c r="AO12" s="105"/>
      <c r="AP12" s="102">
        <v>1</v>
      </c>
      <c r="AQ12" s="105">
        <v>1</v>
      </c>
      <c r="AR12" s="100">
        <v>1</v>
      </c>
      <c r="AS12" s="100"/>
      <c r="AT12" s="100"/>
      <c r="AU12" s="100"/>
      <c r="AV12" s="100">
        <v>1</v>
      </c>
      <c r="AW12" s="100"/>
      <c r="AX12" s="100"/>
      <c r="AY12" s="100"/>
      <c r="AZ12" s="100">
        <v>1</v>
      </c>
      <c r="BA12" s="100"/>
      <c r="BB12" s="100">
        <v>1</v>
      </c>
      <c r="BC12" s="100">
        <v>1</v>
      </c>
      <c r="BD12" s="100"/>
      <c r="BE12" s="100">
        <v>1</v>
      </c>
      <c r="BF12" s="100">
        <v>1</v>
      </c>
      <c r="BG12" s="100">
        <v>1</v>
      </c>
      <c r="BH12" s="100">
        <v>1</v>
      </c>
      <c r="BI12" s="100">
        <v>1</v>
      </c>
      <c r="BJ12" s="100"/>
      <c r="BK12" s="100"/>
      <c r="BL12" s="100">
        <v>1</v>
      </c>
      <c r="BM12" s="100"/>
      <c r="BN12" s="100"/>
      <c r="BO12" s="99"/>
      <c r="BP12" s="67"/>
      <c r="BQ12" s="100">
        <v>1</v>
      </c>
      <c r="BR12" s="100"/>
      <c r="BS12" s="100"/>
      <c r="BT12" s="91"/>
      <c r="BU12" s="100">
        <v>1</v>
      </c>
      <c r="BV12" s="100">
        <v>1</v>
      </c>
      <c r="BW12" s="100"/>
      <c r="BX12" s="100"/>
      <c r="BY12" s="100">
        <v>1</v>
      </c>
      <c r="BZ12" s="99"/>
      <c r="CA12" s="100">
        <v>1</v>
      </c>
      <c r="CB12" s="100">
        <v>1</v>
      </c>
      <c r="CC12" s="100">
        <v>1</v>
      </c>
      <c r="CD12" s="100"/>
      <c r="CE12" s="100">
        <v>1</v>
      </c>
      <c r="CF12" s="100"/>
      <c r="CG12" s="100">
        <v>1</v>
      </c>
      <c r="CH12" s="100">
        <v>1</v>
      </c>
      <c r="CI12" s="91" t="s">
        <v>182</v>
      </c>
      <c r="CJ12" s="100"/>
      <c r="CK12" s="100">
        <v>1</v>
      </c>
      <c r="CL12" s="100"/>
      <c r="CM12" s="100">
        <v>1</v>
      </c>
      <c r="CN12" s="100"/>
      <c r="CO12" s="100"/>
      <c r="CP12" s="100">
        <v>1</v>
      </c>
      <c r="CQ12" s="100"/>
      <c r="CR12" s="100"/>
      <c r="CS12" s="100"/>
      <c r="CT12" s="100">
        <v>1</v>
      </c>
      <c r="CU12" s="100"/>
      <c r="CV12" s="99"/>
      <c r="CW12" s="17">
        <v>1</v>
      </c>
      <c r="CX12" s="100"/>
    </row>
    <row r="13" spans="1:102" s="12" customFormat="1" ht="32.4">
      <c r="A13" s="76" t="s">
        <v>183</v>
      </c>
      <c r="B13" s="76" t="s">
        <v>281</v>
      </c>
      <c r="C13" s="74">
        <f t="shared" si="0"/>
        <v>14206</v>
      </c>
      <c r="D13" s="81">
        <v>14206</v>
      </c>
      <c r="E13" s="75" t="s">
        <v>184</v>
      </c>
      <c r="F13" s="75" t="s">
        <v>233</v>
      </c>
      <c r="G13" s="54">
        <f t="shared" si="1"/>
        <v>0</v>
      </c>
      <c r="H13" s="66">
        <v>4</v>
      </c>
      <c r="I13" s="17">
        <v>1</v>
      </c>
      <c r="J13" s="17">
        <v>14</v>
      </c>
      <c r="K13" s="17"/>
      <c r="L13" s="17"/>
      <c r="M13" s="100"/>
      <c r="N13" s="100"/>
      <c r="O13" s="100"/>
      <c r="P13" s="100"/>
      <c r="Q13" s="100"/>
      <c r="R13" s="60"/>
      <c r="S13" s="100"/>
      <c r="T13" s="100"/>
      <c r="U13" s="100"/>
      <c r="V13" s="100"/>
      <c r="W13" s="58"/>
      <c r="X13" s="17"/>
      <c r="Y13" s="17"/>
      <c r="Z13" s="100"/>
      <c r="AA13" s="58" t="s">
        <v>319</v>
      </c>
      <c r="AB13" s="105">
        <v>1</v>
      </c>
      <c r="AC13" s="103"/>
      <c r="AD13" s="103"/>
      <c r="AE13" s="58" t="s">
        <v>185</v>
      </c>
      <c r="AF13" s="105">
        <v>1</v>
      </c>
      <c r="AG13" s="105"/>
      <c r="AH13" s="105"/>
      <c r="AI13" s="105"/>
      <c r="AJ13" s="105"/>
      <c r="AK13" s="105"/>
      <c r="AL13" s="105"/>
      <c r="AM13" s="105"/>
      <c r="AN13" s="105"/>
      <c r="AO13" s="105"/>
      <c r="AP13" s="102">
        <v>1</v>
      </c>
      <c r="AQ13" s="105">
        <v>1</v>
      </c>
      <c r="AR13" s="100">
        <v>1</v>
      </c>
      <c r="AS13" s="100"/>
      <c r="AT13" s="100">
        <v>1</v>
      </c>
      <c r="AU13" s="100">
        <v>1</v>
      </c>
      <c r="AV13" s="100"/>
      <c r="AW13" s="100"/>
      <c r="AX13" s="100"/>
      <c r="AY13" s="100"/>
      <c r="AZ13" s="100">
        <v>1</v>
      </c>
      <c r="BA13" s="100"/>
      <c r="BB13" s="100">
        <v>1</v>
      </c>
      <c r="BC13" s="100">
        <v>1</v>
      </c>
      <c r="BD13" s="100"/>
      <c r="BE13" s="100">
        <v>1</v>
      </c>
      <c r="BF13" s="100">
        <v>1</v>
      </c>
      <c r="BG13" s="100">
        <v>1</v>
      </c>
      <c r="BH13" s="100">
        <v>1</v>
      </c>
      <c r="BI13" s="100">
        <v>1</v>
      </c>
      <c r="BJ13" s="100"/>
      <c r="BK13" s="100"/>
      <c r="BL13" s="100">
        <v>1</v>
      </c>
      <c r="BM13" s="100"/>
      <c r="BN13" s="100"/>
      <c r="BO13" s="99"/>
      <c r="BP13" s="67"/>
      <c r="BQ13" s="100"/>
      <c r="BR13" s="100">
        <v>1</v>
      </c>
      <c r="BS13" s="100"/>
      <c r="BT13" s="91"/>
      <c r="BU13" s="100"/>
      <c r="BV13" s="100"/>
      <c r="BW13" s="100"/>
      <c r="BX13" s="100"/>
      <c r="BY13" s="100"/>
      <c r="BZ13" s="99"/>
      <c r="CA13" s="100"/>
      <c r="CB13" s="100"/>
      <c r="CC13" s="100"/>
      <c r="CD13" s="100"/>
      <c r="CE13" s="100"/>
      <c r="CF13" s="100"/>
      <c r="CG13" s="100"/>
      <c r="CH13" s="100"/>
      <c r="CI13" s="99"/>
      <c r="CJ13" s="100"/>
      <c r="CK13" s="100"/>
      <c r="CL13" s="100"/>
      <c r="CM13" s="100"/>
      <c r="CN13" s="100"/>
      <c r="CO13" s="100"/>
      <c r="CP13" s="100"/>
      <c r="CQ13" s="100"/>
      <c r="CR13" s="100"/>
      <c r="CS13" s="100"/>
      <c r="CT13" s="100">
        <v>1</v>
      </c>
      <c r="CU13" s="100"/>
      <c r="CV13" s="99"/>
      <c r="CW13" s="17"/>
      <c r="CX13" s="100">
        <v>1</v>
      </c>
    </row>
    <row r="14" spans="1:102" s="12" customFormat="1" ht="12">
      <c r="A14" s="63">
        <v>14207</v>
      </c>
      <c r="B14" s="63" t="s">
        <v>282</v>
      </c>
      <c r="C14" s="74">
        <f t="shared" si="0"/>
        <v>14207</v>
      </c>
      <c r="D14" s="81">
        <v>14207</v>
      </c>
      <c r="E14" s="66" t="s">
        <v>186</v>
      </c>
      <c r="F14" s="66" t="s">
        <v>234</v>
      </c>
      <c r="G14" s="54">
        <f t="shared" si="1"/>
        <v>0</v>
      </c>
      <c r="H14" s="68">
        <v>4</v>
      </c>
      <c r="I14" s="17">
        <v>1</v>
      </c>
      <c r="J14" s="17">
        <v>17</v>
      </c>
      <c r="K14" s="17"/>
      <c r="L14" s="17"/>
      <c r="M14" s="100"/>
      <c r="N14" s="100"/>
      <c r="O14" s="100"/>
      <c r="P14" s="100"/>
      <c r="Q14" s="100"/>
      <c r="R14" s="60"/>
      <c r="S14" s="100"/>
      <c r="T14" s="100"/>
      <c r="U14" s="100"/>
      <c r="V14" s="100"/>
      <c r="W14" s="58"/>
      <c r="X14" s="17">
        <v>1</v>
      </c>
      <c r="Y14" s="17"/>
      <c r="Z14" s="100"/>
      <c r="AA14" s="58"/>
      <c r="AB14" s="105"/>
      <c r="AC14" s="103">
        <v>1</v>
      </c>
      <c r="AD14" s="103"/>
      <c r="AE14" s="58"/>
      <c r="AF14" s="105">
        <v>1</v>
      </c>
      <c r="AG14" s="105"/>
      <c r="AH14" s="105">
        <v>1</v>
      </c>
      <c r="AI14" s="104"/>
      <c r="AJ14" s="105">
        <v>1</v>
      </c>
      <c r="AK14" s="105"/>
      <c r="AL14" s="105">
        <v>1</v>
      </c>
      <c r="AM14" s="105"/>
      <c r="AN14" s="102">
        <v>1</v>
      </c>
      <c r="AO14" s="105">
        <v>1</v>
      </c>
      <c r="AP14" s="105"/>
      <c r="AQ14" s="105"/>
      <c r="AR14" s="100">
        <v>1</v>
      </c>
      <c r="AS14" s="100"/>
      <c r="AT14" s="100"/>
      <c r="AU14" s="100"/>
      <c r="AV14" s="100">
        <v>1</v>
      </c>
      <c r="AW14" s="100"/>
      <c r="AX14" s="100"/>
      <c r="AY14" s="100"/>
      <c r="AZ14" s="100">
        <v>1</v>
      </c>
      <c r="BA14" s="100"/>
      <c r="BB14" s="100">
        <v>1</v>
      </c>
      <c r="BC14" s="100"/>
      <c r="BD14" s="100">
        <v>1</v>
      </c>
      <c r="BE14" s="100">
        <v>1</v>
      </c>
      <c r="BF14" s="100">
        <v>1</v>
      </c>
      <c r="BG14" s="100">
        <v>1</v>
      </c>
      <c r="BH14" s="100">
        <v>1</v>
      </c>
      <c r="BI14" s="100">
        <v>1</v>
      </c>
      <c r="BJ14" s="100"/>
      <c r="BK14" s="100">
        <v>1</v>
      </c>
      <c r="BL14" s="100">
        <v>1</v>
      </c>
      <c r="BM14" s="100">
        <v>1</v>
      </c>
      <c r="BN14" s="100"/>
      <c r="BO14" s="99"/>
      <c r="BP14" s="67"/>
      <c r="BQ14" s="100">
        <v>1</v>
      </c>
      <c r="BR14" s="100"/>
      <c r="BS14" s="100"/>
      <c r="BT14" s="91"/>
      <c r="BU14" s="100">
        <v>1</v>
      </c>
      <c r="BV14" s="100">
        <v>1</v>
      </c>
      <c r="BW14" s="100"/>
      <c r="BX14" s="100"/>
      <c r="BY14" s="100"/>
      <c r="BZ14" s="99" t="s">
        <v>187</v>
      </c>
      <c r="CA14" s="100">
        <v>1</v>
      </c>
      <c r="CB14" s="100"/>
      <c r="CC14" s="100">
        <v>1</v>
      </c>
      <c r="CD14" s="100"/>
      <c r="CE14" s="100">
        <v>1</v>
      </c>
      <c r="CF14" s="100"/>
      <c r="CG14" s="100">
        <v>1</v>
      </c>
      <c r="CH14" s="100">
        <v>1</v>
      </c>
      <c r="CI14" s="99" t="s">
        <v>188</v>
      </c>
      <c r="CJ14" s="100"/>
      <c r="CK14" s="100">
        <v>1</v>
      </c>
      <c r="CL14" s="100">
        <v>1</v>
      </c>
      <c r="CM14" s="100"/>
      <c r="CN14" s="100"/>
      <c r="CO14" s="100"/>
      <c r="CP14" s="100">
        <v>1</v>
      </c>
      <c r="CQ14" s="100"/>
      <c r="CR14" s="100"/>
      <c r="CS14" s="100"/>
      <c r="CT14" s="100">
        <v>1</v>
      </c>
      <c r="CU14" s="100"/>
      <c r="CV14" s="99"/>
      <c r="CW14" s="17">
        <v>1</v>
      </c>
      <c r="CX14" s="100"/>
    </row>
    <row r="15" spans="1:102" s="12" customFormat="1" ht="12">
      <c r="A15" s="63">
        <v>14208</v>
      </c>
      <c r="B15" s="63" t="s">
        <v>283</v>
      </c>
      <c r="C15" s="74">
        <f t="shared" si="0"/>
        <v>14208</v>
      </c>
      <c r="D15" s="81">
        <v>14208</v>
      </c>
      <c r="E15" s="66" t="s">
        <v>189</v>
      </c>
      <c r="F15" s="66" t="s">
        <v>235</v>
      </c>
      <c r="G15" s="54">
        <f t="shared" si="1"/>
        <v>0</v>
      </c>
      <c r="H15" s="68">
        <v>5</v>
      </c>
      <c r="I15" s="17">
        <v>1</v>
      </c>
      <c r="J15" s="17">
        <v>12</v>
      </c>
      <c r="K15" s="17"/>
      <c r="L15" s="17"/>
      <c r="M15" s="100"/>
      <c r="N15" s="100"/>
      <c r="O15" s="100"/>
      <c r="P15" s="100"/>
      <c r="Q15" s="100"/>
      <c r="R15" s="60"/>
      <c r="S15" s="100"/>
      <c r="T15" s="100"/>
      <c r="U15" s="100"/>
      <c r="V15" s="100"/>
      <c r="W15" s="58"/>
      <c r="X15" s="17"/>
      <c r="Y15" s="17"/>
      <c r="Z15" s="100">
        <v>1</v>
      </c>
      <c r="AA15" s="58"/>
      <c r="AB15" s="105"/>
      <c r="AC15" s="103">
        <v>1</v>
      </c>
      <c r="AD15" s="103"/>
      <c r="AE15" s="58"/>
      <c r="AF15" s="105">
        <v>1</v>
      </c>
      <c r="AG15" s="105"/>
      <c r="AH15" s="105">
        <v>1</v>
      </c>
      <c r="AI15" s="104"/>
      <c r="AJ15" s="105">
        <v>1</v>
      </c>
      <c r="AK15" s="105"/>
      <c r="AL15" s="105">
        <v>1</v>
      </c>
      <c r="AM15" s="105"/>
      <c r="AN15" s="105"/>
      <c r="AO15" s="105"/>
      <c r="AP15" s="105">
        <v>1</v>
      </c>
      <c r="AQ15" s="105"/>
      <c r="AR15" s="100">
        <v>1</v>
      </c>
      <c r="AS15" s="100"/>
      <c r="AT15" s="100"/>
      <c r="AU15" s="100"/>
      <c r="AV15" s="100">
        <v>1</v>
      </c>
      <c r="AW15" s="100"/>
      <c r="AX15" s="100"/>
      <c r="AY15" s="100">
        <v>1</v>
      </c>
      <c r="AZ15" s="100"/>
      <c r="BA15" s="100"/>
      <c r="BB15" s="100">
        <v>1</v>
      </c>
      <c r="BC15" s="100"/>
      <c r="BD15" s="100">
        <v>1</v>
      </c>
      <c r="BE15" s="100">
        <v>1</v>
      </c>
      <c r="BF15" s="100">
        <v>1</v>
      </c>
      <c r="BG15" s="100">
        <v>1</v>
      </c>
      <c r="BH15" s="100">
        <v>1</v>
      </c>
      <c r="BI15" s="100">
        <v>1</v>
      </c>
      <c r="BJ15" s="100"/>
      <c r="BK15" s="100">
        <v>1</v>
      </c>
      <c r="BL15" s="100"/>
      <c r="BM15" s="100"/>
      <c r="BN15" s="100"/>
      <c r="BO15" s="99"/>
      <c r="BP15" s="67"/>
      <c r="BQ15" s="100">
        <v>1</v>
      </c>
      <c r="BR15" s="100"/>
      <c r="BS15" s="100"/>
      <c r="BT15" s="91"/>
      <c r="BU15" s="100">
        <v>1</v>
      </c>
      <c r="BV15" s="100">
        <v>1</v>
      </c>
      <c r="BW15" s="100"/>
      <c r="BX15" s="100">
        <v>1</v>
      </c>
      <c r="BY15" s="100"/>
      <c r="BZ15" s="99"/>
      <c r="CA15" s="100"/>
      <c r="CB15" s="100"/>
      <c r="CC15" s="100">
        <v>1</v>
      </c>
      <c r="CD15" s="100"/>
      <c r="CE15" s="100"/>
      <c r="CF15" s="100"/>
      <c r="CG15" s="100">
        <v>1</v>
      </c>
      <c r="CH15" s="100">
        <v>1</v>
      </c>
      <c r="CI15" s="99"/>
      <c r="CJ15" s="100">
        <v>1</v>
      </c>
      <c r="CK15" s="100"/>
      <c r="CL15" s="100"/>
      <c r="CM15" s="100">
        <v>1</v>
      </c>
      <c r="CN15" s="100"/>
      <c r="CO15" s="100"/>
      <c r="CP15" s="100">
        <v>1</v>
      </c>
      <c r="CQ15" s="100"/>
      <c r="CR15" s="100"/>
      <c r="CS15" s="100"/>
      <c r="CT15" s="100">
        <v>1</v>
      </c>
      <c r="CU15" s="100"/>
      <c r="CV15" s="99"/>
      <c r="CW15" s="17">
        <v>1</v>
      </c>
      <c r="CX15" s="100"/>
    </row>
    <row r="16" spans="1:102" s="12" customFormat="1" ht="12">
      <c r="A16" s="52">
        <v>14210</v>
      </c>
      <c r="B16" s="52" t="s">
        <v>284</v>
      </c>
      <c r="C16" s="74">
        <f t="shared" si="0"/>
        <v>14210</v>
      </c>
      <c r="D16" s="81">
        <v>14210</v>
      </c>
      <c r="E16" s="88" t="s">
        <v>190</v>
      </c>
      <c r="F16" s="88" t="s">
        <v>237</v>
      </c>
      <c r="G16" s="54">
        <f t="shared" si="1"/>
        <v>0</v>
      </c>
      <c r="H16" s="88">
        <v>5</v>
      </c>
      <c r="I16" s="17">
        <v>1</v>
      </c>
      <c r="J16" s="17">
        <v>19</v>
      </c>
      <c r="K16" s="17"/>
      <c r="L16" s="17"/>
      <c r="M16" s="17"/>
      <c r="N16" s="17"/>
      <c r="O16" s="17"/>
      <c r="P16" s="17"/>
      <c r="Q16" s="17"/>
      <c r="R16" s="70"/>
      <c r="S16" s="17"/>
      <c r="T16" s="17"/>
      <c r="U16" s="17"/>
      <c r="V16" s="17"/>
      <c r="W16" s="71"/>
      <c r="X16" s="17"/>
      <c r="Y16" s="17"/>
      <c r="Z16" s="17">
        <v>1</v>
      </c>
      <c r="AA16" s="71"/>
      <c r="AB16" s="105"/>
      <c r="AC16" s="103">
        <v>1</v>
      </c>
      <c r="AD16" s="103"/>
      <c r="AE16" s="103"/>
      <c r="AF16" s="105">
        <v>1</v>
      </c>
      <c r="AG16" s="105"/>
      <c r="AH16" s="105">
        <v>1</v>
      </c>
      <c r="AI16" s="104"/>
      <c r="AJ16" s="105"/>
      <c r="AK16" s="105"/>
      <c r="AL16" s="105">
        <v>1</v>
      </c>
      <c r="AM16" s="105"/>
      <c r="AN16" s="105"/>
      <c r="AO16" s="105"/>
      <c r="AP16" s="102">
        <v>1</v>
      </c>
      <c r="AQ16" s="105">
        <v>1</v>
      </c>
      <c r="AR16" s="17">
        <v>1</v>
      </c>
      <c r="AS16" s="17"/>
      <c r="AT16" s="17">
        <v>1</v>
      </c>
      <c r="AU16" s="17">
        <v>1</v>
      </c>
      <c r="AV16" s="17"/>
      <c r="AW16" s="17"/>
      <c r="AX16" s="17"/>
      <c r="AY16" s="17"/>
      <c r="AZ16" s="17">
        <v>1</v>
      </c>
      <c r="BA16" s="17"/>
      <c r="BB16" s="17">
        <v>1</v>
      </c>
      <c r="BC16" s="17"/>
      <c r="BD16" s="17">
        <v>1</v>
      </c>
      <c r="BE16" s="17">
        <v>1</v>
      </c>
      <c r="BF16" s="17">
        <v>1</v>
      </c>
      <c r="BG16" s="17">
        <v>1</v>
      </c>
      <c r="BH16" s="17">
        <v>1</v>
      </c>
      <c r="BI16" s="17">
        <v>1</v>
      </c>
      <c r="BJ16" s="17">
        <v>1</v>
      </c>
      <c r="BK16" s="17">
        <v>1</v>
      </c>
      <c r="BL16" s="17">
        <v>1</v>
      </c>
      <c r="BM16" s="17"/>
      <c r="BN16" s="17"/>
      <c r="BO16" s="17"/>
      <c r="BP16" s="67"/>
      <c r="BQ16" s="17">
        <v>1</v>
      </c>
      <c r="BR16" s="17"/>
      <c r="BS16" s="17"/>
      <c r="BT16" s="17"/>
      <c r="BU16" s="17">
        <v>1</v>
      </c>
      <c r="BV16" s="17">
        <v>1</v>
      </c>
      <c r="BW16" s="17"/>
      <c r="BX16" s="17">
        <v>1</v>
      </c>
      <c r="BY16" s="17"/>
      <c r="BZ16" s="17"/>
      <c r="CA16" s="17">
        <v>1</v>
      </c>
      <c r="CB16" s="17">
        <v>1</v>
      </c>
      <c r="CC16" s="17">
        <v>1</v>
      </c>
      <c r="CD16" s="17">
        <v>1</v>
      </c>
      <c r="CE16" s="17"/>
      <c r="CF16" s="17">
        <v>1</v>
      </c>
      <c r="CG16" s="17">
        <v>1</v>
      </c>
      <c r="CH16" s="17"/>
      <c r="CI16" s="17" t="s">
        <v>191</v>
      </c>
      <c r="CJ16" s="17"/>
      <c r="CK16" s="17">
        <v>1</v>
      </c>
      <c r="CL16" s="17"/>
      <c r="CM16" s="17">
        <v>1</v>
      </c>
      <c r="CN16" s="17"/>
      <c r="CO16" s="17"/>
      <c r="CP16" s="17">
        <v>1</v>
      </c>
      <c r="CQ16" s="17"/>
      <c r="CR16" s="17"/>
      <c r="CS16" s="17"/>
      <c r="CT16" s="17">
        <v>1</v>
      </c>
      <c r="CU16" s="17"/>
      <c r="CV16" s="17"/>
      <c r="CW16" s="17">
        <v>1</v>
      </c>
      <c r="CX16" s="17"/>
    </row>
    <row r="17" spans="1:102" s="12" customFormat="1" ht="12">
      <c r="A17" s="63">
        <v>14211</v>
      </c>
      <c r="B17" s="63" t="s">
        <v>285</v>
      </c>
      <c r="C17" s="74">
        <f t="shared" si="0"/>
        <v>14211</v>
      </c>
      <c r="D17" s="81">
        <v>14211</v>
      </c>
      <c r="E17" s="66" t="s">
        <v>192</v>
      </c>
      <c r="F17" s="66" t="s">
        <v>239</v>
      </c>
      <c r="G17" s="54">
        <f t="shared" si="1"/>
        <v>0</v>
      </c>
      <c r="H17" s="68">
        <v>5</v>
      </c>
      <c r="I17" s="17">
        <v>1</v>
      </c>
      <c r="J17" s="17">
        <v>13</v>
      </c>
      <c r="K17" s="17"/>
      <c r="L17" s="17"/>
      <c r="M17" s="100"/>
      <c r="N17" s="100"/>
      <c r="O17" s="100"/>
      <c r="P17" s="100"/>
      <c r="Q17" s="100"/>
      <c r="R17" s="60"/>
      <c r="S17" s="100"/>
      <c r="T17" s="100"/>
      <c r="U17" s="100"/>
      <c r="V17" s="100"/>
      <c r="W17" s="58"/>
      <c r="X17" s="17"/>
      <c r="Y17" s="17"/>
      <c r="Z17" s="100">
        <v>1</v>
      </c>
      <c r="AA17" s="58"/>
      <c r="AB17" s="105"/>
      <c r="AC17" s="103">
        <v>1</v>
      </c>
      <c r="AD17" s="103"/>
      <c r="AE17" s="58"/>
      <c r="AF17" s="105">
        <v>1</v>
      </c>
      <c r="AG17" s="105"/>
      <c r="AH17" s="105"/>
      <c r="AI17" s="104">
        <v>1</v>
      </c>
      <c r="AJ17" s="105"/>
      <c r="AK17" s="105"/>
      <c r="AL17" s="105"/>
      <c r="AM17" s="105">
        <v>1</v>
      </c>
      <c r="AN17" s="105"/>
      <c r="AO17" s="105"/>
      <c r="AP17" s="102">
        <v>1</v>
      </c>
      <c r="AQ17" s="105">
        <v>1</v>
      </c>
      <c r="AR17" s="100">
        <v>1</v>
      </c>
      <c r="AS17" s="100"/>
      <c r="AT17" s="100"/>
      <c r="AU17" s="100"/>
      <c r="AV17" s="100">
        <v>1</v>
      </c>
      <c r="AW17" s="100"/>
      <c r="AX17" s="100"/>
      <c r="AY17" s="100"/>
      <c r="AZ17" s="100">
        <v>1</v>
      </c>
      <c r="BA17" s="100"/>
      <c r="BB17" s="100">
        <v>1</v>
      </c>
      <c r="BC17" s="100">
        <v>1</v>
      </c>
      <c r="BD17" s="100"/>
      <c r="BE17" s="100">
        <v>1</v>
      </c>
      <c r="BF17" s="100">
        <v>1</v>
      </c>
      <c r="BG17" s="100">
        <v>1</v>
      </c>
      <c r="BH17" s="100">
        <v>1</v>
      </c>
      <c r="BI17" s="100">
        <v>1</v>
      </c>
      <c r="BJ17" s="100"/>
      <c r="BK17" s="100">
        <v>1</v>
      </c>
      <c r="BL17" s="100">
        <v>1</v>
      </c>
      <c r="BM17" s="100"/>
      <c r="BN17" s="100"/>
      <c r="BO17" s="99"/>
      <c r="BP17" s="67"/>
      <c r="BQ17" s="100">
        <v>1</v>
      </c>
      <c r="BR17" s="100"/>
      <c r="BS17" s="100"/>
      <c r="BT17" s="91"/>
      <c r="BU17" s="100">
        <v>1</v>
      </c>
      <c r="BV17" s="100"/>
      <c r="BW17" s="100"/>
      <c r="BX17" s="100"/>
      <c r="BY17" s="100"/>
      <c r="BZ17" s="99"/>
      <c r="CA17" s="100"/>
      <c r="CB17" s="100"/>
      <c r="CC17" s="100">
        <v>1</v>
      </c>
      <c r="CD17" s="100"/>
      <c r="CE17" s="100"/>
      <c r="CF17" s="100"/>
      <c r="CG17" s="100">
        <v>1</v>
      </c>
      <c r="CH17" s="100">
        <v>1</v>
      </c>
      <c r="CI17" s="99"/>
      <c r="CJ17" s="100">
        <v>1</v>
      </c>
      <c r="CK17" s="100"/>
      <c r="CL17" s="100"/>
      <c r="CM17" s="100">
        <v>1</v>
      </c>
      <c r="CN17" s="100"/>
      <c r="CO17" s="100"/>
      <c r="CP17" s="100">
        <v>1</v>
      </c>
      <c r="CQ17" s="100"/>
      <c r="CR17" s="100"/>
      <c r="CS17" s="100"/>
      <c r="CT17" s="100">
        <v>1</v>
      </c>
      <c r="CU17" s="100"/>
      <c r="CV17" s="99"/>
      <c r="CW17" s="17"/>
      <c r="CX17" s="100">
        <v>1</v>
      </c>
    </row>
    <row r="18" spans="1:102" s="12" customFormat="1" ht="12">
      <c r="A18" s="63">
        <v>14212</v>
      </c>
      <c r="B18" s="63" t="s">
        <v>286</v>
      </c>
      <c r="C18" s="74">
        <f t="shared" si="0"/>
        <v>14212</v>
      </c>
      <c r="D18" s="81">
        <v>14212</v>
      </c>
      <c r="E18" s="66" t="s">
        <v>193</v>
      </c>
      <c r="F18" s="66" t="s">
        <v>241</v>
      </c>
      <c r="G18" s="54">
        <f t="shared" si="1"/>
        <v>0</v>
      </c>
      <c r="H18" s="68">
        <v>4</v>
      </c>
      <c r="I18" s="17">
        <v>1</v>
      </c>
      <c r="J18" s="17">
        <v>17</v>
      </c>
      <c r="K18" s="17"/>
      <c r="L18" s="17"/>
      <c r="M18" s="100"/>
      <c r="N18" s="100"/>
      <c r="O18" s="100"/>
      <c r="P18" s="100"/>
      <c r="Q18" s="100"/>
      <c r="R18" s="60"/>
      <c r="S18" s="100"/>
      <c r="T18" s="100"/>
      <c r="U18" s="100"/>
      <c r="V18" s="100"/>
      <c r="W18" s="58"/>
      <c r="X18" s="17">
        <v>1</v>
      </c>
      <c r="Y18" s="17"/>
      <c r="Z18" s="100">
        <v>1</v>
      </c>
      <c r="AA18" s="58"/>
      <c r="AB18" s="105"/>
      <c r="AC18" s="103">
        <v>1</v>
      </c>
      <c r="AD18" s="103"/>
      <c r="AE18" s="58"/>
      <c r="AF18" s="105"/>
      <c r="AG18" s="105">
        <v>1</v>
      </c>
      <c r="AH18" s="105"/>
      <c r="AI18" s="104">
        <v>1</v>
      </c>
      <c r="AJ18" s="105">
        <v>1</v>
      </c>
      <c r="AK18" s="105"/>
      <c r="AL18" s="105">
        <v>1</v>
      </c>
      <c r="AM18" s="105"/>
      <c r="AN18" s="105">
        <v>1</v>
      </c>
      <c r="AO18" s="105"/>
      <c r="AP18" s="105"/>
      <c r="AQ18" s="105"/>
      <c r="AR18" s="100">
        <v>1</v>
      </c>
      <c r="AS18" s="100"/>
      <c r="AT18" s="100">
        <v>1</v>
      </c>
      <c r="AU18" s="100">
        <v>1</v>
      </c>
      <c r="AV18" s="100"/>
      <c r="AW18" s="100"/>
      <c r="AX18" s="100"/>
      <c r="AY18" s="100"/>
      <c r="AZ18" s="100">
        <v>1</v>
      </c>
      <c r="BA18" s="100"/>
      <c r="BB18" s="100">
        <v>1</v>
      </c>
      <c r="BC18" s="100"/>
      <c r="BD18" s="100">
        <v>1</v>
      </c>
      <c r="BE18" s="100">
        <v>1</v>
      </c>
      <c r="BF18" s="100">
        <v>1</v>
      </c>
      <c r="BG18" s="100">
        <v>1</v>
      </c>
      <c r="BH18" s="100">
        <v>1</v>
      </c>
      <c r="BI18" s="100">
        <v>1</v>
      </c>
      <c r="BJ18" s="100">
        <v>1</v>
      </c>
      <c r="BK18" s="100">
        <v>1</v>
      </c>
      <c r="BL18" s="100"/>
      <c r="BM18" s="100"/>
      <c r="BN18" s="100"/>
      <c r="BO18" s="99"/>
      <c r="BP18" s="67"/>
      <c r="BQ18" s="100">
        <v>1</v>
      </c>
      <c r="BR18" s="100"/>
      <c r="BS18" s="100"/>
      <c r="BT18" s="91"/>
      <c r="BU18" s="100">
        <v>1</v>
      </c>
      <c r="BV18" s="100">
        <v>1</v>
      </c>
      <c r="BW18" s="100"/>
      <c r="BX18" s="100">
        <v>1</v>
      </c>
      <c r="BY18" s="100">
        <v>1</v>
      </c>
      <c r="BZ18" s="99"/>
      <c r="CA18" s="100">
        <v>1</v>
      </c>
      <c r="CB18" s="100"/>
      <c r="CC18" s="100">
        <v>1</v>
      </c>
      <c r="CD18" s="100"/>
      <c r="CE18" s="100"/>
      <c r="CF18" s="100"/>
      <c r="CG18" s="100">
        <v>1</v>
      </c>
      <c r="CH18" s="100"/>
      <c r="CI18" s="99"/>
      <c r="CJ18" s="100">
        <v>1</v>
      </c>
      <c r="CK18" s="100"/>
      <c r="CL18" s="100">
        <v>1</v>
      </c>
      <c r="CM18" s="100"/>
      <c r="CN18" s="100"/>
      <c r="CO18" s="100">
        <v>1</v>
      </c>
      <c r="CP18" s="100"/>
      <c r="CQ18" s="100"/>
      <c r="CR18" s="100"/>
      <c r="CS18" s="100"/>
      <c r="CT18" s="100">
        <v>1</v>
      </c>
      <c r="CU18" s="100"/>
      <c r="CV18" s="99"/>
      <c r="CW18" s="17">
        <v>1</v>
      </c>
      <c r="CX18" s="100"/>
    </row>
    <row r="19" spans="1:102" s="12" customFormat="1" ht="64.8">
      <c r="A19" s="63">
        <v>14213</v>
      </c>
      <c r="B19" s="63" t="s">
        <v>287</v>
      </c>
      <c r="C19" s="74">
        <f t="shared" si="0"/>
        <v>14213</v>
      </c>
      <c r="D19" s="81">
        <v>14213</v>
      </c>
      <c r="E19" s="66" t="s">
        <v>194</v>
      </c>
      <c r="F19" s="66" t="s">
        <v>243</v>
      </c>
      <c r="G19" s="54">
        <f t="shared" si="1"/>
        <v>0</v>
      </c>
      <c r="H19" s="68">
        <v>4</v>
      </c>
      <c r="I19" s="17">
        <v>1</v>
      </c>
      <c r="J19" s="17">
        <v>14</v>
      </c>
      <c r="K19" s="17"/>
      <c r="L19" s="17"/>
      <c r="M19" s="100"/>
      <c r="N19" s="100"/>
      <c r="O19" s="100"/>
      <c r="P19" s="100"/>
      <c r="Q19" s="100"/>
      <c r="R19" s="60"/>
      <c r="S19" s="100"/>
      <c r="T19" s="100"/>
      <c r="U19" s="100"/>
      <c r="V19" s="100"/>
      <c r="W19" s="58"/>
      <c r="X19" s="17">
        <v>1</v>
      </c>
      <c r="Y19" s="17"/>
      <c r="Z19" s="100"/>
      <c r="AA19" s="58" t="s">
        <v>173</v>
      </c>
      <c r="AB19" s="105"/>
      <c r="AC19" s="103">
        <v>1</v>
      </c>
      <c r="AD19" s="103"/>
      <c r="AE19" s="58"/>
      <c r="AF19" s="105">
        <v>1</v>
      </c>
      <c r="AG19" s="105"/>
      <c r="AH19" s="105">
        <v>1</v>
      </c>
      <c r="AI19" s="104"/>
      <c r="AJ19" s="105"/>
      <c r="AK19" s="105"/>
      <c r="AL19" s="105">
        <v>1</v>
      </c>
      <c r="AM19" s="105"/>
      <c r="AN19" s="102">
        <v>1</v>
      </c>
      <c r="AO19" s="105">
        <v>1</v>
      </c>
      <c r="AP19" s="105"/>
      <c r="AQ19" s="105"/>
      <c r="AR19" s="100">
        <v>1</v>
      </c>
      <c r="AS19" s="100"/>
      <c r="AT19" s="100"/>
      <c r="AU19" s="100"/>
      <c r="AV19" s="100">
        <v>1</v>
      </c>
      <c r="AW19" s="100"/>
      <c r="AX19" s="100"/>
      <c r="AY19" s="100"/>
      <c r="AZ19" s="100">
        <v>1</v>
      </c>
      <c r="BA19" s="100"/>
      <c r="BB19" s="100">
        <v>1</v>
      </c>
      <c r="BC19" s="100">
        <v>1</v>
      </c>
      <c r="BD19" s="100"/>
      <c r="BE19" s="100">
        <v>1</v>
      </c>
      <c r="BF19" s="100">
        <v>1</v>
      </c>
      <c r="BG19" s="100">
        <v>1</v>
      </c>
      <c r="BH19" s="100">
        <v>1</v>
      </c>
      <c r="BI19" s="100">
        <v>1</v>
      </c>
      <c r="BJ19" s="100"/>
      <c r="BK19" s="100">
        <v>1</v>
      </c>
      <c r="BL19" s="100">
        <v>1</v>
      </c>
      <c r="BM19" s="100"/>
      <c r="BN19" s="100">
        <v>1</v>
      </c>
      <c r="BO19" s="58" t="s">
        <v>195</v>
      </c>
      <c r="BP19" s="67"/>
      <c r="BQ19" s="100">
        <v>1</v>
      </c>
      <c r="BR19" s="100"/>
      <c r="BS19" s="100"/>
      <c r="BT19" s="91"/>
      <c r="BU19" s="100">
        <v>1</v>
      </c>
      <c r="BV19" s="100">
        <v>1</v>
      </c>
      <c r="BW19" s="100"/>
      <c r="BX19" s="100"/>
      <c r="BY19" s="100"/>
      <c r="BZ19" s="91" t="s">
        <v>196</v>
      </c>
      <c r="CA19" s="100"/>
      <c r="CB19" s="100"/>
      <c r="CC19" s="100">
        <v>1</v>
      </c>
      <c r="CD19" s="100"/>
      <c r="CE19" s="100"/>
      <c r="CF19" s="100"/>
      <c r="CG19" s="100">
        <v>1</v>
      </c>
      <c r="CH19" s="100"/>
      <c r="CI19" s="91" t="s">
        <v>197</v>
      </c>
      <c r="CJ19" s="100"/>
      <c r="CK19" s="100">
        <v>1</v>
      </c>
      <c r="CL19" s="100"/>
      <c r="CM19" s="100">
        <v>1</v>
      </c>
      <c r="CN19" s="100"/>
      <c r="CO19" s="100"/>
      <c r="CP19" s="100">
        <v>1</v>
      </c>
      <c r="CQ19" s="100"/>
      <c r="CR19" s="100"/>
      <c r="CS19" s="100"/>
      <c r="CT19" s="100"/>
      <c r="CU19" s="100"/>
      <c r="CV19" s="91" t="s">
        <v>198</v>
      </c>
      <c r="CW19" s="17">
        <v>1</v>
      </c>
      <c r="CX19" s="100"/>
    </row>
    <row r="20" spans="1:102" s="12" customFormat="1" ht="12">
      <c r="A20" s="63">
        <v>14214</v>
      </c>
      <c r="B20" s="63" t="s">
        <v>288</v>
      </c>
      <c r="C20" s="74">
        <f t="shared" si="0"/>
        <v>14214</v>
      </c>
      <c r="D20" s="81">
        <v>14214</v>
      </c>
      <c r="E20" s="66" t="s">
        <v>199</v>
      </c>
      <c r="F20" s="66" t="s">
        <v>245</v>
      </c>
      <c r="G20" s="54">
        <f t="shared" si="1"/>
        <v>0</v>
      </c>
      <c r="H20" s="68">
        <v>5</v>
      </c>
      <c r="I20" s="17">
        <v>1</v>
      </c>
      <c r="J20" s="17">
        <v>17</v>
      </c>
      <c r="K20" s="17"/>
      <c r="L20" s="17"/>
      <c r="M20" s="100"/>
      <c r="N20" s="100"/>
      <c r="O20" s="100"/>
      <c r="P20" s="100"/>
      <c r="Q20" s="100"/>
      <c r="R20" s="60"/>
      <c r="S20" s="100"/>
      <c r="T20" s="100"/>
      <c r="U20" s="100"/>
      <c r="V20" s="100"/>
      <c r="W20" s="58"/>
      <c r="X20" s="17"/>
      <c r="Y20" s="17"/>
      <c r="Z20" s="100">
        <v>1</v>
      </c>
      <c r="AA20" s="58"/>
      <c r="AB20" s="105"/>
      <c r="AC20" s="103">
        <v>1</v>
      </c>
      <c r="AD20" s="103"/>
      <c r="AE20" s="58"/>
      <c r="AF20" s="105">
        <v>1</v>
      </c>
      <c r="AG20" s="105"/>
      <c r="AH20" s="105">
        <v>1</v>
      </c>
      <c r="AI20" s="104"/>
      <c r="AJ20" s="105"/>
      <c r="AK20" s="105"/>
      <c r="AL20" s="105">
        <v>1</v>
      </c>
      <c r="AM20" s="105"/>
      <c r="AN20" s="105">
        <v>1</v>
      </c>
      <c r="AO20" s="105"/>
      <c r="AP20" s="105"/>
      <c r="AQ20" s="105"/>
      <c r="AR20" s="100">
        <v>1</v>
      </c>
      <c r="AS20" s="100"/>
      <c r="AT20" s="100">
        <v>1</v>
      </c>
      <c r="AU20" s="100">
        <v>1</v>
      </c>
      <c r="AV20" s="100"/>
      <c r="AW20" s="100"/>
      <c r="AX20" s="100"/>
      <c r="AY20" s="100"/>
      <c r="AZ20" s="100">
        <v>1</v>
      </c>
      <c r="BA20" s="100"/>
      <c r="BB20" s="100">
        <v>1</v>
      </c>
      <c r="BC20" s="100"/>
      <c r="BD20" s="100">
        <v>1</v>
      </c>
      <c r="BE20" s="100">
        <v>1</v>
      </c>
      <c r="BF20" s="100">
        <v>1</v>
      </c>
      <c r="BG20" s="100">
        <v>1</v>
      </c>
      <c r="BH20" s="100">
        <v>1</v>
      </c>
      <c r="BI20" s="100">
        <v>1</v>
      </c>
      <c r="BJ20" s="100"/>
      <c r="BK20" s="100"/>
      <c r="BL20" s="100">
        <v>1</v>
      </c>
      <c r="BM20" s="100"/>
      <c r="BN20" s="100">
        <v>1</v>
      </c>
      <c r="BO20" s="99"/>
      <c r="BP20" s="67"/>
      <c r="BQ20" s="100">
        <v>1</v>
      </c>
      <c r="BR20" s="100"/>
      <c r="BS20" s="100"/>
      <c r="BT20" s="91"/>
      <c r="BU20" s="100">
        <v>1</v>
      </c>
      <c r="BV20" s="100">
        <v>1</v>
      </c>
      <c r="BW20" s="100">
        <v>1</v>
      </c>
      <c r="BX20" s="100">
        <v>1</v>
      </c>
      <c r="BY20" s="100"/>
      <c r="BZ20" s="99"/>
      <c r="CA20" s="100">
        <v>1</v>
      </c>
      <c r="CB20" s="100"/>
      <c r="CC20" s="100">
        <v>1</v>
      </c>
      <c r="CD20" s="100"/>
      <c r="CE20" s="100"/>
      <c r="CF20" s="100"/>
      <c r="CG20" s="100">
        <v>1</v>
      </c>
      <c r="CH20" s="100">
        <v>1</v>
      </c>
      <c r="CI20" s="99"/>
      <c r="CJ20" s="100">
        <v>1</v>
      </c>
      <c r="CK20" s="100"/>
      <c r="CL20" s="100"/>
      <c r="CM20" s="100"/>
      <c r="CN20" s="100">
        <v>1</v>
      </c>
      <c r="CO20" s="100"/>
      <c r="CP20" s="100"/>
      <c r="CQ20" s="100">
        <v>1</v>
      </c>
      <c r="CR20" s="100"/>
      <c r="CS20" s="100"/>
      <c r="CT20" s="100">
        <v>1</v>
      </c>
      <c r="CU20" s="100"/>
      <c r="CV20" s="99"/>
      <c r="CW20" s="17">
        <v>1</v>
      </c>
      <c r="CX20" s="100"/>
    </row>
    <row r="21" spans="1:102" s="12" customFormat="1" ht="12">
      <c r="A21" s="63">
        <v>14215</v>
      </c>
      <c r="B21" s="63" t="s">
        <v>289</v>
      </c>
      <c r="C21" s="74">
        <f t="shared" si="0"/>
        <v>14215</v>
      </c>
      <c r="D21" s="81">
        <v>14215</v>
      </c>
      <c r="E21" s="66" t="s">
        <v>200</v>
      </c>
      <c r="F21" s="66" t="s">
        <v>247</v>
      </c>
      <c r="G21" s="54">
        <f t="shared" si="1"/>
        <v>0</v>
      </c>
      <c r="H21" s="68">
        <v>5</v>
      </c>
      <c r="I21" s="17">
        <v>1</v>
      </c>
      <c r="J21" s="17">
        <v>17</v>
      </c>
      <c r="K21" s="17"/>
      <c r="L21" s="17"/>
      <c r="M21" s="100"/>
      <c r="N21" s="100"/>
      <c r="O21" s="100"/>
      <c r="P21" s="100"/>
      <c r="Q21" s="100"/>
      <c r="R21" s="60"/>
      <c r="S21" s="100"/>
      <c r="T21" s="100"/>
      <c r="U21" s="100"/>
      <c r="V21" s="100"/>
      <c r="W21" s="58"/>
      <c r="X21" s="17">
        <v>1</v>
      </c>
      <c r="Y21" s="17"/>
      <c r="Z21" s="100"/>
      <c r="AA21" s="58"/>
      <c r="AB21" s="105"/>
      <c r="AC21" s="103">
        <v>1</v>
      </c>
      <c r="AD21" s="103"/>
      <c r="AE21" s="58"/>
      <c r="AF21" s="105"/>
      <c r="AG21" s="105">
        <v>1</v>
      </c>
      <c r="AH21" s="105">
        <v>1</v>
      </c>
      <c r="AI21" s="104"/>
      <c r="AJ21" s="105"/>
      <c r="AK21" s="105"/>
      <c r="AL21" s="105"/>
      <c r="AM21" s="105">
        <v>1</v>
      </c>
      <c r="AN21" s="105"/>
      <c r="AO21" s="105"/>
      <c r="AP21" s="105">
        <v>1</v>
      </c>
      <c r="AQ21" s="105"/>
      <c r="AR21" s="100">
        <v>1</v>
      </c>
      <c r="AS21" s="100"/>
      <c r="AT21" s="100">
        <v>1</v>
      </c>
      <c r="AU21" s="100">
        <v>1</v>
      </c>
      <c r="AV21" s="100"/>
      <c r="AW21" s="100"/>
      <c r="AX21" s="100"/>
      <c r="AY21" s="100">
        <v>1</v>
      </c>
      <c r="AZ21" s="100"/>
      <c r="BA21" s="100"/>
      <c r="BB21" s="100">
        <v>1</v>
      </c>
      <c r="BC21" s="100">
        <v>1</v>
      </c>
      <c r="BD21" s="100"/>
      <c r="BE21" s="100">
        <v>1</v>
      </c>
      <c r="BF21" s="100">
        <v>1</v>
      </c>
      <c r="BG21" s="100">
        <v>1</v>
      </c>
      <c r="BH21" s="100">
        <v>1</v>
      </c>
      <c r="BI21" s="100">
        <v>1</v>
      </c>
      <c r="BJ21" s="100">
        <v>1</v>
      </c>
      <c r="BK21" s="100">
        <v>1</v>
      </c>
      <c r="BL21" s="100">
        <v>1</v>
      </c>
      <c r="BM21" s="100">
        <v>1</v>
      </c>
      <c r="BN21" s="100"/>
      <c r="BO21" s="99"/>
      <c r="BP21" s="67"/>
      <c r="BQ21" s="100">
        <v>1</v>
      </c>
      <c r="BR21" s="100"/>
      <c r="BS21" s="100"/>
      <c r="BT21" s="91"/>
      <c r="BU21" s="100">
        <v>1</v>
      </c>
      <c r="BV21" s="100">
        <v>1</v>
      </c>
      <c r="BW21" s="100"/>
      <c r="BX21" s="100"/>
      <c r="BY21" s="100">
        <v>1</v>
      </c>
      <c r="BZ21" s="99"/>
      <c r="CA21" s="100"/>
      <c r="CB21" s="100"/>
      <c r="CC21" s="100"/>
      <c r="CD21" s="100"/>
      <c r="CE21" s="100"/>
      <c r="CF21" s="100"/>
      <c r="CG21" s="100">
        <v>1</v>
      </c>
      <c r="CH21" s="100"/>
      <c r="CI21" s="99" t="s">
        <v>201</v>
      </c>
      <c r="CJ21" s="100">
        <v>1</v>
      </c>
      <c r="CK21" s="100"/>
      <c r="CL21" s="100"/>
      <c r="CM21" s="100">
        <v>1</v>
      </c>
      <c r="CN21" s="100"/>
      <c r="CO21" s="100"/>
      <c r="CP21" s="100">
        <v>1</v>
      </c>
      <c r="CQ21" s="100"/>
      <c r="CR21" s="100"/>
      <c r="CS21" s="100"/>
      <c r="CT21" s="100">
        <v>1</v>
      </c>
      <c r="CU21" s="100"/>
      <c r="CV21" s="99"/>
      <c r="CW21" s="17"/>
      <c r="CX21" s="100">
        <v>1</v>
      </c>
    </row>
    <row r="22" spans="1:102" s="12" customFormat="1" ht="21.6">
      <c r="A22" s="63">
        <v>14216</v>
      </c>
      <c r="B22" s="63" t="s">
        <v>290</v>
      </c>
      <c r="C22" s="74">
        <f t="shared" si="0"/>
        <v>14216</v>
      </c>
      <c r="D22" s="81">
        <v>14216</v>
      </c>
      <c r="E22" s="66" t="s">
        <v>202</v>
      </c>
      <c r="F22" s="66" t="s">
        <v>249</v>
      </c>
      <c r="G22" s="54">
        <f t="shared" si="1"/>
        <v>0</v>
      </c>
      <c r="H22" s="68">
        <v>5</v>
      </c>
      <c r="I22" s="17">
        <v>1</v>
      </c>
      <c r="J22" s="17">
        <v>14</v>
      </c>
      <c r="K22" s="17"/>
      <c r="L22" s="17"/>
      <c r="M22" s="100"/>
      <c r="N22" s="100"/>
      <c r="O22" s="100"/>
      <c r="P22" s="100"/>
      <c r="Q22" s="100"/>
      <c r="R22" s="60"/>
      <c r="S22" s="100"/>
      <c r="T22" s="100"/>
      <c r="U22" s="100"/>
      <c r="V22" s="100"/>
      <c r="W22" s="58"/>
      <c r="X22" s="17"/>
      <c r="Y22" s="17"/>
      <c r="Z22" s="100"/>
      <c r="AA22" s="58" t="s">
        <v>320</v>
      </c>
      <c r="AB22" s="105"/>
      <c r="AC22" s="103">
        <v>1</v>
      </c>
      <c r="AD22" s="103"/>
      <c r="AE22" s="58"/>
      <c r="AF22" s="105"/>
      <c r="AG22" s="105">
        <v>1</v>
      </c>
      <c r="AH22" s="105"/>
      <c r="AI22" s="104">
        <v>1</v>
      </c>
      <c r="AJ22" s="105"/>
      <c r="AK22" s="105"/>
      <c r="AL22" s="105"/>
      <c r="AM22" s="105">
        <v>1</v>
      </c>
      <c r="AN22" s="105"/>
      <c r="AO22" s="105"/>
      <c r="AP22" s="105">
        <v>1</v>
      </c>
      <c r="AQ22" s="105"/>
      <c r="AR22" s="100">
        <v>1</v>
      </c>
      <c r="AS22" s="100"/>
      <c r="AT22" s="100">
        <v>1</v>
      </c>
      <c r="AU22" s="100">
        <v>1</v>
      </c>
      <c r="AV22" s="100"/>
      <c r="AW22" s="100"/>
      <c r="AX22" s="100"/>
      <c r="AY22" s="100"/>
      <c r="AZ22" s="100">
        <v>1</v>
      </c>
      <c r="BA22" s="100"/>
      <c r="BB22" s="100">
        <v>1</v>
      </c>
      <c r="BC22" s="100"/>
      <c r="BD22" s="100">
        <v>1</v>
      </c>
      <c r="BE22" s="100">
        <v>1</v>
      </c>
      <c r="BF22" s="100">
        <v>1</v>
      </c>
      <c r="BG22" s="100">
        <v>1</v>
      </c>
      <c r="BH22" s="100">
        <v>1</v>
      </c>
      <c r="BI22" s="100">
        <v>1</v>
      </c>
      <c r="BJ22" s="100">
        <v>1</v>
      </c>
      <c r="BK22" s="100">
        <v>1</v>
      </c>
      <c r="BL22" s="100">
        <v>1</v>
      </c>
      <c r="BM22" s="100"/>
      <c r="BN22" s="100"/>
      <c r="BO22" s="99"/>
      <c r="BP22" s="67"/>
      <c r="BQ22" s="100">
        <v>1</v>
      </c>
      <c r="BR22" s="100"/>
      <c r="BS22" s="100"/>
      <c r="BT22" s="91"/>
      <c r="BU22" s="100">
        <v>1</v>
      </c>
      <c r="BV22" s="100">
        <v>1</v>
      </c>
      <c r="BW22" s="100"/>
      <c r="BX22" s="100">
        <v>1</v>
      </c>
      <c r="BY22" s="100">
        <v>1</v>
      </c>
      <c r="BZ22" s="99"/>
      <c r="CA22" s="100">
        <v>1</v>
      </c>
      <c r="CB22" s="100">
        <v>1</v>
      </c>
      <c r="CC22" s="100"/>
      <c r="CD22" s="100"/>
      <c r="CE22" s="100"/>
      <c r="CF22" s="100"/>
      <c r="CG22" s="100"/>
      <c r="CH22" s="100"/>
      <c r="CI22" s="99"/>
      <c r="CJ22" s="100"/>
      <c r="CK22" s="100">
        <v>1</v>
      </c>
      <c r="CL22" s="100"/>
      <c r="CM22" s="100">
        <v>1</v>
      </c>
      <c r="CN22" s="100"/>
      <c r="CO22" s="100"/>
      <c r="CP22" s="100">
        <v>1</v>
      </c>
      <c r="CQ22" s="100"/>
      <c r="CR22" s="100"/>
      <c r="CS22" s="100"/>
      <c r="CT22" s="100">
        <v>1</v>
      </c>
      <c r="CU22" s="100"/>
      <c r="CV22" s="99"/>
      <c r="CW22" s="17">
        <v>1</v>
      </c>
      <c r="CX22" s="100"/>
    </row>
    <row r="23" spans="1:102" s="12" customFormat="1" ht="12">
      <c r="A23" s="63">
        <v>14217</v>
      </c>
      <c r="B23" s="63" t="s">
        <v>291</v>
      </c>
      <c r="C23" s="74">
        <f t="shared" si="0"/>
        <v>14217</v>
      </c>
      <c r="D23" s="81">
        <v>14217</v>
      </c>
      <c r="E23" s="66" t="s">
        <v>203</v>
      </c>
      <c r="F23" s="66" t="s">
        <v>251</v>
      </c>
      <c r="G23" s="54">
        <f t="shared" si="1"/>
        <v>0</v>
      </c>
      <c r="H23" s="68">
        <v>5</v>
      </c>
      <c r="I23" s="17">
        <v>1</v>
      </c>
      <c r="J23" s="17">
        <v>18</v>
      </c>
      <c r="K23" s="17"/>
      <c r="L23" s="17"/>
      <c r="M23" s="100"/>
      <c r="N23" s="100"/>
      <c r="O23" s="100"/>
      <c r="P23" s="100"/>
      <c r="Q23" s="100"/>
      <c r="R23" s="60"/>
      <c r="S23" s="100"/>
      <c r="T23" s="100"/>
      <c r="U23" s="100"/>
      <c r="V23" s="100"/>
      <c r="W23" s="58"/>
      <c r="X23" s="17"/>
      <c r="Y23" s="17"/>
      <c r="Z23" s="100">
        <v>1</v>
      </c>
      <c r="AA23" s="58"/>
      <c r="AB23" s="105"/>
      <c r="AC23" s="103">
        <v>1</v>
      </c>
      <c r="AD23" s="103"/>
      <c r="AE23" s="58"/>
      <c r="AF23" s="105"/>
      <c r="AG23" s="105">
        <v>1</v>
      </c>
      <c r="AH23" s="105">
        <v>1</v>
      </c>
      <c r="AI23" s="104"/>
      <c r="AJ23" s="105"/>
      <c r="AK23" s="105"/>
      <c r="AL23" s="105"/>
      <c r="AM23" s="105">
        <v>1</v>
      </c>
      <c r="AN23" s="105"/>
      <c r="AO23" s="105"/>
      <c r="AP23" s="105">
        <v>1</v>
      </c>
      <c r="AQ23" s="105"/>
      <c r="AR23" s="100">
        <v>1</v>
      </c>
      <c r="AS23" s="100"/>
      <c r="AT23" s="100"/>
      <c r="AU23" s="100"/>
      <c r="AV23" s="100">
        <v>1</v>
      </c>
      <c r="AW23" s="100"/>
      <c r="AX23" s="100">
        <v>1</v>
      </c>
      <c r="AY23" s="100"/>
      <c r="AZ23" s="100"/>
      <c r="BA23" s="100"/>
      <c r="BB23" s="100">
        <v>1</v>
      </c>
      <c r="BC23" s="100">
        <v>1</v>
      </c>
      <c r="BD23" s="100"/>
      <c r="BE23" s="100">
        <v>1</v>
      </c>
      <c r="BF23" s="100">
        <v>1</v>
      </c>
      <c r="BG23" s="100">
        <v>1</v>
      </c>
      <c r="BH23" s="100">
        <v>1</v>
      </c>
      <c r="BI23" s="100">
        <v>1</v>
      </c>
      <c r="BJ23" s="100">
        <v>1</v>
      </c>
      <c r="BK23" s="100"/>
      <c r="BL23" s="100"/>
      <c r="BM23" s="100"/>
      <c r="BN23" s="100"/>
      <c r="BO23" s="99"/>
      <c r="BP23" s="67"/>
      <c r="BQ23" s="100">
        <v>1</v>
      </c>
      <c r="BR23" s="100"/>
      <c r="BS23" s="100"/>
      <c r="BT23" s="91"/>
      <c r="BU23" s="100">
        <v>1</v>
      </c>
      <c r="BV23" s="100">
        <v>1</v>
      </c>
      <c r="BW23" s="100">
        <v>1</v>
      </c>
      <c r="BX23" s="100"/>
      <c r="BY23" s="100"/>
      <c r="BZ23" s="99"/>
      <c r="CA23" s="100"/>
      <c r="CB23" s="100"/>
      <c r="CC23" s="100"/>
      <c r="CD23" s="100"/>
      <c r="CE23" s="100"/>
      <c r="CF23" s="100"/>
      <c r="CG23" s="100">
        <v>1</v>
      </c>
      <c r="CH23" s="100">
        <v>1</v>
      </c>
      <c r="CI23" s="99" t="s">
        <v>174</v>
      </c>
      <c r="CJ23" s="100"/>
      <c r="CK23" s="100">
        <v>1</v>
      </c>
      <c r="CL23" s="100"/>
      <c r="CM23" s="100">
        <v>1</v>
      </c>
      <c r="CN23" s="100"/>
      <c r="CO23" s="100"/>
      <c r="CP23" s="100">
        <v>1</v>
      </c>
      <c r="CQ23" s="100"/>
      <c r="CR23" s="100"/>
      <c r="CS23" s="100"/>
      <c r="CT23" s="100">
        <v>1</v>
      </c>
      <c r="CU23" s="100"/>
      <c r="CV23" s="99"/>
      <c r="CW23" s="17">
        <v>1</v>
      </c>
      <c r="CX23" s="100"/>
    </row>
    <row r="24" spans="1:102" s="12" customFormat="1" ht="12">
      <c r="A24" s="63">
        <v>14218</v>
      </c>
      <c r="B24" s="63" t="s">
        <v>292</v>
      </c>
      <c r="C24" s="74">
        <f t="shared" si="0"/>
        <v>14218</v>
      </c>
      <c r="D24" s="81">
        <v>14218</v>
      </c>
      <c r="E24" s="66" t="s">
        <v>204</v>
      </c>
      <c r="F24" s="66" t="s">
        <v>253</v>
      </c>
      <c r="G24" s="54">
        <f t="shared" si="1"/>
        <v>0</v>
      </c>
      <c r="H24" s="68">
        <v>5</v>
      </c>
      <c r="I24" s="17">
        <v>1</v>
      </c>
      <c r="J24" s="17">
        <v>16</v>
      </c>
      <c r="K24" s="17"/>
      <c r="L24" s="17"/>
      <c r="M24" s="100"/>
      <c r="N24" s="100"/>
      <c r="O24" s="100"/>
      <c r="P24" s="100"/>
      <c r="Q24" s="100"/>
      <c r="R24" s="60"/>
      <c r="S24" s="100"/>
      <c r="T24" s="100"/>
      <c r="U24" s="100"/>
      <c r="V24" s="100"/>
      <c r="W24" s="58"/>
      <c r="X24" s="17"/>
      <c r="Y24" s="17"/>
      <c r="Z24" s="100">
        <v>1</v>
      </c>
      <c r="AA24" s="58"/>
      <c r="AB24" s="105"/>
      <c r="AC24" s="103">
        <v>1</v>
      </c>
      <c r="AD24" s="103"/>
      <c r="AE24" s="58"/>
      <c r="AF24" s="105">
        <v>1</v>
      </c>
      <c r="AG24" s="105"/>
      <c r="AH24" s="105">
        <v>1</v>
      </c>
      <c r="AI24" s="104"/>
      <c r="AJ24" s="105"/>
      <c r="AK24" s="105"/>
      <c r="AL24" s="105"/>
      <c r="AM24" s="105">
        <v>1</v>
      </c>
      <c r="AN24" s="105"/>
      <c r="AO24" s="105"/>
      <c r="AP24" s="105">
        <v>1</v>
      </c>
      <c r="AQ24" s="105"/>
      <c r="AR24" s="100">
        <v>1</v>
      </c>
      <c r="AS24" s="100"/>
      <c r="AT24" s="100"/>
      <c r="AU24" s="100"/>
      <c r="AV24" s="100">
        <v>1</v>
      </c>
      <c r="AW24" s="100"/>
      <c r="AX24" s="100"/>
      <c r="AY24" s="100"/>
      <c r="AZ24" s="100">
        <v>1</v>
      </c>
      <c r="BA24" s="100">
        <v>1</v>
      </c>
      <c r="BB24" s="100"/>
      <c r="BC24" s="100">
        <v>1</v>
      </c>
      <c r="BD24" s="100"/>
      <c r="BE24" s="100">
        <v>1</v>
      </c>
      <c r="BF24" s="100">
        <v>1</v>
      </c>
      <c r="BG24" s="100">
        <v>1</v>
      </c>
      <c r="BH24" s="100">
        <v>1</v>
      </c>
      <c r="BI24" s="100">
        <v>1</v>
      </c>
      <c r="BJ24" s="100"/>
      <c r="BK24" s="100">
        <v>1</v>
      </c>
      <c r="BL24" s="100">
        <v>1</v>
      </c>
      <c r="BM24" s="100"/>
      <c r="BN24" s="100"/>
      <c r="BO24" s="99"/>
      <c r="BP24" s="67"/>
      <c r="BQ24" s="100">
        <v>1</v>
      </c>
      <c r="BR24" s="100"/>
      <c r="BS24" s="100"/>
      <c r="BT24" s="91"/>
      <c r="BU24" s="100">
        <v>1</v>
      </c>
      <c r="BV24" s="100">
        <v>1</v>
      </c>
      <c r="BW24" s="100">
        <v>1</v>
      </c>
      <c r="BX24" s="100">
        <v>1</v>
      </c>
      <c r="BY24" s="100">
        <v>1</v>
      </c>
      <c r="BZ24" s="99"/>
      <c r="CA24" s="100"/>
      <c r="CB24" s="100"/>
      <c r="CC24" s="100">
        <v>1</v>
      </c>
      <c r="CD24" s="100"/>
      <c r="CE24" s="100"/>
      <c r="CF24" s="100"/>
      <c r="CG24" s="100">
        <v>1</v>
      </c>
      <c r="CH24" s="100"/>
      <c r="CI24" s="99"/>
      <c r="CJ24" s="100"/>
      <c r="CK24" s="100">
        <v>1</v>
      </c>
      <c r="CL24" s="100"/>
      <c r="CM24" s="100">
        <v>1</v>
      </c>
      <c r="CN24" s="100"/>
      <c r="CO24" s="100"/>
      <c r="CP24" s="100">
        <v>1</v>
      </c>
      <c r="CQ24" s="100"/>
      <c r="CR24" s="100"/>
      <c r="CS24" s="100"/>
      <c r="CT24" s="100">
        <v>1</v>
      </c>
      <c r="CU24" s="100"/>
      <c r="CV24" s="99"/>
      <c r="CW24" s="17">
        <v>1</v>
      </c>
      <c r="CX24" s="100"/>
    </row>
    <row r="25" spans="1:102" s="12" customFormat="1" ht="64.8">
      <c r="A25" s="63">
        <v>14301</v>
      </c>
      <c r="B25" s="63" t="s">
        <v>293</v>
      </c>
      <c r="C25" s="74">
        <f t="shared" si="0"/>
        <v>14301</v>
      </c>
      <c r="D25" s="81">
        <v>14301</v>
      </c>
      <c r="E25" s="66" t="s">
        <v>205</v>
      </c>
      <c r="F25" s="66" t="s">
        <v>255</v>
      </c>
      <c r="G25" s="54">
        <f t="shared" si="1"/>
        <v>0</v>
      </c>
      <c r="H25" s="68">
        <v>6</v>
      </c>
      <c r="I25" s="17">
        <v>1</v>
      </c>
      <c r="J25" s="17">
        <v>22</v>
      </c>
      <c r="K25" s="17"/>
      <c r="L25" s="17"/>
      <c r="M25" s="100"/>
      <c r="N25" s="100"/>
      <c r="O25" s="100"/>
      <c r="P25" s="100"/>
      <c r="Q25" s="100"/>
      <c r="R25" s="60"/>
      <c r="S25" s="100"/>
      <c r="T25" s="100"/>
      <c r="U25" s="100"/>
      <c r="V25" s="100"/>
      <c r="W25" s="58"/>
      <c r="X25" s="17"/>
      <c r="Y25" s="17"/>
      <c r="Z25" s="100"/>
      <c r="AA25" s="58" t="s">
        <v>206</v>
      </c>
      <c r="AB25" s="105">
        <v>1</v>
      </c>
      <c r="AC25" s="103"/>
      <c r="AD25" s="103"/>
      <c r="AE25" s="58" t="s">
        <v>207</v>
      </c>
      <c r="AF25" s="105">
        <v>1</v>
      </c>
      <c r="AG25" s="105"/>
      <c r="AH25" s="105"/>
      <c r="AI25" s="104"/>
      <c r="AJ25" s="105"/>
      <c r="AK25" s="105"/>
      <c r="AL25" s="105"/>
      <c r="AM25" s="105"/>
      <c r="AN25" s="105">
        <v>1</v>
      </c>
      <c r="AO25" s="105"/>
      <c r="AP25" s="105"/>
      <c r="AQ25" s="105"/>
      <c r="AR25" s="100">
        <v>1</v>
      </c>
      <c r="AS25" s="100"/>
      <c r="AT25" s="100"/>
      <c r="AU25" s="100">
        <v>1</v>
      </c>
      <c r="AV25" s="100"/>
      <c r="AW25" s="100"/>
      <c r="AX25" s="100"/>
      <c r="AY25" s="100"/>
      <c r="AZ25" s="100">
        <v>1</v>
      </c>
      <c r="BA25" s="100"/>
      <c r="BB25" s="100">
        <v>1</v>
      </c>
      <c r="BC25" s="100">
        <v>1</v>
      </c>
      <c r="BD25" s="100"/>
      <c r="BE25" s="100">
        <v>1</v>
      </c>
      <c r="BF25" s="100">
        <v>1</v>
      </c>
      <c r="BG25" s="100"/>
      <c r="BH25" s="100">
        <v>1</v>
      </c>
      <c r="BI25" s="100">
        <v>1</v>
      </c>
      <c r="BJ25" s="100"/>
      <c r="BK25" s="100"/>
      <c r="BL25" s="100">
        <v>1</v>
      </c>
      <c r="BM25" s="100"/>
      <c r="BN25" s="100"/>
      <c r="BO25" s="99" t="s">
        <v>208</v>
      </c>
      <c r="BP25" s="67"/>
      <c r="BQ25" s="100"/>
      <c r="BR25" s="100">
        <v>1</v>
      </c>
      <c r="BS25" s="100"/>
      <c r="BT25" s="91"/>
      <c r="BU25" s="100"/>
      <c r="BV25" s="100"/>
      <c r="BW25" s="100"/>
      <c r="BX25" s="100"/>
      <c r="BY25" s="100"/>
      <c r="BZ25" s="99"/>
      <c r="CA25" s="100"/>
      <c r="CB25" s="100"/>
      <c r="CC25" s="100"/>
      <c r="CD25" s="100"/>
      <c r="CE25" s="100"/>
      <c r="CF25" s="100"/>
      <c r="CG25" s="100"/>
      <c r="CH25" s="100"/>
      <c r="CI25" s="99"/>
      <c r="CJ25" s="100"/>
      <c r="CK25" s="100"/>
      <c r="CL25" s="100"/>
      <c r="CM25" s="100"/>
      <c r="CN25" s="100"/>
      <c r="CO25" s="100"/>
      <c r="CP25" s="100"/>
      <c r="CQ25" s="100"/>
      <c r="CR25" s="100"/>
      <c r="CS25" s="100">
        <v>1</v>
      </c>
      <c r="CT25" s="100"/>
      <c r="CU25" s="100"/>
      <c r="CV25" s="99"/>
      <c r="CW25" s="17"/>
      <c r="CX25" s="100">
        <v>1</v>
      </c>
    </row>
    <row r="26" spans="1:102" s="12" customFormat="1" ht="12">
      <c r="A26" s="63">
        <v>14321</v>
      </c>
      <c r="B26" s="63" t="s">
        <v>294</v>
      </c>
      <c r="C26" s="74">
        <f t="shared" si="0"/>
        <v>14321</v>
      </c>
      <c r="D26" s="81">
        <v>14321</v>
      </c>
      <c r="E26" s="66" t="s">
        <v>209</v>
      </c>
      <c r="F26" s="66" t="s">
        <v>257</v>
      </c>
      <c r="G26" s="54">
        <f t="shared" si="1"/>
        <v>0</v>
      </c>
      <c r="H26" s="68">
        <v>6</v>
      </c>
      <c r="I26" s="17">
        <v>1</v>
      </c>
      <c r="J26" s="17">
        <v>15</v>
      </c>
      <c r="K26" s="17"/>
      <c r="L26" s="17"/>
      <c r="M26" s="100"/>
      <c r="N26" s="100"/>
      <c r="O26" s="100"/>
      <c r="P26" s="100"/>
      <c r="Q26" s="100"/>
      <c r="R26" s="60"/>
      <c r="S26" s="100"/>
      <c r="T26" s="100"/>
      <c r="U26" s="100"/>
      <c r="V26" s="100"/>
      <c r="W26" s="58"/>
      <c r="X26" s="17">
        <v>1</v>
      </c>
      <c r="Y26" s="17"/>
      <c r="Z26" s="100">
        <v>1</v>
      </c>
      <c r="AA26" s="58"/>
      <c r="AB26" s="105"/>
      <c r="AC26" s="103">
        <v>1</v>
      </c>
      <c r="AD26" s="103"/>
      <c r="AE26" s="58"/>
      <c r="AF26" s="105">
        <v>1</v>
      </c>
      <c r="AG26" s="105"/>
      <c r="AH26" s="105">
        <v>1</v>
      </c>
      <c r="AI26" s="104"/>
      <c r="AJ26" s="105"/>
      <c r="AK26" s="105"/>
      <c r="AL26" s="105"/>
      <c r="AM26" s="105">
        <v>1</v>
      </c>
      <c r="AN26" s="105">
        <v>1</v>
      </c>
      <c r="AO26" s="105"/>
      <c r="AP26" s="105"/>
      <c r="AQ26" s="105"/>
      <c r="AR26" s="100">
        <v>1</v>
      </c>
      <c r="AS26" s="100"/>
      <c r="AT26" s="100">
        <v>1</v>
      </c>
      <c r="AU26" s="100">
        <v>1</v>
      </c>
      <c r="AV26" s="100"/>
      <c r="AW26" s="100"/>
      <c r="AX26" s="100"/>
      <c r="AY26" s="100"/>
      <c r="AZ26" s="100">
        <v>1</v>
      </c>
      <c r="BA26" s="100"/>
      <c r="BB26" s="100">
        <v>1</v>
      </c>
      <c r="BC26" s="100"/>
      <c r="BD26" s="100">
        <v>1</v>
      </c>
      <c r="BE26" s="100">
        <v>1</v>
      </c>
      <c r="BF26" s="100">
        <v>1</v>
      </c>
      <c r="BG26" s="100">
        <v>1</v>
      </c>
      <c r="BH26" s="100">
        <v>1</v>
      </c>
      <c r="BI26" s="100">
        <v>1</v>
      </c>
      <c r="BJ26" s="100"/>
      <c r="BK26" s="100"/>
      <c r="BL26" s="100">
        <v>1</v>
      </c>
      <c r="BM26" s="100">
        <v>1</v>
      </c>
      <c r="BN26" s="100"/>
      <c r="BO26" s="99"/>
      <c r="BP26" s="67"/>
      <c r="BQ26" s="100">
        <v>1</v>
      </c>
      <c r="BR26" s="100"/>
      <c r="BS26" s="100"/>
      <c r="BT26" s="91"/>
      <c r="BU26" s="100">
        <v>1</v>
      </c>
      <c r="BV26" s="100">
        <v>1</v>
      </c>
      <c r="BW26" s="100">
        <v>1</v>
      </c>
      <c r="BX26" s="100"/>
      <c r="BY26" s="100">
        <v>1</v>
      </c>
      <c r="BZ26" s="99"/>
      <c r="CA26" s="100">
        <v>1</v>
      </c>
      <c r="CB26" s="100"/>
      <c r="CC26" s="100">
        <v>1</v>
      </c>
      <c r="CD26" s="100">
        <v>1</v>
      </c>
      <c r="CE26" s="100">
        <v>1</v>
      </c>
      <c r="CF26" s="100">
        <v>1</v>
      </c>
      <c r="CG26" s="100">
        <v>1</v>
      </c>
      <c r="CH26" s="100"/>
      <c r="CI26" s="99"/>
      <c r="CJ26" s="100"/>
      <c r="CK26" s="100">
        <v>1</v>
      </c>
      <c r="CL26" s="100">
        <v>1</v>
      </c>
      <c r="CM26" s="100"/>
      <c r="CN26" s="100"/>
      <c r="CO26" s="100">
        <v>1</v>
      </c>
      <c r="CP26" s="100"/>
      <c r="CQ26" s="100"/>
      <c r="CR26" s="100"/>
      <c r="CS26" s="100">
        <v>1</v>
      </c>
      <c r="CT26" s="100"/>
      <c r="CU26" s="100"/>
      <c r="CV26" s="99"/>
      <c r="CW26" s="17">
        <v>1</v>
      </c>
      <c r="CX26" s="100"/>
    </row>
    <row r="27" spans="1:102" s="12" customFormat="1" ht="12">
      <c r="A27" s="63">
        <v>14341</v>
      </c>
      <c r="B27" s="63" t="s">
        <v>295</v>
      </c>
      <c r="C27" s="74">
        <f t="shared" si="0"/>
        <v>14341</v>
      </c>
      <c r="D27" s="81">
        <v>14341</v>
      </c>
      <c r="E27" s="66" t="s">
        <v>210</v>
      </c>
      <c r="F27" s="66" t="s">
        <v>258</v>
      </c>
      <c r="G27" s="54">
        <f t="shared" si="1"/>
        <v>0</v>
      </c>
      <c r="H27" s="68">
        <v>6</v>
      </c>
      <c r="I27" s="17">
        <v>1</v>
      </c>
      <c r="J27" s="17">
        <v>22</v>
      </c>
      <c r="K27" s="17"/>
      <c r="L27" s="17"/>
      <c r="M27" s="100"/>
      <c r="N27" s="100"/>
      <c r="O27" s="100"/>
      <c r="P27" s="100"/>
      <c r="Q27" s="100"/>
      <c r="R27" s="60"/>
      <c r="S27" s="100"/>
      <c r="T27" s="100"/>
      <c r="U27" s="100"/>
      <c r="V27" s="100"/>
      <c r="W27" s="58"/>
      <c r="X27" s="17">
        <v>1</v>
      </c>
      <c r="Y27" s="17">
        <v>1</v>
      </c>
      <c r="Z27" s="100">
        <v>1</v>
      </c>
      <c r="AA27" s="58"/>
      <c r="AB27" s="105"/>
      <c r="AC27" s="103">
        <v>1</v>
      </c>
      <c r="AD27" s="103"/>
      <c r="AE27" s="58"/>
      <c r="AF27" s="105">
        <v>1</v>
      </c>
      <c r="AG27" s="105"/>
      <c r="AH27" s="105">
        <v>1</v>
      </c>
      <c r="AI27" s="104"/>
      <c r="AJ27" s="105"/>
      <c r="AK27" s="105"/>
      <c r="AL27" s="105"/>
      <c r="AM27" s="105"/>
      <c r="AN27" s="105"/>
      <c r="AO27" s="105"/>
      <c r="AP27" s="105">
        <v>1</v>
      </c>
      <c r="AQ27" s="105"/>
      <c r="AR27" s="100">
        <v>1</v>
      </c>
      <c r="AS27" s="100"/>
      <c r="AT27" s="100">
        <v>1</v>
      </c>
      <c r="AU27" s="100">
        <v>1</v>
      </c>
      <c r="AV27" s="100"/>
      <c r="AW27" s="100"/>
      <c r="AX27" s="100"/>
      <c r="AY27" s="100"/>
      <c r="AZ27" s="100">
        <v>1</v>
      </c>
      <c r="BA27" s="100"/>
      <c r="BB27" s="100">
        <v>1</v>
      </c>
      <c r="BC27" s="100">
        <v>1</v>
      </c>
      <c r="BD27" s="100"/>
      <c r="BE27" s="100">
        <v>1</v>
      </c>
      <c r="BF27" s="100">
        <v>1</v>
      </c>
      <c r="BG27" s="100">
        <v>1</v>
      </c>
      <c r="BH27" s="100">
        <v>1</v>
      </c>
      <c r="BI27" s="100">
        <v>1</v>
      </c>
      <c r="BJ27" s="100"/>
      <c r="BK27" s="100"/>
      <c r="BL27" s="100">
        <v>1</v>
      </c>
      <c r="BM27" s="100">
        <v>1</v>
      </c>
      <c r="BN27" s="100"/>
      <c r="BO27" s="99"/>
      <c r="BP27" s="67"/>
      <c r="BQ27" s="100">
        <v>1</v>
      </c>
      <c r="BR27" s="100"/>
      <c r="BS27" s="100"/>
      <c r="BT27" s="91"/>
      <c r="BU27" s="100">
        <v>1</v>
      </c>
      <c r="BV27" s="100">
        <v>1</v>
      </c>
      <c r="BW27" s="100">
        <v>1</v>
      </c>
      <c r="BX27" s="100">
        <v>1</v>
      </c>
      <c r="BY27" s="100">
        <v>1</v>
      </c>
      <c r="BZ27" s="99"/>
      <c r="CA27" s="100"/>
      <c r="CB27" s="100">
        <v>1</v>
      </c>
      <c r="CC27" s="100">
        <v>1</v>
      </c>
      <c r="CD27" s="100"/>
      <c r="CE27" s="100"/>
      <c r="CF27" s="100"/>
      <c r="CG27" s="100"/>
      <c r="CH27" s="100"/>
      <c r="CI27" s="99"/>
      <c r="CJ27" s="100"/>
      <c r="CK27" s="100">
        <v>1</v>
      </c>
      <c r="CL27" s="100"/>
      <c r="CM27" s="100">
        <v>1</v>
      </c>
      <c r="CN27" s="100"/>
      <c r="CO27" s="100"/>
      <c r="CP27" s="100">
        <v>1</v>
      </c>
      <c r="CQ27" s="100"/>
      <c r="CR27" s="100"/>
      <c r="CS27" s="100"/>
      <c r="CT27" s="100">
        <v>1</v>
      </c>
      <c r="CU27" s="100"/>
      <c r="CV27" s="99"/>
      <c r="CW27" s="17">
        <v>1</v>
      </c>
      <c r="CX27" s="100"/>
    </row>
    <row r="28" spans="1:102" s="55" customFormat="1" ht="12">
      <c r="A28" s="52">
        <v>14342</v>
      </c>
      <c r="B28" s="52" t="s">
        <v>296</v>
      </c>
      <c r="C28" s="74">
        <f t="shared" si="0"/>
        <v>14342</v>
      </c>
      <c r="D28" s="81">
        <v>14342</v>
      </c>
      <c r="E28" s="54" t="s">
        <v>211</v>
      </c>
      <c r="F28" s="54" t="s">
        <v>260</v>
      </c>
      <c r="G28" s="54">
        <f t="shared" si="1"/>
        <v>0</v>
      </c>
      <c r="H28" s="59">
        <v>6</v>
      </c>
      <c r="I28" s="57">
        <v>1</v>
      </c>
      <c r="J28" s="57">
        <v>18</v>
      </c>
      <c r="K28" s="57"/>
      <c r="L28" s="57"/>
      <c r="M28" s="99"/>
      <c r="N28" s="99"/>
      <c r="O28" s="99"/>
      <c r="P28" s="99"/>
      <c r="Q28" s="99"/>
      <c r="R28" s="60"/>
      <c r="S28" s="99"/>
      <c r="T28" s="99"/>
      <c r="U28" s="99"/>
      <c r="V28" s="99"/>
      <c r="W28" s="58"/>
      <c r="X28" s="57"/>
      <c r="Y28" s="57"/>
      <c r="Z28" s="99">
        <v>1</v>
      </c>
      <c r="AA28" s="58"/>
      <c r="AB28" s="102"/>
      <c r="AC28" s="18">
        <v>1</v>
      </c>
      <c r="AD28" s="18"/>
      <c r="AE28" s="58"/>
      <c r="AF28" s="102"/>
      <c r="AG28" s="102">
        <v>1</v>
      </c>
      <c r="AH28" s="102">
        <v>1</v>
      </c>
      <c r="AI28" s="61"/>
      <c r="AJ28" s="102">
        <v>1</v>
      </c>
      <c r="AK28" s="102"/>
      <c r="AL28" s="102">
        <v>1</v>
      </c>
      <c r="AM28" s="102"/>
      <c r="AN28" s="102"/>
      <c r="AO28" s="102"/>
      <c r="AP28" s="102">
        <v>1</v>
      </c>
      <c r="AQ28" s="102"/>
      <c r="AR28" s="99">
        <v>1</v>
      </c>
      <c r="AS28" s="99"/>
      <c r="AT28" s="99">
        <v>1</v>
      </c>
      <c r="AU28" s="99"/>
      <c r="AV28" s="99"/>
      <c r="AW28" s="99"/>
      <c r="AX28" s="99"/>
      <c r="AY28" s="99"/>
      <c r="AZ28" s="99">
        <v>1</v>
      </c>
      <c r="BA28" s="99"/>
      <c r="BB28" s="99">
        <v>1</v>
      </c>
      <c r="BC28" s="99">
        <v>1</v>
      </c>
      <c r="BD28" s="99"/>
      <c r="BE28" s="99">
        <v>1</v>
      </c>
      <c r="BF28" s="99">
        <v>1</v>
      </c>
      <c r="BG28" s="99">
        <v>1</v>
      </c>
      <c r="BH28" s="99"/>
      <c r="BI28" s="99">
        <v>1</v>
      </c>
      <c r="BJ28" s="99">
        <v>1</v>
      </c>
      <c r="BK28" s="99">
        <v>1</v>
      </c>
      <c r="BL28" s="99">
        <v>1</v>
      </c>
      <c r="BM28" s="99"/>
      <c r="BN28" s="99"/>
      <c r="BO28" s="99"/>
      <c r="BP28" s="62"/>
      <c r="BQ28" s="99">
        <v>1</v>
      </c>
      <c r="BR28" s="99"/>
      <c r="BS28" s="99"/>
      <c r="BT28" s="91"/>
      <c r="BU28" s="99">
        <v>1</v>
      </c>
      <c r="BV28" s="99">
        <v>1</v>
      </c>
      <c r="BW28" s="99">
        <v>1</v>
      </c>
      <c r="BX28" s="99">
        <v>1</v>
      </c>
      <c r="BY28" s="99"/>
      <c r="BZ28" s="99"/>
      <c r="CA28" s="99">
        <v>1</v>
      </c>
      <c r="CB28" s="99"/>
      <c r="CC28" s="99"/>
      <c r="CD28" s="99"/>
      <c r="CE28" s="99"/>
      <c r="CF28" s="99"/>
      <c r="CG28" s="99">
        <v>1</v>
      </c>
      <c r="CH28" s="99"/>
      <c r="CI28" s="99"/>
      <c r="CJ28" s="99"/>
      <c r="CK28" s="99">
        <v>1</v>
      </c>
      <c r="CL28" s="99"/>
      <c r="CM28" s="99">
        <v>1</v>
      </c>
      <c r="CN28" s="99"/>
      <c r="CO28" s="99"/>
      <c r="CP28" s="99">
        <v>1</v>
      </c>
      <c r="CQ28" s="99"/>
      <c r="CR28" s="99"/>
      <c r="CS28" s="99">
        <v>1</v>
      </c>
      <c r="CT28" s="99"/>
      <c r="CU28" s="99"/>
      <c r="CV28" s="99"/>
      <c r="CW28" s="57">
        <v>1</v>
      </c>
      <c r="CX28" s="99"/>
    </row>
    <row r="29" spans="1:102" s="12" customFormat="1">
      <c r="A29" s="63">
        <v>14361</v>
      </c>
      <c r="B29" s="63" t="s">
        <v>297</v>
      </c>
      <c r="C29" s="74">
        <f t="shared" si="0"/>
        <v>14361</v>
      </c>
      <c r="D29" s="81">
        <v>14361</v>
      </c>
      <c r="E29" s="66" t="s">
        <v>212</v>
      </c>
      <c r="F29" s="66" t="s">
        <v>262</v>
      </c>
      <c r="G29" s="54">
        <f t="shared" si="1"/>
        <v>0</v>
      </c>
      <c r="H29" s="68">
        <v>6</v>
      </c>
      <c r="I29" s="17"/>
      <c r="J29" s="17"/>
      <c r="K29" s="17"/>
      <c r="L29" s="17"/>
      <c r="M29" s="100">
        <v>1</v>
      </c>
      <c r="N29" s="100">
        <v>29</v>
      </c>
      <c r="O29" s="100"/>
      <c r="P29" s="100"/>
      <c r="Q29" s="100"/>
      <c r="R29" s="60"/>
      <c r="S29" s="100"/>
      <c r="T29" s="100"/>
      <c r="U29" s="100"/>
      <c r="V29" s="100"/>
      <c r="W29" s="58"/>
      <c r="X29" s="17"/>
      <c r="Y29" s="17"/>
      <c r="Z29" s="100"/>
      <c r="AA29" s="58"/>
      <c r="AB29" s="105"/>
      <c r="AC29" s="103"/>
      <c r="AD29" s="103"/>
      <c r="AE29" s="58"/>
      <c r="AF29" s="105"/>
      <c r="AG29" s="105"/>
      <c r="AH29" s="105"/>
      <c r="AI29" s="104"/>
      <c r="AJ29" s="105"/>
      <c r="AK29" s="105"/>
      <c r="AL29" s="105"/>
      <c r="AM29" s="105"/>
      <c r="AN29" s="105"/>
      <c r="AO29" s="105"/>
      <c r="AP29" s="105"/>
      <c r="AQ29" s="105"/>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99"/>
      <c r="BP29" s="67"/>
      <c r="BQ29" s="100"/>
      <c r="BR29" s="100"/>
      <c r="BS29" s="100"/>
      <c r="BT29" s="91"/>
      <c r="BU29" s="100"/>
      <c r="BV29" s="100"/>
      <c r="BW29" s="100"/>
      <c r="BX29" s="100"/>
      <c r="BY29" s="100"/>
      <c r="BZ29" s="99"/>
      <c r="CA29" s="100"/>
      <c r="CB29" s="100"/>
      <c r="CC29" s="100"/>
      <c r="CD29" s="100"/>
      <c r="CE29" s="100"/>
      <c r="CF29" s="100"/>
      <c r="CG29" s="100"/>
      <c r="CH29" s="100"/>
      <c r="CI29" s="99"/>
      <c r="CJ29" s="100"/>
      <c r="CK29" s="100"/>
      <c r="CL29" s="100"/>
      <c r="CM29" s="100"/>
      <c r="CN29" s="100"/>
      <c r="CO29" s="100"/>
      <c r="CP29" s="100"/>
      <c r="CQ29" s="100"/>
      <c r="CR29" s="100"/>
      <c r="CS29" s="100"/>
      <c r="CT29" s="100"/>
      <c r="CU29" s="100"/>
      <c r="CV29" s="99"/>
      <c r="CW29" s="17"/>
      <c r="CX29" s="100"/>
    </row>
    <row r="30" spans="1:102" s="12" customFormat="1" ht="32.4">
      <c r="A30" s="63">
        <v>14362</v>
      </c>
      <c r="B30" s="63" t="s">
        <v>298</v>
      </c>
      <c r="C30" s="74">
        <f t="shared" ref="C30:C38" si="2">INT(B30/10)</f>
        <v>14362</v>
      </c>
      <c r="D30" s="81">
        <v>14362</v>
      </c>
      <c r="E30" s="66" t="s">
        <v>213</v>
      </c>
      <c r="F30" s="66" t="s">
        <v>263</v>
      </c>
      <c r="G30" s="54">
        <f t="shared" si="1"/>
        <v>0</v>
      </c>
      <c r="H30" s="68">
        <v>6</v>
      </c>
      <c r="I30" s="17">
        <v>1</v>
      </c>
      <c r="J30" s="17">
        <v>16</v>
      </c>
      <c r="K30" s="17"/>
      <c r="L30" s="17"/>
      <c r="M30" s="100"/>
      <c r="N30" s="100"/>
      <c r="O30" s="100"/>
      <c r="P30" s="100"/>
      <c r="Q30" s="100"/>
      <c r="R30" s="60"/>
      <c r="S30" s="100"/>
      <c r="T30" s="100"/>
      <c r="U30" s="100"/>
      <c r="V30" s="100"/>
      <c r="W30" s="58"/>
      <c r="X30" s="17">
        <v>1</v>
      </c>
      <c r="Y30" s="17"/>
      <c r="Z30" s="100"/>
      <c r="AA30" s="58"/>
      <c r="AB30" s="105">
        <v>1</v>
      </c>
      <c r="AC30" s="103"/>
      <c r="AD30" s="103"/>
      <c r="AE30" s="58" t="s">
        <v>310</v>
      </c>
      <c r="AF30" s="105"/>
      <c r="AG30" s="105">
        <v>1</v>
      </c>
      <c r="AH30" s="105"/>
      <c r="AI30" s="104"/>
      <c r="AJ30" s="105"/>
      <c r="AK30" s="105"/>
      <c r="AL30" s="105"/>
      <c r="AM30" s="105"/>
      <c r="AN30" s="102">
        <v>1</v>
      </c>
      <c r="AO30" s="105">
        <v>1</v>
      </c>
      <c r="AP30" s="105"/>
      <c r="AQ30" s="105"/>
      <c r="AR30" s="100">
        <v>1</v>
      </c>
      <c r="AS30" s="100"/>
      <c r="AT30" s="100">
        <v>1</v>
      </c>
      <c r="AU30" s="100">
        <v>1</v>
      </c>
      <c r="AV30" s="100"/>
      <c r="AW30" s="100"/>
      <c r="AX30" s="100"/>
      <c r="AY30" s="100"/>
      <c r="AZ30" s="100">
        <v>1</v>
      </c>
      <c r="BA30" s="100"/>
      <c r="BB30" s="100">
        <v>1</v>
      </c>
      <c r="BC30" s="100"/>
      <c r="BD30" s="100">
        <v>1</v>
      </c>
      <c r="BE30" s="100">
        <v>1</v>
      </c>
      <c r="BF30" s="100">
        <v>1</v>
      </c>
      <c r="BG30" s="100">
        <v>1</v>
      </c>
      <c r="BH30" s="100">
        <v>1</v>
      </c>
      <c r="BI30" s="100">
        <v>1</v>
      </c>
      <c r="BJ30" s="100">
        <v>1</v>
      </c>
      <c r="BK30" s="100"/>
      <c r="BL30" s="100">
        <v>1</v>
      </c>
      <c r="BM30" s="100"/>
      <c r="BN30" s="100"/>
      <c r="BO30" s="99"/>
      <c r="BP30" s="67"/>
      <c r="BQ30" s="100"/>
      <c r="BR30" s="100">
        <v>1</v>
      </c>
      <c r="BS30" s="100"/>
      <c r="BT30" s="91"/>
      <c r="BU30" s="100"/>
      <c r="BV30" s="100"/>
      <c r="BW30" s="100"/>
      <c r="BX30" s="100"/>
      <c r="BY30" s="100"/>
      <c r="BZ30" s="99"/>
      <c r="CA30" s="100"/>
      <c r="CB30" s="100"/>
      <c r="CC30" s="100"/>
      <c r="CD30" s="100"/>
      <c r="CE30" s="100"/>
      <c r="CF30" s="100"/>
      <c r="CG30" s="100"/>
      <c r="CH30" s="100"/>
      <c r="CI30" s="99"/>
      <c r="CJ30" s="100"/>
      <c r="CK30" s="100"/>
      <c r="CL30" s="100"/>
      <c r="CM30" s="100"/>
      <c r="CN30" s="100"/>
      <c r="CO30" s="100"/>
      <c r="CP30" s="100"/>
      <c r="CQ30" s="100"/>
      <c r="CR30" s="100"/>
      <c r="CS30" s="100"/>
      <c r="CT30" s="100"/>
      <c r="CU30" s="100">
        <v>1</v>
      </c>
      <c r="CV30" s="99"/>
      <c r="CW30" s="17"/>
      <c r="CX30" s="100">
        <v>1</v>
      </c>
    </row>
    <row r="31" spans="1:102" s="12" customFormat="1">
      <c r="A31" s="63">
        <v>14363</v>
      </c>
      <c r="B31" s="63" t="s">
        <v>299</v>
      </c>
      <c r="C31" s="74">
        <f t="shared" si="2"/>
        <v>14363</v>
      </c>
      <c r="D31" s="81">
        <v>14363</v>
      </c>
      <c r="E31" s="66" t="s">
        <v>214</v>
      </c>
      <c r="F31" s="66" t="s">
        <v>265</v>
      </c>
      <c r="G31" s="54">
        <f t="shared" si="1"/>
        <v>0</v>
      </c>
      <c r="H31" s="68">
        <v>6</v>
      </c>
      <c r="I31" s="17"/>
      <c r="J31" s="17"/>
      <c r="K31" s="17"/>
      <c r="L31" s="17"/>
      <c r="M31" s="100"/>
      <c r="N31" s="100"/>
      <c r="O31" s="100">
        <v>1</v>
      </c>
      <c r="P31" s="100"/>
      <c r="Q31" s="100"/>
      <c r="R31" s="60"/>
      <c r="S31" s="100"/>
      <c r="T31" s="100"/>
      <c r="U31" s="100"/>
      <c r="V31" s="100"/>
      <c r="W31" s="58"/>
      <c r="X31" s="17"/>
      <c r="Y31" s="17"/>
      <c r="Z31" s="100"/>
      <c r="AA31" s="58"/>
      <c r="AB31" s="105"/>
      <c r="AC31" s="103"/>
      <c r="AD31" s="103"/>
      <c r="AE31" s="58"/>
      <c r="AF31" s="105"/>
      <c r="AG31" s="105"/>
      <c r="AH31" s="105"/>
      <c r="AI31" s="104"/>
      <c r="AJ31" s="105"/>
      <c r="AK31" s="105"/>
      <c r="AL31" s="105"/>
      <c r="AM31" s="105"/>
      <c r="AN31" s="105"/>
      <c r="AO31" s="105"/>
      <c r="AP31" s="105"/>
      <c r="AQ31" s="105"/>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99"/>
      <c r="BP31" s="67"/>
      <c r="BQ31" s="100"/>
      <c r="BR31" s="100"/>
      <c r="BS31" s="100"/>
      <c r="BT31" s="91"/>
      <c r="BU31" s="100"/>
      <c r="BV31" s="100"/>
      <c r="BW31" s="100"/>
      <c r="BX31" s="100"/>
      <c r="BY31" s="100"/>
      <c r="BZ31" s="99"/>
      <c r="CA31" s="100"/>
      <c r="CB31" s="100"/>
      <c r="CC31" s="100"/>
      <c r="CD31" s="100"/>
      <c r="CE31" s="100"/>
      <c r="CF31" s="100"/>
      <c r="CG31" s="100"/>
      <c r="CH31" s="100"/>
      <c r="CI31" s="99"/>
      <c r="CJ31" s="100"/>
      <c r="CK31" s="100"/>
      <c r="CL31" s="100"/>
      <c r="CM31" s="100"/>
      <c r="CN31" s="100"/>
      <c r="CO31" s="100"/>
      <c r="CP31" s="100"/>
      <c r="CQ31" s="100"/>
      <c r="CR31" s="100"/>
      <c r="CS31" s="100"/>
      <c r="CT31" s="100"/>
      <c r="CU31" s="100"/>
      <c r="CV31" s="99"/>
      <c r="CW31" s="17"/>
      <c r="CX31" s="100"/>
    </row>
    <row r="32" spans="1:102" s="55" customFormat="1">
      <c r="A32" s="52">
        <v>14364</v>
      </c>
      <c r="B32" s="52" t="s">
        <v>300</v>
      </c>
      <c r="C32" s="74">
        <f t="shared" si="2"/>
        <v>14364</v>
      </c>
      <c r="D32" s="81">
        <v>14364</v>
      </c>
      <c r="E32" s="54" t="s">
        <v>215</v>
      </c>
      <c r="F32" s="54" t="s">
        <v>266</v>
      </c>
      <c r="G32" s="54">
        <f t="shared" si="1"/>
        <v>0</v>
      </c>
      <c r="H32" s="59">
        <v>6</v>
      </c>
      <c r="I32" s="57"/>
      <c r="J32" s="57"/>
      <c r="K32" s="57"/>
      <c r="L32" s="57"/>
      <c r="M32" s="99"/>
      <c r="N32" s="99"/>
      <c r="O32" s="99">
        <v>1</v>
      </c>
      <c r="P32" s="99"/>
      <c r="Q32" s="99"/>
      <c r="R32" s="60"/>
      <c r="S32" s="99"/>
      <c r="T32" s="99"/>
      <c r="U32" s="99"/>
      <c r="V32" s="99"/>
      <c r="W32" s="58"/>
      <c r="X32" s="57"/>
      <c r="Y32" s="57"/>
      <c r="Z32" s="99"/>
      <c r="AA32" s="58"/>
      <c r="AB32" s="102"/>
      <c r="AC32" s="18"/>
      <c r="AD32" s="18"/>
      <c r="AE32" s="58"/>
      <c r="AF32" s="102"/>
      <c r="AG32" s="102"/>
      <c r="AH32" s="102"/>
      <c r="AI32" s="61"/>
      <c r="AJ32" s="102"/>
      <c r="AK32" s="102"/>
      <c r="AL32" s="102"/>
      <c r="AM32" s="102"/>
      <c r="AN32" s="102"/>
      <c r="AO32" s="102"/>
      <c r="AP32" s="102"/>
      <c r="AQ32" s="102"/>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62"/>
      <c r="BQ32" s="99"/>
      <c r="BR32" s="99"/>
      <c r="BS32" s="99"/>
      <c r="BT32" s="91"/>
      <c r="BU32" s="99"/>
      <c r="BV32" s="99"/>
      <c r="BW32" s="99"/>
      <c r="BX32" s="99"/>
      <c r="BY32" s="99"/>
      <c r="BZ32" s="99"/>
      <c r="CA32" s="99"/>
      <c r="CB32" s="99"/>
      <c r="CC32" s="99"/>
      <c r="CD32" s="99"/>
      <c r="CE32" s="99"/>
      <c r="CF32" s="99"/>
      <c r="CG32" s="99"/>
      <c r="CH32" s="99"/>
      <c r="CI32" s="99"/>
      <c r="CJ32" s="99"/>
      <c r="CK32" s="99"/>
      <c r="CL32" s="99"/>
      <c r="CM32" s="99"/>
      <c r="CN32" s="99"/>
      <c r="CO32" s="99"/>
      <c r="CP32" s="99"/>
      <c r="CQ32" s="99"/>
      <c r="CR32" s="99"/>
      <c r="CS32" s="99"/>
      <c r="CT32" s="99"/>
      <c r="CU32" s="99"/>
      <c r="CV32" s="99"/>
      <c r="CW32" s="57"/>
      <c r="CX32" s="99"/>
    </row>
    <row r="33" spans="1:102" s="12" customFormat="1" ht="108">
      <c r="A33" s="63">
        <v>14366</v>
      </c>
      <c r="B33" s="63" t="s">
        <v>301</v>
      </c>
      <c r="C33" s="74">
        <f t="shared" si="2"/>
        <v>14366</v>
      </c>
      <c r="D33" s="81">
        <v>14366</v>
      </c>
      <c r="E33" s="66" t="s">
        <v>216</v>
      </c>
      <c r="F33" s="66" t="s">
        <v>267</v>
      </c>
      <c r="G33" s="54">
        <f t="shared" si="1"/>
        <v>0</v>
      </c>
      <c r="H33" s="68">
        <v>6</v>
      </c>
      <c r="I33" s="17">
        <v>1</v>
      </c>
      <c r="J33" s="17">
        <v>20</v>
      </c>
      <c r="K33" s="17"/>
      <c r="L33" s="17"/>
      <c r="M33" s="100"/>
      <c r="N33" s="100"/>
      <c r="O33" s="100"/>
      <c r="P33" s="100"/>
      <c r="Q33" s="100"/>
      <c r="R33" s="60"/>
      <c r="S33" s="100"/>
      <c r="T33" s="100"/>
      <c r="U33" s="100"/>
      <c r="V33" s="100"/>
      <c r="W33" s="58"/>
      <c r="X33" s="17">
        <v>1</v>
      </c>
      <c r="Y33" s="17"/>
      <c r="Z33" s="100">
        <v>1</v>
      </c>
      <c r="AA33" s="58"/>
      <c r="AB33" s="105">
        <v>1</v>
      </c>
      <c r="AC33" s="103"/>
      <c r="AD33" s="103"/>
      <c r="AE33" s="58" t="s">
        <v>217</v>
      </c>
      <c r="AF33" s="105">
        <v>1</v>
      </c>
      <c r="AG33" s="105"/>
      <c r="AH33" s="105"/>
      <c r="AI33" s="104"/>
      <c r="AJ33" s="105"/>
      <c r="AK33" s="105"/>
      <c r="AL33" s="105">
        <v>1</v>
      </c>
      <c r="AM33" s="105"/>
      <c r="AN33" s="105">
        <v>1</v>
      </c>
      <c r="AO33" s="105"/>
      <c r="AP33" s="105"/>
      <c r="AQ33" s="105"/>
      <c r="AR33" s="100">
        <v>1</v>
      </c>
      <c r="AS33" s="100"/>
      <c r="AT33" s="100"/>
      <c r="AU33" s="100"/>
      <c r="AV33" s="100">
        <v>1</v>
      </c>
      <c r="AW33" s="100"/>
      <c r="AX33" s="100">
        <v>1</v>
      </c>
      <c r="AY33" s="100"/>
      <c r="AZ33" s="100"/>
      <c r="BA33" s="100"/>
      <c r="BB33" s="100">
        <v>1</v>
      </c>
      <c r="BC33" s="100"/>
      <c r="BD33" s="100">
        <v>1</v>
      </c>
      <c r="BE33" s="100">
        <v>1</v>
      </c>
      <c r="BF33" s="100">
        <v>1</v>
      </c>
      <c r="BG33" s="100">
        <v>1</v>
      </c>
      <c r="BH33" s="100">
        <v>1</v>
      </c>
      <c r="BI33" s="100">
        <v>1</v>
      </c>
      <c r="BJ33" s="100"/>
      <c r="BK33" s="100"/>
      <c r="BL33" s="100">
        <v>1</v>
      </c>
      <c r="BM33" s="100">
        <v>1</v>
      </c>
      <c r="BN33" s="100"/>
      <c r="BO33" s="99"/>
      <c r="BP33" s="67"/>
      <c r="BQ33" s="100"/>
      <c r="BR33" s="100">
        <v>1</v>
      </c>
      <c r="BS33" s="100"/>
      <c r="BT33" s="91"/>
      <c r="BU33" s="100"/>
      <c r="BV33" s="100"/>
      <c r="BW33" s="100"/>
      <c r="BX33" s="100"/>
      <c r="BY33" s="100"/>
      <c r="BZ33" s="99"/>
      <c r="CA33" s="100"/>
      <c r="CB33" s="100"/>
      <c r="CC33" s="100"/>
      <c r="CD33" s="100"/>
      <c r="CE33" s="100"/>
      <c r="CF33" s="100"/>
      <c r="CG33" s="100"/>
      <c r="CH33" s="100"/>
      <c r="CI33" s="99"/>
      <c r="CJ33" s="100"/>
      <c r="CK33" s="100"/>
      <c r="CL33" s="100"/>
      <c r="CM33" s="100"/>
      <c r="CN33" s="100"/>
      <c r="CO33" s="100"/>
      <c r="CP33" s="100"/>
      <c r="CQ33" s="100"/>
      <c r="CR33" s="100"/>
      <c r="CS33" s="100"/>
      <c r="CT33" s="100">
        <v>1</v>
      </c>
      <c r="CU33" s="100"/>
      <c r="CV33" s="99"/>
      <c r="CW33" s="17"/>
      <c r="CX33" s="100">
        <v>1</v>
      </c>
    </row>
    <row r="34" spans="1:102" s="12" customFormat="1" ht="32.4">
      <c r="A34" s="63">
        <v>14382</v>
      </c>
      <c r="B34" s="63" t="s">
        <v>302</v>
      </c>
      <c r="C34" s="74">
        <f t="shared" si="2"/>
        <v>14382</v>
      </c>
      <c r="D34" s="81">
        <v>14382</v>
      </c>
      <c r="E34" s="66" t="s">
        <v>218</v>
      </c>
      <c r="F34" s="66" t="s">
        <v>276</v>
      </c>
      <c r="G34" s="54">
        <f t="shared" si="1"/>
        <v>0</v>
      </c>
      <c r="H34" s="68">
        <v>6</v>
      </c>
      <c r="I34" s="17">
        <v>1</v>
      </c>
      <c r="J34" s="17">
        <v>22</v>
      </c>
      <c r="K34" s="17"/>
      <c r="L34" s="17"/>
      <c r="M34" s="100"/>
      <c r="N34" s="100"/>
      <c r="O34" s="100"/>
      <c r="P34" s="100"/>
      <c r="Q34" s="100"/>
      <c r="R34" s="60"/>
      <c r="S34" s="100"/>
      <c r="T34" s="100"/>
      <c r="U34" s="100"/>
      <c r="V34" s="100"/>
      <c r="W34" s="58"/>
      <c r="X34" s="17">
        <v>1</v>
      </c>
      <c r="Y34" s="17"/>
      <c r="Z34" s="100"/>
      <c r="AA34" s="58" t="s">
        <v>219</v>
      </c>
      <c r="AB34" s="105">
        <v>1</v>
      </c>
      <c r="AC34" s="103"/>
      <c r="AD34" s="103"/>
      <c r="AE34" s="58" t="s">
        <v>220</v>
      </c>
      <c r="AF34" s="105"/>
      <c r="AG34" s="105">
        <v>1</v>
      </c>
      <c r="AH34" s="105"/>
      <c r="AI34" s="104"/>
      <c r="AJ34" s="105"/>
      <c r="AK34" s="105"/>
      <c r="AL34" s="105"/>
      <c r="AM34" s="105"/>
      <c r="AN34" s="105"/>
      <c r="AO34" s="105"/>
      <c r="AP34" s="102">
        <v>1</v>
      </c>
      <c r="AQ34" s="105">
        <v>1</v>
      </c>
      <c r="AR34" s="100">
        <v>1</v>
      </c>
      <c r="AS34" s="100"/>
      <c r="AT34" s="100">
        <v>1</v>
      </c>
      <c r="AU34" s="100">
        <v>1</v>
      </c>
      <c r="AV34" s="100"/>
      <c r="AW34" s="100"/>
      <c r="AX34" s="100"/>
      <c r="AY34" s="100"/>
      <c r="AZ34" s="100">
        <v>1</v>
      </c>
      <c r="BA34" s="100"/>
      <c r="BB34" s="100">
        <v>1</v>
      </c>
      <c r="BC34" s="100">
        <v>1</v>
      </c>
      <c r="BD34" s="100"/>
      <c r="BE34" s="100">
        <v>1</v>
      </c>
      <c r="BF34" s="100">
        <v>1</v>
      </c>
      <c r="BG34" s="100">
        <v>1</v>
      </c>
      <c r="BH34" s="100">
        <v>1</v>
      </c>
      <c r="BI34" s="100">
        <v>1</v>
      </c>
      <c r="BJ34" s="100">
        <v>1</v>
      </c>
      <c r="BK34" s="100"/>
      <c r="BL34" s="100">
        <v>1</v>
      </c>
      <c r="BM34" s="100">
        <v>1</v>
      </c>
      <c r="BN34" s="100"/>
      <c r="BO34" s="99"/>
      <c r="BP34" s="67"/>
      <c r="BQ34" s="100"/>
      <c r="BR34" s="100">
        <v>1</v>
      </c>
      <c r="BS34" s="100"/>
      <c r="BT34" s="91"/>
      <c r="BU34" s="100"/>
      <c r="BV34" s="100"/>
      <c r="BW34" s="100"/>
      <c r="BX34" s="100"/>
      <c r="BY34" s="100"/>
      <c r="BZ34" s="99"/>
      <c r="CA34" s="100"/>
      <c r="CB34" s="100"/>
      <c r="CC34" s="100"/>
      <c r="CD34" s="100"/>
      <c r="CE34" s="100"/>
      <c r="CF34" s="100"/>
      <c r="CG34" s="100"/>
      <c r="CH34" s="100"/>
      <c r="CI34" s="99"/>
      <c r="CJ34" s="100"/>
      <c r="CK34" s="100"/>
      <c r="CL34" s="100"/>
      <c r="CM34" s="100"/>
      <c r="CN34" s="100"/>
      <c r="CO34" s="100"/>
      <c r="CP34" s="100"/>
      <c r="CQ34" s="100"/>
      <c r="CR34" s="100"/>
      <c r="CS34" s="100"/>
      <c r="CT34" s="100">
        <v>1</v>
      </c>
      <c r="CU34" s="100"/>
      <c r="CV34" s="99"/>
      <c r="CW34" s="17"/>
      <c r="CX34" s="100">
        <v>1</v>
      </c>
    </row>
    <row r="35" spans="1:102" s="55" customFormat="1">
      <c r="A35" s="52">
        <v>14383</v>
      </c>
      <c r="B35" s="52" t="s">
        <v>303</v>
      </c>
      <c r="C35" s="74">
        <f t="shared" si="2"/>
        <v>14383</v>
      </c>
      <c r="D35" s="81">
        <v>14383</v>
      </c>
      <c r="E35" s="54" t="s">
        <v>221</v>
      </c>
      <c r="F35" s="54" t="s">
        <v>270</v>
      </c>
      <c r="G35" s="54">
        <f t="shared" si="1"/>
        <v>0</v>
      </c>
      <c r="H35" s="59">
        <v>6</v>
      </c>
      <c r="I35" s="57"/>
      <c r="J35" s="57"/>
      <c r="K35" s="57">
        <v>1</v>
      </c>
      <c r="L35" s="57" t="s">
        <v>172</v>
      </c>
      <c r="M35" s="99"/>
      <c r="N35" s="99"/>
      <c r="O35" s="99"/>
      <c r="P35" s="99"/>
      <c r="Q35" s="99"/>
      <c r="R35" s="60"/>
      <c r="S35" s="99"/>
      <c r="T35" s="99"/>
      <c r="U35" s="99"/>
      <c r="V35" s="99"/>
      <c r="W35" s="58"/>
      <c r="X35" s="57"/>
      <c r="Y35" s="57"/>
      <c r="Z35" s="99"/>
      <c r="AA35" s="58"/>
      <c r="AB35" s="102"/>
      <c r="AC35" s="18"/>
      <c r="AD35" s="18"/>
      <c r="AE35" s="58"/>
      <c r="AF35" s="102"/>
      <c r="AG35" s="102"/>
      <c r="AH35" s="102"/>
      <c r="AI35" s="61"/>
      <c r="AJ35" s="102"/>
      <c r="AK35" s="102"/>
      <c r="AL35" s="102"/>
      <c r="AM35" s="102"/>
      <c r="AN35" s="102"/>
      <c r="AO35" s="102"/>
      <c r="AP35" s="102"/>
      <c r="AQ35" s="102"/>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62"/>
      <c r="BQ35" s="99"/>
      <c r="BR35" s="99"/>
      <c r="BS35" s="99"/>
      <c r="BT35" s="91"/>
      <c r="BU35" s="99"/>
      <c r="BV35" s="99"/>
      <c r="BW35" s="99"/>
      <c r="BX35" s="99"/>
      <c r="BY35" s="99"/>
      <c r="BZ35" s="99"/>
      <c r="CA35" s="99"/>
      <c r="CB35" s="99"/>
      <c r="CC35" s="99"/>
      <c r="CD35" s="99"/>
      <c r="CE35" s="99"/>
      <c r="CF35" s="99"/>
      <c r="CG35" s="99"/>
      <c r="CH35" s="99"/>
      <c r="CI35" s="99"/>
      <c r="CJ35" s="99"/>
      <c r="CK35" s="99"/>
      <c r="CL35" s="99"/>
      <c r="CM35" s="99"/>
      <c r="CN35" s="99"/>
      <c r="CO35" s="99"/>
      <c r="CP35" s="99"/>
      <c r="CQ35" s="99"/>
      <c r="CR35" s="99"/>
      <c r="CS35" s="99"/>
      <c r="CT35" s="99"/>
      <c r="CU35" s="99"/>
      <c r="CV35" s="99"/>
      <c r="CW35" s="57"/>
      <c r="CX35" s="99"/>
    </row>
    <row r="36" spans="1:102" s="12" customFormat="1" ht="43.2">
      <c r="A36" s="63">
        <v>14384</v>
      </c>
      <c r="B36" s="63" t="s">
        <v>304</v>
      </c>
      <c r="C36" s="74">
        <f t="shared" si="2"/>
        <v>14384</v>
      </c>
      <c r="D36" s="81">
        <v>14384</v>
      </c>
      <c r="E36" s="66" t="s">
        <v>222</v>
      </c>
      <c r="F36" s="66" t="s">
        <v>271</v>
      </c>
      <c r="G36" s="54">
        <f t="shared" si="1"/>
        <v>0</v>
      </c>
      <c r="H36" s="68">
        <v>6</v>
      </c>
      <c r="I36" s="17">
        <v>1</v>
      </c>
      <c r="J36" s="17">
        <v>27</v>
      </c>
      <c r="K36" s="17"/>
      <c r="L36" s="17"/>
      <c r="M36" s="100"/>
      <c r="N36" s="100"/>
      <c r="O36" s="100"/>
      <c r="P36" s="100"/>
      <c r="Q36" s="100"/>
      <c r="R36" s="60"/>
      <c r="S36" s="100"/>
      <c r="T36" s="100"/>
      <c r="U36" s="100"/>
      <c r="V36" s="100"/>
      <c r="W36" s="58"/>
      <c r="X36" s="17"/>
      <c r="Y36" s="17"/>
      <c r="Z36" s="100">
        <v>1</v>
      </c>
      <c r="AA36" s="58"/>
      <c r="AB36" s="105">
        <v>1</v>
      </c>
      <c r="AC36" s="103"/>
      <c r="AD36" s="103"/>
      <c r="AE36" s="58" t="s">
        <v>311</v>
      </c>
      <c r="AF36" s="105"/>
      <c r="AG36" s="105">
        <v>1</v>
      </c>
      <c r="AH36" s="105"/>
      <c r="AI36" s="104"/>
      <c r="AJ36" s="105"/>
      <c r="AK36" s="105"/>
      <c r="AL36" s="105"/>
      <c r="AM36" s="105"/>
      <c r="AN36" s="105"/>
      <c r="AO36" s="105"/>
      <c r="AP36" s="102">
        <v>1</v>
      </c>
      <c r="AQ36" s="105">
        <v>1</v>
      </c>
      <c r="AR36" s="100">
        <v>1</v>
      </c>
      <c r="AS36" s="100"/>
      <c r="AT36" s="100">
        <v>1</v>
      </c>
      <c r="AU36" s="100">
        <v>1</v>
      </c>
      <c r="AV36" s="100"/>
      <c r="AW36" s="100"/>
      <c r="AX36" s="100"/>
      <c r="AY36" s="100">
        <v>1</v>
      </c>
      <c r="AZ36" s="100"/>
      <c r="BA36" s="100"/>
      <c r="BB36" s="100">
        <v>1</v>
      </c>
      <c r="BC36" s="100">
        <v>1</v>
      </c>
      <c r="BD36" s="100"/>
      <c r="BE36" s="100">
        <v>1</v>
      </c>
      <c r="BF36" s="100">
        <v>1</v>
      </c>
      <c r="BG36" s="100">
        <v>1</v>
      </c>
      <c r="BH36" s="100">
        <v>1</v>
      </c>
      <c r="BI36" s="100">
        <v>1</v>
      </c>
      <c r="BJ36" s="100">
        <v>1</v>
      </c>
      <c r="BK36" s="100"/>
      <c r="BL36" s="100">
        <v>1</v>
      </c>
      <c r="BM36" s="100"/>
      <c r="BN36" s="100"/>
      <c r="BO36" s="99"/>
      <c r="BP36" s="67"/>
      <c r="BQ36" s="100"/>
      <c r="BR36" s="100">
        <v>1</v>
      </c>
      <c r="BS36" s="100"/>
      <c r="BT36" s="91"/>
      <c r="BU36" s="100"/>
      <c r="BV36" s="100"/>
      <c r="BW36" s="100"/>
      <c r="BX36" s="100"/>
      <c r="BY36" s="100"/>
      <c r="BZ36" s="99"/>
      <c r="CA36" s="100"/>
      <c r="CB36" s="100"/>
      <c r="CC36" s="100"/>
      <c r="CD36" s="100"/>
      <c r="CE36" s="100"/>
      <c r="CF36" s="100"/>
      <c r="CG36" s="100"/>
      <c r="CH36" s="100"/>
      <c r="CI36" s="99"/>
      <c r="CJ36" s="100"/>
      <c r="CK36" s="100"/>
      <c r="CL36" s="100"/>
      <c r="CM36" s="100"/>
      <c r="CN36" s="100"/>
      <c r="CO36" s="100"/>
      <c r="CP36" s="100"/>
      <c r="CQ36" s="100"/>
      <c r="CR36" s="100"/>
      <c r="CS36" s="100">
        <v>1</v>
      </c>
      <c r="CT36" s="100"/>
      <c r="CU36" s="100"/>
      <c r="CV36" s="99"/>
      <c r="CW36" s="17"/>
      <c r="CX36" s="100">
        <v>1</v>
      </c>
    </row>
    <row r="37" spans="1:102" s="12" customFormat="1" ht="43.2">
      <c r="A37" s="63">
        <v>14401</v>
      </c>
      <c r="B37" s="63" t="s">
        <v>305</v>
      </c>
      <c r="C37" s="74">
        <f t="shared" si="2"/>
        <v>14401</v>
      </c>
      <c r="D37" s="81">
        <v>14401</v>
      </c>
      <c r="E37" s="66" t="s">
        <v>223</v>
      </c>
      <c r="F37" s="66" t="s">
        <v>273</v>
      </c>
      <c r="G37" s="54">
        <f t="shared" si="1"/>
        <v>0</v>
      </c>
      <c r="H37" s="68">
        <v>6</v>
      </c>
      <c r="I37" s="17">
        <v>1</v>
      </c>
      <c r="J37" s="17">
        <v>18</v>
      </c>
      <c r="K37" s="17"/>
      <c r="L37" s="17"/>
      <c r="M37" s="100"/>
      <c r="N37" s="100"/>
      <c r="O37" s="100"/>
      <c r="P37" s="100"/>
      <c r="Q37" s="100"/>
      <c r="R37" s="60"/>
      <c r="S37" s="100"/>
      <c r="T37" s="100"/>
      <c r="U37" s="100"/>
      <c r="V37" s="100"/>
      <c r="W37" s="58"/>
      <c r="X37" s="17">
        <v>1</v>
      </c>
      <c r="Y37" s="17"/>
      <c r="Z37" s="100">
        <v>1</v>
      </c>
      <c r="AA37" s="58"/>
      <c r="AB37" s="105"/>
      <c r="AC37" s="103">
        <v>1</v>
      </c>
      <c r="AD37" s="103"/>
      <c r="AE37" s="58"/>
      <c r="AF37" s="105"/>
      <c r="AG37" s="105">
        <v>1</v>
      </c>
      <c r="AH37" s="105">
        <v>1</v>
      </c>
      <c r="AI37" s="104"/>
      <c r="AJ37" s="105"/>
      <c r="AK37" s="105"/>
      <c r="AL37" s="105">
        <v>1</v>
      </c>
      <c r="AM37" s="105"/>
      <c r="AN37" s="102">
        <v>1</v>
      </c>
      <c r="AO37" s="105">
        <v>1</v>
      </c>
      <c r="AP37" s="105"/>
      <c r="AQ37" s="105"/>
      <c r="AR37" s="100">
        <v>1</v>
      </c>
      <c r="AS37" s="100"/>
      <c r="AT37" s="100">
        <v>1</v>
      </c>
      <c r="AU37" s="100">
        <v>1</v>
      </c>
      <c r="AV37" s="100"/>
      <c r="AW37" s="100"/>
      <c r="AX37" s="100"/>
      <c r="AY37" s="100"/>
      <c r="AZ37" s="100">
        <v>1</v>
      </c>
      <c r="BA37" s="100"/>
      <c r="BB37" s="100">
        <v>1</v>
      </c>
      <c r="BC37" s="100"/>
      <c r="BD37" s="100">
        <v>1</v>
      </c>
      <c r="BE37" s="100">
        <v>1</v>
      </c>
      <c r="BF37" s="100">
        <v>1</v>
      </c>
      <c r="BG37" s="100">
        <v>1</v>
      </c>
      <c r="BH37" s="100">
        <v>1</v>
      </c>
      <c r="BI37" s="100">
        <v>1</v>
      </c>
      <c r="BJ37" s="100">
        <v>1</v>
      </c>
      <c r="BK37" s="100">
        <v>1</v>
      </c>
      <c r="BL37" s="100">
        <v>1</v>
      </c>
      <c r="BM37" s="100"/>
      <c r="BN37" s="100"/>
      <c r="BO37" s="99" t="s">
        <v>312</v>
      </c>
      <c r="BP37" s="67"/>
      <c r="BQ37" s="100">
        <v>1</v>
      </c>
      <c r="BR37" s="100"/>
      <c r="BS37" s="100"/>
      <c r="BT37" s="91"/>
      <c r="BU37" s="100">
        <v>1</v>
      </c>
      <c r="BV37" s="100">
        <v>1</v>
      </c>
      <c r="BW37" s="100">
        <v>1</v>
      </c>
      <c r="BX37" s="100">
        <v>1</v>
      </c>
      <c r="BY37" s="100">
        <v>1</v>
      </c>
      <c r="BZ37" s="99"/>
      <c r="CA37" s="100">
        <v>1</v>
      </c>
      <c r="CB37" s="100">
        <v>1</v>
      </c>
      <c r="CC37" s="100">
        <v>1</v>
      </c>
      <c r="CD37" s="100">
        <v>1</v>
      </c>
      <c r="CE37" s="100"/>
      <c r="CF37" s="100"/>
      <c r="CG37" s="100">
        <v>1</v>
      </c>
      <c r="CH37" s="100">
        <v>1</v>
      </c>
      <c r="CI37" s="99"/>
      <c r="CJ37" s="100"/>
      <c r="CK37" s="100">
        <v>1</v>
      </c>
      <c r="CL37" s="100">
        <v>1</v>
      </c>
      <c r="CM37" s="100"/>
      <c r="CN37" s="100"/>
      <c r="CO37" s="100">
        <v>1</v>
      </c>
      <c r="CP37" s="100"/>
      <c r="CQ37" s="100"/>
      <c r="CR37" s="100"/>
      <c r="CS37" s="100"/>
      <c r="CT37" s="100"/>
      <c r="CU37" s="100">
        <v>1</v>
      </c>
      <c r="CV37" s="99"/>
      <c r="CW37" s="17">
        <v>1</v>
      </c>
      <c r="CX37" s="100"/>
    </row>
    <row r="38" spans="1:102" s="12" customFormat="1">
      <c r="A38" s="63">
        <v>14402</v>
      </c>
      <c r="B38" s="63" t="s">
        <v>306</v>
      </c>
      <c r="C38" s="74">
        <f t="shared" si="2"/>
        <v>14402</v>
      </c>
      <c r="D38" s="81">
        <v>14402</v>
      </c>
      <c r="E38" s="66" t="s">
        <v>224</v>
      </c>
      <c r="F38" s="66" t="s">
        <v>275</v>
      </c>
      <c r="G38" s="54">
        <f t="shared" si="1"/>
        <v>0</v>
      </c>
      <c r="H38" s="68">
        <v>6</v>
      </c>
      <c r="I38" s="17"/>
      <c r="J38" s="17"/>
      <c r="K38" s="17"/>
      <c r="L38" s="17"/>
      <c r="M38" s="100"/>
      <c r="N38" s="100"/>
      <c r="O38" s="100">
        <v>1</v>
      </c>
      <c r="P38" s="100"/>
      <c r="Q38" s="100"/>
      <c r="R38" s="60"/>
      <c r="S38" s="100"/>
      <c r="T38" s="100"/>
      <c r="U38" s="100"/>
      <c r="V38" s="100"/>
      <c r="W38" s="58"/>
      <c r="X38" s="17"/>
      <c r="Y38" s="17"/>
      <c r="Z38" s="100"/>
      <c r="AA38" s="58"/>
      <c r="AB38" s="105"/>
      <c r="AC38" s="103"/>
      <c r="AD38" s="103"/>
      <c r="AE38" s="58"/>
      <c r="AF38" s="105"/>
      <c r="AG38" s="105"/>
      <c r="AH38" s="105"/>
      <c r="AI38" s="104"/>
      <c r="AJ38" s="105"/>
      <c r="AK38" s="105"/>
      <c r="AL38" s="105"/>
      <c r="AM38" s="105"/>
      <c r="AN38" s="105"/>
      <c r="AO38" s="105"/>
      <c r="AP38" s="105"/>
      <c r="AQ38" s="105"/>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99"/>
      <c r="BP38" s="67"/>
      <c r="BQ38" s="100"/>
      <c r="BR38" s="100"/>
      <c r="BS38" s="100"/>
      <c r="BT38" s="91"/>
      <c r="BU38" s="100"/>
      <c r="BV38" s="100"/>
      <c r="BW38" s="100"/>
      <c r="BX38" s="100"/>
      <c r="BY38" s="100"/>
      <c r="BZ38" s="99"/>
      <c r="CA38" s="100"/>
      <c r="CB38" s="100"/>
      <c r="CC38" s="100"/>
      <c r="CD38" s="100"/>
      <c r="CE38" s="100"/>
      <c r="CF38" s="100"/>
      <c r="CG38" s="100"/>
      <c r="CH38" s="100"/>
      <c r="CI38" s="99"/>
      <c r="CJ38" s="100"/>
      <c r="CK38" s="100"/>
      <c r="CL38" s="100"/>
      <c r="CM38" s="100"/>
      <c r="CN38" s="100"/>
      <c r="CO38" s="100"/>
      <c r="CP38" s="100"/>
      <c r="CQ38" s="100"/>
      <c r="CR38" s="100"/>
      <c r="CS38" s="100"/>
      <c r="CT38" s="100"/>
      <c r="CU38" s="100"/>
      <c r="CV38" s="99"/>
      <c r="CW38" s="17"/>
      <c r="CX38" s="100"/>
    </row>
    <row r="39" spans="1:102" s="39" customFormat="1" ht="1.8" customHeight="1">
      <c r="A39" s="29"/>
      <c r="B39" s="78"/>
      <c r="C39" s="74"/>
      <c r="D39" s="80"/>
      <c r="E39" s="30"/>
      <c r="F39" s="30"/>
      <c r="G39" s="83"/>
      <c r="H39" s="30"/>
      <c r="I39" s="31"/>
      <c r="J39" s="31"/>
      <c r="K39" s="31"/>
      <c r="L39" s="31"/>
      <c r="M39" s="31"/>
      <c r="N39" s="31"/>
      <c r="O39" s="31"/>
      <c r="P39" s="30"/>
      <c r="Q39" s="32"/>
      <c r="R39" s="30"/>
      <c r="S39" s="32"/>
      <c r="T39" s="37"/>
      <c r="U39" s="31"/>
      <c r="V39" s="31"/>
      <c r="W39" s="31"/>
      <c r="X39" s="30"/>
      <c r="Y39" s="32"/>
      <c r="Z39" s="30"/>
      <c r="AA39" s="32"/>
      <c r="AB39" s="37"/>
      <c r="AC39" s="46"/>
      <c r="AD39" s="31"/>
      <c r="AE39" s="31"/>
      <c r="AF39" s="31"/>
      <c r="AG39" s="30"/>
      <c r="AH39" s="31"/>
      <c r="AI39" s="31"/>
      <c r="AJ39" s="31"/>
      <c r="AK39" s="31"/>
      <c r="AL39" s="31"/>
      <c r="AM39" s="31"/>
      <c r="AN39" s="31"/>
      <c r="AO39" s="31"/>
      <c r="AP39" s="31"/>
      <c r="AQ39" s="31"/>
      <c r="AR39" s="31"/>
      <c r="AS39" s="31"/>
      <c r="AT39" s="31"/>
      <c r="AU39" s="31"/>
      <c r="AV39" s="31"/>
      <c r="AW39" s="96"/>
      <c r="AX39" s="96"/>
      <c r="AY39" s="96"/>
      <c r="AZ39" s="97"/>
      <c r="BA39" s="31"/>
      <c r="BB39" s="31"/>
      <c r="BC39" s="31"/>
      <c r="BD39" s="31"/>
      <c r="BE39" s="31"/>
      <c r="BF39" s="31"/>
      <c r="BG39" s="31"/>
      <c r="BH39" s="31"/>
      <c r="BI39" s="31"/>
      <c r="BJ39" s="31"/>
      <c r="BK39" s="31"/>
      <c r="BL39" s="31"/>
      <c r="BM39" s="31"/>
      <c r="BN39" s="31"/>
      <c r="BO39" s="31"/>
      <c r="BP39" s="31"/>
      <c r="BQ39" s="31"/>
      <c r="BR39" s="31"/>
      <c r="BS39" s="31"/>
      <c r="BT39" s="31"/>
      <c r="BU39" s="31"/>
      <c r="BV39" s="46"/>
      <c r="BW39" s="31"/>
      <c r="BX39" s="31"/>
      <c r="BY39" s="31"/>
      <c r="BZ39" s="31"/>
      <c r="CA39" s="31"/>
      <c r="CB39" s="31"/>
      <c r="CC39" s="31"/>
      <c r="CD39" s="31"/>
      <c r="CE39" s="31"/>
      <c r="CF39" s="31"/>
      <c r="CG39" s="31"/>
      <c r="CH39" s="31"/>
      <c r="CI39" s="31"/>
      <c r="CJ39" s="31"/>
      <c r="CK39" s="31"/>
      <c r="CL39" s="31"/>
      <c r="CM39" s="30"/>
      <c r="CN39" s="30"/>
      <c r="CO39" s="30"/>
      <c r="CP39" s="30"/>
      <c r="CQ39" s="30"/>
      <c r="CR39" s="30"/>
      <c r="CS39" s="38"/>
      <c r="CT39" s="38"/>
      <c r="CU39" s="38"/>
      <c r="CV39" s="38"/>
      <c r="CW39" s="38"/>
    </row>
    <row r="40" spans="1:102" s="12" customFormat="1" ht="34.200000000000003" customHeight="1">
      <c r="A40" s="127" t="s">
        <v>169</v>
      </c>
      <c r="B40" s="128"/>
      <c r="C40" s="128"/>
      <c r="D40" s="128"/>
      <c r="E40" s="129"/>
      <c r="F40" s="129"/>
      <c r="G40" s="129"/>
      <c r="H40" s="130"/>
      <c r="I40" s="17">
        <f>SUM(I9:I38)</f>
        <v>25</v>
      </c>
      <c r="J40" s="17"/>
      <c r="K40" s="17">
        <f>SUM(K9:K38)</f>
        <v>1</v>
      </c>
      <c r="L40" s="17"/>
      <c r="M40" s="17">
        <f>SUM(M9:M38)</f>
        <v>1</v>
      </c>
      <c r="N40" s="17"/>
      <c r="O40" s="17">
        <f>SUM(O9:O38)</f>
        <v>3</v>
      </c>
      <c r="P40" s="17">
        <f>SUM(P9:P38)</f>
        <v>0</v>
      </c>
      <c r="Q40" s="17">
        <f>SUM(Q9:Q38)</f>
        <v>0</v>
      </c>
      <c r="R40" s="42"/>
      <c r="S40" s="17">
        <f>SUM(S9:S38)</f>
        <v>0</v>
      </c>
      <c r="T40" s="17">
        <f>SUM(T9:T38)</f>
        <v>0</v>
      </c>
      <c r="U40" s="17">
        <f>SUM(U9:U38)</f>
        <v>0</v>
      </c>
      <c r="V40" s="17">
        <f>SUM(V9:V38)</f>
        <v>0</v>
      </c>
      <c r="W40" s="42"/>
      <c r="X40" s="17">
        <f>SUM(X9:X38)</f>
        <v>11</v>
      </c>
      <c r="Y40" s="17">
        <f>SUM(Y9:Y38)</f>
        <v>1</v>
      </c>
      <c r="Z40" s="17">
        <f>SUM(Z9:Z38)</f>
        <v>15</v>
      </c>
      <c r="AA40" s="42"/>
      <c r="AB40" s="17">
        <f>SUM(AB9:AB38)</f>
        <v>6</v>
      </c>
      <c r="AC40" s="17">
        <f>SUM(AC9:AC38)</f>
        <v>19</v>
      </c>
      <c r="AD40" s="17">
        <f>SUM(AD9:AD38)</f>
        <v>0</v>
      </c>
      <c r="AE40" s="42"/>
      <c r="AF40" s="17">
        <f t="shared" ref="AF40:BN40" si="3">SUM(AF9:AF38)</f>
        <v>16</v>
      </c>
      <c r="AG40" s="17">
        <f t="shared" si="3"/>
        <v>9</v>
      </c>
      <c r="AH40" s="17">
        <f t="shared" si="3"/>
        <v>13</v>
      </c>
      <c r="AI40" s="17">
        <f t="shared" si="3"/>
        <v>6</v>
      </c>
      <c r="AJ40" s="17">
        <f t="shared" si="3"/>
        <v>4</v>
      </c>
      <c r="AK40" s="17">
        <f t="shared" si="3"/>
        <v>0</v>
      </c>
      <c r="AL40" s="17">
        <f t="shared" si="3"/>
        <v>11</v>
      </c>
      <c r="AM40" s="17">
        <f t="shared" si="3"/>
        <v>7</v>
      </c>
      <c r="AN40" s="17">
        <f t="shared" si="3"/>
        <v>11</v>
      </c>
      <c r="AO40" s="17">
        <f t="shared" si="3"/>
        <v>6</v>
      </c>
      <c r="AP40" s="17">
        <f t="shared" si="3"/>
        <v>14</v>
      </c>
      <c r="AQ40" s="17">
        <f t="shared" si="3"/>
        <v>7</v>
      </c>
      <c r="AR40" s="17">
        <f t="shared" si="3"/>
        <v>25</v>
      </c>
      <c r="AS40" s="17">
        <f t="shared" si="3"/>
        <v>0</v>
      </c>
      <c r="AT40" s="17">
        <f t="shared" si="3"/>
        <v>13</v>
      </c>
      <c r="AU40" s="17">
        <f t="shared" si="3"/>
        <v>14</v>
      </c>
      <c r="AV40" s="17">
        <f t="shared" si="3"/>
        <v>10</v>
      </c>
      <c r="AW40" s="17">
        <f t="shared" si="3"/>
        <v>0</v>
      </c>
      <c r="AX40" s="17">
        <f t="shared" si="3"/>
        <v>2</v>
      </c>
      <c r="AY40" s="17">
        <f t="shared" si="3"/>
        <v>5</v>
      </c>
      <c r="AZ40" s="17">
        <f t="shared" si="3"/>
        <v>18</v>
      </c>
      <c r="BA40" s="17">
        <f t="shared" si="3"/>
        <v>2</v>
      </c>
      <c r="BB40" s="17">
        <f t="shared" si="3"/>
        <v>23</v>
      </c>
      <c r="BC40" s="17">
        <f t="shared" si="3"/>
        <v>12</v>
      </c>
      <c r="BD40" s="17">
        <f t="shared" si="3"/>
        <v>13</v>
      </c>
      <c r="BE40" s="17">
        <f t="shared" si="3"/>
        <v>25</v>
      </c>
      <c r="BF40" s="17">
        <f t="shared" si="3"/>
        <v>25</v>
      </c>
      <c r="BG40" s="17">
        <f t="shared" si="3"/>
        <v>23</v>
      </c>
      <c r="BH40" s="17">
        <f t="shared" si="3"/>
        <v>24</v>
      </c>
      <c r="BI40" s="17">
        <f t="shared" si="3"/>
        <v>25</v>
      </c>
      <c r="BJ40" s="17">
        <f t="shared" si="3"/>
        <v>10</v>
      </c>
      <c r="BK40" s="17">
        <f t="shared" si="3"/>
        <v>13</v>
      </c>
      <c r="BL40" s="17">
        <f t="shared" si="3"/>
        <v>22</v>
      </c>
      <c r="BM40" s="17">
        <f t="shared" si="3"/>
        <v>7</v>
      </c>
      <c r="BN40" s="17">
        <f t="shared" si="3"/>
        <v>3</v>
      </c>
      <c r="BO40" s="42"/>
      <c r="BP40" s="17"/>
      <c r="BQ40" s="17">
        <f>SUM(BQ9:BQ38)</f>
        <v>19</v>
      </c>
      <c r="BR40" s="17">
        <f>SUM(BR9:BR38)</f>
        <v>6</v>
      </c>
      <c r="BS40" s="17">
        <f>SUM(BS9:BS38)</f>
        <v>0</v>
      </c>
      <c r="BT40" s="42"/>
      <c r="BU40" s="17">
        <f>SUM(BU9:BU38)</f>
        <v>18</v>
      </c>
      <c r="BV40" s="17">
        <f>SUM(BV9:BV38)</f>
        <v>17</v>
      </c>
      <c r="BW40" s="17">
        <f>SUM(BW9:BW38)</f>
        <v>9</v>
      </c>
      <c r="BX40" s="17">
        <f>SUM(BX9:BX38)</f>
        <v>11</v>
      </c>
      <c r="BY40" s="17">
        <f>SUM(BY9:BY38)</f>
        <v>9</v>
      </c>
      <c r="BZ40" s="42"/>
      <c r="CA40" s="17">
        <f t="shared" ref="CA40:CH40" si="4">SUM(CA9:CA38)</f>
        <v>12</v>
      </c>
      <c r="CB40" s="17">
        <f t="shared" si="4"/>
        <v>6</v>
      </c>
      <c r="CC40" s="17">
        <f t="shared" si="4"/>
        <v>15</v>
      </c>
      <c r="CD40" s="17">
        <f t="shared" si="4"/>
        <v>4</v>
      </c>
      <c r="CE40" s="17">
        <f t="shared" si="4"/>
        <v>3</v>
      </c>
      <c r="CF40" s="17">
        <f t="shared" si="4"/>
        <v>3</v>
      </c>
      <c r="CG40" s="17">
        <f t="shared" si="4"/>
        <v>17</v>
      </c>
      <c r="CH40" s="17">
        <f t="shared" si="4"/>
        <v>8</v>
      </c>
      <c r="CI40" s="42"/>
      <c r="CJ40" s="17">
        <f t="shared" ref="CJ40:CU40" si="5">SUM(CJ9:CJ38)</f>
        <v>6</v>
      </c>
      <c r="CK40" s="17">
        <f t="shared" si="5"/>
        <v>13</v>
      </c>
      <c r="CL40" s="17">
        <f t="shared" si="5"/>
        <v>5</v>
      </c>
      <c r="CM40" s="17">
        <f t="shared" si="5"/>
        <v>13</v>
      </c>
      <c r="CN40" s="17">
        <f t="shared" si="5"/>
        <v>1</v>
      </c>
      <c r="CO40" s="17">
        <f t="shared" si="5"/>
        <v>4</v>
      </c>
      <c r="CP40" s="17">
        <f t="shared" si="5"/>
        <v>14</v>
      </c>
      <c r="CQ40" s="17">
        <f t="shared" si="5"/>
        <v>1</v>
      </c>
      <c r="CR40" s="17">
        <f t="shared" si="5"/>
        <v>0</v>
      </c>
      <c r="CS40" s="17">
        <f t="shared" si="5"/>
        <v>5</v>
      </c>
      <c r="CT40" s="17">
        <f t="shared" si="5"/>
        <v>17</v>
      </c>
      <c r="CU40" s="40">
        <f t="shared" si="5"/>
        <v>2</v>
      </c>
      <c r="CV40" s="42"/>
      <c r="CW40" s="17">
        <f>SUM(CW9:CW38)</f>
        <v>16</v>
      </c>
      <c r="CX40" s="41">
        <f>SUM(CX9:CX38)</f>
        <v>9</v>
      </c>
    </row>
    <row r="41" spans="1:102" ht="50.4" customHeight="1">
      <c r="AW41" s="15"/>
      <c r="AX41" s="15"/>
      <c r="AY41" s="15"/>
      <c r="AZ41" s="15"/>
    </row>
    <row r="42" spans="1:102" ht="34.799999999999997" customHeight="1">
      <c r="AW42" s="15"/>
      <c r="AX42" s="15"/>
      <c r="AY42" s="15"/>
      <c r="AZ42" s="15"/>
    </row>
    <row r="43" spans="1:102" ht="24" customHeight="1">
      <c r="E43" s="84" t="s">
        <v>314</v>
      </c>
      <c r="F43" s="84"/>
      <c r="G43" s="84"/>
      <c r="H43" s="84"/>
      <c r="I43" s="101">
        <f t="shared" ref="I43:AN43" si="6">COUNTIFS($H$9:$H$38,3,I$9:I$38,1)</f>
        <v>1</v>
      </c>
      <c r="J43" s="101">
        <f t="shared" si="6"/>
        <v>0</v>
      </c>
      <c r="K43" s="101">
        <f t="shared" si="6"/>
        <v>0</v>
      </c>
      <c r="L43" s="101">
        <f t="shared" si="6"/>
        <v>0</v>
      </c>
      <c r="M43" s="101">
        <f t="shared" si="6"/>
        <v>0</v>
      </c>
      <c r="N43" s="101">
        <f t="shared" si="6"/>
        <v>0</v>
      </c>
      <c r="O43" s="101">
        <f t="shared" si="6"/>
        <v>0</v>
      </c>
      <c r="P43" s="101">
        <f t="shared" si="6"/>
        <v>0</v>
      </c>
      <c r="Q43" s="101">
        <f t="shared" si="6"/>
        <v>0</v>
      </c>
      <c r="R43" s="101">
        <f t="shared" si="6"/>
        <v>0</v>
      </c>
      <c r="S43" s="101">
        <f t="shared" si="6"/>
        <v>0</v>
      </c>
      <c r="T43" s="101">
        <f t="shared" si="6"/>
        <v>0</v>
      </c>
      <c r="U43" s="101">
        <f t="shared" si="6"/>
        <v>0</v>
      </c>
      <c r="V43" s="101">
        <f t="shared" si="6"/>
        <v>0</v>
      </c>
      <c r="W43" s="101">
        <f t="shared" si="6"/>
        <v>0</v>
      </c>
      <c r="X43" s="101">
        <f t="shared" si="6"/>
        <v>0</v>
      </c>
      <c r="Y43" s="101">
        <f t="shared" si="6"/>
        <v>0</v>
      </c>
      <c r="Z43" s="101">
        <f t="shared" si="6"/>
        <v>0</v>
      </c>
      <c r="AA43" s="101">
        <f t="shared" si="6"/>
        <v>0</v>
      </c>
      <c r="AB43" s="101">
        <f t="shared" si="6"/>
        <v>0</v>
      </c>
      <c r="AC43" s="101">
        <f t="shared" si="6"/>
        <v>1</v>
      </c>
      <c r="AD43" s="101">
        <f t="shared" si="6"/>
        <v>0</v>
      </c>
      <c r="AE43" s="101">
        <f t="shared" si="6"/>
        <v>0</v>
      </c>
      <c r="AF43" s="101">
        <f t="shared" si="6"/>
        <v>1</v>
      </c>
      <c r="AG43" s="101">
        <f t="shared" si="6"/>
        <v>0</v>
      </c>
      <c r="AH43" s="101">
        <f t="shared" si="6"/>
        <v>0</v>
      </c>
      <c r="AI43" s="101">
        <f t="shared" si="6"/>
        <v>1</v>
      </c>
      <c r="AJ43" s="101">
        <f t="shared" si="6"/>
        <v>0</v>
      </c>
      <c r="AK43" s="101">
        <f t="shared" si="6"/>
        <v>0</v>
      </c>
      <c r="AL43" s="101">
        <f t="shared" si="6"/>
        <v>1</v>
      </c>
      <c r="AM43" s="101">
        <f t="shared" si="6"/>
        <v>0</v>
      </c>
      <c r="AN43" s="101">
        <f t="shared" si="6"/>
        <v>1</v>
      </c>
      <c r="AO43" s="101">
        <f t="shared" ref="AO43:BS43" si="7">COUNTIFS($H$9:$H$38,3,AO$9:AO$38,1)</f>
        <v>1</v>
      </c>
      <c r="AP43" s="101">
        <f t="shared" si="7"/>
        <v>0</v>
      </c>
      <c r="AQ43" s="101">
        <f t="shared" si="7"/>
        <v>0</v>
      </c>
      <c r="AR43" s="101">
        <f t="shared" si="7"/>
        <v>1</v>
      </c>
      <c r="AS43" s="101">
        <f t="shared" si="7"/>
        <v>0</v>
      </c>
      <c r="AT43" s="101">
        <f t="shared" si="7"/>
        <v>0</v>
      </c>
      <c r="AU43" s="101">
        <f t="shared" si="7"/>
        <v>0</v>
      </c>
      <c r="AV43" s="101">
        <f t="shared" si="7"/>
        <v>1</v>
      </c>
      <c r="AW43" s="101">
        <f t="shared" si="7"/>
        <v>0</v>
      </c>
      <c r="AX43" s="101">
        <f t="shared" si="7"/>
        <v>0</v>
      </c>
      <c r="AY43" s="101">
        <f t="shared" si="7"/>
        <v>1</v>
      </c>
      <c r="AZ43" s="101">
        <f t="shared" si="7"/>
        <v>0</v>
      </c>
      <c r="BA43" s="101">
        <f t="shared" si="7"/>
        <v>0</v>
      </c>
      <c r="BB43" s="101">
        <f t="shared" si="7"/>
        <v>1</v>
      </c>
      <c r="BC43" s="101">
        <f t="shared" si="7"/>
        <v>0</v>
      </c>
      <c r="BD43" s="101">
        <f t="shared" si="7"/>
        <v>1</v>
      </c>
      <c r="BE43" s="101">
        <f t="shared" si="7"/>
        <v>1</v>
      </c>
      <c r="BF43" s="101">
        <f t="shared" si="7"/>
        <v>1</v>
      </c>
      <c r="BG43" s="101">
        <f t="shared" si="7"/>
        <v>1</v>
      </c>
      <c r="BH43" s="101">
        <f t="shared" si="7"/>
        <v>1</v>
      </c>
      <c r="BI43" s="101">
        <f t="shared" si="7"/>
        <v>1</v>
      </c>
      <c r="BJ43" s="101">
        <f t="shared" si="7"/>
        <v>0</v>
      </c>
      <c r="BK43" s="101">
        <f t="shared" si="7"/>
        <v>1</v>
      </c>
      <c r="BL43" s="101">
        <f t="shared" si="7"/>
        <v>1</v>
      </c>
      <c r="BM43" s="101">
        <f t="shared" si="7"/>
        <v>0</v>
      </c>
      <c r="BN43" s="101">
        <f t="shared" si="7"/>
        <v>0</v>
      </c>
      <c r="BO43" s="101">
        <f t="shared" si="7"/>
        <v>0</v>
      </c>
      <c r="BP43" s="101">
        <f t="shared" si="7"/>
        <v>0</v>
      </c>
      <c r="BQ43" s="101">
        <f t="shared" si="7"/>
        <v>1</v>
      </c>
      <c r="BR43" s="101">
        <f t="shared" si="7"/>
        <v>0</v>
      </c>
      <c r="BS43" s="101">
        <f t="shared" si="7"/>
        <v>0</v>
      </c>
      <c r="BT43" s="101">
        <f t="shared" ref="BT43:CX43" si="8">COUNTIFS($H$9:$H$38,3,BT$9:BT$38,1)</f>
        <v>0</v>
      </c>
      <c r="BU43" s="101">
        <f t="shared" si="8"/>
        <v>1</v>
      </c>
      <c r="BV43" s="101">
        <f t="shared" si="8"/>
        <v>1</v>
      </c>
      <c r="BW43" s="101">
        <f t="shared" si="8"/>
        <v>1</v>
      </c>
      <c r="BX43" s="101">
        <f t="shared" si="8"/>
        <v>1</v>
      </c>
      <c r="BY43" s="101">
        <f t="shared" si="8"/>
        <v>0</v>
      </c>
      <c r="BZ43" s="101">
        <f t="shared" si="8"/>
        <v>0</v>
      </c>
      <c r="CA43" s="101">
        <f t="shared" si="8"/>
        <v>1</v>
      </c>
      <c r="CB43" s="101">
        <f t="shared" si="8"/>
        <v>1</v>
      </c>
      <c r="CC43" s="101">
        <f t="shared" si="8"/>
        <v>1</v>
      </c>
      <c r="CD43" s="101">
        <f t="shared" si="8"/>
        <v>1</v>
      </c>
      <c r="CE43" s="101">
        <f t="shared" si="8"/>
        <v>0</v>
      </c>
      <c r="CF43" s="101">
        <f t="shared" si="8"/>
        <v>1</v>
      </c>
      <c r="CG43" s="101">
        <f t="shared" si="8"/>
        <v>1</v>
      </c>
      <c r="CH43" s="101">
        <f t="shared" si="8"/>
        <v>0</v>
      </c>
      <c r="CI43" s="101">
        <f t="shared" si="8"/>
        <v>0</v>
      </c>
      <c r="CJ43" s="101">
        <f t="shared" si="8"/>
        <v>0</v>
      </c>
      <c r="CK43" s="101">
        <f t="shared" si="8"/>
        <v>1</v>
      </c>
      <c r="CL43" s="101">
        <f t="shared" si="8"/>
        <v>1</v>
      </c>
      <c r="CM43" s="101">
        <f t="shared" si="8"/>
        <v>0</v>
      </c>
      <c r="CN43" s="101">
        <f t="shared" si="8"/>
        <v>0</v>
      </c>
      <c r="CO43" s="101">
        <f t="shared" si="8"/>
        <v>1</v>
      </c>
      <c r="CP43" s="101">
        <f t="shared" si="8"/>
        <v>0</v>
      </c>
      <c r="CQ43" s="101">
        <f t="shared" si="8"/>
        <v>0</v>
      </c>
      <c r="CR43" s="101">
        <f t="shared" si="8"/>
        <v>0</v>
      </c>
      <c r="CS43" s="101">
        <f t="shared" si="8"/>
        <v>0</v>
      </c>
      <c r="CT43" s="101">
        <f t="shared" si="8"/>
        <v>1</v>
      </c>
      <c r="CU43" s="101">
        <f t="shared" si="8"/>
        <v>0</v>
      </c>
      <c r="CV43" s="101">
        <f t="shared" si="8"/>
        <v>0</v>
      </c>
      <c r="CW43" s="101">
        <f t="shared" si="8"/>
        <v>1</v>
      </c>
      <c r="CX43" s="101">
        <f t="shared" si="8"/>
        <v>0</v>
      </c>
    </row>
    <row r="44" spans="1:102" ht="24" customHeight="1">
      <c r="E44" s="84" t="s">
        <v>315</v>
      </c>
      <c r="F44" s="84"/>
      <c r="G44" s="84"/>
      <c r="H44" s="84"/>
      <c r="I44" s="101">
        <f t="shared" ref="I44:AN44" si="9">COUNTIFS($H$9:$H$38,4,I$9:I$38,1)</f>
        <v>5</v>
      </c>
      <c r="J44" s="101">
        <f t="shared" si="9"/>
        <v>0</v>
      </c>
      <c r="K44" s="101">
        <f t="shared" si="9"/>
        <v>0</v>
      </c>
      <c r="L44" s="101">
        <f t="shared" si="9"/>
        <v>0</v>
      </c>
      <c r="M44" s="101">
        <f t="shared" si="9"/>
        <v>0</v>
      </c>
      <c r="N44" s="101">
        <f t="shared" si="9"/>
        <v>0</v>
      </c>
      <c r="O44" s="101">
        <f t="shared" si="9"/>
        <v>0</v>
      </c>
      <c r="P44" s="101">
        <f t="shared" si="9"/>
        <v>0</v>
      </c>
      <c r="Q44" s="101">
        <f t="shared" si="9"/>
        <v>0</v>
      </c>
      <c r="R44" s="101">
        <f t="shared" si="9"/>
        <v>0</v>
      </c>
      <c r="S44" s="101">
        <f t="shared" si="9"/>
        <v>0</v>
      </c>
      <c r="T44" s="101">
        <f t="shared" si="9"/>
        <v>0</v>
      </c>
      <c r="U44" s="101">
        <f t="shared" si="9"/>
        <v>0</v>
      </c>
      <c r="V44" s="101">
        <f t="shared" si="9"/>
        <v>0</v>
      </c>
      <c r="W44" s="101">
        <f t="shared" si="9"/>
        <v>0</v>
      </c>
      <c r="X44" s="101">
        <f t="shared" si="9"/>
        <v>4</v>
      </c>
      <c r="Y44" s="101">
        <f t="shared" si="9"/>
        <v>0</v>
      </c>
      <c r="Z44" s="101">
        <f t="shared" si="9"/>
        <v>1</v>
      </c>
      <c r="AA44" s="101">
        <f t="shared" si="9"/>
        <v>0</v>
      </c>
      <c r="AB44" s="101">
        <f t="shared" si="9"/>
        <v>1</v>
      </c>
      <c r="AC44" s="101">
        <f t="shared" si="9"/>
        <v>4</v>
      </c>
      <c r="AD44" s="101">
        <f t="shared" si="9"/>
        <v>0</v>
      </c>
      <c r="AE44" s="101">
        <f t="shared" si="9"/>
        <v>0</v>
      </c>
      <c r="AF44" s="101">
        <f t="shared" si="9"/>
        <v>4</v>
      </c>
      <c r="AG44" s="101">
        <f t="shared" si="9"/>
        <v>1</v>
      </c>
      <c r="AH44" s="101">
        <f t="shared" si="9"/>
        <v>2</v>
      </c>
      <c r="AI44" s="101">
        <f t="shared" si="9"/>
        <v>2</v>
      </c>
      <c r="AJ44" s="101">
        <f t="shared" si="9"/>
        <v>2</v>
      </c>
      <c r="AK44" s="101">
        <f t="shared" si="9"/>
        <v>0</v>
      </c>
      <c r="AL44" s="101">
        <f t="shared" si="9"/>
        <v>3</v>
      </c>
      <c r="AM44" s="101">
        <f t="shared" si="9"/>
        <v>0</v>
      </c>
      <c r="AN44" s="101">
        <f t="shared" si="9"/>
        <v>3</v>
      </c>
      <c r="AO44" s="101">
        <f t="shared" ref="AO44:BS44" si="10">COUNTIFS($H$9:$H$38,4,AO$9:AO$38,1)</f>
        <v>2</v>
      </c>
      <c r="AP44" s="101">
        <f t="shared" si="10"/>
        <v>2</v>
      </c>
      <c r="AQ44" s="101">
        <f t="shared" si="10"/>
        <v>2</v>
      </c>
      <c r="AR44" s="101">
        <f t="shared" si="10"/>
        <v>5</v>
      </c>
      <c r="AS44" s="101">
        <f t="shared" si="10"/>
        <v>0</v>
      </c>
      <c r="AT44" s="101">
        <f t="shared" si="10"/>
        <v>2</v>
      </c>
      <c r="AU44" s="101">
        <f t="shared" si="10"/>
        <v>3</v>
      </c>
      <c r="AV44" s="101">
        <f t="shared" si="10"/>
        <v>2</v>
      </c>
      <c r="AW44" s="101">
        <f t="shared" si="10"/>
        <v>0</v>
      </c>
      <c r="AX44" s="101">
        <f t="shared" si="10"/>
        <v>0</v>
      </c>
      <c r="AY44" s="101">
        <f t="shared" si="10"/>
        <v>0</v>
      </c>
      <c r="AZ44" s="101">
        <f t="shared" si="10"/>
        <v>5</v>
      </c>
      <c r="BA44" s="101">
        <f t="shared" si="10"/>
        <v>0</v>
      </c>
      <c r="BB44" s="101">
        <f t="shared" si="10"/>
        <v>5</v>
      </c>
      <c r="BC44" s="101">
        <f t="shared" si="10"/>
        <v>2</v>
      </c>
      <c r="BD44" s="101">
        <f t="shared" si="10"/>
        <v>3</v>
      </c>
      <c r="BE44" s="101">
        <f t="shared" si="10"/>
        <v>5</v>
      </c>
      <c r="BF44" s="101">
        <f t="shared" si="10"/>
        <v>5</v>
      </c>
      <c r="BG44" s="101">
        <f t="shared" si="10"/>
        <v>4</v>
      </c>
      <c r="BH44" s="101">
        <f t="shared" si="10"/>
        <v>5</v>
      </c>
      <c r="BI44" s="101">
        <f t="shared" si="10"/>
        <v>5</v>
      </c>
      <c r="BJ44" s="101">
        <f t="shared" si="10"/>
        <v>1</v>
      </c>
      <c r="BK44" s="101">
        <f t="shared" si="10"/>
        <v>3</v>
      </c>
      <c r="BL44" s="101">
        <f t="shared" si="10"/>
        <v>4</v>
      </c>
      <c r="BM44" s="101">
        <f t="shared" si="10"/>
        <v>1</v>
      </c>
      <c r="BN44" s="101">
        <f t="shared" si="10"/>
        <v>2</v>
      </c>
      <c r="BO44" s="101">
        <f t="shared" si="10"/>
        <v>0</v>
      </c>
      <c r="BP44" s="101">
        <f t="shared" si="10"/>
        <v>0</v>
      </c>
      <c r="BQ44" s="101">
        <f t="shared" si="10"/>
        <v>4</v>
      </c>
      <c r="BR44" s="101">
        <f t="shared" si="10"/>
        <v>1</v>
      </c>
      <c r="BS44" s="101">
        <f t="shared" si="10"/>
        <v>0</v>
      </c>
      <c r="BT44" s="101">
        <f t="shared" ref="BT44:CX44" si="11">COUNTIFS($H$9:$H$38,4,BT$9:BT$38,1)</f>
        <v>0</v>
      </c>
      <c r="BU44" s="101">
        <f t="shared" si="11"/>
        <v>3</v>
      </c>
      <c r="BV44" s="101">
        <f t="shared" si="11"/>
        <v>3</v>
      </c>
      <c r="BW44" s="101">
        <f t="shared" si="11"/>
        <v>0</v>
      </c>
      <c r="BX44" s="101">
        <f t="shared" si="11"/>
        <v>1</v>
      </c>
      <c r="BY44" s="101">
        <f t="shared" si="11"/>
        <v>1</v>
      </c>
      <c r="BZ44" s="101">
        <f t="shared" si="11"/>
        <v>0</v>
      </c>
      <c r="CA44" s="101">
        <f t="shared" si="11"/>
        <v>3</v>
      </c>
      <c r="CB44" s="101">
        <f t="shared" si="11"/>
        <v>0</v>
      </c>
      <c r="CC44" s="101">
        <f t="shared" si="11"/>
        <v>4</v>
      </c>
      <c r="CD44" s="101">
        <f t="shared" si="11"/>
        <v>0</v>
      </c>
      <c r="CE44" s="101">
        <f t="shared" si="11"/>
        <v>1</v>
      </c>
      <c r="CF44" s="101">
        <f t="shared" si="11"/>
        <v>0</v>
      </c>
      <c r="CG44" s="101">
        <f t="shared" si="11"/>
        <v>4</v>
      </c>
      <c r="CH44" s="101">
        <f t="shared" si="11"/>
        <v>1</v>
      </c>
      <c r="CI44" s="101">
        <f t="shared" si="11"/>
        <v>0</v>
      </c>
      <c r="CJ44" s="101">
        <f t="shared" si="11"/>
        <v>1</v>
      </c>
      <c r="CK44" s="101">
        <f t="shared" si="11"/>
        <v>3</v>
      </c>
      <c r="CL44" s="101">
        <f t="shared" si="11"/>
        <v>2</v>
      </c>
      <c r="CM44" s="101">
        <f t="shared" si="11"/>
        <v>2</v>
      </c>
      <c r="CN44" s="101">
        <f t="shared" si="11"/>
        <v>0</v>
      </c>
      <c r="CO44" s="101">
        <f t="shared" si="11"/>
        <v>1</v>
      </c>
      <c r="CP44" s="101">
        <f t="shared" si="11"/>
        <v>3</v>
      </c>
      <c r="CQ44" s="101">
        <f t="shared" si="11"/>
        <v>0</v>
      </c>
      <c r="CR44" s="101">
        <f t="shared" si="11"/>
        <v>0</v>
      </c>
      <c r="CS44" s="101">
        <f t="shared" si="11"/>
        <v>0</v>
      </c>
      <c r="CT44" s="101">
        <f t="shared" si="11"/>
        <v>4</v>
      </c>
      <c r="CU44" s="101">
        <f t="shared" si="11"/>
        <v>0</v>
      </c>
      <c r="CV44" s="101">
        <f t="shared" si="11"/>
        <v>0</v>
      </c>
      <c r="CW44" s="101">
        <f t="shared" si="11"/>
        <v>3</v>
      </c>
      <c r="CX44" s="101">
        <f t="shared" si="11"/>
        <v>2</v>
      </c>
    </row>
    <row r="45" spans="1:102" ht="24" customHeight="1">
      <c r="E45" s="84" t="s">
        <v>316</v>
      </c>
      <c r="F45" s="84"/>
      <c r="G45" s="84"/>
      <c r="H45" s="84"/>
      <c r="I45" s="101">
        <f t="shared" ref="I45:AN45" si="12">COUNTIFS($H$9:$H$38,5,I$9:I$38,1)</f>
        <v>10</v>
      </c>
      <c r="J45" s="101">
        <f t="shared" si="12"/>
        <v>0</v>
      </c>
      <c r="K45" s="101">
        <f t="shared" si="12"/>
        <v>0</v>
      </c>
      <c r="L45" s="101">
        <f t="shared" si="12"/>
        <v>0</v>
      </c>
      <c r="M45" s="101">
        <f t="shared" si="12"/>
        <v>0</v>
      </c>
      <c r="N45" s="101">
        <f t="shared" si="12"/>
        <v>0</v>
      </c>
      <c r="O45" s="101">
        <f t="shared" si="12"/>
        <v>0</v>
      </c>
      <c r="P45" s="101">
        <f t="shared" si="12"/>
        <v>0</v>
      </c>
      <c r="Q45" s="101">
        <f t="shared" si="12"/>
        <v>0</v>
      </c>
      <c r="R45" s="101">
        <f t="shared" si="12"/>
        <v>0</v>
      </c>
      <c r="S45" s="101">
        <f t="shared" si="12"/>
        <v>0</v>
      </c>
      <c r="T45" s="101">
        <f t="shared" si="12"/>
        <v>0</v>
      </c>
      <c r="U45" s="101">
        <f t="shared" si="12"/>
        <v>0</v>
      </c>
      <c r="V45" s="101">
        <f t="shared" si="12"/>
        <v>0</v>
      </c>
      <c r="W45" s="101">
        <f t="shared" si="12"/>
        <v>0</v>
      </c>
      <c r="X45" s="101">
        <f t="shared" si="12"/>
        <v>1</v>
      </c>
      <c r="Y45" s="101">
        <f t="shared" si="12"/>
        <v>0</v>
      </c>
      <c r="Z45" s="101">
        <f t="shared" si="12"/>
        <v>8</v>
      </c>
      <c r="AA45" s="101">
        <f t="shared" si="12"/>
        <v>0</v>
      </c>
      <c r="AB45" s="101">
        <f t="shared" si="12"/>
        <v>0</v>
      </c>
      <c r="AC45" s="101">
        <f t="shared" si="12"/>
        <v>10</v>
      </c>
      <c r="AD45" s="101">
        <f t="shared" si="12"/>
        <v>0</v>
      </c>
      <c r="AE45" s="101">
        <f t="shared" si="12"/>
        <v>0</v>
      </c>
      <c r="AF45" s="101">
        <f t="shared" si="12"/>
        <v>7</v>
      </c>
      <c r="AG45" s="101">
        <f t="shared" si="12"/>
        <v>3</v>
      </c>
      <c r="AH45" s="101">
        <f t="shared" si="12"/>
        <v>7</v>
      </c>
      <c r="AI45" s="101">
        <f t="shared" si="12"/>
        <v>3</v>
      </c>
      <c r="AJ45" s="101">
        <f t="shared" si="12"/>
        <v>1</v>
      </c>
      <c r="AK45" s="101">
        <f t="shared" si="12"/>
        <v>0</v>
      </c>
      <c r="AL45" s="101">
        <f t="shared" si="12"/>
        <v>4</v>
      </c>
      <c r="AM45" s="101">
        <f t="shared" si="12"/>
        <v>6</v>
      </c>
      <c r="AN45" s="101">
        <f t="shared" si="12"/>
        <v>2</v>
      </c>
      <c r="AO45" s="101">
        <f t="shared" ref="AO45:BS45" si="13">COUNTIFS($H$9:$H$38,5,AO$9:AO$38,1)</f>
        <v>1</v>
      </c>
      <c r="AP45" s="101">
        <f t="shared" si="13"/>
        <v>8</v>
      </c>
      <c r="AQ45" s="101">
        <f t="shared" si="13"/>
        <v>3</v>
      </c>
      <c r="AR45" s="101">
        <f t="shared" si="13"/>
        <v>10</v>
      </c>
      <c r="AS45" s="101">
        <f t="shared" si="13"/>
        <v>0</v>
      </c>
      <c r="AT45" s="101">
        <f t="shared" si="13"/>
        <v>4</v>
      </c>
      <c r="AU45" s="101">
        <f t="shared" si="13"/>
        <v>4</v>
      </c>
      <c r="AV45" s="101">
        <f t="shared" si="13"/>
        <v>6</v>
      </c>
      <c r="AW45" s="101">
        <f t="shared" si="13"/>
        <v>0</v>
      </c>
      <c r="AX45" s="101">
        <f t="shared" si="13"/>
        <v>1</v>
      </c>
      <c r="AY45" s="101">
        <f t="shared" si="13"/>
        <v>3</v>
      </c>
      <c r="AZ45" s="101">
        <f t="shared" si="13"/>
        <v>6</v>
      </c>
      <c r="BA45" s="101">
        <f t="shared" si="13"/>
        <v>2</v>
      </c>
      <c r="BB45" s="101">
        <f t="shared" si="13"/>
        <v>8</v>
      </c>
      <c r="BC45" s="101">
        <f t="shared" si="13"/>
        <v>5</v>
      </c>
      <c r="BD45" s="101">
        <f t="shared" si="13"/>
        <v>5</v>
      </c>
      <c r="BE45" s="101">
        <f t="shared" si="13"/>
        <v>10</v>
      </c>
      <c r="BF45" s="101">
        <f t="shared" si="13"/>
        <v>10</v>
      </c>
      <c r="BG45" s="101">
        <f t="shared" si="13"/>
        <v>10</v>
      </c>
      <c r="BH45" s="101">
        <f t="shared" si="13"/>
        <v>10</v>
      </c>
      <c r="BI45" s="101">
        <f t="shared" si="13"/>
        <v>10</v>
      </c>
      <c r="BJ45" s="101">
        <f t="shared" si="13"/>
        <v>4</v>
      </c>
      <c r="BK45" s="101">
        <f t="shared" si="13"/>
        <v>7</v>
      </c>
      <c r="BL45" s="101">
        <f t="shared" si="13"/>
        <v>8</v>
      </c>
      <c r="BM45" s="101">
        <f t="shared" si="13"/>
        <v>2</v>
      </c>
      <c r="BN45" s="101">
        <f t="shared" si="13"/>
        <v>1</v>
      </c>
      <c r="BO45" s="101">
        <f t="shared" si="13"/>
        <v>0</v>
      </c>
      <c r="BP45" s="101">
        <f t="shared" si="13"/>
        <v>0</v>
      </c>
      <c r="BQ45" s="101">
        <f t="shared" si="13"/>
        <v>10</v>
      </c>
      <c r="BR45" s="101">
        <f t="shared" si="13"/>
        <v>0</v>
      </c>
      <c r="BS45" s="101">
        <f t="shared" si="13"/>
        <v>0</v>
      </c>
      <c r="BT45" s="101">
        <f t="shared" ref="BT45:CX45" si="14">COUNTIFS($H$9:$H$38,5,BT$9:BT$38,1)</f>
        <v>0</v>
      </c>
      <c r="BU45" s="101">
        <f t="shared" si="14"/>
        <v>10</v>
      </c>
      <c r="BV45" s="101">
        <f t="shared" si="14"/>
        <v>9</v>
      </c>
      <c r="BW45" s="101">
        <f t="shared" si="14"/>
        <v>4</v>
      </c>
      <c r="BX45" s="101">
        <f t="shared" si="14"/>
        <v>6</v>
      </c>
      <c r="BY45" s="101">
        <f t="shared" si="14"/>
        <v>5</v>
      </c>
      <c r="BZ45" s="101">
        <f t="shared" si="14"/>
        <v>0</v>
      </c>
      <c r="CA45" s="101">
        <f t="shared" si="14"/>
        <v>5</v>
      </c>
      <c r="CB45" s="101">
        <f t="shared" si="14"/>
        <v>3</v>
      </c>
      <c r="CC45" s="101">
        <f t="shared" si="14"/>
        <v>7</v>
      </c>
      <c r="CD45" s="101">
        <f t="shared" si="14"/>
        <v>1</v>
      </c>
      <c r="CE45" s="101">
        <f t="shared" si="14"/>
        <v>1</v>
      </c>
      <c r="CF45" s="101">
        <f t="shared" si="14"/>
        <v>1</v>
      </c>
      <c r="CG45" s="101">
        <f t="shared" si="14"/>
        <v>9</v>
      </c>
      <c r="CH45" s="101">
        <f t="shared" si="14"/>
        <v>6</v>
      </c>
      <c r="CI45" s="101">
        <f t="shared" si="14"/>
        <v>0</v>
      </c>
      <c r="CJ45" s="101">
        <f t="shared" si="14"/>
        <v>5</v>
      </c>
      <c r="CK45" s="101">
        <f t="shared" si="14"/>
        <v>5</v>
      </c>
      <c r="CL45" s="101">
        <f t="shared" si="14"/>
        <v>0</v>
      </c>
      <c r="CM45" s="101">
        <f t="shared" si="14"/>
        <v>9</v>
      </c>
      <c r="CN45" s="101">
        <f t="shared" si="14"/>
        <v>1</v>
      </c>
      <c r="CO45" s="101">
        <f t="shared" si="14"/>
        <v>0</v>
      </c>
      <c r="CP45" s="101">
        <f t="shared" si="14"/>
        <v>9</v>
      </c>
      <c r="CQ45" s="101">
        <f t="shared" si="14"/>
        <v>1</v>
      </c>
      <c r="CR45" s="101">
        <f t="shared" si="14"/>
        <v>0</v>
      </c>
      <c r="CS45" s="101">
        <f t="shared" si="14"/>
        <v>1</v>
      </c>
      <c r="CT45" s="101">
        <f t="shared" si="14"/>
        <v>9</v>
      </c>
      <c r="CU45" s="101">
        <f t="shared" si="14"/>
        <v>0</v>
      </c>
      <c r="CV45" s="101">
        <f t="shared" si="14"/>
        <v>0</v>
      </c>
      <c r="CW45" s="101">
        <f t="shared" si="14"/>
        <v>8</v>
      </c>
      <c r="CX45" s="101">
        <f t="shared" si="14"/>
        <v>2</v>
      </c>
    </row>
    <row r="46" spans="1:102" ht="24" customHeight="1">
      <c r="E46" s="84" t="s">
        <v>317</v>
      </c>
      <c r="F46" s="84"/>
      <c r="G46" s="84"/>
      <c r="H46" s="84"/>
      <c r="I46" s="101">
        <f t="shared" ref="I46:AN46" si="15">COUNTIFS($H$9:$H$38,6,I$9:I$38,1)</f>
        <v>9</v>
      </c>
      <c r="J46" s="101">
        <f t="shared" si="15"/>
        <v>0</v>
      </c>
      <c r="K46" s="101">
        <f t="shared" si="15"/>
        <v>1</v>
      </c>
      <c r="L46" s="101">
        <f t="shared" si="15"/>
        <v>0</v>
      </c>
      <c r="M46" s="101">
        <f t="shared" si="15"/>
        <v>1</v>
      </c>
      <c r="N46" s="101">
        <f t="shared" si="15"/>
        <v>0</v>
      </c>
      <c r="O46" s="101">
        <f t="shared" si="15"/>
        <v>3</v>
      </c>
      <c r="P46" s="101">
        <f t="shared" si="15"/>
        <v>0</v>
      </c>
      <c r="Q46" s="101">
        <f t="shared" si="15"/>
        <v>0</v>
      </c>
      <c r="R46" s="101">
        <f t="shared" si="15"/>
        <v>0</v>
      </c>
      <c r="S46" s="101">
        <f t="shared" si="15"/>
        <v>0</v>
      </c>
      <c r="T46" s="101">
        <f t="shared" si="15"/>
        <v>0</v>
      </c>
      <c r="U46" s="101">
        <f t="shared" si="15"/>
        <v>0</v>
      </c>
      <c r="V46" s="101">
        <f t="shared" si="15"/>
        <v>0</v>
      </c>
      <c r="W46" s="101">
        <f t="shared" si="15"/>
        <v>0</v>
      </c>
      <c r="X46" s="101">
        <f t="shared" si="15"/>
        <v>6</v>
      </c>
      <c r="Y46" s="101">
        <f t="shared" si="15"/>
        <v>1</v>
      </c>
      <c r="Z46" s="101">
        <f t="shared" si="15"/>
        <v>6</v>
      </c>
      <c r="AA46" s="101">
        <f t="shared" si="15"/>
        <v>0</v>
      </c>
      <c r="AB46" s="101">
        <f t="shared" si="15"/>
        <v>5</v>
      </c>
      <c r="AC46" s="101">
        <f t="shared" si="15"/>
        <v>4</v>
      </c>
      <c r="AD46" s="101">
        <f t="shared" si="15"/>
        <v>0</v>
      </c>
      <c r="AE46" s="101">
        <f t="shared" si="15"/>
        <v>0</v>
      </c>
      <c r="AF46" s="101">
        <f t="shared" si="15"/>
        <v>4</v>
      </c>
      <c r="AG46" s="101">
        <f t="shared" si="15"/>
        <v>5</v>
      </c>
      <c r="AH46" s="101">
        <f t="shared" si="15"/>
        <v>4</v>
      </c>
      <c r="AI46" s="101">
        <f t="shared" si="15"/>
        <v>0</v>
      </c>
      <c r="AJ46" s="101">
        <f t="shared" si="15"/>
        <v>1</v>
      </c>
      <c r="AK46" s="101">
        <f t="shared" si="15"/>
        <v>0</v>
      </c>
      <c r="AL46" s="101">
        <f t="shared" si="15"/>
        <v>3</v>
      </c>
      <c r="AM46" s="101">
        <f t="shared" si="15"/>
        <v>1</v>
      </c>
      <c r="AN46" s="101">
        <f t="shared" si="15"/>
        <v>5</v>
      </c>
      <c r="AO46" s="101">
        <f t="shared" ref="AO46:BS46" si="16">COUNTIFS($H$9:$H$38,6,AO$9:AO$38,1)</f>
        <v>2</v>
      </c>
      <c r="AP46" s="101">
        <f t="shared" si="16"/>
        <v>4</v>
      </c>
      <c r="AQ46" s="101">
        <f t="shared" si="16"/>
        <v>2</v>
      </c>
      <c r="AR46" s="101">
        <f t="shared" si="16"/>
        <v>9</v>
      </c>
      <c r="AS46" s="101">
        <f t="shared" si="16"/>
        <v>0</v>
      </c>
      <c r="AT46" s="101">
        <f t="shared" si="16"/>
        <v>7</v>
      </c>
      <c r="AU46" s="101">
        <f t="shared" si="16"/>
        <v>7</v>
      </c>
      <c r="AV46" s="101">
        <f t="shared" si="16"/>
        <v>1</v>
      </c>
      <c r="AW46" s="101">
        <f t="shared" si="16"/>
        <v>0</v>
      </c>
      <c r="AX46" s="101">
        <f t="shared" si="16"/>
        <v>1</v>
      </c>
      <c r="AY46" s="101">
        <f t="shared" si="16"/>
        <v>1</v>
      </c>
      <c r="AZ46" s="101">
        <f t="shared" si="16"/>
        <v>7</v>
      </c>
      <c r="BA46" s="101">
        <f t="shared" si="16"/>
        <v>0</v>
      </c>
      <c r="BB46" s="101">
        <f t="shared" si="16"/>
        <v>9</v>
      </c>
      <c r="BC46" s="101">
        <f t="shared" si="16"/>
        <v>5</v>
      </c>
      <c r="BD46" s="101">
        <f t="shared" si="16"/>
        <v>4</v>
      </c>
      <c r="BE46" s="101">
        <f t="shared" si="16"/>
        <v>9</v>
      </c>
      <c r="BF46" s="101">
        <f t="shared" si="16"/>
        <v>9</v>
      </c>
      <c r="BG46" s="101">
        <f t="shared" si="16"/>
        <v>8</v>
      </c>
      <c r="BH46" s="101">
        <f t="shared" si="16"/>
        <v>8</v>
      </c>
      <c r="BI46" s="101">
        <f t="shared" si="16"/>
        <v>9</v>
      </c>
      <c r="BJ46" s="101">
        <f t="shared" si="16"/>
        <v>5</v>
      </c>
      <c r="BK46" s="101">
        <f t="shared" si="16"/>
        <v>2</v>
      </c>
      <c r="BL46" s="101">
        <f t="shared" si="16"/>
        <v>9</v>
      </c>
      <c r="BM46" s="101">
        <f t="shared" si="16"/>
        <v>4</v>
      </c>
      <c r="BN46" s="101">
        <f t="shared" si="16"/>
        <v>0</v>
      </c>
      <c r="BO46" s="101">
        <f t="shared" si="16"/>
        <v>0</v>
      </c>
      <c r="BP46" s="101">
        <f t="shared" si="16"/>
        <v>0</v>
      </c>
      <c r="BQ46" s="101">
        <f t="shared" si="16"/>
        <v>4</v>
      </c>
      <c r="BR46" s="101">
        <f t="shared" si="16"/>
        <v>5</v>
      </c>
      <c r="BS46" s="101">
        <f t="shared" si="16"/>
        <v>0</v>
      </c>
      <c r="BT46" s="101">
        <f t="shared" ref="BT46:CX46" si="17">COUNTIFS($H$9:$H$38,6,BT$9:BT$38,1)</f>
        <v>0</v>
      </c>
      <c r="BU46" s="101">
        <f t="shared" si="17"/>
        <v>4</v>
      </c>
      <c r="BV46" s="101">
        <f t="shared" si="17"/>
        <v>4</v>
      </c>
      <c r="BW46" s="101">
        <f t="shared" si="17"/>
        <v>4</v>
      </c>
      <c r="BX46" s="101">
        <f t="shared" si="17"/>
        <v>3</v>
      </c>
      <c r="BY46" s="101">
        <f t="shared" si="17"/>
        <v>3</v>
      </c>
      <c r="BZ46" s="101">
        <f t="shared" si="17"/>
        <v>0</v>
      </c>
      <c r="CA46" s="101">
        <f t="shared" si="17"/>
        <v>3</v>
      </c>
      <c r="CB46" s="101">
        <f t="shared" si="17"/>
        <v>2</v>
      </c>
      <c r="CC46" s="101">
        <f t="shared" si="17"/>
        <v>3</v>
      </c>
      <c r="CD46" s="101">
        <f t="shared" si="17"/>
        <v>2</v>
      </c>
      <c r="CE46" s="101">
        <f t="shared" si="17"/>
        <v>1</v>
      </c>
      <c r="CF46" s="101">
        <f t="shared" si="17"/>
        <v>1</v>
      </c>
      <c r="CG46" s="101">
        <f t="shared" si="17"/>
        <v>3</v>
      </c>
      <c r="CH46" s="101">
        <f t="shared" si="17"/>
        <v>1</v>
      </c>
      <c r="CI46" s="101">
        <f t="shared" si="17"/>
        <v>0</v>
      </c>
      <c r="CJ46" s="101">
        <f t="shared" si="17"/>
        <v>0</v>
      </c>
      <c r="CK46" s="101">
        <f t="shared" si="17"/>
        <v>4</v>
      </c>
      <c r="CL46" s="101">
        <f t="shared" si="17"/>
        <v>2</v>
      </c>
      <c r="CM46" s="101">
        <f t="shared" si="17"/>
        <v>2</v>
      </c>
      <c r="CN46" s="101">
        <f t="shared" si="17"/>
        <v>0</v>
      </c>
      <c r="CO46" s="101">
        <f t="shared" si="17"/>
        <v>2</v>
      </c>
      <c r="CP46" s="101">
        <f t="shared" si="17"/>
        <v>2</v>
      </c>
      <c r="CQ46" s="101">
        <f t="shared" si="17"/>
        <v>0</v>
      </c>
      <c r="CR46" s="101">
        <f t="shared" si="17"/>
        <v>0</v>
      </c>
      <c r="CS46" s="101">
        <f t="shared" si="17"/>
        <v>4</v>
      </c>
      <c r="CT46" s="101">
        <f t="shared" si="17"/>
        <v>3</v>
      </c>
      <c r="CU46" s="101">
        <f t="shared" si="17"/>
        <v>2</v>
      </c>
      <c r="CV46" s="101">
        <f t="shared" si="17"/>
        <v>0</v>
      </c>
      <c r="CW46" s="101">
        <f t="shared" si="17"/>
        <v>4</v>
      </c>
      <c r="CX46" s="101">
        <f t="shared" si="17"/>
        <v>5</v>
      </c>
    </row>
    <row r="47" spans="1:102" ht="13.2" customHeight="1">
      <c r="AW47" s="15"/>
      <c r="AX47" s="15"/>
      <c r="AY47" s="15"/>
      <c r="AZ47" s="15"/>
    </row>
  </sheetData>
  <mergeCells count="219">
    <mergeCell ref="BQ2:CX2"/>
    <mergeCell ref="I3:R3"/>
    <mergeCell ref="S3:W3"/>
    <mergeCell ref="X3:AA3"/>
    <mergeCell ref="AF3:AG3"/>
    <mergeCell ref="AH3:AI3"/>
    <mergeCell ref="CO3:CQ3"/>
    <mergeCell ref="CR3:CV3"/>
    <mergeCell ref="CW3:CX3"/>
    <mergeCell ref="BU3:BZ3"/>
    <mergeCell ref="CA3:CI3"/>
    <mergeCell ref="AB3:AE3"/>
    <mergeCell ref="CJ3:CK3"/>
    <mergeCell ref="CL3:CN3"/>
    <mergeCell ref="AJ3:AQ3"/>
    <mergeCell ref="AR3:AS3"/>
    <mergeCell ref="AT3:AV3"/>
    <mergeCell ref="AW3:AZ3"/>
    <mergeCell ref="BA3:BB3"/>
    <mergeCell ref="BC3:BD3"/>
    <mergeCell ref="BE3:BO3"/>
    <mergeCell ref="BQ3:BT3"/>
    <mergeCell ref="Y4:Y6"/>
    <mergeCell ref="AN4:AQ4"/>
    <mergeCell ref="AR4:AR6"/>
    <mergeCell ref="AS4:AS6"/>
    <mergeCell ref="AT4:AT6"/>
    <mergeCell ref="Z4:Z6"/>
    <mergeCell ref="AA4:AA6"/>
    <mergeCell ref="AB4:AB6"/>
    <mergeCell ref="A2:H2"/>
    <mergeCell ref="I2:BO2"/>
    <mergeCell ref="A4:A6"/>
    <mergeCell ref="I4:Q4"/>
    <mergeCell ref="R4:R6"/>
    <mergeCell ref="S4:S6"/>
    <mergeCell ref="T4:T6"/>
    <mergeCell ref="U4:U6"/>
    <mergeCell ref="V4:V6"/>
    <mergeCell ref="W4:W6"/>
    <mergeCell ref="X4:X6"/>
    <mergeCell ref="AC4:AC6"/>
    <mergeCell ref="AD4:AD6"/>
    <mergeCell ref="AE4:AE6"/>
    <mergeCell ref="AF4:AF6"/>
    <mergeCell ref="AG4:AG6"/>
    <mergeCell ref="AH4:AH6"/>
    <mergeCell ref="AN5:AN6"/>
    <mergeCell ref="AO5:AO6"/>
    <mergeCell ref="AP5:AP6"/>
    <mergeCell ref="AI4:AI6"/>
    <mergeCell ref="AJ4:AK4"/>
    <mergeCell ref="AL4:AM4"/>
    <mergeCell ref="AK5:AK6"/>
    <mergeCell ref="AL5:AL6"/>
    <mergeCell ref="AM5:AM6"/>
    <mergeCell ref="AQ5:AQ6"/>
    <mergeCell ref="BQ4:BS4"/>
    <mergeCell ref="BT4:BT6"/>
    <mergeCell ref="BU4:BU6"/>
    <mergeCell ref="BI4:BI6"/>
    <mergeCell ref="BJ4:BJ6"/>
    <mergeCell ref="BK4:BK6"/>
    <mergeCell ref="AX4:AX6"/>
    <mergeCell ref="AY4:AY6"/>
    <mergeCell ref="AZ4:AZ6"/>
    <mergeCell ref="BA4:BA6"/>
    <mergeCell ref="BB4:BB6"/>
    <mergeCell ref="BC4:BC6"/>
    <mergeCell ref="BD4:BD6"/>
    <mergeCell ref="BE4:BE6"/>
    <mergeCell ref="BF4:BF6"/>
    <mergeCell ref="BG4:BG6"/>
    <mergeCell ref="BH4:BH6"/>
    <mergeCell ref="AW4:AW6"/>
    <mergeCell ref="BV4:BV6"/>
    <mergeCell ref="BW4:BW6"/>
    <mergeCell ref="BQ5:BQ6"/>
    <mergeCell ref="BR5:BR6"/>
    <mergeCell ref="BS5:BS6"/>
    <mergeCell ref="BL4:BL6"/>
    <mergeCell ref="BM4:BM6"/>
    <mergeCell ref="BN4:BN6"/>
    <mergeCell ref="CF4:CF6"/>
    <mergeCell ref="BO4:BO6"/>
    <mergeCell ref="BP4:BP6"/>
    <mergeCell ref="CG4:CG6"/>
    <mergeCell ref="CH4:CH6"/>
    <mergeCell ref="CI4:CI6"/>
    <mergeCell ref="BX4:BX6"/>
    <mergeCell ref="BY4:BY6"/>
    <mergeCell ref="BZ4:BZ6"/>
    <mergeCell ref="CA4:CA6"/>
    <mergeCell ref="CB4:CB6"/>
    <mergeCell ref="CC4:CC6"/>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W7:CW8"/>
    <mergeCell ref="CX7:CX8"/>
    <mergeCell ref="A40:H40"/>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O7:BO8"/>
    <mergeCell ref="BP7:BP8"/>
    <mergeCell ref="BZ7:BZ8"/>
    <mergeCell ref="CA7:CA8"/>
    <mergeCell ref="BA7:BA8"/>
    <mergeCell ref="BB7:BB8"/>
    <mergeCell ref="BF7:BF8"/>
    <mergeCell ref="BG7:BG8"/>
    <mergeCell ref="BJ7:BJ8"/>
    <mergeCell ref="BL7:BL8"/>
    <mergeCell ref="AW7:AW8"/>
    <mergeCell ref="AX7:AX8"/>
    <mergeCell ref="AY7:AY8"/>
    <mergeCell ref="AZ7:AZ8"/>
    <mergeCell ref="BC7:BC8"/>
    <mergeCell ref="BE7:BE8"/>
    <mergeCell ref="D3:D8"/>
    <mergeCell ref="E3:E8"/>
    <mergeCell ref="H3:H8"/>
    <mergeCell ref="J7:J8"/>
    <mergeCell ref="K7:K8"/>
    <mergeCell ref="L7:L8"/>
    <mergeCell ref="AT7:AT8"/>
    <mergeCell ref="AU7:AU8"/>
    <mergeCell ref="AV7:AV8"/>
    <mergeCell ref="O7:O8"/>
    <mergeCell ref="P7:P8"/>
    <mergeCell ref="S7:S8"/>
    <mergeCell ref="U7:U8"/>
    <mergeCell ref="V7:V8"/>
    <mergeCell ref="AH7:AH8"/>
    <mergeCell ref="AF7:AF8"/>
    <mergeCell ref="AE7:AE8"/>
    <mergeCell ref="AS7:AS8"/>
    <mergeCell ref="AB7:AB8"/>
    <mergeCell ref="AC7:AC8"/>
    <mergeCell ref="AD7:AD8"/>
    <mergeCell ref="AR7:AR8"/>
    <mergeCell ref="AU4:AU6"/>
    <mergeCell ref="AV4:AV6"/>
    <mergeCell ref="N7:N8"/>
    <mergeCell ref="W7:W8"/>
    <mergeCell ref="X7:X8"/>
    <mergeCell ref="Y7:Y8"/>
    <mergeCell ref="Z7:Z8"/>
    <mergeCell ref="AA7:AA8"/>
    <mergeCell ref="AJ7:AJ8"/>
    <mergeCell ref="AL7:AL8"/>
    <mergeCell ref="AM7:AM8"/>
    <mergeCell ref="CO7:CO8"/>
    <mergeCell ref="CP7:CP8"/>
    <mergeCell ref="CQ7:CQ8"/>
    <mergeCell ref="CV7:CV8"/>
    <mergeCell ref="CD7:CD8"/>
    <mergeCell ref="CE7:CE8"/>
    <mergeCell ref="CF7:CF8"/>
    <mergeCell ref="CG7:CG8"/>
    <mergeCell ref="CH7:CH8"/>
    <mergeCell ref="CI7:CI8"/>
    <mergeCell ref="CL7:CL8"/>
    <mergeCell ref="CM7:CM8"/>
    <mergeCell ref="CN7:CN8"/>
    <mergeCell ref="CU7:CU8"/>
  </mergeCells>
  <phoneticPr fontId="26"/>
  <dataValidations count="6">
    <dataValidation imeMode="disabled" allowBlank="1" showInputMessage="1" showErrorMessage="1" sqref="A29:B31 A36:B38 AB36:AD38 BU36:BY38 CA36:CH38 CJ36:CU38 CW36:CX38 AN31 A33:B34 S36:V38 A17:B27 H17:Q27 H29:Q31 H33:Q34 X36:Z38 X33:Z34 AB33:AD34 BU33:BY34 CA33:CH34 CJ33:CU34 AP18:AP27 CW17:CX27 CJ17:CU27 CA17:CH27 BU17:BY27 AB17:AD27 S17:V27 AN15 H36:Q38 AN38 X17:Z27 AN20:AN27 S29:V31 X29:Z31 AB29:AD31 BU29:BY31 CA29:CH31 CJ29:CU31 CW29:CX31 CW33:CX34 S33:V34 E13:F13 AN10 AN12:AN13 AF17:AM27 AP14:AP15 AN17:AN18 AF29:AM31 AO29:BN31 AN29 AF36:AM38 AP33 AN36 AP37:AP38 AP11 AO17:AO27 AQ17:BN27 AF33:AO34 AQ33:BN34 AO36:AO38 AQ36:BN38 CJ9:CU15 AP9 AQ9:BN15 AO9:AO15 AF9:AM15 CW9:CX15 CA9:CH15 BU9:BY15 AB9:AD15 A9:B15 S9:V15 H9:Q15 X9:Z15 BQ9:BS15 BQ29:BS31 BQ17:BS27 BQ33:BS34 BQ36:BS38"/>
    <dataValidation type="list" imeMode="on" allowBlank="1" showInputMessage="1" showErrorMessage="1" sqref="Y39 WVV39 WLZ39 WCD39 VSH39 VIL39 UYP39 UOT39 UEX39 TVB39 TLF39 TBJ39 SRN39 SHR39 RXV39 RNZ39 RED39 QUH39 QKL39 QAP39 PQT39 PGX39 OXB39 ONF39 ODJ39 NTN39 NJR39 MZV39 MPZ39 MGD39 LWH39 LML39 LCP39 KST39 KIX39 JZB39 JPF39 JFJ39 IVN39 ILR39 IBV39 HRZ39 HID39 GYH39 GOL39 GEP39 FUT39 FKX39 FBB39 ERF39 EHJ39 DXN39 DNR39 DDV39 CTZ39 CKD39 CAH39 BQL39 BGP39 AWT39 AMX39 ADB39 TF39 JJ39 Q39 WWD39 WMH39 WCL39 VSP39 VIT39 UYX39 UPB39 UFF39 TVJ39 TLN39 TBR39 SRV39 SHZ39 RYD39 ROH39 REL39 QUP39 QKT39 QAX39 PRB39 PHF39 OXJ39 ONN39 ODR39 NTV39 NJZ39 NAD39 MQH39 MGL39 LWP39 LMT39 LCX39 KTB39 KJF39 JZJ39 JPN39 JFR39 IVV39 ILZ39 ICD39 HSH39 HIL39 GYP39 GOT39 GEX39 FVB39 FLF39 FBJ39 ERN39 EHR39 DXV39 DNZ39 DED39 CUH39 CKL39 CAP39 BQT39 BGX39 AXB39 ANF39 ADJ39 TN39 JR39">
      <formula1>$CU$50:$CU$57</formula1>
    </dataValidation>
    <dataValidation type="list" imeMode="on" allowBlank="1" showInputMessage="1" showErrorMessage="1" sqref="AA39 WVX39 WMB39 WCF39 VSJ39 VIN39 UYR39 UOV39 UEZ39 TVD39 TLH39 TBL39 SRP39 SHT39 RXX39 ROB39 REF39 QUJ39 QKN39 QAR39 PQV39 PGZ39 OXD39 ONH39 ODL39 NTP39 NJT39 MZX39 MQB39 MGF39 LWJ39 LMN39 LCR39 KSV39 KIZ39 JZD39 JPH39 JFL39 IVP39 ILT39 IBX39 HSB39 HIF39 GYJ39 GON39 GER39 FUV39 FKZ39 FBD39 ERH39 EHL39 DXP39 DNT39 DDX39 CUB39 CKF39 CAJ39 BQN39 BGR39 AWV39 AMZ39 ADD39 TH39 JL39 S39 WWF39 WMJ39 WCN39 VSR39 VIV39 UYZ39 UPD39 UFH39 TVL39 TLP39 TBT39 SRX39 SIB39 RYF39 ROJ39 REN39 QUR39 QKV39 QAZ39 PRD39 PHH39 OXL39 ONP39 ODT39 NTX39 NKB39 NAF39 MQJ39 MGN39 LWR39 LMV39 LCZ39 KTD39 KJH39 JZL39 JPP39 JFT39 IVX39 IMB39 ICF39 HSJ39 HIN39 GYR39 GOV39 GEZ39 FVD39 FLH39 FBL39 ERP39 EHT39 DXX39 DOB39 DEF39 CUJ39 CKN39 CAR39 BQV39 BGZ39 AXD39 ANH39 ADL39 TP39 JT39">
      <formula1>$CU$57:$CU$71</formula1>
    </dataValidation>
    <dataValidation type="list" imeMode="on" allowBlank="1" showInputMessage="1" showErrorMessage="1" sqref="AL39:BD39 WVZ39:WWA39 WMD39:WME39 WCH39:WCI39 VSL39:VSM39 VIP39:VIQ39 UYT39:UYU39 UOX39:UOY39 UFB39:UFC39 TVF39:TVG39 TLJ39:TLK39 TBN39:TBO39 SRR39:SRS39 SHV39:SHW39 RXZ39:RYA39 ROD39:ROE39 REH39:REI39 QUL39:QUM39 QKP39:QKQ39 QAT39:QAU39 PQX39:PQY39 PHB39:PHC39 OXF39:OXG39 ONJ39:ONK39 ODN39:ODO39 NTR39:NTS39 NJV39:NJW39 MZZ39:NAA39 MQD39:MQE39 MGH39:MGI39 LWL39:LWM39 LMP39:LMQ39 LCT39:LCU39 KSX39:KSY39 KJB39:KJC39 JZF39:JZG39 JPJ39:JPK39 JFN39:JFO39 IVR39:IVS39 ILV39:ILW39 IBZ39:ICA39 HSD39:HSE39 HIH39:HII39 GYL39:GYM39 GOP39:GOQ39 GET39:GEU39 FUX39:FUY39 FLB39:FLC39 FBF39:FBG39 ERJ39:ERK39 EHN39:EHO39 DXR39:DXS39 DNV39:DNW39 DDZ39:DEA39 CUD39:CUE39 CKH39:CKI39 CAL39:CAM39 BQP39:BQQ39 BGT39:BGU39 AWX39:AWY39 ANB39:ANC39 ADF39:ADG39 TJ39:TK39 JN39:JO39 U39:V39 WVN39:WVQ39 WLR39:WLU39 WBV39:WBY39 VRZ39:VSC39 VID39:VIG39 UYH39:UYK39 UOL39:UOO39 UEP39:UES39 TUT39:TUW39 TKX39:TLA39 TBB39:TBE39 SRF39:SRI39 SHJ39:SHM39 RXN39:RXQ39 RNR39:RNU39 RDV39:RDY39 QTZ39:QUC39 QKD39:QKG39 QAH39:QAK39 PQL39:PQO39 PGP39:PGS39 OWT39:OWW39 OMX39:ONA39 ODB39:ODE39 NTF39:NTI39 NJJ39:NJM39 MZN39:MZQ39 MPR39:MPU39 MFV39:MFY39 LVZ39:LWC39 LMD39:LMG39 LCH39:LCK39 KSL39:KSO39 KIP39:KIS39 JYT39:JYW39 JOX39:JPA39 JFB39:JFE39 IVF39:IVI39 ILJ39:ILM39 IBN39:IBQ39 HRR39:HRU39 HHV39:HHY39 GXZ39:GYC39 GOD39:GOG39 GEH39:GEK39 FUL39:FUO39 FKP39:FKS39 FAT39:FAW39 EQX39:ERA39 EHB39:EHE39 DXF39:DXI39 DNJ39:DNM39 DDN39:DDQ39 CTR39:CTU39 CJV39:CJY39 BZZ39:CAC39 BQD39:BQG39 BGH39:BGK39 AWL39:AWO39 AMP39:AMS39 ACT39:ACW39 SX39:TA39 JB39:JE39 I39:L39 WVS39:WVT39 WLW39:WLX39 WCA39:WCB39 VSE39:VSF39 VII39:VIJ39 UYM39:UYN39 UOQ39:UOR39 UEU39:UEV39 TUY39:TUZ39 TLC39:TLD39 TBG39:TBH39 SRK39:SRL39 SHO39:SHP39 RXS39:RXT39 RNW39:RNX39 REA39:REB39 QUE39:QUF39 QKI39:QKJ39 QAM39:QAN39 PQQ39:PQR39 PGU39:PGV39 OWY39:OWZ39 ONC39:OND39 ODG39:ODH39 NTK39:NTL39 NJO39:NJP39 MZS39:MZT39 MPW39:MPX39 MGA39:MGB39 LWE39:LWF39 LMI39:LMJ39 LCM39:LCN39 KSQ39:KSR39 KIU39:KIV39 JYY39:JYZ39 JPC39:JPD39 JFG39:JFH39 IVK39:IVL39 ILO39:ILP39 IBS39:IBT39 HRW39:HRX39 HIA39:HIB39 GYE39:GYF39 GOI39:GOJ39 GEM39:GEN39 FUQ39:FUR39 FKU39:FKV39 FAY39:FAZ39 ERC39:ERD39 EHG39:EHH39 DXK39:DXL39 DNO39:DNP39 DDS39:DDT39 CTW39:CTX39 CKA39:CKB39 CAE39:CAF39 BQI39:BQJ39 BGM39:BGN39 AWQ39:AWR39 AMU39:AMV39 ACY39:ACZ39 TC39:TD39 JG39:JH39 N39:O39 WWH39:WWK39 WML39:WMO39 WCP39:WCS39 VST39:VSW39 VIX39:VJA39 UZB39:UZE39 UPF39:UPI39 UFJ39:UFM39 TVN39:TVQ39 TLR39:TLU39 TBV39:TBY39 SRZ39:SSC39 SID39:SIG39 RYH39:RYK39 ROL39:ROO39 REP39:RES39 QUT39:QUW39 QKX39:QLA39 QBB39:QBE39 PRF39:PRI39 PHJ39:PHM39 OXN39:OXQ39 ONR39:ONU39 ODV39:ODY39 NTZ39:NUC39 NKD39:NKG39 NAH39:NAK39 MQL39:MQO39 MGP39:MGS39 LWT39:LWW39 LMX39:LNA39 LDB39:LDE39 KTF39:KTI39 KJJ39:KJM39 JZN39:JZQ39 JPR39:JPU39 JFV39:JFY39 IVZ39:IWC39 IMD39:IMG39 ICH39:ICK39 HSL39:HSO39 HIP39:HIS39 GYT39:GYW39 GOX39:GPA39 GFB39:GFE39 FVF39:FVI39 FLJ39:FLM39 FBN39:FBQ39 ERR39:ERU39 EHV39:EHY39 DXZ39:DYC39 DOD39:DOG39 DEH39:DEK39 CUL39:CUO39 CKP39:CKS39 CAT39:CAW39 BQX39:BRA39 BHB39:BHE39 AXF39:AXI39 ANJ39:ANM39 ADN39:ADQ39 TR39:TU39 JV39:JY39 AC39:AF39 WWM39:WWO39 WMQ39:WMS39 WCU39:WCW39 VSY39:VTA39 VJC39:VJE39 UZG39:UZI39 UPK39:UPM39 UFO39:UFQ39 TVS39:TVU39 TLW39:TLY39 TCA39:TCC39 SSE39:SSG39 SII39:SIK39 RYM39:RYO39 ROQ39:ROS39 REU39:REW39 QUY39:QVA39 QLC39:QLE39 QBG39:QBI39 PRK39:PRM39 PHO39:PHQ39 OXS39:OXU39 ONW39:ONY39 OEA39:OEC39 NUE39:NUG39 NKI39:NKK39 NAM39:NAO39 MQQ39:MQS39 MGU39:MGW39 LWY39:LXA39 LNC39:LNE39 LDG39:LDI39 KTK39:KTM39 KJO39:KJQ39 JZS39:JZU39 JPW39:JPY39 JGA39:JGC39 IWE39:IWG39 IMI39:IMK39 ICM39:ICO39 HSQ39:HSS39 HIU39:HIW39 GYY39:GZA39 GPC39:GPE39 GFG39:GFI39 FVK39:FVM39 FLO39:FLQ39 FBS39:FBU39 ERW39:ERY39 EIA39:EIC39 DYE39:DYG39 DOI39:DOK39 DEM39:DEO39 CUQ39:CUS39 CKU39:CKW39 CAY39:CBA39 BRC39:BRE39 BHG39:BHI39 AXK39:AXM39 ANO39:ANQ39 ADS39:ADU39 TW39:TY39 KA39:KC39 AH39:AJ39 WWQ39:WXI39 WMU39:WNM39 WCY39:WDQ39 VTC39:VTU39 VJG39:VJY39 UZK39:VAC39 UPO39:UQG39 UFS39:UGK39 TVW39:TWO39 TMA39:TMS39 TCE39:TCW39 SSI39:STA39 SIM39:SJE39 RYQ39:RZI39 ROU39:RPM39 REY39:RFQ39 QVC39:QVU39 QLG39:QLY39 QBK39:QCC39 PRO39:PSG39 PHS39:PIK39 OXW39:OYO39 OOA39:OOS39 OEE39:OEW39 NUI39:NVA39 NKM39:NLE39 NAQ39:NBI39 MQU39:MRM39 MGY39:MHQ39 LXC39:LXU39 LNG39:LNY39 LDK39:LEC39 KTO39:KUG39 KJS39:KKK39 JZW39:KAO39 JQA39:JQS39 JGE39:JGW39 IWI39:IXA39 IMM39:INE39 ICQ39:IDI39 HSU39:HTM39 HIY39:HJQ39 GZC39:GZU39 GPG39:GPY39 GFK39:GGC39 FVO39:FWG39 FLS39:FMK39 FBW39:FCO39 ESA39:ESS39 EIE39:EIW39 DYI39:DZA39 DOM39:DPE39 DEQ39:DFI39 CUU39:CVM39 CKY39:CLQ39 CBC39:CBU39 BRG39:BRY39 BHK39:BIC39 AXO39:AYG39 ANS39:AOK39 ADW39:AEO39 UA39:US39 KE39:KW39">
      <formula1>#REF!</formula1>
    </dataValidation>
    <dataValidation type="list" allowBlank="1" showInputMessage="1" showErrorMessage="1" sqref="BF39 WXM39 WNQ39 WDU39 VTY39 VKC39 VAG39 UQK39 UGO39 TWS39 TMW39 TDA39 STE39 SJI39 RZM39 RPQ39 RFU39 QVY39 QMC39 QCG39 PSK39 PIO39 OYS39 OOW39 OFA39 NVE39 NLI39 NBM39 MRQ39 MHU39 LXY39 LOC39 LEG39 KUK39 KKO39 KAS39 JQW39 JHA39 IXE39 INI39 IDM39 HTQ39 HJU39 GZY39 GQC39 GGG39 FWK39 FMO39 FCS39 ESW39 EJA39 DZE39 DPI39 DFM39 CVQ39 CLU39 CBY39 BSC39 BIG39 AYK39 AOO39 AES39 UW39 LA39 BH39 WYG39 WOK39 WEO39 VUS39 VKW39 VBA39 URE39 UHI39 TXM39 TNQ39 TDU39 STY39 SKC39 SAG39 RQK39 RGO39 QWS39 QMW39 QDA39 PTE39 PJI39 OZM39 OPQ39 OFU39 NVY39 NMC39 NCG39 MSK39 MIO39 LYS39 LOW39 LFA39 KVE39 KLI39 KBM39 JRQ39 JHU39 IXY39 IOC39 IEG39 HUK39 HKO39 HAS39 GQW39 GHA39 FXE39 FNI39 FDM39 ETQ39 EJU39 DZY39 DQC39 DGG39 CWK39 CMO39 CCS39 BSW39 BJA39 AZE39 API39 AFM39 VQ39 LU39 CA39 WYO39 WOS39 WEW39 VVA39 VLE39 VBI39 URM39 UHQ39 TXU39 TNY39 TEC39 SUG39 SKK39 SAO39 RQS39 RGW39 QXA39 QNE39 QDI39 PTM39 PJQ39 OZU39 OPY39 OGC39 NWG39 NMK39 NCO39 MSS39 MIW39 LZA39 LPE39 LFI39 KVM39 KLQ39 KBU39 JRY39 JIC39 IYG39 IOK39 IEO39 HUS39 HKW39 HBA39 GRE39 GHI39 FXM39 FNQ39 FDU39 ETY39 EKC39 EAG39 DQK39 DGO39 CWS39 CMW39 CDA39 BTE39 BJI39 AZM39 APQ39 AFU39 VY39 MC39 CI39 WYM39 WOQ39 WEU39 VUY39 VLC39 VBG39 URK39 UHO39 TXS39 TNW39 TEA39 SUE39 SKI39 SAM39 RQQ39 RGU39 QWY39 QNC39 QDG39 PTK39 PJO39 OZS39 OPW39 OGA39 NWE39 NMI39 NCM39 MSQ39 MIU39 LYY39 LPC39 LFG39 KVK39 KLO39 KBS39 JRW39 JIA39 IYE39 IOI39 IEM39 HUQ39 HKU39 HAY39 GRC39 GHG39 FXK39 FNO39 FDS39 ETW39 EKA39 EAE39 DQI39 DGM39 CWQ39 CMU39 CCY39 BTC39 BJG39 AZK39 APO39 AFS39 VW39 MA39 CG39 WYK39 WOO39 WES39 VUW39 VLA39 VBE39 URI39 UHM39 TXQ39 TNU39 TDY39 SUC39 SKG39 SAK39 RQO39 RGS39 QWW39 QNA39 QDE39 PTI39 PJM39 OZQ39 OPU39 OFY39 NWC39 NMG39 NCK39 MSO39 MIS39 LYW39 LPA39 LFE39 KVI39 KLM39 KBQ39 JRU39 JHY39 IYC39 IOG39 IEK39 HUO39 HKS39 HAW39 GRA39 GHE39 FXI39 FNM39 FDQ39 ETU39 EJY39 EAC39 DQG39 DGK39 CWO39 CMS39 CCW39 BTA39 BJE39 AZI39 APM39 AFQ39 VU39 LY39 CE39 WYI39 WOM39 WEQ39 VUU39 VKY39 VBC39 URG39 UHK39 TXO39 TNS39 TDW39 SUA39 SKE39 SAI39 RQM39 RGQ39 QWU39 QMY39 QDC39 PTG39 PJK39 OZO39 OPS39 OFW39 NWA39 NME39 NCI39 MSM39 MIQ39 LYU39 LOY39 LFC39 KVG39 KLK39 KBO39 JRS39 JHW39 IYA39 IOE39 IEI39 HUM39 HKQ39 HAU39 GQY39 GHC39 FXG39 FNK39 FDO39 ETS39 EJW39 EAA39 DQE39 DGI39 CWM39 CMQ39 CCU39 BSY39 BJC39 AZG39 APK39 AFO39 VS39 LW39 CC39 WYA39 WOE39 WEI39 VUM39 VKQ39 VAU39 UQY39 UHC39 TXG39 TNK39 TDO39 STS39 SJW39 SAA39 RQE39 RGI39 QWM39 QMQ39 QCU39 PSY39 PJC39 OZG39 OPK39 OFO39 NVS39 NLW39 NCA39 MSE39 MII39 LYM39 LOQ39 LEU39 KUY39 KLC39 KBG39 JRK39 JHO39 IXS39 INW39 IEA39 HUE39 HKI39 HAM39 GQQ39 GGU39 FWY39 FNC39 FDG39 ETK39 EJO39 DZS39 DPW39 DGA39 CWE39 CMI39 CCM39 BSQ39 BIU39 AYY39 APC39 AFG39 VK39 LO39 BU39 WYE39 WOI39 WEM39 VUQ39 VKU39 VAY39 URC39 UHG39 TXK39 TNO39 TDS39 STW39 SKA39 SAE39 RQI39 RGM39 QWQ39 QMU39 QCY39 PTC39 PJG39 OZK39 OPO39 OFS39 NVW39 NMA39 NCE39 MSI39 MIM39 LYQ39 LOU39 LEY39 KVC39 KLG39 KBK39 JRO39 JHS39 IXW39 IOA39 IEE39 HUI39 HKM39 HAQ39 GQU39 GGY39 FXC39 FNG39 FDK39 ETO39 EJS39 DZW39 DQA39 DGE39 CWI39 CMM39 CCQ39 BSU39 BIY39 AZC39 APG39 AFK39 VO39 LS39 BY39 WYC39 WOG39 WEK39 VUO39 VKS39 VAW39 URA39 UHE39 TXI39 TNM39 TDQ39 STU39 SJY39 SAC39 RQG39 RGK39 QWO39 QMS39 QCW39 PTA39 PJE39 OZI39 OPM39 OFQ39 NVU39 NLY39 NCC39 MSG39 MIK39 LYO39 LOS39 LEW39 KVA39 KLE39 KBI39 JRM39 JHQ39 IXU39 INY39 IEC39 HUG39 HKK39 HAO39 GQS39 GGW39 FXA39 FNE39 FDI39 ETM39 EJQ39 DZU39 DPY39 DGC39 CWG39 CMK39 CCO39 BSS39 BIW39 AZA39 APE39 AFI39 VM39 LQ39 BW39 WXY39 WOC39 WEG39 VUK39 VKO39 VAS39 UQW39 UHA39 TXE39 TNI39 TDM39 STQ39 SJU39 RZY39 RQC39 RGG39 QWK39 QMO39 QCS39 PSW39 PJA39 OZE39 OPI39 OFM39 NVQ39 NLU39 NBY39 MSC39 MIG39 LYK39 LOO39 LES39 KUW39 KLA39 KBE39 JRI39 JHM39 IXQ39 INU39 IDY39 HUC39 HKG39 HAK39 GQO39 GGS39 FWW39 FNA39 FDE39 ETI39 EJM39 DZQ39 DPU39 DFY39 CWC39 CMG39 CCK39 BSO39 BIS39 AYW39 APA39 AFE39 VI39 LM39 BS39 WXW39 WOA39 WEE39 VUI39 VKM39 VAQ39 UQU39 UGY39 TXC39 TNG39 TDK39 STO39 SJS39 RZW39 RQA39 RGE39 QWI39 QMM39 QCQ39 PSU39 PIY39 OZC39 OPG39 OFK39 NVO39 NLS39 NBW39 MSA39 MIE39 LYI39 LOM39 LEQ39 KUU39 KKY39 KBC39 JRG39 JHK39 IXO39 INS39 IDW39 HUA39 HKE39 HAI39 GQM39 GGQ39 FWU39 FMY39 FDC39 ETG39 EJK39 DZO39 DPS39 DFW39 CWA39 CME39 CCI39 BSM39 BIQ39 AYU39 AOY39 AFC39 VG39 LK39 WXU39 WNY39 WEC39 VUG39 VKK39 VAO39 UQS39 UGW39 TXA39 TNE39 TDI39 STM39 SJQ39 RZU39 RPY39 RGC39 QWG39 QMK39 QCO39 PSS39 PIW39 OZA39 OPE39 OFI39 NVM39 NLQ39 NBU39 MRY39 MIC39 LYG39 LOK39 LEO39 KUS39 KKW39 KBA39 JRE39 JHI39 IXM39 INQ39 IDU39 HTY39 HKC39 HAG39 GQK39 GGO39 FWS39 FMW39 FDA39 ETE39 EJI39 DZM39 DPQ39 DFU39 CVY39 CMC39 CCG39 BSK39 BIO39 AYS39 AOW39 AFA39 VE39 LI39 BP39 WXS39 WNW39 WEA39 VUE39 VKI39 VAM39 UQQ39 UGU39 TWY39 TNC39 TDG39 STK39 SJO39 RZS39 RPW39 RGA39 QWE39 QMI39 QCM39 PSQ39 PIU39 OYY39 OPC39 OFG39 NVK39 NLO39 NBS39 MRW39 MIA39 LYE39 LOI39 LEM39 KUQ39 KKU39 KAY39 JRC39 JHG39 IXK39 INO39 IDS39 HTW39 HKA39 HAE39 GQI39 GGM39 FWQ39 FMU39 FCY39 ETC39 EJG39 DZK39 DPO39 DFS39 CVW39 CMA39 CCE39 BSI39 BIM39 AYQ39 AOU39 AEY39 VC39 LG39 BN39 WXQ39 WNU39 WDY39 VUC39 VKG39 VAK39 UQO39 UGS39 TWW39 TNA39 TDE39 STI39 SJM39 RZQ39 RPU39 RFY39 QWC39 QMG39 QCK39 PSO39 PIS39 OYW39 OPA39 OFE39 NVI39 NLM39 NBQ39 MRU39 MHY39 LYC39 LOG39 LEK39 KUO39 KKS39 KAW39 JRA39 JHE39 IXI39 INM39 IDQ39 HTU39 HJY39 HAC39 GQG39 GGK39 FWO39 FMS39 FCW39 ETA39 EJE39 DZI39 DPM39 DFQ39 CVU39 CLY39 CCC39 BSG39 BIK39 AYO39 AOS39 AEW39 VA39 LE39 BL39 WXO39 WNS39 WDW39 VUA39 VKE39 VAI39 UQM39 UGQ39 TWU39 TMY39 TDC39 STG39 SJK39 RZO39 RPS39 RFW39 QWA39 QME39 QCI39 PSM39 PIQ39 OYU39 OOY39 OFC39 NVG39 NLK39 NBO39 MRS39 MHW39 LYA39 LOE39 LEI39 KUM39 KKQ39 KAU39 JQY39 JHC39 IXG39 INK39 IDO39 HTS39 HJW39 HAA39 GQE39 GGI39 FWM39 FMQ39 FCU39 ESY39 EJC39 DZG39 DPK39 DFO39 CVS39 CLW39 CCA39 BSE39 BII39 AYM39 AOQ39 AEU39 UY39 LC39 BJ39 WYQ39 WOU39 WEY39 VVC39 VLG39 VBK39 URO39 UHS39 TXW39 TOA39 TEE39 SUI39 SKM39 SAQ39 RQU39 RGY39 QXC39 QNG39 QDK39 PTO39 PJS39 OZW39 OQA39 OGE39 NWI39 NMM39 NCQ39 MSU39 MIY39 LZC39 LPG39 LFK39 KVO39 KLS39 KBW39 JSA39 JIE39 IYI39 IOM39 IEQ39 HUU39 HKY39 HBC39 GRG39 GHK39 FXO39 FNS39 FDW39 EUA39 EKE39 EAI39 DQM39 DGQ39 CWU39 CMY39 CDC39 BTG39 BJK39 AZO39 APS39 AFW39 WA39 ME39 CK39 WXK39 WNO39 WDS39 VTW39 VKA39 VAE39 UQI39 UGM39 TWQ39 TMU39 TCY39 STC39 SJG39 RZK39 RPO39 RFS39 QVW39 QMA39 QCE39 PSI39 PIM39 OYQ39 OOU39 OEY39 NVC39 NLG39 NBK39 MRO39 MHS39 LXW39 LOA39 LEE39 KUI39 KKM39 KAQ39 JQU39 JGY39 IXC39 ING39 IDK39 HTO39 HJS39 GZW39 GQA39 GGE39 FWI39 FMM39 FCQ39 ESU39 EIY39 DZC39 DPG39 DFK39 CVO39 CLS39 CBW39 BSA39 BIE39 AYI39 AOM39 AEQ39 UU39 KY39">
      <formula1>#REF!</formula1>
    </dataValidation>
    <dataValidation imeMode="on" allowBlank="1" showInputMessage="1" showErrorMessage="1" sqref="BE39 KX39 UT39 AEP39 AOL39 AYH39 BID39 BRZ39 CBV39 CLR39 CVN39 DFJ39 DPF39 DZB39 EIX39 EST39 FCP39 FML39 FWH39 GGD39 GPZ39 GZV39 HJR39 HTN39 IDJ39 INF39 IXB39 JGX39 JQT39 KAP39 KKL39 KUH39 LED39 LNZ39 LXV39 MHR39 MRN39 NBJ39 NLF39 NVB39 OEX39 OOT39 OYP39 PIL39 PSH39 QCD39 QLZ39 QVV39 RFR39 RPN39 RZJ39 SJF39 STB39 TCX39 TMT39 TWP39 UGL39 UQH39 VAD39 VJZ39 VTV39 WDR39 WNN39 WXJ39 AK39 KD39 TZ39 ADV39 ANR39 AXN39 BHJ39 BRF39 CBB39 CKX39 CUT39 DEP39 DOL39 DYH39 EID39 ERZ39 FBV39 FLR39 FVN39 GFJ39 GPF39 GZB39 HIX39 HST39 ICP39 IML39 IWH39 JGD39 JPZ39 JZV39 KJR39 KTN39 LDJ39 LNF39 LXB39 MGX39 MQT39 NAP39 NKL39 NUH39 OED39 ONZ39 OXV39 PHR39 PRN39 QBJ39 QLF39 QVB39 REX39 ROT39 RYP39 SIL39 SSH39 TCD39 TLZ39 TVV39 UFR39 UPN39 UZJ39 VJF39 VTB39 WCX39 WMT39 WWP39 T39 JM39 TI39 ADE39 ANA39 AWW39 BGS39 BQO39 CAK39 CKG39 CUC39 DDY39 DNU39 DXQ39 EHM39 ERI39 FBE39 FLA39 FUW39 GES39 GOO39 GYK39 HIG39 HSC39 IBY39 ILU39 IVQ39 JFM39 JPI39 JZE39 KJA39 KSW39 LCS39 LMO39 LWK39 MGG39 MQC39 MZY39 NJU39 NTQ39 ODM39 ONI39 OXE39 PHA39 PQW39 QAS39 QKO39 QUK39 REG39 ROC39 RXY39 SHU39 SRQ39 TBM39 TLI39 TVE39 UFA39 UOW39 UYS39 VIO39 VSK39 WCG39 WMC39 WVY39 AB39 JU39 TQ39 ADM39 ANI39 AXE39 BHA39 BQW39 CAS39 CKO39 CUK39 DEG39 DOC39 DXY39 EHU39 ERQ39 FBM39 FLI39 FVE39 GFA39 GOW39 GYS39 HIO39 HSK39 ICG39 IMC39 IVY39 JFU39 JPQ39 JZM39 KJI39 KTE39 LDA39 LMW39 LWS39 MGO39 MQK39 NAG39 NKC39 NTY39 ODU39 ONQ39 OXM39 PHI39 PRE39 QBA39 QKW39 QUS39 REO39 ROK39 RYG39 SIC39 SRY39 TBU39 TLQ39 TVM39 UFI39 UPE39 UZA39 VIW39 VSS39 WCO39 WMK39 WWG39 CM39:JA39 AG39 JZ39 TV39 ADR39 ANN39 AXJ39 BHF39 BRB39 CAX39 CKT39 CUP39 DEL39 DOH39 DYD39 EHZ39 ERV39 FBR39 FLN39 FVJ39 GFF39 GPB39 GYX39 HIT39 HSP39 ICL39 IMH39 IWD39 JFZ39 JPV39 JZR39 KJN39 KTJ39 LDF39 LNB39 LWX39 MGT39 MQP39 NAL39 NKH39 NUD39 ODZ39 ONV39 OXR39 PHN39 PRJ39 QBF39 QLB39 QUX39 RET39 ROP39 RYL39 SIH39 SSD39 TBZ39 TLV39 TVR39 UFN39 UPJ39 UZF39 VJB39 VSX39 WCT39 WMP39 WWL39 P39 JI39 TE39 ADA39 AMW39 AWS39 BGO39 BQK39 CAG39 CKC39 CTY39 DDU39 DNQ39 DXM39 EHI39 ERE39 FBA39 FKW39 FUS39 GEO39 GOK39 GYG39 HIC39 HRY39 IBU39 ILQ39 IVM39 JFI39 JPE39 JZA39 KIW39 KSS39 LCO39 LMK39 LWG39 MGC39 MPY39 MZU39 NJQ39 NTM39 ODI39 ONE39 OXA39 PGW39 PQS39 QAO39 QKK39 QUG39 REC39 RNY39 RXU39 SHQ39 SRM39 TBI39 TLE39 TVA39 UEW39 UOS39 UYO39 VIK39 VSG39 WCC39 WLY39 WVU39 W39:X39 JP39:JQ39 TL39:TM39 ADH39:ADI39 AND39:ANE39 AWZ39:AXA39 BGV39:BGW39 BQR39:BQS39 CAN39:CAO39 CKJ39:CKK39 CUF39:CUG39 DEB39:DEC39 DNX39:DNY39 DXT39:DXU39 EHP39:EHQ39 ERL39:ERM39 FBH39:FBI39 FLD39:FLE39 FUZ39:FVA39 GEV39:GEW39 GOR39:GOS39 GYN39:GYO39 HIJ39:HIK39 HSF39:HSG39 ICB39:ICC39 ILX39:ILY39 IVT39:IVU39 JFP39:JFQ39 JPL39:JPM39 JZH39:JZI39 KJD39:KJE39 KSZ39:KTA39 LCV39:LCW39 LMR39:LMS39 LWN39:LWO39 MGJ39:MGK39 MQF39:MQG39 NAB39:NAC39 NJX39:NJY39 NTT39:NTU39 ODP39:ODQ39 ONL39:ONM39 OXH39:OXI39 PHD39:PHE39 PQZ39:PRA39 QAV39:QAW39 QKR39:QKS39 QUN39:QUO39 REJ39:REK39 ROF39:ROG39 RYB39:RYC39 SHX39:SHY39 SRT39:SRU39 TBP39:TBQ39 TLL39:TLM39 TVH39:TVI39 UFD39:UFE39 UOZ39:UPA39 UYV39:UYW39 VIR39:VIS39 VSN39:VSO39 WCJ39:WCK39 WMF39:WMG39 WWB39:WWC39 Z39 JS39 TO39 ADK39 ANG39 AXC39 BGY39 BQU39 CAQ39 CKM39 CUI39 DEE39 DOA39 DXW39 EHS39 ERO39 FBK39 FLG39 FVC39 GEY39 GOU39 GYQ39 HIM39 HSI39 ICE39 IMA39 IVW39 JFS39 JPO39 JZK39 KJG39 KTC39 LCY39 LMU39 LWQ39 MGM39 MQI39 NAE39 NKA39 NTW39 ODS39 ONO39 OXK39 PHG39 PRC39 QAY39 QKU39 QUQ39 REM39 ROI39 RYE39 SIA39 SRW39 TBS39 TLO39 TVK39 UFG39 UPC39 UYY39 VIU39 VSQ39 WCM39 WMI39 WWE39 M39 JF39 TB39 ACX39 AMT39 AWP39 BGL39 BQH39 CAD39 CJZ39 CTV39 DDR39 DNN39 DXJ39 EHF39 ERB39 FAX39 FKT39 FUP39 GEL39 GOH39 GYD39 HHZ39 HRV39 IBR39 ILN39 IVJ39 JFF39 JPB39 JYX39 KIT39 KSP39 LCL39 LMH39 LWD39 MFZ39 MPV39 MZR39 NJN39 NTJ39 ODF39 ONB39 OWX39 PGT39 PQP39 QAL39 QKH39 QUD39 RDZ39 RNV39 RXR39 SHN39 SRJ39 TBF39 TLB39 TUX39 UET39 UOP39 UYL39 VIH39 VSD39 WBZ39 WLV39 WVR39 R39 JK39 TG39 ADC39 AMY39 AWU39 BGQ39 BQM39 CAI39 CKE39 CUA39 DDW39 DNS39 DXO39 EHK39 ERG39 FBC39 FKY39 FUU39 GEQ39 GOM39 GYI39 HIE39 HSA39 IBW39 ILS39 IVO39 JFK39 JPG39 JZC39 KIY39 KSU39 LCQ39 LMM39 LWI39 MGE39 MQA39 MZW39 NJS39 NTO39 ODK39 ONG39 OXC39 PGY39 PQU39 QAQ39 QKM39 QUI39 REE39 ROA39 RXW39 SHS39 SRO39 TBK39 TLG39 TVC39 UEY39 UOU39 UYQ39 VIM39 VSI39 WCE39 WMA39 WVW39 MG39:SW39 WC39:ACS39 AFY39:AMO39 APU39:AWK39 AZQ39:BGG39 BJM39:BQC39 BTI39:BZY39 CDE39:CJU39 CNA39:CTQ39 CWW39:DDM39 DGS39:DNI39 DQO39:DXE39 EAK39:EHA39 EKG39:EQW39 EUC39:FAS39 FDY39:FKO39 FNU39:FUK39 FXQ39:GEG39 GHM39:GOC39 GRI39:GXY39 HBE39:HHU39 HLA39:HRQ39 HUW39:IBM39 IES39:ILI39 IOO39:IVE39 IYK39:JFA39 JIG39:JOW39 JSC39:JYS39 KBY39:KIO39 KLU39:KSK39 KVQ39:LCG39 LFM39:LMC39 LPI39:LVY39 LZE39:MFU39 MJA39:MPQ39 MSW39:MZM39 NCS39:NJI39 NMO39:NTE39 NWK39:ODA39 OGG39:OMW39 OQC39:OWS39 OZY39:PGO39 PJU39:PQK39 PTQ39:QAG39 QDM39:QKC39 QNI39:QTY39 QXE39:RDU39 RHA39:RNQ39 RQW39:RXM39 SAS39:SHI39 SKO39:SRE39 SUK39:TBA39 TEG39:TKW39 TOC39:TUS39 TXY39:UEO39 UHU39:UOK39 URQ39:UYG39 VBM39:VIC39 VLI39:VRY39 VVE39:WBU39 WFA39:WLQ39 WOW39:WVM39 WYS39:XFD39 E39:F39 H39 A39:B39"/>
  </dataValidations>
  <pageMargins left="0.39370078740157483" right="0.31496062992125984" top="0.53" bottom="0.34" header="0.31496062992125984" footer="0.2"/>
  <pageSetup paperSize="9" scale="52"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57"/>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94" customWidth="1"/>
    <col min="16" max="17" width="25.109375" style="15" customWidth="1"/>
    <col min="18" max="18" width="5.77734375" style="15"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49" width="5.77734375" style="15" customWidth="1"/>
    <col min="50" max="50" width="6.77734375" style="15" bestFit="1" customWidth="1"/>
    <col min="51" max="57" width="5.77734375" style="15" customWidth="1"/>
    <col min="58" max="58" width="6.77734375" style="15" bestFit="1"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c r="A1" s="112" t="s">
        <v>359</v>
      </c>
      <c r="B1" s="1"/>
      <c r="C1" s="1"/>
      <c r="D1" s="1"/>
      <c r="E1" s="1"/>
      <c r="F1" s="1"/>
      <c r="G1" s="1"/>
      <c r="H1" s="1"/>
      <c r="I1" s="1"/>
      <c r="J1" s="1"/>
      <c r="K1" s="1"/>
      <c r="L1" s="1"/>
      <c r="M1" s="1"/>
      <c r="N1" s="1"/>
      <c r="O1" s="1"/>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92"/>
      <c r="M2" s="92"/>
      <c r="N2" s="92"/>
      <c r="O2" s="92"/>
      <c r="BM2" s="3"/>
      <c r="BN2" s="3"/>
      <c r="BO2" s="3"/>
      <c r="BP2" s="3"/>
    </row>
    <row r="3" spans="1:77" s="2" customFormat="1" ht="21" hidden="1" customHeight="1">
      <c r="D3" s="49" t="s">
        <v>0</v>
      </c>
      <c r="H3" s="5"/>
      <c r="I3" s="49"/>
      <c r="L3" s="92"/>
      <c r="M3" s="92"/>
      <c r="N3" s="92"/>
      <c r="O3" s="92"/>
      <c r="BM3" s="3"/>
      <c r="BN3" s="3"/>
      <c r="BO3" s="3"/>
      <c r="BP3" s="3"/>
    </row>
    <row r="4" spans="1:77" s="2" customFormat="1" ht="21" hidden="1" customHeight="1">
      <c r="D4" s="26" t="s">
        <v>171</v>
      </c>
      <c r="E4" s="25"/>
      <c r="F4" s="25"/>
      <c r="G4" s="25"/>
      <c r="H4" s="51"/>
      <c r="I4" s="25"/>
      <c r="J4" s="27"/>
      <c r="K4" s="27"/>
      <c r="L4" s="98"/>
      <c r="M4" s="98"/>
      <c r="N4" s="98"/>
      <c r="O4" s="98"/>
      <c r="P4" s="27"/>
      <c r="Q4" s="50"/>
      <c r="R4" s="50"/>
      <c r="BM4" s="3"/>
      <c r="BN4" s="3"/>
      <c r="BO4" s="3"/>
      <c r="BP4" s="3"/>
    </row>
    <row r="5" spans="1:77" s="2" customFormat="1" ht="21" hidden="1" customHeight="1">
      <c r="H5" s="6"/>
      <c r="I5" s="28" t="s">
        <v>168</v>
      </c>
      <c r="J5" s="50"/>
      <c r="K5" s="50"/>
      <c r="L5" s="98"/>
      <c r="M5" s="98"/>
      <c r="N5" s="98"/>
      <c r="O5" s="98"/>
      <c r="P5" s="50"/>
      <c r="Q5" s="50"/>
      <c r="R5" s="50"/>
      <c r="BM5" s="3"/>
      <c r="BN5" s="3"/>
      <c r="BO5" s="3"/>
      <c r="BP5" s="3"/>
    </row>
    <row r="6" spans="1:77" s="7" customFormat="1" ht="21" hidden="1" customHeight="1">
      <c r="L6" s="93"/>
      <c r="M6" s="93"/>
      <c r="N6" s="93"/>
      <c r="O6" s="93"/>
      <c r="BM6" s="9"/>
      <c r="BN6" s="9"/>
      <c r="BO6" s="9"/>
      <c r="BP6" s="9"/>
    </row>
    <row r="7" spans="1:77" s="7" customFormat="1" ht="21" hidden="1" customHeight="1">
      <c r="B7" s="10"/>
      <c r="C7" s="10"/>
      <c r="L7" s="93"/>
      <c r="M7" s="93"/>
      <c r="N7" s="93"/>
      <c r="O7" s="93"/>
      <c r="BM7" s="9"/>
      <c r="BN7" s="9"/>
      <c r="BO7" s="9"/>
      <c r="BP7" s="9"/>
    </row>
    <row r="8" spans="1:77" s="7" customFormat="1" ht="21" hidden="1" customHeight="1">
      <c r="B8" s="10"/>
      <c r="C8" s="10"/>
      <c r="I8" s="24"/>
      <c r="L8" s="93"/>
      <c r="M8" s="93"/>
      <c r="N8" s="93"/>
      <c r="O8" s="93"/>
      <c r="BM8" s="9"/>
      <c r="BN8" s="9"/>
      <c r="BO8" s="9"/>
      <c r="BP8" s="9"/>
    </row>
    <row r="9" spans="1:77" s="7" customFormat="1" ht="21" hidden="1" customHeight="1">
      <c r="A9" s="11"/>
      <c r="B9" s="11"/>
      <c r="C9" s="11"/>
      <c r="I9" s="24"/>
      <c r="L9" s="93"/>
      <c r="M9" s="93"/>
      <c r="N9" s="93"/>
      <c r="O9" s="93"/>
      <c r="AJ9" s="8"/>
      <c r="BM9" s="9"/>
      <c r="BN9" s="9"/>
      <c r="BO9" s="9"/>
      <c r="BP9" s="9"/>
    </row>
    <row r="10" spans="1:77" s="2" customFormat="1" hidden="1">
      <c r="A10" s="12"/>
      <c r="L10" s="92"/>
      <c r="M10" s="92"/>
      <c r="N10" s="92"/>
      <c r="O10" s="92"/>
      <c r="BM10" s="3"/>
      <c r="BN10" s="3"/>
      <c r="BO10" s="3"/>
      <c r="BP10" s="3"/>
    </row>
    <row r="11" spans="1:77" s="20" customFormat="1" ht="26.4" customHeight="1">
      <c r="A11" s="174"/>
      <c r="B11" s="174"/>
      <c r="C11" s="174"/>
      <c r="D11" s="197" t="s">
        <v>344</v>
      </c>
      <c r="E11" s="198"/>
      <c r="F11" s="198"/>
      <c r="G11" s="198"/>
      <c r="H11" s="198"/>
      <c r="I11" s="198"/>
      <c r="J11" s="198"/>
      <c r="K11" s="198"/>
      <c r="L11" s="198"/>
      <c r="M11" s="198"/>
      <c r="N11" s="198"/>
      <c r="O11" s="198"/>
      <c r="P11" s="198"/>
      <c r="Q11" s="198"/>
      <c r="R11" s="198"/>
      <c r="S11" s="198"/>
      <c r="T11" s="198"/>
      <c r="U11" s="198"/>
      <c r="V11" s="198"/>
      <c r="W11" s="201"/>
      <c r="Y11" s="197" t="s">
        <v>345</v>
      </c>
      <c r="Z11" s="198"/>
      <c r="AA11" s="199"/>
      <c r="AB11" s="199"/>
      <c r="AC11" s="199"/>
      <c r="AD11" s="199"/>
      <c r="AE11" s="199"/>
      <c r="AF11" s="199"/>
      <c r="AG11" s="199"/>
      <c r="AH11" s="199"/>
      <c r="AI11" s="199"/>
      <c r="AJ11" s="199"/>
      <c r="AK11" s="199"/>
      <c r="AL11" s="199"/>
      <c r="AM11" s="199"/>
      <c r="AN11" s="199"/>
      <c r="AO11" s="199"/>
      <c r="AP11" s="199"/>
      <c r="AQ11" s="199"/>
      <c r="AR11" s="199"/>
      <c r="AS11" s="199"/>
      <c r="AT11" s="200"/>
      <c r="AV11" s="197" t="s">
        <v>346</v>
      </c>
      <c r="AW11" s="198"/>
      <c r="AX11" s="198"/>
      <c r="AY11" s="198"/>
      <c r="AZ11" s="198"/>
      <c r="BA11" s="198"/>
      <c r="BB11" s="198"/>
      <c r="BC11" s="198"/>
      <c r="BD11" s="198"/>
      <c r="BE11" s="198"/>
      <c r="BF11" s="198"/>
      <c r="BG11" s="198"/>
      <c r="BH11" s="198"/>
      <c r="BI11" s="198"/>
      <c r="BJ11" s="198"/>
      <c r="BK11" s="198"/>
      <c r="BL11" s="198"/>
      <c r="BM11" s="198"/>
      <c r="BN11" s="198"/>
      <c r="BO11" s="198"/>
      <c r="BP11" s="198"/>
      <c r="BQ11" s="201"/>
    </row>
    <row r="12" spans="1:77" s="13" customFormat="1" ht="51" customHeight="1">
      <c r="A12" s="121" t="s">
        <v>123</v>
      </c>
      <c r="B12" s="121" t="s">
        <v>115</v>
      </c>
      <c r="C12" s="121" t="s">
        <v>116</v>
      </c>
      <c r="D12" s="202" t="s">
        <v>347</v>
      </c>
      <c r="E12" s="203"/>
      <c r="F12" s="203"/>
      <c r="G12" s="203"/>
      <c r="H12" s="203"/>
      <c r="I12" s="203"/>
      <c r="J12" s="203"/>
      <c r="K12" s="203"/>
      <c r="L12" s="203"/>
      <c r="M12" s="203"/>
      <c r="N12" s="203"/>
      <c r="O12" s="203"/>
      <c r="P12" s="203"/>
      <c r="Q12" s="204"/>
      <c r="R12" s="205" t="s">
        <v>348</v>
      </c>
      <c r="S12" s="205"/>
      <c r="T12" s="205"/>
      <c r="U12" s="205"/>
      <c r="V12" s="205"/>
      <c r="W12" s="205"/>
      <c r="X12" s="23"/>
      <c r="Y12" s="206" t="s">
        <v>349</v>
      </c>
      <c r="Z12" s="206"/>
      <c r="AA12" s="206" t="s">
        <v>350</v>
      </c>
      <c r="AB12" s="206"/>
      <c r="AC12" s="206"/>
      <c r="AD12" s="182" t="s">
        <v>351</v>
      </c>
      <c r="AE12" s="162"/>
      <c r="AF12" s="162"/>
      <c r="AG12" s="161" t="s">
        <v>352</v>
      </c>
      <c r="AH12" s="162"/>
      <c r="AI12" s="163"/>
      <c r="AJ12" s="173" t="s">
        <v>353</v>
      </c>
      <c r="AK12" s="173"/>
      <c r="AL12" s="173"/>
      <c r="AM12" s="173" t="s">
        <v>354</v>
      </c>
      <c r="AN12" s="174"/>
      <c r="AO12" s="174"/>
      <c r="AP12" s="174" t="s">
        <v>355</v>
      </c>
      <c r="AQ12" s="174"/>
      <c r="AR12" s="173" t="s">
        <v>356</v>
      </c>
      <c r="AS12" s="174"/>
      <c r="AT12" s="110"/>
      <c r="AU12" s="23"/>
      <c r="AV12" s="161" t="s">
        <v>357</v>
      </c>
      <c r="AW12" s="162"/>
      <c r="AX12" s="162"/>
      <c r="AY12" s="162"/>
      <c r="AZ12" s="162"/>
      <c r="BA12" s="162"/>
      <c r="BB12" s="162"/>
      <c r="BC12" s="162"/>
      <c r="BD12" s="162"/>
      <c r="BE12" s="162"/>
      <c r="BF12" s="162"/>
      <c r="BG12" s="163"/>
      <c r="BH12" s="174" t="s">
        <v>358</v>
      </c>
      <c r="BI12" s="174"/>
      <c r="BJ12" s="174"/>
      <c r="BK12" s="174"/>
      <c r="BL12" s="174"/>
      <c r="BM12" s="174"/>
      <c r="BN12" s="174"/>
      <c r="BO12" s="174"/>
      <c r="BP12" s="174"/>
      <c r="BQ12" s="174"/>
      <c r="BR12" s="2"/>
      <c r="BS12" s="2"/>
      <c r="BT12" s="2"/>
      <c r="BU12" s="2"/>
      <c r="BV12" s="2"/>
      <c r="BW12" s="2"/>
      <c r="BX12" s="2"/>
      <c r="BY12" s="2"/>
    </row>
    <row r="13" spans="1:77" s="2" customFormat="1" ht="13.8" customHeight="1">
      <c r="A13" s="122"/>
      <c r="B13" s="122"/>
      <c r="C13" s="122"/>
      <c r="D13" s="152" t="s">
        <v>139</v>
      </c>
      <c r="E13" s="190"/>
      <c r="F13" s="190"/>
      <c r="G13" s="190"/>
      <c r="H13" s="129"/>
      <c r="I13" s="129"/>
      <c r="J13" s="129"/>
      <c r="K13" s="129"/>
      <c r="L13" s="129"/>
      <c r="M13" s="129"/>
      <c r="N13" s="129"/>
      <c r="O13" s="129"/>
      <c r="P13" s="130"/>
      <c r="Q13" s="148" t="s">
        <v>124</v>
      </c>
      <c r="R13" s="193" t="s">
        <v>1</v>
      </c>
      <c r="S13" s="193" t="s">
        <v>2</v>
      </c>
      <c r="T13" s="193" t="s">
        <v>3</v>
      </c>
      <c r="U13" s="193" t="s">
        <v>4</v>
      </c>
      <c r="V13" s="193" t="s">
        <v>5</v>
      </c>
      <c r="W13" s="136" t="s">
        <v>6</v>
      </c>
      <c r="X13" s="122"/>
      <c r="Y13" s="193" t="s">
        <v>1</v>
      </c>
      <c r="Z13" s="193" t="s">
        <v>2</v>
      </c>
      <c r="AA13" s="193" t="s">
        <v>1</v>
      </c>
      <c r="AB13" s="193" t="s">
        <v>2</v>
      </c>
      <c r="AC13" s="193" t="s">
        <v>3</v>
      </c>
      <c r="AD13" s="193" t="s">
        <v>1</v>
      </c>
      <c r="AE13" s="193" t="s">
        <v>2</v>
      </c>
      <c r="AF13" s="193" t="s">
        <v>3</v>
      </c>
      <c r="AG13" s="193" t="s">
        <v>1</v>
      </c>
      <c r="AH13" s="193" t="s">
        <v>2</v>
      </c>
      <c r="AI13" s="193" t="s">
        <v>3</v>
      </c>
      <c r="AJ13" s="193" t="s">
        <v>1</v>
      </c>
      <c r="AK13" s="193" t="s">
        <v>2</v>
      </c>
      <c r="AL13" s="193" t="s">
        <v>3</v>
      </c>
      <c r="AM13" s="193" t="s">
        <v>1</v>
      </c>
      <c r="AN13" s="193" t="s">
        <v>2</v>
      </c>
      <c r="AO13" s="193" t="s">
        <v>3</v>
      </c>
      <c r="AP13" s="193" t="s">
        <v>1</v>
      </c>
      <c r="AQ13" s="193" t="s">
        <v>2</v>
      </c>
      <c r="AR13" s="193" t="s">
        <v>1</v>
      </c>
      <c r="AS13" s="193" t="s">
        <v>2</v>
      </c>
      <c r="AT13" s="125"/>
      <c r="AU13" s="23"/>
      <c r="AV13" s="124" t="s">
        <v>1</v>
      </c>
      <c r="AW13" s="124" t="s">
        <v>2</v>
      </c>
      <c r="AX13" s="125" t="s">
        <v>3</v>
      </c>
      <c r="AY13" s="125" t="s">
        <v>4</v>
      </c>
      <c r="AZ13" s="124" t="s">
        <v>5</v>
      </c>
      <c r="BA13" s="124" t="s">
        <v>6</v>
      </c>
      <c r="BB13" s="124" t="s">
        <v>9</v>
      </c>
      <c r="BC13" s="124" t="s">
        <v>10</v>
      </c>
      <c r="BD13" s="125" t="s">
        <v>11</v>
      </c>
      <c r="BE13" s="125" t="s">
        <v>12</v>
      </c>
      <c r="BF13" s="125" t="s">
        <v>51</v>
      </c>
      <c r="BG13" s="125" t="s">
        <v>54</v>
      </c>
      <c r="BH13" s="124" t="s">
        <v>1</v>
      </c>
      <c r="BI13" s="124" t="s">
        <v>2</v>
      </c>
      <c r="BJ13" s="125" t="s">
        <v>3</v>
      </c>
      <c r="BK13" s="125" t="s">
        <v>4</v>
      </c>
      <c r="BL13" s="124" t="s">
        <v>5</v>
      </c>
      <c r="BM13" s="192" t="s">
        <v>6</v>
      </c>
      <c r="BN13" s="192" t="s">
        <v>9</v>
      </c>
      <c r="BO13" s="192" t="s">
        <v>10</v>
      </c>
      <c r="BP13" s="125" t="s">
        <v>52</v>
      </c>
      <c r="BQ13" s="189" t="s">
        <v>12</v>
      </c>
    </row>
    <row r="14" spans="1:77" s="2" customFormat="1" ht="13.8" customHeight="1">
      <c r="A14" s="122"/>
      <c r="B14" s="122"/>
      <c r="C14" s="122"/>
      <c r="D14" s="152" t="s">
        <v>117</v>
      </c>
      <c r="E14" s="190"/>
      <c r="F14" s="190"/>
      <c r="G14" s="191"/>
      <c r="H14" s="152" t="s">
        <v>118</v>
      </c>
      <c r="I14" s="190"/>
      <c r="J14" s="190"/>
      <c r="K14" s="191"/>
      <c r="L14" s="152" t="s">
        <v>119</v>
      </c>
      <c r="M14" s="190"/>
      <c r="N14" s="190"/>
      <c r="O14" s="191"/>
      <c r="P14" s="148"/>
      <c r="Q14" s="149"/>
      <c r="R14" s="193"/>
      <c r="S14" s="193"/>
      <c r="T14" s="193"/>
      <c r="U14" s="193"/>
      <c r="V14" s="193"/>
      <c r="W14" s="136"/>
      <c r="X14" s="122"/>
      <c r="Y14" s="193"/>
      <c r="Z14" s="193"/>
      <c r="AA14" s="193"/>
      <c r="AB14" s="193"/>
      <c r="AC14" s="193"/>
      <c r="AD14" s="193"/>
      <c r="AE14" s="193"/>
      <c r="AF14" s="193"/>
      <c r="AG14" s="193"/>
      <c r="AH14" s="193"/>
      <c r="AI14" s="193"/>
      <c r="AJ14" s="193"/>
      <c r="AK14" s="193"/>
      <c r="AL14" s="193"/>
      <c r="AM14" s="193"/>
      <c r="AN14" s="193"/>
      <c r="AO14" s="193"/>
      <c r="AP14" s="193"/>
      <c r="AQ14" s="193"/>
      <c r="AR14" s="193"/>
      <c r="AS14" s="193"/>
      <c r="AT14" s="125"/>
      <c r="AV14" s="124"/>
      <c r="AW14" s="124"/>
      <c r="AX14" s="125"/>
      <c r="AY14" s="125"/>
      <c r="AZ14" s="124"/>
      <c r="BA14" s="124"/>
      <c r="BB14" s="124"/>
      <c r="BC14" s="124"/>
      <c r="BD14" s="125"/>
      <c r="BE14" s="125"/>
      <c r="BF14" s="125"/>
      <c r="BG14" s="125"/>
      <c r="BH14" s="124"/>
      <c r="BI14" s="124"/>
      <c r="BJ14" s="125"/>
      <c r="BK14" s="125"/>
      <c r="BL14" s="124"/>
      <c r="BM14" s="192"/>
      <c r="BN14" s="192"/>
      <c r="BO14" s="192"/>
      <c r="BP14" s="125"/>
      <c r="BQ14" s="189"/>
    </row>
    <row r="15" spans="1:77" s="2" customFormat="1" ht="25.95" customHeight="1">
      <c r="A15" s="122"/>
      <c r="B15" s="122"/>
      <c r="C15" s="122"/>
      <c r="D15" s="85" t="s">
        <v>65</v>
      </c>
      <c r="E15" s="85" t="s">
        <v>66</v>
      </c>
      <c r="F15" s="19" t="s">
        <v>120</v>
      </c>
      <c r="G15" s="19" t="s">
        <v>121</v>
      </c>
      <c r="H15" s="85" t="s">
        <v>65</v>
      </c>
      <c r="I15" s="85" t="s">
        <v>66</v>
      </c>
      <c r="J15" s="19" t="s">
        <v>120</v>
      </c>
      <c r="K15" s="19" t="s">
        <v>121</v>
      </c>
      <c r="L15" s="95" t="s">
        <v>65</v>
      </c>
      <c r="M15" s="95" t="s">
        <v>66</v>
      </c>
      <c r="N15" s="19" t="s">
        <v>120</v>
      </c>
      <c r="O15" s="19" t="s">
        <v>121</v>
      </c>
      <c r="P15" s="150"/>
      <c r="Q15" s="150"/>
      <c r="R15" s="193"/>
      <c r="S15" s="193"/>
      <c r="T15" s="193"/>
      <c r="U15" s="193"/>
      <c r="V15" s="193"/>
      <c r="W15" s="136"/>
      <c r="X15" s="122"/>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25"/>
      <c r="AV15" s="124"/>
      <c r="AW15" s="124"/>
      <c r="AX15" s="125"/>
      <c r="AY15" s="125"/>
      <c r="AZ15" s="124"/>
      <c r="BA15" s="124"/>
      <c r="BB15" s="124"/>
      <c r="BC15" s="124"/>
      <c r="BD15" s="125"/>
      <c r="BE15" s="125"/>
      <c r="BF15" s="125"/>
      <c r="BG15" s="125"/>
      <c r="BH15" s="124"/>
      <c r="BI15" s="124"/>
      <c r="BJ15" s="125"/>
      <c r="BK15" s="125"/>
      <c r="BL15" s="124"/>
      <c r="BM15" s="192"/>
      <c r="BN15" s="192"/>
      <c r="BO15" s="192"/>
      <c r="BP15" s="125"/>
      <c r="BQ15" s="189"/>
    </row>
    <row r="16" spans="1:77" s="209" customFormat="1" ht="93" customHeight="1">
      <c r="A16" s="123"/>
      <c r="B16" s="123"/>
      <c r="C16" s="123"/>
      <c r="D16" s="21" t="s">
        <v>86</v>
      </c>
      <c r="E16" s="21" t="s">
        <v>87</v>
      </c>
      <c r="F16" s="21" t="s">
        <v>88</v>
      </c>
      <c r="G16" s="21" t="s">
        <v>89</v>
      </c>
      <c r="H16" s="21" t="s">
        <v>86</v>
      </c>
      <c r="I16" s="21" t="s">
        <v>87</v>
      </c>
      <c r="J16" s="21" t="s">
        <v>88</v>
      </c>
      <c r="K16" s="21" t="s">
        <v>89</v>
      </c>
      <c r="L16" s="113" t="s">
        <v>86</v>
      </c>
      <c r="M16" s="113" t="s">
        <v>87</v>
      </c>
      <c r="N16" s="113" t="s">
        <v>88</v>
      </c>
      <c r="O16" s="113" t="s">
        <v>89</v>
      </c>
      <c r="P16" s="113" t="s">
        <v>138</v>
      </c>
      <c r="Q16" s="113" t="s">
        <v>140</v>
      </c>
      <c r="R16" s="114" t="s">
        <v>90</v>
      </c>
      <c r="S16" s="114" t="s">
        <v>91</v>
      </c>
      <c r="T16" s="114" t="s">
        <v>92</v>
      </c>
      <c r="U16" s="22" t="s">
        <v>93</v>
      </c>
      <c r="V16" s="114" t="s">
        <v>94</v>
      </c>
      <c r="W16" s="113" t="s">
        <v>8</v>
      </c>
      <c r="Y16" s="114" t="s">
        <v>95</v>
      </c>
      <c r="Z16" s="114" t="s">
        <v>96</v>
      </c>
      <c r="AA16" s="114" t="s">
        <v>70</v>
      </c>
      <c r="AB16" s="114" t="s">
        <v>97</v>
      </c>
      <c r="AC16" s="114" t="s">
        <v>96</v>
      </c>
      <c r="AD16" s="114" t="s">
        <v>24</v>
      </c>
      <c r="AE16" s="114" t="s">
        <v>25</v>
      </c>
      <c r="AF16" s="114" t="s">
        <v>26</v>
      </c>
      <c r="AG16" s="114" t="s">
        <v>24</v>
      </c>
      <c r="AH16" s="114" t="s">
        <v>25</v>
      </c>
      <c r="AI16" s="114" t="s">
        <v>26</v>
      </c>
      <c r="AJ16" s="114" t="s">
        <v>24</v>
      </c>
      <c r="AK16" s="114" t="s">
        <v>25</v>
      </c>
      <c r="AL16" s="114" t="s">
        <v>26</v>
      </c>
      <c r="AM16" s="114" t="s">
        <v>24</v>
      </c>
      <c r="AN16" s="114" t="s">
        <v>25</v>
      </c>
      <c r="AO16" s="114" t="s">
        <v>26</v>
      </c>
      <c r="AP16" s="114" t="s">
        <v>27</v>
      </c>
      <c r="AQ16" s="114" t="s">
        <v>50</v>
      </c>
      <c r="AR16" s="114" t="s">
        <v>28</v>
      </c>
      <c r="AS16" s="114" t="s">
        <v>29</v>
      </c>
      <c r="AT16" s="114" t="s">
        <v>8</v>
      </c>
      <c r="AV16" s="114" t="s">
        <v>41</v>
      </c>
      <c r="AW16" s="114" t="s">
        <v>42</v>
      </c>
      <c r="AX16" s="114" t="s">
        <v>43</v>
      </c>
      <c r="AY16" s="114" t="s">
        <v>44</v>
      </c>
      <c r="AZ16" s="114" t="s">
        <v>45</v>
      </c>
      <c r="BA16" s="114" t="s">
        <v>46</v>
      </c>
      <c r="BB16" s="114" t="s">
        <v>47</v>
      </c>
      <c r="BC16" s="114" t="s">
        <v>48</v>
      </c>
      <c r="BD16" s="114" t="s">
        <v>49</v>
      </c>
      <c r="BE16" s="114" t="s">
        <v>55</v>
      </c>
      <c r="BF16" s="114" t="s">
        <v>56</v>
      </c>
      <c r="BG16" s="114" t="s">
        <v>8</v>
      </c>
      <c r="BH16" s="114" t="s">
        <v>33</v>
      </c>
      <c r="BI16" s="114" t="s">
        <v>34</v>
      </c>
      <c r="BJ16" s="114" t="s">
        <v>35</v>
      </c>
      <c r="BK16" s="114" t="s">
        <v>36</v>
      </c>
      <c r="BL16" s="114" t="s">
        <v>37</v>
      </c>
      <c r="BM16" s="114" t="s">
        <v>38</v>
      </c>
      <c r="BN16" s="114" t="s">
        <v>39</v>
      </c>
      <c r="BO16" s="114" t="s">
        <v>40</v>
      </c>
      <c r="BP16" s="114" t="s">
        <v>53</v>
      </c>
      <c r="BQ16" s="64" t="s">
        <v>8</v>
      </c>
    </row>
    <row r="17" spans="1:70" s="39" customFormat="1" hidden="1">
      <c r="A17" s="29" t="s">
        <v>170</v>
      </c>
      <c r="B17" s="30"/>
      <c r="C17" s="30"/>
      <c r="D17" s="31"/>
      <c r="E17" s="31"/>
      <c r="F17" s="31"/>
      <c r="G17" s="31"/>
      <c r="H17" s="31"/>
      <c r="I17" s="31"/>
      <c r="J17" s="31"/>
      <c r="K17" s="31"/>
      <c r="L17" s="96"/>
      <c r="M17" s="96"/>
      <c r="N17" s="96"/>
      <c r="O17" s="96"/>
      <c r="P17" s="30"/>
      <c r="Q17" s="31"/>
      <c r="R17" s="31"/>
      <c r="S17" s="31"/>
      <c r="T17" s="30"/>
      <c r="U17" s="32"/>
      <c r="V17" s="30"/>
      <c r="W17" s="32"/>
      <c r="X17" s="33"/>
      <c r="Y17" s="31"/>
      <c r="Z17" s="31"/>
      <c r="AA17" s="34"/>
      <c r="AB17" s="30"/>
      <c r="AC17" s="32"/>
      <c r="AD17" s="35"/>
      <c r="AE17" s="36"/>
      <c r="AF17" s="37"/>
      <c r="AG17" s="31"/>
      <c r="AH17" s="31"/>
      <c r="AI17" s="31"/>
      <c r="AJ17" s="31"/>
      <c r="AK17" s="30"/>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65"/>
    </row>
    <row r="18" spans="1:70" s="55" customFormat="1" ht="21.6">
      <c r="A18" s="81">
        <v>14201</v>
      </c>
      <c r="B18" s="53" t="s">
        <v>175</v>
      </c>
      <c r="C18" s="90">
        <v>3</v>
      </c>
      <c r="D18" s="99"/>
      <c r="E18" s="99"/>
      <c r="F18" s="99"/>
      <c r="G18" s="99"/>
      <c r="H18" s="99">
        <v>1</v>
      </c>
      <c r="I18" s="99"/>
      <c r="J18" s="99"/>
      <c r="K18" s="99"/>
      <c r="L18" s="99">
        <v>1</v>
      </c>
      <c r="M18" s="99"/>
      <c r="N18" s="99"/>
      <c r="O18" s="99"/>
      <c r="P18" s="99" t="s">
        <v>225</v>
      </c>
      <c r="Q18" s="91"/>
      <c r="R18" s="99"/>
      <c r="S18" s="99"/>
      <c r="T18" s="99"/>
      <c r="U18" s="99"/>
      <c r="V18" s="99"/>
      <c r="W18" s="99"/>
      <c r="Y18" s="99">
        <v>1</v>
      </c>
      <c r="Z18" s="99"/>
      <c r="AA18" s="99">
        <v>1</v>
      </c>
      <c r="AB18" s="99"/>
      <c r="AC18" s="99"/>
      <c r="AD18" s="99">
        <v>1</v>
      </c>
      <c r="AE18" s="99"/>
      <c r="AF18" s="99"/>
      <c r="AG18" s="56"/>
      <c r="AH18" s="18"/>
      <c r="AI18" s="18">
        <v>1</v>
      </c>
      <c r="AJ18" s="99">
        <v>1</v>
      </c>
      <c r="AK18" s="99"/>
      <c r="AL18" s="99"/>
      <c r="AM18" s="57">
        <v>1</v>
      </c>
      <c r="AN18" s="99"/>
      <c r="AO18" s="57"/>
      <c r="AP18" s="57"/>
      <c r="AQ18" s="57">
        <v>1</v>
      </c>
      <c r="AR18" s="57"/>
      <c r="AS18" s="57">
        <v>1</v>
      </c>
      <c r="AT18" s="58" t="s">
        <v>226</v>
      </c>
      <c r="AV18" s="99">
        <v>1</v>
      </c>
      <c r="AW18" s="99">
        <v>1</v>
      </c>
      <c r="AX18" s="99">
        <v>1</v>
      </c>
      <c r="AY18" s="99">
        <v>1</v>
      </c>
      <c r="AZ18" s="99">
        <v>1</v>
      </c>
      <c r="BA18" s="99">
        <v>1</v>
      </c>
      <c r="BB18" s="99"/>
      <c r="BC18" s="99"/>
      <c r="BD18" s="99"/>
      <c r="BE18" s="99">
        <v>1</v>
      </c>
      <c r="BF18" s="99">
        <v>1</v>
      </c>
      <c r="BG18" s="58"/>
      <c r="BH18" s="99">
        <v>1</v>
      </c>
      <c r="BI18" s="99"/>
      <c r="BJ18" s="99">
        <v>1</v>
      </c>
      <c r="BK18" s="99"/>
      <c r="BL18" s="99"/>
      <c r="BM18" s="99">
        <v>1</v>
      </c>
      <c r="BN18" s="99">
        <v>1</v>
      </c>
      <c r="BO18" s="99">
        <v>1</v>
      </c>
      <c r="BP18" s="99">
        <v>1</v>
      </c>
      <c r="BQ18" s="58"/>
      <c r="BR18" s="55">
        <v>1</v>
      </c>
    </row>
    <row r="19" spans="1:70" s="12" customFormat="1" ht="64.8">
      <c r="A19" s="82">
        <v>14203</v>
      </c>
      <c r="B19" s="69" t="s">
        <v>227</v>
      </c>
      <c r="C19" s="89">
        <v>4</v>
      </c>
      <c r="D19" s="100"/>
      <c r="E19" s="100"/>
      <c r="F19" s="100"/>
      <c r="G19" s="100"/>
      <c r="H19" s="100"/>
      <c r="I19" s="100"/>
      <c r="J19" s="100"/>
      <c r="K19" s="100"/>
      <c r="L19" s="100"/>
      <c r="M19" s="100">
        <v>1</v>
      </c>
      <c r="N19" s="100"/>
      <c r="O19" s="100"/>
      <c r="P19" s="99" t="s">
        <v>313</v>
      </c>
      <c r="Q19" s="91"/>
      <c r="R19" s="100"/>
      <c r="S19" s="100"/>
      <c r="T19" s="100"/>
      <c r="U19" s="100"/>
      <c r="V19" s="100"/>
      <c r="W19" s="99"/>
      <c r="Y19" s="100">
        <v>1</v>
      </c>
      <c r="Z19" s="100"/>
      <c r="AA19" s="100"/>
      <c r="AB19" s="100">
        <v>1</v>
      </c>
      <c r="AC19" s="100"/>
      <c r="AD19" s="100"/>
      <c r="AE19" s="100">
        <v>1</v>
      </c>
      <c r="AF19" s="100"/>
      <c r="AG19" s="72"/>
      <c r="AH19" s="18">
        <v>1</v>
      </c>
      <c r="AI19" s="18"/>
      <c r="AJ19" s="100"/>
      <c r="AK19" s="100">
        <v>1</v>
      </c>
      <c r="AL19" s="100"/>
      <c r="AM19" s="17"/>
      <c r="AN19" s="100">
        <v>1</v>
      </c>
      <c r="AO19" s="17"/>
      <c r="AP19" s="17">
        <v>1</v>
      </c>
      <c r="AQ19" s="17"/>
      <c r="AR19" s="17"/>
      <c r="AS19" s="17">
        <v>1</v>
      </c>
      <c r="AT19" s="58"/>
      <c r="AV19" s="100">
        <v>1</v>
      </c>
      <c r="AW19" s="100">
        <v>1</v>
      </c>
      <c r="AX19" s="100"/>
      <c r="AY19" s="100"/>
      <c r="AZ19" s="100">
        <v>1</v>
      </c>
      <c r="BA19" s="100"/>
      <c r="BB19" s="100"/>
      <c r="BC19" s="100"/>
      <c r="BD19" s="100"/>
      <c r="BE19" s="100"/>
      <c r="BF19" s="100"/>
      <c r="BG19" s="58"/>
      <c r="BH19" s="100">
        <v>1</v>
      </c>
      <c r="BI19" s="100">
        <v>1</v>
      </c>
      <c r="BJ19" s="100">
        <v>1</v>
      </c>
      <c r="BK19" s="100">
        <v>1</v>
      </c>
      <c r="BL19" s="100"/>
      <c r="BM19" s="100">
        <v>1</v>
      </c>
      <c r="BN19" s="100">
        <v>1</v>
      </c>
      <c r="BO19" s="100">
        <v>1</v>
      </c>
      <c r="BP19" s="100">
        <v>1</v>
      </c>
      <c r="BQ19" s="58"/>
      <c r="BR19" s="12">
        <v>1</v>
      </c>
    </row>
    <row r="20" spans="1:70" s="55" customFormat="1" ht="21.6">
      <c r="A20" s="81">
        <v>14204</v>
      </c>
      <c r="B20" s="53" t="s">
        <v>228</v>
      </c>
      <c r="C20" s="90">
        <v>5</v>
      </c>
      <c r="D20" s="99"/>
      <c r="E20" s="99"/>
      <c r="F20" s="99"/>
      <c r="G20" s="99"/>
      <c r="H20" s="99">
        <v>1</v>
      </c>
      <c r="I20" s="99"/>
      <c r="J20" s="99"/>
      <c r="K20" s="99" t="s">
        <v>229</v>
      </c>
      <c r="L20" s="99">
        <v>1</v>
      </c>
      <c r="M20" s="99"/>
      <c r="N20" s="99"/>
      <c r="O20" s="99"/>
      <c r="P20" s="99" t="s">
        <v>230</v>
      </c>
      <c r="Q20" s="91"/>
      <c r="R20" s="99"/>
      <c r="S20" s="99"/>
      <c r="T20" s="99"/>
      <c r="U20" s="99"/>
      <c r="V20" s="99"/>
      <c r="W20" s="99"/>
      <c r="Y20" s="99">
        <v>1</v>
      </c>
      <c r="Z20" s="99"/>
      <c r="AA20" s="99">
        <v>1</v>
      </c>
      <c r="AB20" s="99"/>
      <c r="AC20" s="99"/>
      <c r="AD20" s="99"/>
      <c r="AE20" s="99">
        <v>1</v>
      </c>
      <c r="AF20" s="99"/>
      <c r="AG20" s="56"/>
      <c r="AH20" s="18">
        <v>1</v>
      </c>
      <c r="AI20" s="18"/>
      <c r="AJ20" s="99"/>
      <c r="AK20" s="99">
        <v>1</v>
      </c>
      <c r="AL20" s="99"/>
      <c r="AM20" s="57"/>
      <c r="AN20" s="99">
        <v>1</v>
      </c>
      <c r="AO20" s="57"/>
      <c r="AP20" s="57">
        <v>1</v>
      </c>
      <c r="AQ20" s="57"/>
      <c r="AR20" s="57">
        <v>1</v>
      </c>
      <c r="AS20" s="57"/>
      <c r="AT20" s="58"/>
      <c r="AV20" s="99">
        <v>1</v>
      </c>
      <c r="AW20" s="99"/>
      <c r="AX20" s="99">
        <v>1</v>
      </c>
      <c r="AY20" s="99"/>
      <c r="AZ20" s="99">
        <v>1</v>
      </c>
      <c r="BA20" s="99">
        <v>1</v>
      </c>
      <c r="BB20" s="99"/>
      <c r="BC20" s="99"/>
      <c r="BD20" s="99"/>
      <c r="BE20" s="99">
        <v>1</v>
      </c>
      <c r="BF20" s="99">
        <v>1</v>
      </c>
      <c r="BG20" s="58"/>
      <c r="BH20" s="99">
        <v>1</v>
      </c>
      <c r="BI20" s="99"/>
      <c r="BJ20" s="99">
        <v>1</v>
      </c>
      <c r="BK20" s="99">
        <v>1</v>
      </c>
      <c r="BL20" s="99">
        <v>1</v>
      </c>
      <c r="BM20" s="99">
        <v>1</v>
      </c>
      <c r="BN20" s="99">
        <v>1</v>
      </c>
      <c r="BO20" s="99">
        <v>1</v>
      </c>
      <c r="BP20" s="99">
        <v>1</v>
      </c>
      <c r="BQ20" s="58"/>
      <c r="BR20" s="55">
        <v>1</v>
      </c>
    </row>
    <row r="21" spans="1:70" s="12" customFormat="1" ht="52.8">
      <c r="A21" s="82">
        <v>14205</v>
      </c>
      <c r="B21" s="69" t="s">
        <v>231</v>
      </c>
      <c r="C21" s="89">
        <v>5</v>
      </c>
      <c r="D21" s="100"/>
      <c r="E21" s="100"/>
      <c r="F21" s="100"/>
      <c r="G21" s="100"/>
      <c r="H21" s="100">
        <v>1</v>
      </c>
      <c r="I21" s="100"/>
      <c r="J21" s="100"/>
      <c r="K21" s="100"/>
      <c r="L21" s="100">
        <v>1</v>
      </c>
      <c r="M21" s="100"/>
      <c r="N21" s="100"/>
      <c r="O21" s="100"/>
      <c r="P21" s="73" t="s">
        <v>232</v>
      </c>
      <c r="Q21" s="91"/>
      <c r="R21" s="100"/>
      <c r="S21" s="100"/>
      <c r="T21" s="100"/>
      <c r="U21" s="100"/>
      <c r="V21" s="100"/>
      <c r="W21" s="99"/>
      <c r="Y21" s="100"/>
      <c r="Z21" s="100">
        <v>1</v>
      </c>
      <c r="AA21" s="100"/>
      <c r="AB21" s="100"/>
      <c r="AC21" s="100">
        <v>1</v>
      </c>
      <c r="AD21" s="100"/>
      <c r="AE21" s="100">
        <v>1</v>
      </c>
      <c r="AF21" s="100"/>
      <c r="AG21" s="72"/>
      <c r="AH21" s="18">
        <v>1</v>
      </c>
      <c r="AI21" s="18"/>
      <c r="AJ21" s="100"/>
      <c r="AK21" s="100">
        <v>1</v>
      </c>
      <c r="AL21" s="100"/>
      <c r="AM21" s="17"/>
      <c r="AN21" s="100">
        <v>1</v>
      </c>
      <c r="AO21" s="17"/>
      <c r="AP21" s="17">
        <v>1</v>
      </c>
      <c r="AQ21" s="17"/>
      <c r="AR21" s="17"/>
      <c r="AS21" s="17">
        <v>1</v>
      </c>
      <c r="AT21" s="58"/>
      <c r="AV21" s="100"/>
      <c r="AW21" s="100"/>
      <c r="AX21" s="100">
        <v>1</v>
      </c>
      <c r="AY21" s="100"/>
      <c r="AZ21" s="100"/>
      <c r="BA21" s="100">
        <v>1</v>
      </c>
      <c r="BB21" s="100"/>
      <c r="BC21" s="100"/>
      <c r="BD21" s="100"/>
      <c r="BE21" s="100">
        <v>1</v>
      </c>
      <c r="BF21" s="100">
        <v>1</v>
      </c>
      <c r="BG21" s="58"/>
      <c r="BH21" s="100">
        <v>1</v>
      </c>
      <c r="BI21" s="100"/>
      <c r="BJ21" s="100">
        <v>1</v>
      </c>
      <c r="BK21" s="100">
        <v>1</v>
      </c>
      <c r="BL21" s="100"/>
      <c r="BM21" s="100">
        <v>1</v>
      </c>
      <c r="BN21" s="100"/>
      <c r="BO21" s="100">
        <v>1</v>
      </c>
      <c r="BP21" s="100">
        <v>1</v>
      </c>
      <c r="BQ21" s="58"/>
      <c r="BR21" s="12">
        <v>1</v>
      </c>
    </row>
    <row r="22" spans="1:70" s="55" customFormat="1" ht="12">
      <c r="A22" s="81">
        <v>14206</v>
      </c>
      <c r="B22" s="53" t="s">
        <v>233</v>
      </c>
      <c r="C22" s="90">
        <v>4</v>
      </c>
      <c r="D22" s="99"/>
      <c r="E22" s="99"/>
      <c r="F22" s="99"/>
      <c r="G22" s="99"/>
      <c r="H22" s="99"/>
      <c r="I22" s="99"/>
      <c r="J22" s="99"/>
      <c r="K22" s="99"/>
      <c r="L22" s="99"/>
      <c r="M22" s="99"/>
      <c r="N22" s="99">
        <v>1</v>
      </c>
      <c r="O22" s="99"/>
      <c r="P22" s="99"/>
      <c r="Q22" s="91"/>
      <c r="R22" s="99"/>
      <c r="S22" s="99"/>
      <c r="T22" s="99">
        <v>1</v>
      </c>
      <c r="U22" s="99"/>
      <c r="V22" s="99"/>
      <c r="W22" s="99"/>
      <c r="Y22" s="99">
        <v>1</v>
      </c>
      <c r="Z22" s="99"/>
      <c r="AA22" s="99"/>
      <c r="AB22" s="99">
        <v>1</v>
      </c>
      <c r="AC22" s="99"/>
      <c r="AD22" s="99"/>
      <c r="AE22" s="99">
        <v>1</v>
      </c>
      <c r="AF22" s="99"/>
      <c r="AG22" s="56"/>
      <c r="AH22" s="18"/>
      <c r="AI22" s="18">
        <v>1</v>
      </c>
      <c r="AJ22" s="99"/>
      <c r="AK22" s="99">
        <v>1</v>
      </c>
      <c r="AL22" s="99"/>
      <c r="AM22" s="57"/>
      <c r="AN22" s="99">
        <v>1</v>
      </c>
      <c r="AO22" s="57"/>
      <c r="AP22" s="57">
        <v>1</v>
      </c>
      <c r="AQ22" s="57"/>
      <c r="AR22" s="57"/>
      <c r="AS22" s="57">
        <v>1</v>
      </c>
      <c r="AT22" s="58"/>
      <c r="AV22" s="99"/>
      <c r="AW22" s="99">
        <v>1</v>
      </c>
      <c r="AX22" s="99">
        <v>1</v>
      </c>
      <c r="AY22" s="99">
        <v>1</v>
      </c>
      <c r="AZ22" s="99">
        <v>1</v>
      </c>
      <c r="BA22" s="99">
        <v>1</v>
      </c>
      <c r="BB22" s="99"/>
      <c r="BC22" s="99"/>
      <c r="BD22" s="99"/>
      <c r="BE22" s="99">
        <v>1</v>
      </c>
      <c r="BF22" s="99"/>
      <c r="BG22" s="58"/>
      <c r="BH22" s="99">
        <v>1</v>
      </c>
      <c r="BI22" s="99">
        <v>1</v>
      </c>
      <c r="BJ22" s="99">
        <v>1</v>
      </c>
      <c r="BK22" s="99">
        <v>1</v>
      </c>
      <c r="BL22" s="99">
        <v>1</v>
      </c>
      <c r="BM22" s="99">
        <v>1</v>
      </c>
      <c r="BN22" s="99">
        <v>1</v>
      </c>
      <c r="BO22" s="99">
        <v>1</v>
      </c>
      <c r="BP22" s="99">
        <v>1</v>
      </c>
      <c r="BQ22" s="58"/>
      <c r="BR22" s="55">
        <v>1</v>
      </c>
    </row>
    <row r="23" spans="1:70" s="55" customFormat="1" ht="12">
      <c r="A23" s="81">
        <v>14207</v>
      </c>
      <c r="B23" s="53" t="s">
        <v>234</v>
      </c>
      <c r="C23" s="90">
        <v>4</v>
      </c>
      <c r="D23" s="99">
        <v>1</v>
      </c>
      <c r="E23" s="99"/>
      <c r="F23" s="99"/>
      <c r="G23" s="99"/>
      <c r="H23" s="99">
        <v>1</v>
      </c>
      <c r="I23" s="99"/>
      <c r="J23" s="99"/>
      <c r="K23" s="99"/>
      <c r="L23" s="99">
        <v>1</v>
      </c>
      <c r="M23" s="99"/>
      <c r="N23" s="99"/>
      <c r="O23" s="99"/>
      <c r="P23" s="99"/>
      <c r="Q23" s="91"/>
      <c r="R23" s="99"/>
      <c r="S23" s="99"/>
      <c r="T23" s="99"/>
      <c r="U23" s="99"/>
      <c r="V23" s="99"/>
      <c r="W23" s="99"/>
      <c r="Y23" s="99">
        <v>1</v>
      </c>
      <c r="Z23" s="99"/>
      <c r="AA23" s="99"/>
      <c r="AB23" s="99">
        <v>1</v>
      </c>
      <c r="AC23" s="99"/>
      <c r="AD23" s="99">
        <v>1</v>
      </c>
      <c r="AE23" s="99"/>
      <c r="AF23" s="99"/>
      <c r="AG23" s="56"/>
      <c r="AH23" s="18">
        <v>1</v>
      </c>
      <c r="AI23" s="18"/>
      <c r="AJ23" s="99"/>
      <c r="AK23" s="99">
        <v>1</v>
      </c>
      <c r="AL23" s="99"/>
      <c r="AM23" s="57">
        <v>1</v>
      </c>
      <c r="AN23" s="99"/>
      <c r="AO23" s="57"/>
      <c r="AP23" s="57">
        <v>1</v>
      </c>
      <c r="AQ23" s="57"/>
      <c r="AR23" s="57">
        <v>1</v>
      </c>
      <c r="AS23" s="57"/>
      <c r="AT23" s="58"/>
      <c r="AV23" s="99"/>
      <c r="AW23" s="99"/>
      <c r="AX23" s="99">
        <v>1</v>
      </c>
      <c r="AY23" s="99">
        <v>1</v>
      </c>
      <c r="AZ23" s="99">
        <v>1</v>
      </c>
      <c r="BA23" s="99">
        <v>1</v>
      </c>
      <c r="BB23" s="99"/>
      <c r="BC23" s="99"/>
      <c r="BD23" s="99"/>
      <c r="BE23" s="99">
        <v>1</v>
      </c>
      <c r="BF23" s="99">
        <v>1</v>
      </c>
      <c r="BG23" s="58"/>
      <c r="BH23" s="99">
        <v>1</v>
      </c>
      <c r="BI23" s="99"/>
      <c r="BJ23" s="99">
        <v>1</v>
      </c>
      <c r="BK23" s="99">
        <v>1</v>
      </c>
      <c r="BL23" s="99">
        <v>1</v>
      </c>
      <c r="BM23" s="99">
        <v>1</v>
      </c>
      <c r="BN23" s="99">
        <v>1</v>
      </c>
      <c r="BO23" s="99"/>
      <c r="BP23" s="99">
        <v>1</v>
      </c>
      <c r="BQ23" s="58"/>
      <c r="BR23" s="55">
        <v>1</v>
      </c>
    </row>
    <row r="24" spans="1:70" s="55" customFormat="1" ht="32.4">
      <c r="A24" s="81">
        <v>14208</v>
      </c>
      <c r="B24" s="53" t="s">
        <v>235</v>
      </c>
      <c r="C24" s="90">
        <v>5</v>
      </c>
      <c r="D24" s="99">
        <v>1</v>
      </c>
      <c r="E24" s="99"/>
      <c r="F24" s="99"/>
      <c r="G24" s="99"/>
      <c r="H24" s="99">
        <v>1</v>
      </c>
      <c r="I24" s="99"/>
      <c r="J24" s="99"/>
      <c r="K24" s="99"/>
      <c r="L24" s="99">
        <v>1</v>
      </c>
      <c r="M24" s="99"/>
      <c r="N24" s="99"/>
      <c r="O24" s="99"/>
      <c r="P24" s="99" t="s">
        <v>236</v>
      </c>
      <c r="Q24" s="91"/>
      <c r="R24" s="99"/>
      <c r="S24" s="99"/>
      <c r="T24" s="99"/>
      <c r="U24" s="99"/>
      <c r="V24" s="99"/>
      <c r="W24" s="99"/>
      <c r="Y24" s="99"/>
      <c r="Z24" s="99">
        <v>1</v>
      </c>
      <c r="AA24" s="99"/>
      <c r="AB24" s="99"/>
      <c r="AC24" s="99">
        <v>1</v>
      </c>
      <c r="AD24" s="99">
        <v>1</v>
      </c>
      <c r="AE24" s="99"/>
      <c r="AF24" s="99"/>
      <c r="AG24" s="56"/>
      <c r="AH24" s="18"/>
      <c r="AI24" s="18">
        <v>1</v>
      </c>
      <c r="AJ24" s="99"/>
      <c r="AK24" s="99"/>
      <c r="AL24" s="99">
        <v>1</v>
      </c>
      <c r="AM24" s="57">
        <v>1</v>
      </c>
      <c r="AN24" s="99"/>
      <c r="AO24" s="57"/>
      <c r="AP24" s="57">
        <v>1</v>
      </c>
      <c r="AQ24" s="57"/>
      <c r="AR24" s="57">
        <v>1</v>
      </c>
      <c r="AS24" s="57"/>
      <c r="AT24" s="58"/>
      <c r="AV24" s="99"/>
      <c r="AW24" s="99">
        <v>1</v>
      </c>
      <c r="AX24" s="99"/>
      <c r="AY24" s="99"/>
      <c r="AZ24" s="99"/>
      <c r="BA24" s="99"/>
      <c r="BB24" s="99"/>
      <c r="BC24" s="99"/>
      <c r="BD24" s="99"/>
      <c r="BE24" s="99"/>
      <c r="BF24" s="99"/>
      <c r="BG24" s="58"/>
      <c r="BH24" s="99">
        <v>1</v>
      </c>
      <c r="BI24" s="99"/>
      <c r="BJ24" s="99"/>
      <c r="BK24" s="99"/>
      <c r="BL24" s="99"/>
      <c r="BM24" s="99"/>
      <c r="BN24" s="99">
        <v>1</v>
      </c>
      <c r="BO24" s="99">
        <v>1</v>
      </c>
      <c r="BP24" s="99">
        <v>1</v>
      </c>
      <c r="BQ24" s="58"/>
      <c r="BR24" s="55">
        <v>1</v>
      </c>
    </row>
    <row r="25" spans="1:70" s="55" customFormat="1" ht="64.8">
      <c r="A25" s="81">
        <v>14210</v>
      </c>
      <c r="B25" s="53" t="s">
        <v>237</v>
      </c>
      <c r="C25" s="90">
        <v>5</v>
      </c>
      <c r="D25" s="99"/>
      <c r="E25" s="99"/>
      <c r="F25" s="99"/>
      <c r="G25" s="99"/>
      <c r="H25" s="99">
        <v>1</v>
      </c>
      <c r="I25" s="99"/>
      <c r="J25" s="99"/>
      <c r="K25" s="99"/>
      <c r="L25" s="99">
        <v>1</v>
      </c>
      <c r="M25" s="99"/>
      <c r="N25" s="99"/>
      <c r="O25" s="99"/>
      <c r="P25" s="99" t="s">
        <v>238</v>
      </c>
      <c r="Q25" s="91"/>
      <c r="R25" s="99"/>
      <c r="S25" s="99"/>
      <c r="T25" s="99"/>
      <c r="U25" s="99"/>
      <c r="V25" s="99"/>
      <c r="W25" s="99"/>
      <c r="Y25" s="99">
        <v>1</v>
      </c>
      <c r="Z25" s="99"/>
      <c r="AA25" s="99"/>
      <c r="AB25" s="99">
        <v>1</v>
      </c>
      <c r="AC25" s="99"/>
      <c r="AD25" s="99"/>
      <c r="AE25" s="99">
        <v>1</v>
      </c>
      <c r="AF25" s="99"/>
      <c r="AG25" s="56"/>
      <c r="AH25" s="18"/>
      <c r="AI25" s="18">
        <v>1</v>
      </c>
      <c r="AJ25" s="99"/>
      <c r="AK25" s="99"/>
      <c r="AL25" s="99">
        <v>1</v>
      </c>
      <c r="AM25" s="57">
        <v>1</v>
      </c>
      <c r="AN25" s="99"/>
      <c r="AO25" s="57"/>
      <c r="AP25" s="57">
        <v>1</v>
      </c>
      <c r="AQ25" s="57"/>
      <c r="AR25" s="57"/>
      <c r="AS25" s="57">
        <v>1</v>
      </c>
      <c r="AT25" s="58"/>
      <c r="AV25" s="99"/>
      <c r="AW25" s="99">
        <v>1</v>
      </c>
      <c r="AX25" s="99"/>
      <c r="AY25" s="99"/>
      <c r="AZ25" s="99">
        <v>1</v>
      </c>
      <c r="BA25" s="99"/>
      <c r="BB25" s="99"/>
      <c r="BC25" s="99"/>
      <c r="BD25" s="99"/>
      <c r="BE25" s="99">
        <v>1</v>
      </c>
      <c r="BF25" s="99">
        <v>1</v>
      </c>
      <c r="BG25" s="58"/>
      <c r="BH25" s="99">
        <v>1</v>
      </c>
      <c r="BI25" s="99"/>
      <c r="BJ25" s="99">
        <v>1</v>
      </c>
      <c r="BK25" s="99"/>
      <c r="BL25" s="99"/>
      <c r="BM25" s="99">
        <v>1</v>
      </c>
      <c r="BN25" s="99">
        <v>1</v>
      </c>
      <c r="BO25" s="99">
        <v>1</v>
      </c>
      <c r="BP25" s="99">
        <v>1</v>
      </c>
      <c r="BQ25" s="58"/>
      <c r="BR25" s="55">
        <v>1</v>
      </c>
    </row>
    <row r="26" spans="1:70" s="55" customFormat="1" ht="32.4">
      <c r="A26" s="81">
        <v>14211</v>
      </c>
      <c r="B26" s="53" t="s">
        <v>239</v>
      </c>
      <c r="C26" s="90">
        <v>5</v>
      </c>
      <c r="D26" s="99"/>
      <c r="E26" s="99"/>
      <c r="F26" s="99"/>
      <c r="G26" s="99"/>
      <c r="H26" s="99">
        <v>1</v>
      </c>
      <c r="I26" s="99"/>
      <c r="J26" s="99"/>
      <c r="K26" s="99"/>
      <c r="L26" s="99">
        <v>1</v>
      </c>
      <c r="M26" s="99"/>
      <c r="N26" s="99"/>
      <c r="O26" s="99"/>
      <c r="P26" s="99" t="s">
        <v>240</v>
      </c>
      <c r="Q26" s="91"/>
      <c r="R26" s="99"/>
      <c r="S26" s="99"/>
      <c r="T26" s="99"/>
      <c r="U26" s="99"/>
      <c r="V26" s="99"/>
      <c r="W26" s="99"/>
      <c r="Y26" s="99">
        <v>1</v>
      </c>
      <c r="Z26" s="99"/>
      <c r="AA26" s="99"/>
      <c r="AB26" s="99">
        <v>1</v>
      </c>
      <c r="AC26" s="99"/>
      <c r="AD26" s="99"/>
      <c r="AE26" s="99">
        <v>1</v>
      </c>
      <c r="AF26" s="99"/>
      <c r="AG26" s="56"/>
      <c r="AH26" s="18">
        <v>1</v>
      </c>
      <c r="AI26" s="18"/>
      <c r="AJ26" s="99"/>
      <c r="AK26" s="99">
        <v>1</v>
      </c>
      <c r="AL26" s="99"/>
      <c r="AM26" s="57"/>
      <c r="AN26" s="99">
        <v>1</v>
      </c>
      <c r="AO26" s="57"/>
      <c r="AP26" s="57">
        <v>1</v>
      </c>
      <c r="AQ26" s="57"/>
      <c r="AR26" s="57"/>
      <c r="AS26" s="57">
        <v>1</v>
      </c>
      <c r="AT26" s="58"/>
      <c r="AV26" s="99"/>
      <c r="AW26" s="99">
        <v>1</v>
      </c>
      <c r="AX26" s="99"/>
      <c r="AY26" s="99"/>
      <c r="AZ26" s="99"/>
      <c r="BA26" s="99"/>
      <c r="BB26" s="99"/>
      <c r="BC26" s="99"/>
      <c r="BD26" s="99"/>
      <c r="BE26" s="99"/>
      <c r="BF26" s="99">
        <v>1</v>
      </c>
      <c r="BG26" s="58"/>
      <c r="BH26" s="99"/>
      <c r="BI26" s="99">
        <v>1</v>
      </c>
      <c r="BJ26" s="99">
        <v>1</v>
      </c>
      <c r="BK26" s="99"/>
      <c r="BL26" s="99"/>
      <c r="BM26" s="99">
        <v>1</v>
      </c>
      <c r="BN26" s="99">
        <v>1</v>
      </c>
      <c r="BO26" s="99">
        <v>1</v>
      </c>
      <c r="BP26" s="99">
        <v>1</v>
      </c>
      <c r="BQ26" s="58"/>
      <c r="BR26" s="55">
        <v>1</v>
      </c>
    </row>
    <row r="27" spans="1:70" s="55" customFormat="1" ht="32.4">
      <c r="A27" s="81">
        <v>14212</v>
      </c>
      <c r="B27" s="53" t="s">
        <v>241</v>
      </c>
      <c r="C27" s="90">
        <v>4</v>
      </c>
      <c r="D27" s="99">
        <v>1</v>
      </c>
      <c r="E27" s="99"/>
      <c r="F27" s="99"/>
      <c r="G27" s="99"/>
      <c r="H27" s="99">
        <v>1</v>
      </c>
      <c r="I27" s="99"/>
      <c r="J27" s="99"/>
      <c r="K27" s="99"/>
      <c r="L27" s="99">
        <v>1</v>
      </c>
      <c r="M27" s="99"/>
      <c r="N27" s="99"/>
      <c r="O27" s="99"/>
      <c r="P27" s="99" t="s">
        <v>242</v>
      </c>
      <c r="Q27" s="91"/>
      <c r="R27" s="99"/>
      <c r="S27" s="99"/>
      <c r="T27" s="99"/>
      <c r="U27" s="99"/>
      <c r="V27" s="99"/>
      <c r="W27" s="99"/>
      <c r="Y27" s="99">
        <v>1</v>
      </c>
      <c r="Z27" s="99"/>
      <c r="AA27" s="99">
        <v>1</v>
      </c>
      <c r="AB27" s="99"/>
      <c r="AC27" s="99"/>
      <c r="AD27" s="99">
        <v>1</v>
      </c>
      <c r="AE27" s="99"/>
      <c r="AF27" s="99"/>
      <c r="AG27" s="56"/>
      <c r="AH27" s="18">
        <v>1</v>
      </c>
      <c r="AI27" s="18"/>
      <c r="AJ27" s="99"/>
      <c r="AK27" s="99">
        <v>1</v>
      </c>
      <c r="AL27" s="99"/>
      <c r="AM27" s="57">
        <v>1</v>
      </c>
      <c r="AN27" s="99"/>
      <c r="AO27" s="57"/>
      <c r="AP27" s="57">
        <v>1</v>
      </c>
      <c r="AQ27" s="57"/>
      <c r="AR27" s="57">
        <v>1</v>
      </c>
      <c r="AS27" s="57"/>
      <c r="AT27" s="58"/>
      <c r="AV27" s="99">
        <v>1</v>
      </c>
      <c r="AW27" s="99">
        <v>1</v>
      </c>
      <c r="AX27" s="99">
        <v>1</v>
      </c>
      <c r="AY27" s="99"/>
      <c r="AZ27" s="99">
        <v>1</v>
      </c>
      <c r="BA27" s="99">
        <v>1</v>
      </c>
      <c r="BB27" s="99"/>
      <c r="BC27" s="99"/>
      <c r="BD27" s="99"/>
      <c r="BE27" s="99">
        <v>1</v>
      </c>
      <c r="BF27" s="99"/>
      <c r="BG27" s="58"/>
      <c r="BH27" s="99">
        <v>1</v>
      </c>
      <c r="BI27" s="99"/>
      <c r="BJ27" s="99">
        <v>1</v>
      </c>
      <c r="BK27" s="99">
        <v>1</v>
      </c>
      <c r="BL27" s="99"/>
      <c r="BM27" s="99"/>
      <c r="BN27" s="99"/>
      <c r="BO27" s="99">
        <v>1</v>
      </c>
      <c r="BP27" s="99">
        <v>1</v>
      </c>
      <c r="BQ27" s="58"/>
      <c r="BR27" s="55">
        <v>1</v>
      </c>
    </row>
    <row r="28" spans="1:70" s="55" customFormat="1" ht="21.6">
      <c r="A28" s="81">
        <v>14213</v>
      </c>
      <c r="B28" s="53" t="s">
        <v>243</v>
      </c>
      <c r="C28" s="90">
        <v>4</v>
      </c>
      <c r="D28" s="99"/>
      <c r="E28" s="99"/>
      <c r="F28" s="99"/>
      <c r="G28" s="99"/>
      <c r="H28" s="99">
        <v>1</v>
      </c>
      <c r="I28" s="99"/>
      <c r="J28" s="99"/>
      <c r="K28" s="99"/>
      <c r="L28" s="99">
        <v>1</v>
      </c>
      <c r="M28" s="99"/>
      <c r="N28" s="99"/>
      <c r="O28" s="99"/>
      <c r="P28" s="99" t="s">
        <v>244</v>
      </c>
      <c r="Q28" s="91"/>
      <c r="R28" s="99"/>
      <c r="S28" s="99"/>
      <c r="T28" s="99"/>
      <c r="U28" s="99"/>
      <c r="V28" s="99"/>
      <c r="W28" s="99"/>
      <c r="Y28" s="99">
        <v>1</v>
      </c>
      <c r="Z28" s="99"/>
      <c r="AA28" s="99">
        <v>1</v>
      </c>
      <c r="AB28" s="99"/>
      <c r="AC28" s="99"/>
      <c r="AD28" s="99"/>
      <c r="AE28" s="99">
        <v>1</v>
      </c>
      <c r="AF28" s="99"/>
      <c r="AG28" s="56">
        <v>1</v>
      </c>
      <c r="AH28" s="18"/>
      <c r="AI28" s="18"/>
      <c r="AJ28" s="99"/>
      <c r="AK28" s="99">
        <v>1</v>
      </c>
      <c r="AL28" s="99"/>
      <c r="AM28" s="57">
        <v>1</v>
      </c>
      <c r="AN28" s="99"/>
      <c r="AO28" s="57"/>
      <c r="AP28" s="57">
        <v>1</v>
      </c>
      <c r="AQ28" s="57"/>
      <c r="AR28" s="57"/>
      <c r="AS28" s="57">
        <v>1</v>
      </c>
      <c r="AT28" s="58"/>
      <c r="AV28" s="99"/>
      <c r="AW28" s="99">
        <v>1</v>
      </c>
      <c r="AX28" s="99">
        <v>1</v>
      </c>
      <c r="AY28" s="99"/>
      <c r="AZ28" s="99">
        <v>1</v>
      </c>
      <c r="BA28" s="99">
        <v>1</v>
      </c>
      <c r="BB28" s="99"/>
      <c r="BC28" s="99"/>
      <c r="BD28" s="99"/>
      <c r="BE28" s="99">
        <v>1</v>
      </c>
      <c r="BF28" s="99">
        <v>1</v>
      </c>
      <c r="BG28" s="58"/>
      <c r="BH28" s="99">
        <v>1</v>
      </c>
      <c r="BI28" s="99"/>
      <c r="BJ28" s="99">
        <v>1</v>
      </c>
      <c r="BK28" s="99">
        <v>1</v>
      </c>
      <c r="BL28" s="99"/>
      <c r="BM28" s="99">
        <v>1</v>
      </c>
      <c r="BN28" s="99"/>
      <c r="BO28" s="99"/>
      <c r="BP28" s="99">
        <v>1</v>
      </c>
      <c r="BQ28" s="58"/>
      <c r="BR28" s="55">
        <v>1</v>
      </c>
    </row>
    <row r="29" spans="1:70" s="55" customFormat="1" ht="21.6">
      <c r="A29" s="81">
        <v>14214</v>
      </c>
      <c r="B29" s="53" t="s">
        <v>245</v>
      </c>
      <c r="C29" s="90">
        <v>5</v>
      </c>
      <c r="D29" s="99"/>
      <c r="E29" s="99"/>
      <c r="F29" s="99"/>
      <c r="G29" s="99"/>
      <c r="H29" s="99">
        <v>1</v>
      </c>
      <c r="I29" s="99"/>
      <c r="J29" s="99"/>
      <c r="K29" s="99"/>
      <c r="L29" s="99">
        <v>1</v>
      </c>
      <c r="M29" s="99"/>
      <c r="N29" s="99"/>
      <c r="O29" s="99"/>
      <c r="P29" s="99" t="s">
        <v>246</v>
      </c>
      <c r="Q29" s="91"/>
      <c r="R29" s="99"/>
      <c r="S29" s="99"/>
      <c r="T29" s="99"/>
      <c r="U29" s="99"/>
      <c r="V29" s="99"/>
      <c r="W29" s="99"/>
      <c r="Y29" s="99">
        <v>1</v>
      </c>
      <c r="Z29" s="99"/>
      <c r="AA29" s="99"/>
      <c r="AB29" s="99">
        <v>1</v>
      </c>
      <c r="AC29" s="99"/>
      <c r="AD29" s="99">
        <v>1</v>
      </c>
      <c r="AE29" s="99"/>
      <c r="AF29" s="99"/>
      <c r="AG29" s="56"/>
      <c r="AH29" s="18"/>
      <c r="AI29" s="18">
        <v>1</v>
      </c>
      <c r="AJ29" s="99">
        <v>1</v>
      </c>
      <c r="AK29" s="99"/>
      <c r="AL29" s="99"/>
      <c r="AM29" s="57">
        <v>1</v>
      </c>
      <c r="AN29" s="99"/>
      <c r="AO29" s="57"/>
      <c r="AP29" s="57">
        <v>1</v>
      </c>
      <c r="AQ29" s="57"/>
      <c r="AR29" s="57">
        <v>1</v>
      </c>
      <c r="AS29" s="57"/>
      <c r="AT29" s="58"/>
      <c r="AV29" s="99">
        <v>1</v>
      </c>
      <c r="AW29" s="99">
        <v>1</v>
      </c>
      <c r="AX29" s="99">
        <v>1</v>
      </c>
      <c r="AY29" s="99"/>
      <c r="AZ29" s="99">
        <v>1</v>
      </c>
      <c r="BA29" s="99">
        <v>1</v>
      </c>
      <c r="BB29" s="99"/>
      <c r="BC29" s="99"/>
      <c r="BD29" s="99"/>
      <c r="BE29" s="99">
        <v>1</v>
      </c>
      <c r="BF29" s="99">
        <v>1</v>
      </c>
      <c r="BG29" s="58"/>
      <c r="BH29" s="99">
        <v>1</v>
      </c>
      <c r="BI29" s="99"/>
      <c r="BJ29" s="99">
        <v>1</v>
      </c>
      <c r="BK29" s="99">
        <v>1</v>
      </c>
      <c r="BL29" s="99"/>
      <c r="BM29" s="99">
        <v>1</v>
      </c>
      <c r="BN29" s="99"/>
      <c r="BO29" s="99">
        <v>1</v>
      </c>
      <c r="BP29" s="99">
        <v>1</v>
      </c>
      <c r="BQ29" s="58"/>
      <c r="BR29" s="55">
        <v>1</v>
      </c>
    </row>
    <row r="30" spans="1:70" s="55" customFormat="1" ht="43.2">
      <c r="A30" s="81">
        <v>14215</v>
      </c>
      <c r="B30" s="53" t="s">
        <v>247</v>
      </c>
      <c r="C30" s="90">
        <v>5</v>
      </c>
      <c r="D30" s="99"/>
      <c r="E30" s="99"/>
      <c r="F30" s="99"/>
      <c r="G30" s="99"/>
      <c r="H30" s="99">
        <v>1</v>
      </c>
      <c r="I30" s="99"/>
      <c r="J30" s="99"/>
      <c r="K30" s="99"/>
      <c r="L30" s="99">
        <v>1</v>
      </c>
      <c r="M30" s="99"/>
      <c r="N30" s="99"/>
      <c r="O30" s="99"/>
      <c r="P30" s="99" t="s">
        <v>248</v>
      </c>
      <c r="Q30" s="91"/>
      <c r="R30" s="99"/>
      <c r="S30" s="99"/>
      <c r="T30" s="99"/>
      <c r="U30" s="99"/>
      <c r="V30" s="99"/>
      <c r="W30" s="99"/>
      <c r="Y30" s="99">
        <v>1</v>
      </c>
      <c r="Z30" s="99"/>
      <c r="AA30" s="99"/>
      <c r="AB30" s="99">
        <v>1</v>
      </c>
      <c r="AC30" s="99"/>
      <c r="AD30" s="99"/>
      <c r="AE30" s="99">
        <v>1</v>
      </c>
      <c r="AF30" s="99"/>
      <c r="AG30" s="56"/>
      <c r="AH30" s="18">
        <v>1</v>
      </c>
      <c r="AI30" s="18"/>
      <c r="AJ30" s="99"/>
      <c r="AK30" s="99">
        <v>1</v>
      </c>
      <c r="AL30" s="99"/>
      <c r="AM30" s="57"/>
      <c r="AN30" s="99">
        <v>1</v>
      </c>
      <c r="AO30" s="57"/>
      <c r="AP30" s="57">
        <v>1</v>
      </c>
      <c r="AQ30" s="57"/>
      <c r="AR30" s="57">
        <v>1</v>
      </c>
      <c r="AS30" s="57"/>
      <c r="AT30" s="58"/>
      <c r="AV30" s="99"/>
      <c r="AW30" s="99">
        <v>1</v>
      </c>
      <c r="AX30" s="99">
        <v>1</v>
      </c>
      <c r="AY30" s="99"/>
      <c r="AZ30" s="99">
        <v>1</v>
      </c>
      <c r="BA30" s="99">
        <v>1</v>
      </c>
      <c r="BB30" s="99"/>
      <c r="BC30" s="99"/>
      <c r="BD30" s="99"/>
      <c r="BE30" s="99">
        <v>1</v>
      </c>
      <c r="BF30" s="99"/>
      <c r="BG30" s="58"/>
      <c r="BH30" s="99">
        <v>1</v>
      </c>
      <c r="BI30" s="99">
        <v>1</v>
      </c>
      <c r="BJ30" s="99">
        <v>1</v>
      </c>
      <c r="BK30" s="99"/>
      <c r="BL30" s="99"/>
      <c r="BM30" s="99"/>
      <c r="BN30" s="99">
        <v>1</v>
      </c>
      <c r="BO30" s="99">
        <v>1</v>
      </c>
      <c r="BP30" s="99">
        <v>1</v>
      </c>
      <c r="BQ30" s="58"/>
      <c r="BR30" s="55">
        <v>1</v>
      </c>
    </row>
    <row r="31" spans="1:70" s="55" customFormat="1" ht="32.4">
      <c r="A31" s="81">
        <v>14216</v>
      </c>
      <c r="B31" s="53" t="s">
        <v>249</v>
      </c>
      <c r="C31" s="90">
        <v>5</v>
      </c>
      <c r="D31" s="99"/>
      <c r="E31" s="99"/>
      <c r="F31" s="99"/>
      <c r="G31" s="99"/>
      <c r="H31" s="99">
        <v>1</v>
      </c>
      <c r="I31" s="99"/>
      <c r="J31" s="99"/>
      <c r="K31" s="99"/>
      <c r="L31" s="99">
        <v>1</v>
      </c>
      <c r="M31" s="99"/>
      <c r="N31" s="99"/>
      <c r="O31" s="99"/>
      <c r="P31" s="99" t="s">
        <v>250</v>
      </c>
      <c r="Q31" s="91"/>
      <c r="R31" s="99"/>
      <c r="S31" s="99"/>
      <c r="T31" s="99"/>
      <c r="U31" s="99"/>
      <c r="V31" s="99"/>
      <c r="W31" s="99"/>
      <c r="Y31" s="99">
        <v>1</v>
      </c>
      <c r="Z31" s="99"/>
      <c r="AA31" s="99"/>
      <c r="AB31" s="99">
        <v>1</v>
      </c>
      <c r="AC31" s="99"/>
      <c r="AD31" s="99"/>
      <c r="AE31" s="99">
        <v>1</v>
      </c>
      <c r="AF31" s="99"/>
      <c r="AG31" s="56"/>
      <c r="AH31" s="18"/>
      <c r="AI31" s="18">
        <v>1</v>
      </c>
      <c r="AJ31" s="99"/>
      <c r="AK31" s="99">
        <v>1</v>
      </c>
      <c r="AL31" s="99"/>
      <c r="AM31" s="57"/>
      <c r="AN31" s="99">
        <v>1</v>
      </c>
      <c r="AO31" s="57"/>
      <c r="AP31" s="57">
        <v>1</v>
      </c>
      <c r="AQ31" s="57"/>
      <c r="AR31" s="57">
        <v>1</v>
      </c>
      <c r="AS31" s="57"/>
      <c r="AT31" s="58"/>
      <c r="AV31" s="99"/>
      <c r="AW31" s="99"/>
      <c r="AX31" s="99">
        <v>1</v>
      </c>
      <c r="AY31" s="99">
        <v>1</v>
      </c>
      <c r="AZ31" s="99"/>
      <c r="BA31" s="99"/>
      <c r="BB31" s="99"/>
      <c r="BC31" s="99"/>
      <c r="BD31" s="99"/>
      <c r="BE31" s="99">
        <v>1</v>
      </c>
      <c r="BF31" s="99">
        <v>1</v>
      </c>
      <c r="BG31" s="58"/>
      <c r="BH31" s="99">
        <v>1</v>
      </c>
      <c r="BI31" s="99"/>
      <c r="BJ31" s="99"/>
      <c r="BK31" s="99"/>
      <c r="BL31" s="99"/>
      <c r="BM31" s="99"/>
      <c r="BN31" s="99"/>
      <c r="BO31" s="99"/>
      <c r="BP31" s="99">
        <v>1</v>
      </c>
      <c r="BQ31" s="58"/>
      <c r="BR31" s="55">
        <v>1</v>
      </c>
    </row>
    <row r="32" spans="1:70" s="55" customFormat="1" ht="21.6">
      <c r="A32" s="81">
        <v>14217</v>
      </c>
      <c r="B32" s="53" t="s">
        <v>251</v>
      </c>
      <c r="C32" s="90">
        <v>5</v>
      </c>
      <c r="D32" s="99"/>
      <c r="E32" s="99"/>
      <c r="F32" s="99"/>
      <c r="G32" s="99"/>
      <c r="H32" s="99">
        <v>1</v>
      </c>
      <c r="I32" s="99"/>
      <c r="J32" s="99"/>
      <c r="K32" s="99"/>
      <c r="L32" s="99"/>
      <c r="M32" s="99"/>
      <c r="N32" s="99">
        <v>1</v>
      </c>
      <c r="O32" s="99"/>
      <c r="P32" s="99" t="s">
        <v>252</v>
      </c>
      <c r="Q32" s="91"/>
      <c r="R32" s="99"/>
      <c r="S32" s="99"/>
      <c r="T32" s="99">
        <v>1</v>
      </c>
      <c r="U32" s="99"/>
      <c r="V32" s="99"/>
      <c r="W32" s="99"/>
      <c r="Y32" s="99">
        <v>1</v>
      </c>
      <c r="Z32" s="99"/>
      <c r="AA32" s="99"/>
      <c r="AB32" s="99">
        <v>1</v>
      </c>
      <c r="AC32" s="99"/>
      <c r="AD32" s="99"/>
      <c r="AE32" s="99">
        <v>1</v>
      </c>
      <c r="AF32" s="99"/>
      <c r="AG32" s="56"/>
      <c r="AH32" s="18"/>
      <c r="AI32" s="18">
        <v>1</v>
      </c>
      <c r="AJ32" s="99"/>
      <c r="AK32" s="99">
        <v>1</v>
      </c>
      <c r="AL32" s="99"/>
      <c r="AM32" s="57"/>
      <c r="AN32" s="99">
        <v>1</v>
      </c>
      <c r="AO32" s="57"/>
      <c r="AP32" s="57">
        <v>1</v>
      </c>
      <c r="AQ32" s="57"/>
      <c r="AR32" s="57">
        <v>1</v>
      </c>
      <c r="AS32" s="57"/>
      <c r="AT32" s="58"/>
      <c r="AV32" s="99"/>
      <c r="AW32" s="99">
        <v>1</v>
      </c>
      <c r="AX32" s="99">
        <v>1</v>
      </c>
      <c r="AY32" s="99">
        <v>1</v>
      </c>
      <c r="AZ32" s="99"/>
      <c r="BA32" s="99"/>
      <c r="BB32" s="99"/>
      <c r="BC32" s="99"/>
      <c r="BD32" s="99"/>
      <c r="BE32" s="99"/>
      <c r="BF32" s="99"/>
      <c r="BG32" s="58"/>
      <c r="BH32" s="99">
        <v>1</v>
      </c>
      <c r="BI32" s="99"/>
      <c r="BJ32" s="99">
        <v>1</v>
      </c>
      <c r="BK32" s="99"/>
      <c r="BL32" s="99"/>
      <c r="BM32" s="99"/>
      <c r="BN32" s="99">
        <v>1</v>
      </c>
      <c r="BO32" s="99">
        <v>1</v>
      </c>
      <c r="BP32" s="99">
        <v>1</v>
      </c>
      <c r="BQ32" s="58"/>
      <c r="BR32" s="55">
        <v>1</v>
      </c>
    </row>
    <row r="33" spans="1:97" s="55" customFormat="1" ht="32.4">
      <c r="A33" s="81">
        <v>14218</v>
      </c>
      <c r="B33" s="53" t="s">
        <v>253</v>
      </c>
      <c r="C33" s="90">
        <v>5</v>
      </c>
      <c r="D33" s="99"/>
      <c r="E33" s="99"/>
      <c r="F33" s="99"/>
      <c r="G33" s="99"/>
      <c r="H33" s="99">
        <v>1</v>
      </c>
      <c r="I33" s="99"/>
      <c r="J33" s="99"/>
      <c r="K33" s="99"/>
      <c r="L33" s="99">
        <v>1</v>
      </c>
      <c r="M33" s="99"/>
      <c r="N33" s="99"/>
      <c r="O33" s="99"/>
      <c r="P33" s="99" t="s">
        <v>254</v>
      </c>
      <c r="Q33" s="91"/>
      <c r="R33" s="99"/>
      <c r="S33" s="99"/>
      <c r="T33" s="99"/>
      <c r="U33" s="99"/>
      <c r="V33" s="99"/>
      <c r="W33" s="99"/>
      <c r="Y33" s="99">
        <v>1</v>
      </c>
      <c r="Z33" s="99"/>
      <c r="AA33" s="99"/>
      <c r="AB33" s="99">
        <v>1</v>
      </c>
      <c r="AC33" s="99"/>
      <c r="AD33" s="99"/>
      <c r="AE33" s="99">
        <v>1</v>
      </c>
      <c r="AF33" s="99"/>
      <c r="AG33" s="56"/>
      <c r="AH33" s="18">
        <v>1</v>
      </c>
      <c r="AI33" s="18"/>
      <c r="AJ33" s="99"/>
      <c r="AK33" s="99">
        <v>1</v>
      </c>
      <c r="AL33" s="99"/>
      <c r="AM33" s="57"/>
      <c r="AN33" s="99">
        <v>1</v>
      </c>
      <c r="AO33" s="57"/>
      <c r="AP33" s="57">
        <v>1</v>
      </c>
      <c r="AQ33" s="57"/>
      <c r="AR33" s="57">
        <v>1</v>
      </c>
      <c r="AS33" s="57"/>
      <c r="AT33" s="58"/>
      <c r="AV33" s="99">
        <v>1</v>
      </c>
      <c r="AW33" s="99">
        <v>1</v>
      </c>
      <c r="AX33" s="99"/>
      <c r="AY33" s="99"/>
      <c r="AZ33" s="99"/>
      <c r="BA33" s="99"/>
      <c r="BB33" s="99"/>
      <c r="BC33" s="99"/>
      <c r="BD33" s="99"/>
      <c r="BE33" s="99">
        <v>1</v>
      </c>
      <c r="BF33" s="99"/>
      <c r="BG33" s="58"/>
      <c r="BH33" s="99"/>
      <c r="BI33" s="99"/>
      <c r="BJ33" s="99">
        <v>1</v>
      </c>
      <c r="BK33" s="99">
        <v>1</v>
      </c>
      <c r="BL33" s="99"/>
      <c r="BM33" s="99"/>
      <c r="BN33" s="99"/>
      <c r="BO33" s="99"/>
      <c r="BP33" s="99"/>
      <c r="BQ33" s="58"/>
      <c r="BR33" s="55">
        <v>1</v>
      </c>
    </row>
    <row r="34" spans="1:97" s="55" customFormat="1" ht="12">
      <c r="A34" s="81">
        <v>14301</v>
      </c>
      <c r="B34" s="53" t="s">
        <v>255</v>
      </c>
      <c r="C34" s="90">
        <v>6</v>
      </c>
      <c r="D34" s="99"/>
      <c r="E34" s="99"/>
      <c r="F34" s="99"/>
      <c r="G34" s="99"/>
      <c r="H34" s="99"/>
      <c r="I34" s="99"/>
      <c r="J34" s="99"/>
      <c r="K34" s="99"/>
      <c r="L34" s="99"/>
      <c r="M34" s="99">
        <v>1</v>
      </c>
      <c r="N34" s="99"/>
      <c r="O34" s="99"/>
      <c r="P34" s="99" t="s">
        <v>256</v>
      </c>
      <c r="Q34" s="91"/>
      <c r="R34" s="99"/>
      <c r="S34" s="99"/>
      <c r="T34" s="99"/>
      <c r="U34" s="99"/>
      <c r="V34" s="99"/>
      <c r="W34" s="99"/>
      <c r="Y34" s="99">
        <v>1</v>
      </c>
      <c r="Z34" s="99"/>
      <c r="AA34" s="99"/>
      <c r="AB34" s="99">
        <v>1</v>
      </c>
      <c r="AC34" s="99"/>
      <c r="AD34" s="99"/>
      <c r="AE34" s="99">
        <v>1</v>
      </c>
      <c r="AF34" s="99"/>
      <c r="AG34" s="56"/>
      <c r="AH34" s="18"/>
      <c r="AI34" s="18">
        <v>1</v>
      </c>
      <c r="AJ34" s="99"/>
      <c r="AK34" s="99"/>
      <c r="AL34" s="99">
        <v>1</v>
      </c>
      <c r="AM34" s="57"/>
      <c r="AN34" s="99">
        <v>1</v>
      </c>
      <c r="AO34" s="57"/>
      <c r="AP34" s="57">
        <v>1</v>
      </c>
      <c r="AQ34" s="57"/>
      <c r="AR34" s="57"/>
      <c r="AS34" s="57">
        <v>1</v>
      </c>
      <c r="AT34" s="58"/>
      <c r="AV34" s="99"/>
      <c r="AW34" s="99">
        <v>1</v>
      </c>
      <c r="AX34" s="99"/>
      <c r="AY34" s="99"/>
      <c r="AZ34" s="99">
        <v>1</v>
      </c>
      <c r="BA34" s="99">
        <v>1</v>
      </c>
      <c r="BB34" s="99"/>
      <c r="BC34" s="99"/>
      <c r="BD34" s="99"/>
      <c r="BE34" s="99">
        <v>1</v>
      </c>
      <c r="BF34" s="99">
        <v>1</v>
      </c>
      <c r="BG34" s="58"/>
      <c r="BH34" s="99">
        <v>1</v>
      </c>
      <c r="BI34" s="99">
        <v>1</v>
      </c>
      <c r="BJ34" s="99">
        <v>1</v>
      </c>
      <c r="BK34" s="99"/>
      <c r="BL34" s="99">
        <v>1</v>
      </c>
      <c r="BM34" s="99">
        <v>1</v>
      </c>
      <c r="BN34" s="99">
        <v>1</v>
      </c>
      <c r="BO34" s="99">
        <v>1</v>
      </c>
      <c r="BP34" s="99"/>
      <c r="BQ34" s="58"/>
      <c r="BR34" s="55">
        <v>1</v>
      </c>
    </row>
    <row r="35" spans="1:97" s="55" customFormat="1">
      <c r="A35" s="81">
        <v>14321</v>
      </c>
      <c r="B35" s="53" t="s">
        <v>257</v>
      </c>
      <c r="C35" s="90">
        <v>6</v>
      </c>
      <c r="D35" s="99"/>
      <c r="E35" s="99"/>
      <c r="F35" s="99"/>
      <c r="G35" s="99"/>
      <c r="H35" s="99"/>
      <c r="I35" s="99">
        <v>1</v>
      </c>
      <c r="J35" s="99"/>
      <c r="K35" s="99"/>
      <c r="L35" s="99"/>
      <c r="M35" s="99">
        <v>1</v>
      </c>
      <c r="N35" s="99"/>
      <c r="O35" s="99"/>
      <c r="P35" s="99"/>
      <c r="Q35" s="91"/>
      <c r="R35" s="99"/>
      <c r="S35" s="99"/>
      <c r="T35" s="99"/>
      <c r="U35" s="99"/>
      <c r="V35" s="99"/>
      <c r="W35" s="99"/>
      <c r="Y35" s="99">
        <v>1</v>
      </c>
      <c r="Z35" s="99"/>
      <c r="AA35" s="99">
        <v>1</v>
      </c>
      <c r="AB35" s="99"/>
      <c r="AC35" s="99"/>
      <c r="AD35" s="99">
        <v>1</v>
      </c>
      <c r="AE35" s="99"/>
      <c r="AF35" s="99"/>
      <c r="AG35" s="56">
        <v>1</v>
      </c>
      <c r="AH35" s="18"/>
      <c r="AI35" s="18"/>
      <c r="AJ35" s="99">
        <v>1</v>
      </c>
      <c r="AK35" s="99"/>
      <c r="AL35" s="99"/>
      <c r="AM35" s="57">
        <v>1</v>
      </c>
      <c r="AN35" s="99"/>
      <c r="AO35" s="57"/>
      <c r="AP35" s="57">
        <v>1</v>
      </c>
      <c r="AQ35" s="57"/>
      <c r="AR35" s="57">
        <v>1</v>
      </c>
      <c r="AS35" s="57"/>
      <c r="AT35" s="58"/>
      <c r="AV35" s="99"/>
      <c r="AW35" s="99">
        <v>1</v>
      </c>
      <c r="AX35" s="99">
        <v>1</v>
      </c>
      <c r="AY35" s="99">
        <v>1</v>
      </c>
      <c r="AZ35" s="99"/>
      <c r="BA35" s="99">
        <v>1</v>
      </c>
      <c r="BB35" s="99"/>
      <c r="BC35" s="99"/>
      <c r="BD35" s="99"/>
      <c r="BE35" s="99">
        <v>1</v>
      </c>
      <c r="BF35" s="99"/>
      <c r="BG35" s="58"/>
      <c r="BH35" s="99"/>
      <c r="BI35" s="99"/>
      <c r="BJ35" s="99"/>
      <c r="BK35" s="99"/>
      <c r="BL35" s="99"/>
      <c r="BM35" s="99"/>
      <c r="BN35" s="99">
        <v>1</v>
      </c>
      <c r="BO35" s="99">
        <v>1</v>
      </c>
      <c r="BP35" s="99">
        <v>1</v>
      </c>
      <c r="BQ35" s="58"/>
      <c r="BR35" s="55">
        <v>1</v>
      </c>
    </row>
    <row r="36" spans="1:97" s="55" customFormat="1" ht="21.6">
      <c r="A36" s="81">
        <v>14341</v>
      </c>
      <c r="B36" s="53" t="s">
        <v>258</v>
      </c>
      <c r="C36" s="90">
        <v>6</v>
      </c>
      <c r="D36" s="99"/>
      <c r="E36" s="99"/>
      <c r="F36" s="99"/>
      <c r="G36" s="99"/>
      <c r="H36" s="99"/>
      <c r="I36" s="99"/>
      <c r="J36" s="99"/>
      <c r="K36" s="99"/>
      <c r="L36" s="99">
        <v>1</v>
      </c>
      <c r="M36" s="99"/>
      <c r="N36" s="99"/>
      <c r="O36" s="99"/>
      <c r="P36" s="99" t="s">
        <v>259</v>
      </c>
      <c r="Q36" s="91"/>
      <c r="R36" s="99"/>
      <c r="S36" s="99"/>
      <c r="T36" s="99"/>
      <c r="U36" s="99"/>
      <c r="V36" s="99"/>
      <c r="W36" s="99"/>
      <c r="Y36" s="99">
        <v>1</v>
      </c>
      <c r="Z36" s="99"/>
      <c r="AA36" s="99"/>
      <c r="AB36" s="99">
        <v>1</v>
      </c>
      <c r="AC36" s="99"/>
      <c r="AD36" s="99"/>
      <c r="AE36" s="99">
        <v>1</v>
      </c>
      <c r="AF36" s="99"/>
      <c r="AG36" s="56"/>
      <c r="AH36" s="18"/>
      <c r="AI36" s="18">
        <v>1</v>
      </c>
      <c r="AJ36" s="99"/>
      <c r="AK36" s="99">
        <v>1</v>
      </c>
      <c r="AL36" s="99"/>
      <c r="AM36" s="57"/>
      <c r="AN36" s="99">
        <v>1</v>
      </c>
      <c r="AO36" s="57"/>
      <c r="AP36" s="57"/>
      <c r="AQ36" s="57">
        <v>1</v>
      </c>
      <c r="AR36" s="57"/>
      <c r="AS36" s="57">
        <v>1</v>
      </c>
      <c r="AT36" s="58"/>
      <c r="AV36" s="99">
        <v>1</v>
      </c>
      <c r="AW36" s="99">
        <v>1</v>
      </c>
      <c r="AX36" s="99">
        <v>1</v>
      </c>
      <c r="AY36" s="99"/>
      <c r="AZ36" s="99"/>
      <c r="BA36" s="99"/>
      <c r="BB36" s="99"/>
      <c r="BC36" s="99"/>
      <c r="BD36" s="99">
        <v>1</v>
      </c>
      <c r="BE36" s="99">
        <v>1</v>
      </c>
      <c r="BF36" s="99">
        <v>1</v>
      </c>
      <c r="BG36" s="58"/>
      <c r="BH36" s="99">
        <v>1</v>
      </c>
      <c r="BI36" s="99"/>
      <c r="BJ36" s="99">
        <v>1</v>
      </c>
      <c r="BK36" s="99">
        <v>1</v>
      </c>
      <c r="BL36" s="99">
        <v>1</v>
      </c>
      <c r="BM36" s="99">
        <v>1</v>
      </c>
      <c r="BN36" s="99">
        <v>1</v>
      </c>
      <c r="BO36" s="99">
        <v>1</v>
      </c>
      <c r="BP36" s="99">
        <v>1</v>
      </c>
      <c r="BQ36" s="58"/>
      <c r="BR36" s="55">
        <v>1</v>
      </c>
    </row>
    <row r="37" spans="1:97" s="12" customFormat="1" ht="32.4">
      <c r="A37" s="82">
        <v>14342</v>
      </c>
      <c r="B37" s="89" t="s">
        <v>260</v>
      </c>
      <c r="C37" s="68">
        <v>6</v>
      </c>
      <c r="D37" s="17">
        <v>1</v>
      </c>
      <c r="E37" s="17"/>
      <c r="F37" s="17"/>
      <c r="G37" s="17"/>
      <c r="H37" s="100">
        <v>1</v>
      </c>
      <c r="I37" s="100"/>
      <c r="J37" s="100"/>
      <c r="K37" s="100"/>
      <c r="L37" s="100">
        <v>1</v>
      </c>
      <c r="M37" s="60"/>
      <c r="N37" s="100"/>
      <c r="O37" s="100"/>
      <c r="P37" s="99" t="s">
        <v>261</v>
      </c>
      <c r="Q37" s="100"/>
      <c r="R37" s="58"/>
      <c r="S37" s="17"/>
      <c r="T37" s="17"/>
      <c r="U37" s="100"/>
      <c r="V37" s="58"/>
      <c r="W37" s="108"/>
      <c r="X37" s="77"/>
      <c r="Y37" s="106">
        <v>1</v>
      </c>
      <c r="Z37" s="58"/>
      <c r="AA37" s="108">
        <v>1</v>
      </c>
      <c r="AB37" s="108"/>
      <c r="AC37" s="108"/>
      <c r="AD37" s="107"/>
      <c r="AE37" s="108"/>
      <c r="AF37" s="108">
        <v>1</v>
      </c>
      <c r="AG37" s="108"/>
      <c r="AH37" s="108"/>
      <c r="AI37" s="108">
        <v>1</v>
      </c>
      <c r="AJ37" s="108"/>
      <c r="AK37" s="108"/>
      <c r="AL37" s="108">
        <v>1</v>
      </c>
      <c r="AM37" s="100"/>
      <c r="AN37" s="100"/>
      <c r="AO37" s="100">
        <v>1</v>
      </c>
      <c r="AP37" s="100"/>
      <c r="AQ37" s="100">
        <v>1</v>
      </c>
      <c r="AR37" s="100">
        <v>1</v>
      </c>
      <c r="AS37" s="100"/>
      <c r="AT37" s="100"/>
      <c r="AU37" s="55"/>
      <c r="AV37" s="100"/>
      <c r="AW37" s="100">
        <v>1</v>
      </c>
      <c r="AX37" s="100"/>
      <c r="AY37" s="100"/>
      <c r="AZ37" s="100">
        <v>1</v>
      </c>
      <c r="BA37" s="100"/>
      <c r="BB37" s="100"/>
      <c r="BC37" s="100"/>
      <c r="BD37" s="100"/>
      <c r="BE37" s="100"/>
      <c r="BF37" s="100"/>
      <c r="BG37" s="100"/>
      <c r="BH37" s="100"/>
      <c r="BI37" s="100"/>
      <c r="BJ37" s="99">
        <v>1</v>
      </c>
      <c r="BK37" s="67"/>
      <c r="BL37" s="100"/>
      <c r="BM37" s="100">
        <v>1</v>
      </c>
      <c r="BN37" s="100"/>
      <c r="BO37" s="100">
        <v>1</v>
      </c>
      <c r="BP37" s="99">
        <v>1</v>
      </c>
      <c r="BQ37" s="100"/>
      <c r="BR37" s="55">
        <v>1</v>
      </c>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row>
    <row r="38" spans="1:97" s="55" customFormat="1">
      <c r="A38" s="81">
        <v>14361</v>
      </c>
      <c r="B38" s="53" t="s">
        <v>262</v>
      </c>
      <c r="C38" s="90">
        <v>6</v>
      </c>
      <c r="D38" s="99"/>
      <c r="E38" s="99"/>
      <c r="F38" s="99"/>
      <c r="G38" s="99"/>
      <c r="H38" s="99"/>
      <c r="I38" s="99"/>
      <c r="J38" s="99"/>
      <c r="K38" s="99"/>
      <c r="L38" s="99"/>
      <c r="M38" s="99"/>
      <c r="N38" s="99"/>
      <c r="O38" s="99"/>
      <c r="P38" s="99"/>
      <c r="Q38" s="91"/>
      <c r="R38" s="99"/>
      <c r="S38" s="99"/>
      <c r="T38" s="99"/>
      <c r="U38" s="99"/>
      <c r="V38" s="99"/>
      <c r="W38" s="99"/>
      <c r="Y38" s="99"/>
      <c r="Z38" s="99"/>
      <c r="AA38" s="99"/>
      <c r="AB38" s="99"/>
      <c r="AC38" s="99"/>
      <c r="AD38" s="99"/>
      <c r="AE38" s="99"/>
      <c r="AF38" s="99"/>
      <c r="AG38" s="56"/>
      <c r="AH38" s="18"/>
      <c r="AI38" s="18"/>
      <c r="AJ38" s="99"/>
      <c r="AK38" s="99"/>
      <c r="AL38" s="99"/>
      <c r="AM38" s="57"/>
      <c r="AN38" s="99"/>
      <c r="AO38" s="57"/>
      <c r="AP38" s="57"/>
      <c r="AQ38" s="57"/>
      <c r="AR38" s="57"/>
      <c r="AS38" s="57"/>
      <c r="AT38" s="58"/>
      <c r="AV38" s="99"/>
      <c r="AW38" s="99"/>
      <c r="AX38" s="99"/>
      <c r="AY38" s="99"/>
      <c r="AZ38" s="99"/>
      <c r="BA38" s="99"/>
      <c r="BB38" s="99"/>
      <c r="BC38" s="99"/>
      <c r="BD38" s="99"/>
      <c r="BE38" s="99"/>
      <c r="BF38" s="99"/>
      <c r="BG38" s="58"/>
      <c r="BH38" s="99"/>
      <c r="BI38" s="99"/>
      <c r="BJ38" s="99"/>
      <c r="BK38" s="99"/>
      <c r="BL38" s="99"/>
      <c r="BM38" s="99"/>
      <c r="BN38" s="99"/>
      <c r="BO38" s="99"/>
      <c r="BP38" s="99"/>
      <c r="BQ38" s="58"/>
    </row>
    <row r="39" spans="1:97" s="55" customFormat="1" ht="32.4">
      <c r="A39" s="81">
        <v>14362</v>
      </c>
      <c r="B39" s="53" t="s">
        <v>263</v>
      </c>
      <c r="C39" s="90">
        <v>6</v>
      </c>
      <c r="D39" s="99"/>
      <c r="E39" s="99"/>
      <c r="F39" s="99"/>
      <c r="G39" s="99"/>
      <c r="H39" s="99"/>
      <c r="I39" s="99"/>
      <c r="J39" s="99"/>
      <c r="K39" s="99"/>
      <c r="L39" s="99"/>
      <c r="M39" s="99">
        <v>1</v>
      </c>
      <c r="N39" s="99"/>
      <c r="O39" s="99"/>
      <c r="P39" s="99" t="s">
        <v>264</v>
      </c>
      <c r="Q39" s="91"/>
      <c r="R39" s="99"/>
      <c r="S39" s="99"/>
      <c r="T39" s="99"/>
      <c r="U39" s="99"/>
      <c r="V39" s="99"/>
      <c r="W39" s="99"/>
      <c r="Y39" s="99"/>
      <c r="Z39" s="99">
        <v>1</v>
      </c>
      <c r="AA39" s="99"/>
      <c r="AB39" s="99">
        <v>1</v>
      </c>
      <c r="AC39" s="99"/>
      <c r="AD39" s="99"/>
      <c r="AE39" s="99">
        <v>1</v>
      </c>
      <c r="AF39" s="99"/>
      <c r="AG39" s="56"/>
      <c r="AH39" s="18">
        <v>1</v>
      </c>
      <c r="AI39" s="18"/>
      <c r="AJ39" s="99"/>
      <c r="AK39" s="99">
        <v>1</v>
      </c>
      <c r="AL39" s="99"/>
      <c r="AM39" s="57"/>
      <c r="AN39" s="99">
        <v>1</v>
      </c>
      <c r="AO39" s="57"/>
      <c r="AP39" s="57">
        <v>1</v>
      </c>
      <c r="AQ39" s="57"/>
      <c r="AR39" s="57"/>
      <c r="AS39" s="57">
        <v>1</v>
      </c>
      <c r="AT39" s="58"/>
      <c r="AV39" s="99"/>
      <c r="AW39" s="99">
        <v>1</v>
      </c>
      <c r="AX39" s="99"/>
      <c r="AY39" s="99"/>
      <c r="AZ39" s="99">
        <v>1</v>
      </c>
      <c r="BA39" s="99"/>
      <c r="BB39" s="99"/>
      <c r="BC39" s="99"/>
      <c r="BD39" s="99"/>
      <c r="BE39" s="99">
        <v>1</v>
      </c>
      <c r="BF39" s="99"/>
      <c r="BG39" s="58"/>
      <c r="BH39" s="99">
        <v>1</v>
      </c>
      <c r="BI39" s="99"/>
      <c r="BJ39" s="99">
        <v>1</v>
      </c>
      <c r="BK39" s="99">
        <v>1</v>
      </c>
      <c r="BL39" s="99"/>
      <c r="BM39" s="99"/>
      <c r="BN39" s="99"/>
      <c r="BO39" s="99">
        <v>1</v>
      </c>
      <c r="BP39" s="99">
        <v>1</v>
      </c>
      <c r="BQ39" s="58"/>
      <c r="BR39" s="55">
        <v>1</v>
      </c>
    </row>
    <row r="40" spans="1:97" s="55" customFormat="1">
      <c r="A40" s="81">
        <v>14363</v>
      </c>
      <c r="B40" s="53" t="s">
        <v>265</v>
      </c>
      <c r="C40" s="90">
        <v>6</v>
      </c>
      <c r="D40" s="99"/>
      <c r="E40" s="99"/>
      <c r="F40" s="99"/>
      <c r="G40" s="99"/>
      <c r="H40" s="99"/>
      <c r="I40" s="99"/>
      <c r="J40" s="99"/>
      <c r="K40" s="99"/>
      <c r="L40" s="99"/>
      <c r="M40" s="99"/>
      <c r="N40" s="99"/>
      <c r="O40" s="99"/>
      <c r="P40" s="99"/>
      <c r="Q40" s="91"/>
      <c r="R40" s="99"/>
      <c r="S40" s="99"/>
      <c r="T40" s="99"/>
      <c r="U40" s="99"/>
      <c r="V40" s="99"/>
      <c r="W40" s="99"/>
      <c r="Y40" s="99"/>
      <c r="Z40" s="99"/>
      <c r="AA40" s="99"/>
      <c r="AB40" s="99"/>
      <c r="AC40" s="99"/>
      <c r="AD40" s="99"/>
      <c r="AE40" s="99"/>
      <c r="AF40" s="99"/>
      <c r="AG40" s="56"/>
      <c r="AH40" s="18"/>
      <c r="AI40" s="18"/>
      <c r="AJ40" s="99"/>
      <c r="AK40" s="99"/>
      <c r="AL40" s="99"/>
      <c r="AM40" s="57"/>
      <c r="AN40" s="99"/>
      <c r="AO40" s="57"/>
      <c r="AP40" s="57"/>
      <c r="AQ40" s="57"/>
      <c r="AR40" s="57"/>
      <c r="AS40" s="57"/>
      <c r="AT40" s="58"/>
      <c r="AV40" s="99"/>
      <c r="AW40" s="99"/>
      <c r="AX40" s="99"/>
      <c r="AY40" s="99"/>
      <c r="AZ40" s="99"/>
      <c r="BA40" s="99"/>
      <c r="BB40" s="99"/>
      <c r="BC40" s="99"/>
      <c r="BD40" s="99"/>
      <c r="BE40" s="99"/>
      <c r="BF40" s="99"/>
      <c r="BG40" s="58"/>
      <c r="BH40" s="99"/>
      <c r="BI40" s="99"/>
      <c r="BJ40" s="99"/>
      <c r="BK40" s="99"/>
      <c r="BL40" s="99"/>
      <c r="BM40" s="99"/>
      <c r="BN40" s="99"/>
      <c r="BO40" s="99"/>
      <c r="BP40" s="99"/>
      <c r="BQ40" s="58"/>
    </row>
    <row r="41" spans="1:97" s="55" customFormat="1">
      <c r="A41" s="81">
        <v>14364</v>
      </c>
      <c r="B41" s="53" t="s">
        <v>266</v>
      </c>
      <c r="C41" s="90">
        <v>6</v>
      </c>
      <c r="D41" s="99"/>
      <c r="E41" s="99"/>
      <c r="F41" s="99"/>
      <c r="G41" s="99"/>
      <c r="H41" s="99"/>
      <c r="I41" s="99"/>
      <c r="J41" s="99"/>
      <c r="K41" s="99"/>
      <c r="L41" s="99"/>
      <c r="M41" s="99"/>
      <c r="N41" s="99"/>
      <c r="O41" s="99"/>
      <c r="P41" s="99"/>
      <c r="Q41" s="91"/>
      <c r="R41" s="99"/>
      <c r="S41" s="99"/>
      <c r="T41" s="99"/>
      <c r="U41" s="99"/>
      <c r="V41" s="99"/>
      <c r="W41" s="99"/>
      <c r="Y41" s="99"/>
      <c r="Z41" s="99"/>
      <c r="AA41" s="99"/>
      <c r="AB41" s="99"/>
      <c r="AC41" s="99"/>
      <c r="AD41" s="99"/>
      <c r="AE41" s="99"/>
      <c r="AF41" s="99"/>
      <c r="AG41" s="56"/>
      <c r="AH41" s="18"/>
      <c r="AI41" s="18"/>
      <c r="AJ41" s="99"/>
      <c r="AK41" s="99"/>
      <c r="AL41" s="99"/>
      <c r="AM41" s="57"/>
      <c r="AN41" s="99"/>
      <c r="AO41" s="57"/>
      <c r="AP41" s="57"/>
      <c r="AQ41" s="57"/>
      <c r="AR41" s="57"/>
      <c r="AS41" s="57"/>
      <c r="AT41" s="58"/>
      <c r="AV41" s="99"/>
      <c r="AW41" s="99"/>
      <c r="AX41" s="99"/>
      <c r="AY41" s="99"/>
      <c r="AZ41" s="99"/>
      <c r="BA41" s="99"/>
      <c r="BB41" s="99"/>
      <c r="BC41" s="99"/>
      <c r="BD41" s="99"/>
      <c r="BE41" s="99"/>
      <c r="BF41" s="99"/>
      <c r="BG41" s="58"/>
      <c r="BH41" s="99"/>
      <c r="BI41" s="99"/>
      <c r="BJ41" s="99"/>
      <c r="BK41" s="99"/>
      <c r="BL41" s="99"/>
      <c r="BM41" s="99"/>
      <c r="BN41" s="99"/>
      <c r="BO41" s="99"/>
      <c r="BP41" s="99"/>
      <c r="BQ41" s="58"/>
    </row>
    <row r="42" spans="1:97" s="55" customFormat="1" ht="32.4">
      <c r="A42" s="81">
        <v>14366</v>
      </c>
      <c r="B42" s="53" t="s">
        <v>267</v>
      </c>
      <c r="C42" s="90">
        <v>6</v>
      </c>
      <c r="D42" s="99"/>
      <c r="E42" s="99"/>
      <c r="F42" s="99"/>
      <c r="G42" s="99"/>
      <c r="H42" s="99"/>
      <c r="I42" s="99">
        <v>1</v>
      </c>
      <c r="J42" s="99"/>
      <c r="K42" s="99"/>
      <c r="L42" s="99"/>
      <c r="M42" s="99">
        <v>1</v>
      </c>
      <c r="N42" s="99"/>
      <c r="O42" s="99"/>
      <c r="P42" s="99" t="s">
        <v>268</v>
      </c>
      <c r="Q42" s="91"/>
      <c r="R42" s="99"/>
      <c r="S42" s="99"/>
      <c r="T42" s="99"/>
      <c r="U42" s="99"/>
      <c r="V42" s="99"/>
      <c r="W42" s="99"/>
      <c r="Y42" s="99">
        <v>1</v>
      </c>
      <c r="Z42" s="99"/>
      <c r="AA42" s="99"/>
      <c r="AB42" s="99">
        <v>1</v>
      </c>
      <c r="AC42" s="99"/>
      <c r="AD42" s="99"/>
      <c r="AE42" s="99">
        <v>1</v>
      </c>
      <c r="AF42" s="99"/>
      <c r="AG42" s="56"/>
      <c r="AH42" s="18">
        <v>1</v>
      </c>
      <c r="AI42" s="18"/>
      <c r="AJ42" s="99">
        <v>1</v>
      </c>
      <c r="AK42" s="99"/>
      <c r="AL42" s="99"/>
      <c r="AM42" s="57"/>
      <c r="AN42" s="99">
        <v>1</v>
      </c>
      <c r="AO42" s="57"/>
      <c r="AP42" s="57">
        <v>1</v>
      </c>
      <c r="AQ42" s="57"/>
      <c r="AR42" s="57">
        <v>1</v>
      </c>
      <c r="AS42" s="57"/>
      <c r="AT42" s="58"/>
      <c r="AV42" s="99"/>
      <c r="AW42" s="99">
        <v>1</v>
      </c>
      <c r="AX42" s="99">
        <v>1</v>
      </c>
      <c r="AY42" s="99">
        <v>1</v>
      </c>
      <c r="AZ42" s="99">
        <v>1</v>
      </c>
      <c r="BA42" s="99">
        <v>1</v>
      </c>
      <c r="BB42" s="99"/>
      <c r="BC42" s="99"/>
      <c r="BD42" s="99"/>
      <c r="BE42" s="99">
        <v>1</v>
      </c>
      <c r="BF42" s="99"/>
      <c r="BG42" s="58"/>
      <c r="BH42" s="99">
        <v>1</v>
      </c>
      <c r="BI42" s="99"/>
      <c r="BJ42" s="99"/>
      <c r="BK42" s="99">
        <v>1</v>
      </c>
      <c r="BL42" s="99"/>
      <c r="BM42" s="99">
        <v>1</v>
      </c>
      <c r="BN42" s="99"/>
      <c r="BO42" s="99"/>
      <c r="BP42" s="99">
        <v>1</v>
      </c>
      <c r="BQ42" s="58"/>
      <c r="BR42" s="55">
        <v>1</v>
      </c>
    </row>
    <row r="43" spans="1:97" s="55" customFormat="1" ht="21.6">
      <c r="A43" s="81">
        <v>14382</v>
      </c>
      <c r="B43" s="53" t="s">
        <v>218</v>
      </c>
      <c r="C43" s="90">
        <v>6</v>
      </c>
      <c r="D43" s="99"/>
      <c r="E43" s="99"/>
      <c r="F43" s="99"/>
      <c r="G43" s="99"/>
      <c r="H43" s="99"/>
      <c r="I43" s="99"/>
      <c r="J43" s="99"/>
      <c r="K43" s="99"/>
      <c r="L43" s="99"/>
      <c r="M43" s="99">
        <v>1</v>
      </c>
      <c r="N43" s="99"/>
      <c r="O43" s="99"/>
      <c r="P43" s="99" t="s">
        <v>269</v>
      </c>
      <c r="Q43" s="91"/>
      <c r="R43" s="99"/>
      <c r="S43" s="99"/>
      <c r="T43" s="99"/>
      <c r="U43" s="99"/>
      <c r="V43" s="99"/>
      <c r="W43" s="99"/>
      <c r="Y43" s="99">
        <v>1</v>
      </c>
      <c r="Z43" s="99"/>
      <c r="AA43" s="99"/>
      <c r="AB43" s="99">
        <v>1</v>
      </c>
      <c r="AC43" s="99"/>
      <c r="AD43" s="99"/>
      <c r="AE43" s="99"/>
      <c r="AF43" s="99">
        <v>1</v>
      </c>
      <c r="AG43" s="56"/>
      <c r="AH43" s="18"/>
      <c r="AI43" s="18">
        <v>1</v>
      </c>
      <c r="AJ43" s="99"/>
      <c r="AK43" s="99">
        <v>1</v>
      </c>
      <c r="AL43" s="99"/>
      <c r="AM43" s="57"/>
      <c r="AN43" s="99">
        <v>1</v>
      </c>
      <c r="AO43" s="57"/>
      <c r="AP43" s="57">
        <v>1</v>
      </c>
      <c r="AQ43" s="57"/>
      <c r="AR43" s="57"/>
      <c r="AS43" s="57">
        <v>1</v>
      </c>
      <c r="AT43" s="58"/>
      <c r="AV43" s="99"/>
      <c r="AW43" s="99">
        <v>1</v>
      </c>
      <c r="AX43" s="99">
        <v>1</v>
      </c>
      <c r="AY43" s="99"/>
      <c r="AZ43" s="99">
        <v>1</v>
      </c>
      <c r="BA43" s="99"/>
      <c r="BB43" s="99"/>
      <c r="BC43" s="99"/>
      <c r="BD43" s="99"/>
      <c r="BE43" s="99">
        <v>1</v>
      </c>
      <c r="BF43" s="99"/>
      <c r="BG43" s="58"/>
      <c r="BH43" s="99">
        <v>1</v>
      </c>
      <c r="BI43" s="99"/>
      <c r="BJ43" s="99"/>
      <c r="BK43" s="99"/>
      <c r="BL43" s="99"/>
      <c r="BM43" s="99"/>
      <c r="BN43" s="99"/>
      <c r="BO43" s="99"/>
      <c r="BP43" s="99">
        <v>1</v>
      </c>
      <c r="BQ43" s="58"/>
      <c r="BR43" s="55">
        <v>1</v>
      </c>
    </row>
    <row r="44" spans="1:97" s="55" customFormat="1">
      <c r="A44" s="81">
        <v>14383</v>
      </c>
      <c r="B44" s="53" t="s">
        <v>270</v>
      </c>
      <c r="C44" s="90">
        <v>6</v>
      </c>
      <c r="D44" s="99"/>
      <c r="E44" s="99"/>
      <c r="F44" s="99"/>
      <c r="G44" s="99"/>
      <c r="H44" s="99"/>
      <c r="I44" s="99"/>
      <c r="J44" s="99"/>
      <c r="K44" s="99"/>
      <c r="L44" s="99"/>
      <c r="M44" s="99"/>
      <c r="N44" s="99"/>
      <c r="O44" s="99"/>
      <c r="P44" s="99"/>
      <c r="Q44" s="91"/>
      <c r="R44" s="99"/>
      <c r="S44" s="99"/>
      <c r="T44" s="99"/>
      <c r="U44" s="99"/>
      <c r="V44" s="99"/>
      <c r="W44" s="99"/>
      <c r="Y44" s="99"/>
      <c r="Z44" s="99"/>
      <c r="AA44" s="99"/>
      <c r="AB44" s="99"/>
      <c r="AC44" s="99"/>
      <c r="AD44" s="99"/>
      <c r="AE44" s="99"/>
      <c r="AF44" s="99"/>
      <c r="AG44" s="56"/>
      <c r="AH44" s="18"/>
      <c r="AI44" s="18"/>
      <c r="AJ44" s="99"/>
      <c r="AK44" s="99"/>
      <c r="AL44" s="99"/>
      <c r="AM44" s="57"/>
      <c r="AN44" s="99"/>
      <c r="AO44" s="57"/>
      <c r="AP44" s="57"/>
      <c r="AQ44" s="57"/>
      <c r="AR44" s="57"/>
      <c r="AS44" s="57"/>
      <c r="AT44" s="58"/>
      <c r="AV44" s="99"/>
      <c r="AW44" s="99"/>
      <c r="AX44" s="99"/>
      <c r="AY44" s="99"/>
      <c r="AZ44" s="99"/>
      <c r="BA44" s="99"/>
      <c r="BB44" s="99"/>
      <c r="BC44" s="99"/>
      <c r="BD44" s="99"/>
      <c r="BE44" s="99"/>
      <c r="BF44" s="99"/>
      <c r="BG44" s="58"/>
      <c r="BH44" s="99"/>
      <c r="BI44" s="99"/>
      <c r="BJ44" s="99"/>
      <c r="BK44" s="99"/>
      <c r="BL44" s="99"/>
      <c r="BM44" s="99"/>
      <c r="BN44" s="99"/>
      <c r="BO44" s="99"/>
      <c r="BP44" s="99"/>
      <c r="BQ44" s="58"/>
    </row>
    <row r="45" spans="1:97" s="55" customFormat="1" ht="32.4">
      <c r="A45" s="81">
        <v>14384</v>
      </c>
      <c r="B45" s="53" t="s">
        <v>271</v>
      </c>
      <c r="C45" s="90">
        <v>6</v>
      </c>
      <c r="D45" s="99"/>
      <c r="E45" s="99"/>
      <c r="F45" s="99"/>
      <c r="G45" s="99"/>
      <c r="H45" s="99"/>
      <c r="I45" s="99"/>
      <c r="J45" s="99"/>
      <c r="K45" s="99"/>
      <c r="L45" s="99">
        <v>1</v>
      </c>
      <c r="M45" s="99"/>
      <c r="N45" s="99"/>
      <c r="O45" s="99"/>
      <c r="P45" s="99" t="s">
        <v>272</v>
      </c>
      <c r="Q45" s="91"/>
      <c r="R45" s="99"/>
      <c r="S45" s="99"/>
      <c r="T45" s="99"/>
      <c r="U45" s="99"/>
      <c r="V45" s="99"/>
      <c r="W45" s="99"/>
      <c r="Y45" s="99">
        <v>1</v>
      </c>
      <c r="Z45" s="99"/>
      <c r="AA45" s="99"/>
      <c r="AB45" s="99"/>
      <c r="AC45" s="99">
        <v>1</v>
      </c>
      <c r="AD45" s="99"/>
      <c r="AE45" s="99">
        <v>1</v>
      </c>
      <c r="AF45" s="99"/>
      <c r="AG45" s="56"/>
      <c r="AH45" s="18">
        <v>1</v>
      </c>
      <c r="AI45" s="18"/>
      <c r="AJ45" s="99"/>
      <c r="AK45" s="99"/>
      <c r="AL45" s="99">
        <v>1</v>
      </c>
      <c r="AM45" s="57"/>
      <c r="AN45" s="99">
        <v>1</v>
      </c>
      <c r="AO45" s="57"/>
      <c r="AP45" s="57"/>
      <c r="AQ45" s="57">
        <v>1</v>
      </c>
      <c r="AR45" s="57"/>
      <c r="AS45" s="57">
        <v>1</v>
      </c>
      <c r="AT45" s="58"/>
      <c r="AV45" s="99"/>
      <c r="AW45" s="99">
        <v>1</v>
      </c>
      <c r="AX45" s="99"/>
      <c r="AY45" s="99">
        <v>1</v>
      </c>
      <c r="AZ45" s="99"/>
      <c r="BA45" s="99"/>
      <c r="BB45" s="99"/>
      <c r="BC45" s="99"/>
      <c r="BD45" s="99"/>
      <c r="BE45" s="99">
        <v>1</v>
      </c>
      <c r="BF45" s="99"/>
      <c r="BG45" s="58"/>
      <c r="BH45" s="99"/>
      <c r="BI45" s="99"/>
      <c r="BJ45" s="99">
        <v>1</v>
      </c>
      <c r="BK45" s="99"/>
      <c r="BL45" s="99"/>
      <c r="BM45" s="99">
        <v>1</v>
      </c>
      <c r="BN45" s="99">
        <v>1</v>
      </c>
      <c r="BO45" s="99"/>
      <c r="BP45" s="99"/>
      <c r="BQ45" s="58"/>
      <c r="BR45" s="55">
        <v>1</v>
      </c>
    </row>
    <row r="46" spans="1:97" s="55" customFormat="1" ht="32.4">
      <c r="A46" s="81">
        <v>14401</v>
      </c>
      <c r="B46" s="53" t="s">
        <v>273</v>
      </c>
      <c r="C46" s="90">
        <v>6</v>
      </c>
      <c r="D46" s="99"/>
      <c r="E46" s="99"/>
      <c r="F46" s="99"/>
      <c r="G46" s="99"/>
      <c r="H46" s="99">
        <v>1</v>
      </c>
      <c r="I46" s="99"/>
      <c r="J46" s="99"/>
      <c r="K46" s="99"/>
      <c r="L46" s="99">
        <v>1</v>
      </c>
      <c r="M46" s="99"/>
      <c r="N46" s="99"/>
      <c r="O46" s="99"/>
      <c r="P46" s="99" t="s">
        <v>274</v>
      </c>
      <c r="Q46" s="91"/>
      <c r="R46" s="99"/>
      <c r="S46" s="99"/>
      <c r="T46" s="99"/>
      <c r="U46" s="99"/>
      <c r="V46" s="99"/>
      <c r="W46" s="99"/>
      <c r="Y46" s="99">
        <v>1</v>
      </c>
      <c r="Z46" s="99"/>
      <c r="AA46" s="99">
        <v>1</v>
      </c>
      <c r="AB46" s="99"/>
      <c r="AC46" s="99"/>
      <c r="AD46" s="99">
        <v>1</v>
      </c>
      <c r="AE46" s="99"/>
      <c r="AF46" s="99"/>
      <c r="AG46" s="56"/>
      <c r="AH46" s="18">
        <v>1</v>
      </c>
      <c r="AI46" s="18"/>
      <c r="AJ46" s="99"/>
      <c r="AK46" s="99">
        <v>1</v>
      </c>
      <c r="AL46" s="99"/>
      <c r="AM46" s="57">
        <v>1</v>
      </c>
      <c r="AN46" s="99"/>
      <c r="AO46" s="57"/>
      <c r="AP46" s="57">
        <v>1</v>
      </c>
      <c r="AQ46" s="57"/>
      <c r="AR46" s="57"/>
      <c r="AS46" s="57">
        <v>1</v>
      </c>
      <c r="AT46" s="58"/>
      <c r="AV46" s="99">
        <v>1</v>
      </c>
      <c r="AW46" s="99">
        <v>1</v>
      </c>
      <c r="AX46" s="99">
        <v>1</v>
      </c>
      <c r="AY46" s="99"/>
      <c r="AZ46" s="99">
        <v>1</v>
      </c>
      <c r="BA46" s="99">
        <v>1</v>
      </c>
      <c r="BB46" s="99"/>
      <c r="BC46" s="99"/>
      <c r="BD46" s="99">
        <v>1</v>
      </c>
      <c r="BE46" s="99">
        <v>1</v>
      </c>
      <c r="BF46" s="99"/>
      <c r="BG46" s="58"/>
      <c r="BH46" s="99">
        <v>1</v>
      </c>
      <c r="BI46" s="99"/>
      <c r="BJ46" s="99"/>
      <c r="BK46" s="99">
        <v>1</v>
      </c>
      <c r="BL46" s="99">
        <v>1</v>
      </c>
      <c r="BM46" s="99"/>
      <c r="BN46" s="99"/>
      <c r="BO46" s="99"/>
      <c r="BP46" s="99">
        <v>1</v>
      </c>
      <c r="BQ46" s="58"/>
      <c r="BR46" s="55">
        <v>1</v>
      </c>
    </row>
    <row r="47" spans="1:97" s="12" customFormat="1">
      <c r="A47" s="82">
        <v>14402</v>
      </c>
      <c r="B47" s="69" t="s">
        <v>275</v>
      </c>
      <c r="C47" s="89">
        <v>6</v>
      </c>
      <c r="D47" s="100"/>
      <c r="E47" s="100"/>
      <c r="F47" s="100"/>
      <c r="G47" s="100"/>
      <c r="H47" s="100"/>
      <c r="I47" s="100"/>
      <c r="J47" s="100"/>
      <c r="K47" s="100"/>
      <c r="L47" s="100"/>
      <c r="M47" s="100"/>
      <c r="N47" s="100"/>
      <c r="O47" s="100"/>
      <c r="P47" s="99"/>
      <c r="Q47" s="91"/>
      <c r="R47" s="100"/>
      <c r="S47" s="100"/>
      <c r="T47" s="100"/>
      <c r="U47" s="100"/>
      <c r="V47" s="100"/>
      <c r="W47" s="99"/>
      <c r="Y47" s="100"/>
      <c r="Z47" s="100"/>
      <c r="AA47" s="100"/>
      <c r="AB47" s="100"/>
      <c r="AC47" s="100"/>
      <c r="AD47" s="100"/>
      <c r="AE47" s="100"/>
      <c r="AF47" s="100"/>
      <c r="AG47" s="72"/>
      <c r="AH47" s="18"/>
      <c r="AI47" s="18"/>
      <c r="AJ47" s="100"/>
      <c r="AK47" s="100"/>
      <c r="AL47" s="100"/>
      <c r="AM47" s="17"/>
      <c r="AN47" s="100"/>
      <c r="AO47" s="17"/>
      <c r="AP47" s="17"/>
      <c r="AQ47" s="17"/>
      <c r="AR47" s="17"/>
      <c r="AS47" s="17"/>
      <c r="AT47" s="58"/>
      <c r="AV47" s="100"/>
      <c r="AW47" s="100"/>
      <c r="AX47" s="100"/>
      <c r="AY47" s="100"/>
      <c r="AZ47" s="100"/>
      <c r="BA47" s="100"/>
      <c r="BB47" s="100"/>
      <c r="BC47" s="100"/>
      <c r="BD47" s="100"/>
      <c r="BE47" s="100"/>
      <c r="BF47" s="100"/>
      <c r="BG47" s="58"/>
      <c r="BH47" s="100"/>
      <c r="BI47" s="100"/>
      <c r="BJ47" s="100"/>
      <c r="BK47" s="100"/>
      <c r="BL47" s="100"/>
      <c r="BM47" s="100"/>
      <c r="BN47" s="100"/>
      <c r="BO47" s="100"/>
      <c r="BP47" s="100"/>
      <c r="BQ47" s="58"/>
    </row>
    <row r="48" spans="1:97" s="39" customFormat="1" ht="20.399999999999999" hidden="1" customHeight="1">
      <c r="A48" s="29"/>
      <c r="B48" s="30"/>
      <c r="C48" s="30"/>
      <c r="D48" s="31"/>
      <c r="E48" s="31"/>
      <c r="F48" s="31"/>
      <c r="G48" s="31"/>
      <c r="H48" s="31"/>
      <c r="I48" s="31"/>
      <c r="J48" s="31"/>
      <c r="K48" s="30"/>
      <c r="L48" s="32"/>
      <c r="M48" s="30"/>
      <c r="N48" s="32"/>
      <c r="O48" s="37"/>
      <c r="P48" s="31"/>
      <c r="Q48" s="31"/>
      <c r="R48" s="31"/>
      <c r="S48" s="30"/>
      <c r="T48" s="32"/>
      <c r="U48" s="30"/>
      <c r="V48" s="32"/>
      <c r="W48" s="37"/>
      <c r="X48" s="46"/>
      <c r="Y48" s="31"/>
      <c r="Z48" s="31"/>
      <c r="AA48" s="31"/>
      <c r="AB48" s="30"/>
      <c r="AC48" s="31"/>
      <c r="AD48" s="31"/>
      <c r="AE48" s="31"/>
      <c r="AF48" s="31"/>
      <c r="AG48" s="31"/>
      <c r="AH48" s="31"/>
      <c r="AI48" s="31"/>
      <c r="AJ48" s="31"/>
      <c r="AK48" s="31"/>
      <c r="AL48" s="31"/>
      <c r="AM48" s="31"/>
      <c r="AN48" s="31"/>
      <c r="AO48" s="31"/>
      <c r="AP48" s="31"/>
      <c r="AQ48" s="31"/>
      <c r="AR48" s="31"/>
      <c r="AS48" s="31"/>
      <c r="AT48" s="31"/>
      <c r="AU48" s="46"/>
      <c r="AV48" s="31"/>
      <c r="AW48" s="31"/>
      <c r="AX48" s="31"/>
      <c r="AY48" s="31"/>
      <c r="AZ48" s="31"/>
      <c r="BA48" s="31"/>
      <c r="BB48" s="31"/>
      <c r="BC48" s="31"/>
      <c r="BD48" s="31"/>
      <c r="BE48" s="31"/>
      <c r="BF48" s="31"/>
      <c r="BG48" s="31"/>
      <c r="BH48" s="31"/>
      <c r="BI48" s="31"/>
      <c r="BJ48" s="31"/>
      <c r="BK48" s="31"/>
      <c r="BL48" s="31"/>
      <c r="BM48" s="31"/>
      <c r="BN48" s="31"/>
      <c r="BO48" s="31"/>
      <c r="BP48" s="31"/>
      <c r="BQ48" s="31"/>
      <c r="BR48" s="31"/>
    </row>
    <row r="49" spans="1:69" s="14" customFormat="1" ht="24.6" customHeight="1">
      <c r="A49" s="194" t="s">
        <v>169</v>
      </c>
      <c r="B49" s="195"/>
      <c r="C49" s="196"/>
      <c r="D49" s="43">
        <f t="shared" ref="D49:O49" si="0">SUM(D18:D47)</f>
        <v>4</v>
      </c>
      <c r="E49" s="43">
        <f t="shared" si="0"/>
        <v>0</v>
      </c>
      <c r="F49" s="43">
        <f t="shared" si="0"/>
        <v>0</v>
      </c>
      <c r="G49" s="43">
        <f t="shared" si="0"/>
        <v>0</v>
      </c>
      <c r="H49" s="43">
        <f t="shared" si="0"/>
        <v>16</v>
      </c>
      <c r="I49" s="43">
        <f t="shared" si="0"/>
        <v>2</v>
      </c>
      <c r="J49" s="43">
        <f t="shared" si="0"/>
        <v>0</v>
      </c>
      <c r="K49" s="43">
        <f t="shared" si="0"/>
        <v>0</v>
      </c>
      <c r="L49" s="43">
        <f t="shared" si="0"/>
        <v>17</v>
      </c>
      <c r="M49" s="43">
        <f t="shared" si="0"/>
        <v>6</v>
      </c>
      <c r="N49" s="43">
        <f t="shared" si="0"/>
        <v>2</v>
      </c>
      <c r="O49" s="43">
        <f t="shared" si="0"/>
        <v>0</v>
      </c>
      <c r="P49" s="44"/>
      <c r="Q49" s="44"/>
      <c r="R49" s="43">
        <f>SUM(R18:R47)</f>
        <v>0</v>
      </c>
      <c r="S49" s="43">
        <f>SUM(S18:S47)</f>
        <v>0</v>
      </c>
      <c r="T49" s="43">
        <f>SUM(T18:T47)</f>
        <v>2</v>
      </c>
      <c r="U49" s="43">
        <f>SUM(U18:U47)</f>
        <v>0</v>
      </c>
      <c r="V49" s="43">
        <f>SUM(V18:V47)</f>
        <v>0</v>
      </c>
      <c r="W49" s="45"/>
      <c r="X49" s="47"/>
      <c r="Y49" s="43">
        <f t="shared" ref="Y49:AS49" si="1">SUM(Y18:Y47)</f>
        <v>22</v>
      </c>
      <c r="Z49" s="43">
        <f t="shared" si="1"/>
        <v>3</v>
      </c>
      <c r="AA49" s="43">
        <f t="shared" si="1"/>
        <v>7</v>
      </c>
      <c r="AB49" s="43">
        <f t="shared" si="1"/>
        <v>15</v>
      </c>
      <c r="AC49" s="43">
        <f t="shared" si="1"/>
        <v>3</v>
      </c>
      <c r="AD49" s="43">
        <f t="shared" si="1"/>
        <v>7</v>
      </c>
      <c r="AE49" s="43">
        <f t="shared" si="1"/>
        <v>16</v>
      </c>
      <c r="AF49" s="43">
        <f t="shared" si="1"/>
        <v>2</v>
      </c>
      <c r="AG49" s="43">
        <f t="shared" si="1"/>
        <v>2</v>
      </c>
      <c r="AH49" s="43">
        <f t="shared" si="1"/>
        <v>12</v>
      </c>
      <c r="AI49" s="43">
        <f t="shared" si="1"/>
        <v>11</v>
      </c>
      <c r="AJ49" s="43">
        <f t="shared" si="1"/>
        <v>4</v>
      </c>
      <c r="AK49" s="43">
        <f t="shared" si="1"/>
        <v>16</v>
      </c>
      <c r="AL49" s="43">
        <f t="shared" si="1"/>
        <v>5</v>
      </c>
      <c r="AM49" s="43">
        <f t="shared" si="1"/>
        <v>9</v>
      </c>
      <c r="AN49" s="43">
        <f t="shared" si="1"/>
        <v>15</v>
      </c>
      <c r="AO49" s="43">
        <f t="shared" si="1"/>
        <v>1</v>
      </c>
      <c r="AP49" s="43">
        <f t="shared" si="1"/>
        <v>21</v>
      </c>
      <c r="AQ49" s="43">
        <f t="shared" si="1"/>
        <v>4</v>
      </c>
      <c r="AR49" s="43">
        <f t="shared" si="1"/>
        <v>12</v>
      </c>
      <c r="AS49" s="43">
        <f t="shared" si="1"/>
        <v>13</v>
      </c>
      <c r="AT49" s="45"/>
      <c r="AU49" s="47"/>
      <c r="AV49" s="43">
        <f t="shared" ref="AV49:BF49" si="2">SUM(AV18:AV47)</f>
        <v>8</v>
      </c>
      <c r="AW49" s="43">
        <f t="shared" si="2"/>
        <v>21</v>
      </c>
      <c r="AX49" s="43">
        <f t="shared" si="2"/>
        <v>16</v>
      </c>
      <c r="AY49" s="43">
        <f t="shared" si="2"/>
        <v>8</v>
      </c>
      <c r="AZ49" s="43">
        <f t="shared" si="2"/>
        <v>16</v>
      </c>
      <c r="BA49" s="43">
        <f t="shared" si="2"/>
        <v>13</v>
      </c>
      <c r="BB49" s="43">
        <f t="shared" si="2"/>
        <v>0</v>
      </c>
      <c r="BC49" s="43">
        <f t="shared" si="2"/>
        <v>0</v>
      </c>
      <c r="BD49" s="43">
        <f t="shared" si="2"/>
        <v>2</v>
      </c>
      <c r="BE49" s="43">
        <f t="shared" si="2"/>
        <v>20</v>
      </c>
      <c r="BF49" s="43">
        <f t="shared" si="2"/>
        <v>11</v>
      </c>
      <c r="BG49" s="44"/>
      <c r="BH49" s="43">
        <f t="shared" ref="BH49:BP49" si="3">SUM(BH18:BH47)</f>
        <v>20</v>
      </c>
      <c r="BI49" s="43">
        <f t="shared" si="3"/>
        <v>5</v>
      </c>
      <c r="BJ49" s="43">
        <f t="shared" si="3"/>
        <v>19</v>
      </c>
      <c r="BK49" s="43">
        <f t="shared" si="3"/>
        <v>13</v>
      </c>
      <c r="BL49" s="43">
        <f t="shared" si="3"/>
        <v>6</v>
      </c>
      <c r="BM49" s="43">
        <f t="shared" si="3"/>
        <v>15</v>
      </c>
      <c r="BN49" s="43">
        <f t="shared" si="3"/>
        <v>14</v>
      </c>
      <c r="BO49" s="43">
        <f t="shared" si="3"/>
        <v>17</v>
      </c>
      <c r="BP49" s="43">
        <f t="shared" si="3"/>
        <v>22</v>
      </c>
      <c r="BQ49" s="44"/>
    </row>
    <row r="50" spans="1:69">
      <c r="L50" s="15"/>
      <c r="M50" s="15"/>
      <c r="N50" s="15"/>
      <c r="O50" s="15"/>
    </row>
    <row r="51" spans="1:69">
      <c r="L51" s="15"/>
      <c r="M51" s="15"/>
      <c r="N51" s="15"/>
      <c r="O51" s="15"/>
    </row>
    <row r="52" spans="1:69" ht="22.8" customHeight="1">
      <c r="C52" s="84" t="s">
        <v>314</v>
      </c>
      <c r="D52" s="84">
        <f t="shared" ref="D52:AI52" si="4">COUNTIFS($C$18:$C$47,3,D$18:D$47,1)</f>
        <v>0</v>
      </c>
      <c r="E52" s="84">
        <f t="shared" si="4"/>
        <v>0</v>
      </c>
      <c r="F52" s="84">
        <f t="shared" si="4"/>
        <v>0</v>
      </c>
      <c r="G52" s="84">
        <f t="shared" si="4"/>
        <v>0</v>
      </c>
      <c r="H52" s="84">
        <f t="shared" si="4"/>
        <v>1</v>
      </c>
      <c r="I52" s="84">
        <f t="shared" si="4"/>
        <v>0</v>
      </c>
      <c r="J52" s="84">
        <f t="shared" si="4"/>
        <v>0</v>
      </c>
      <c r="K52" s="84">
        <f t="shared" si="4"/>
        <v>0</v>
      </c>
      <c r="L52" s="84">
        <f t="shared" si="4"/>
        <v>1</v>
      </c>
      <c r="M52" s="84">
        <f t="shared" si="4"/>
        <v>0</v>
      </c>
      <c r="N52" s="84">
        <f t="shared" si="4"/>
        <v>0</v>
      </c>
      <c r="O52" s="84">
        <f t="shared" si="4"/>
        <v>0</v>
      </c>
      <c r="P52" s="84">
        <f t="shared" si="4"/>
        <v>0</v>
      </c>
      <c r="Q52" s="84">
        <f t="shared" si="4"/>
        <v>0</v>
      </c>
      <c r="R52" s="84">
        <f t="shared" si="4"/>
        <v>0</v>
      </c>
      <c r="S52" s="84">
        <f t="shared" si="4"/>
        <v>0</v>
      </c>
      <c r="T52" s="84">
        <f t="shared" si="4"/>
        <v>0</v>
      </c>
      <c r="U52" s="84">
        <f t="shared" si="4"/>
        <v>0</v>
      </c>
      <c r="V52" s="84">
        <f t="shared" si="4"/>
        <v>0</v>
      </c>
      <c r="W52" s="84">
        <f t="shared" si="4"/>
        <v>0</v>
      </c>
      <c r="X52" s="84">
        <f t="shared" si="4"/>
        <v>0</v>
      </c>
      <c r="Y52" s="84">
        <f t="shared" si="4"/>
        <v>1</v>
      </c>
      <c r="Z52" s="84">
        <f t="shared" si="4"/>
        <v>0</v>
      </c>
      <c r="AA52" s="84">
        <f t="shared" si="4"/>
        <v>1</v>
      </c>
      <c r="AB52" s="84">
        <f t="shared" si="4"/>
        <v>0</v>
      </c>
      <c r="AC52" s="84">
        <f t="shared" si="4"/>
        <v>0</v>
      </c>
      <c r="AD52" s="84">
        <f t="shared" si="4"/>
        <v>1</v>
      </c>
      <c r="AE52" s="84">
        <f t="shared" si="4"/>
        <v>0</v>
      </c>
      <c r="AF52" s="84">
        <f t="shared" si="4"/>
        <v>0</v>
      </c>
      <c r="AG52" s="84">
        <f t="shared" si="4"/>
        <v>0</v>
      </c>
      <c r="AH52" s="84">
        <f t="shared" si="4"/>
        <v>0</v>
      </c>
      <c r="AI52" s="84">
        <f t="shared" si="4"/>
        <v>1</v>
      </c>
      <c r="AJ52" s="84">
        <f t="shared" ref="AJ52:BQ52" si="5">COUNTIFS($C$18:$C$47,3,AJ$18:AJ$47,1)</f>
        <v>1</v>
      </c>
      <c r="AK52" s="84">
        <f t="shared" si="5"/>
        <v>0</v>
      </c>
      <c r="AL52" s="84">
        <f t="shared" si="5"/>
        <v>0</v>
      </c>
      <c r="AM52" s="84">
        <f t="shared" si="5"/>
        <v>1</v>
      </c>
      <c r="AN52" s="84">
        <f t="shared" si="5"/>
        <v>0</v>
      </c>
      <c r="AO52" s="84">
        <f t="shared" si="5"/>
        <v>0</v>
      </c>
      <c r="AP52" s="84">
        <f t="shared" si="5"/>
        <v>0</v>
      </c>
      <c r="AQ52" s="84">
        <f t="shared" si="5"/>
        <v>1</v>
      </c>
      <c r="AR52" s="84">
        <f t="shared" si="5"/>
        <v>0</v>
      </c>
      <c r="AS52" s="84">
        <f t="shared" si="5"/>
        <v>1</v>
      </c>
      <c r="AT52" s="84">
        <f t="shared" si="5"/>
        <v>0</v>
      </c>
      <c r="AU52" s="84">
        <f t="shared" si="5"/>
        <v>0</v>
      </c>
      <c r="AV52" s="84">
        <f t="shared" si="5"/>
        <v>1</v>
      </c>
      <c r="AW52" s="84">
        <f t="shared" si="5"/>
        <v>1</v>
      </c>
      <c r="AX52" s="84">
        <f t="shared" si="5"/>
        <v>1</v>
      </c>
      <c r="AY52" s="84">
        <f t="shared" si="5"/>
        <v>1</v>
      </c>
      <c r="AZ52" s="84">
        <f t="shared" si="5"/>
        <v>1</v>
      </c>
      <c r="BA52" s="84">
        <f t="shared" si="5"/>
        <v>1</v>
      </c>
      <c r="BB52" s="84">
        <f t="shared" si="5"/>
        <v>0</v>
      </c>
      <c r="BC52" s="84">
        <f t="shared" si="5"/>
        <v>0</v>
      </c>
      <c r="BD52" s="84">
        <f t="shared" si="5"/>
        <v>0</v>
      </c>
      <c r="BE52" s="84">
        <f t="shared" si="5"/>
        <v>1</v>
      </c>
      <c r="BF52" s="84">
        <f t="shared" si="5"/>
        <v>1</v>
      </c>
      <c r="BG52" s="84">
        <f t="shared" si="5"/>
        <v>0</v>
      </c>
      <c r="BH52" s="84">
        <f t="shared" si="5"/>
        <v>1</v>
      </c>
      <c r="BI52" s="84">
        <f t="shared" si="5"/>
        <v>0</v>
      </c>
      <c r="BJ52" s="84">
        <f t="shared" si="5"/>
        <v>1</v>
      </c>
      <c r="BK52" s="84">
        <f t="shared" si="5"/>
        <v>0</v>
      </c>
      <c r="BL52" s="84">
        <f t="shared" si="5"/>
        <v>0</v>
      </c>
      <c r="BM52" s="84">
        <f t="shared" si="5"/>
        <v>1</v>
      </c>
      <c r="BN52" s="84">
        <f t="shared" si="5"/>
        <v>1</v>
      </c>
      <c r="BO52" s="84">
        <f t="shared" si="5"/>
        <v>1</v>
      </c>
      <c r="BP52" s="84">
        <f t="shared" si="5"/>
        <v>1</v>
      </c>
      <c r="BQ52" s="84">
        <f t="shared" si="5"/>
        <v>0</v>
      </c>
    </row>
    <row r="53" spans="1:69" ht="22.8" customHeight="1">
      <c r="C53" s="84" t="s">
        <v>315</v>
      </c>
      <c r="D53" s="84">
        <f t="shared" ref="D53:AI53" si="6">COUNTIFS($C$18:$C$47,4,D$18:D$47,1)</f>
        <v>2</v>
      </c>
      <c r="E53" s="84">
        <f t="shared" si="6"/>
        <v>0</v>
      </c>
      <c r="F53" s="84">
        <f t="shared" si="6"/>
        <v>0</v>
      </c>
      <c r="G53" s="84">
        <f t="shared" si="6"/>
        <v>0</v>
      </c>
      <c r="H53" s="84">
        <f t="shared" si="6"/>
        <v>3</v>
      </c>
      <c r="I53" s="84">
        <f t="shared" si="6"/>
        <v>0</v>
      </c>
      <c r="J53" s="84">
        <f t="shared" si="6"/>
        <v>0</v>
      </c>
      <c r="K53" s="84">
        <f t="shared" si="6"/>
        <v>0</v>
      </c>
      <c r="L53" s="84">
        <f t="shared" si="6"/>
        <v>3</v>
      </c>
      <c r="M53" s="84">
        <f t="shared" si="6"/>
        <v>1</v>
      </c>
      <c r="N53" s="84">
        <f t="shared" si="6"/>
        <v>1</v>
      </c>
      <c r="O53" s="84">
        <f t="shared" si="6"/>
        <v>0</v>
      </c>
      <c r="P53" s="84">
        <f t="shared" si="6"/>
        <v>0</v>
      </c>
      <c r="Q53" s="84">
        <f t="shared" si="6"/>
        <v>0</v>
      </c>
      <c r="R53" s="84">
        <f t="shared" si="6"/>
        <v>0</v>
      </c>
      <c r="S53" s="84">
        <f t="shared" si="6"/>
        <v>0</v>
      </c>
      <c r="T53" s="84">
        <f t="shared" si="6"/>
        <v>1</v>
      </c>
      <c r="U53" s="84">
        <f t="shared" si="6"/>
        <v>0</v>
      </c>
      <c r="V53" s="84">
        <f t="shared" si="6"/>
        <v>0</v>
      </c>
      <c r="W53" s="84">
        <f t="shared" si="6"/>
        <v>0</v>
      </c>
      <c r="X53" s="84">
        <f t="shared" si="6"/>
        <v>0</v>
      </c>
      <c r="Y53" s="84">
        <f t="shared" si="6"/>
        <v>5</v>
      </c>
      <c r="Z53" s="84">
        <f t="shared" si="6"/>
        <v>0</v>
      </c>
      <c r="AA53" s="84">
        <f t="shared" si="6"/>
        <v>2</v>
      </c>
      <c r="AB53" s="84">
        <f t="shared" si="6"/>
        <v>3</v>
      </c>
      <c r="AC53" s="84">
        <f t="shared" si="6"/>
        <v>0</v>
      </c>
      <c r="AD53" s="84">
        <f t="shared" si="6"/>
        <v>2</v>
      </c>
      <c r="AE53" s="84">
        <f t="shared" si="6"/>
        <v>3</v>
      </c>
      <c r="AF53" s="84">
        <f t="shared" si="6"/>
        <v>0</v>
      </c>
      <c r="AG53" s="84">
        <f t="shared" si="6"/>
        <v>1</v>
      </c>
      <c r="AH53" s="84">
        <f t="shared" si="6"/>
        <v>3</v>
      </c>
      <c r="AI53" s="84">
        <f t="shared" si="6"/>
        <v>1</v>
      </c>
      <c r="AJ53" s="84">
        <f t="shared" ref="AJ53:BQ53" si="7">COUNTIFS($C$18:$C$47,4,AJ$18:AJ$47,1)</f>
        <v>0</v>
      </c>
      <c r="AK53" s="84">
        <f t="shared" si="7"/>
        <v>5</v>
      </c>
      <c r="AL53" s="84">
        <f t="shared" si="7"/>
        <v>0</v>
      </c>
      <c r="AM53" s="84">
        <f t="shared" si="7"/>
        <v>3</v>
      </c>
      <c r="AN53" s="84">
        <f t="shared" si="7"/>
        <v>2</v>
      </c>
      <c r="AO53" s="84">
        <f t="shared" si="7"/>
        <v>0</v>
      </c>
      <c r="AP53" s="84">
        <f t="shared" si="7"/>
        <v>5</v>
      </c>
      <c r="AQ53" s="84">
        <f t="shared" si="7"/>
        <v>0</v>
      </c>
      <c r="AR53" s="84">
        <f t="shared" si="7"/>
        <v>2</v>
      </c>
      <c r="AS53" s="84">
        <f t="shared" si="7"/>
        <v>3</v>
      </c>
      <c r="AT53" s="84">
        <f t="shared" si="7"/>
        <v>0</v>
      </c>
      <c r="AU53" s="84">
        <f t="shared" si="7"/>
        <v>0</v>
      </c>
      <c r="AV53" s="84">
        <f t="shared" si="7"/>
        <v>2</v>
      </c>
      <c r="AW53" s="84">
        <f t="shared" si="7"/>
        <v>4</v>
      </c>
      <c r="AX53" s="84">
        <f t="shared" si="7"/>
        <v>4</v>
      </c>
      <c r="AY53" s="84">
        <f t="shared" si="7"/>
        <v>2</v>
      </c>
      <c r="AZ53" s="84">
        <f t="shared" si="7"/>
        <v>5</v>
      </c>
      <c r="BA53" s="84">
        <f t="shared" si="7"/>
        <v>4</v>
      </c>
      <c r="BB53" s="84">
        <f t="shared" si="7"/>
        <v>0</v>
      </c>
      <c r="BC53" s="84">
        <f t="shared" si="7"/>
        <v>0</v>
      </c>
      <c r="BD53" s="84">
        <f t="shared" si="7"/>
        <v>0</v>
      </c>
      <c r="BE53" s="84">
        <f t="shared" si="7"/>
        <v>4</v>
      </c>
      <c r="BF53" s="84">
        <f t="shared" si="7"/>
        <v>2</v>
      </c>
      <c r="BG53" s="84">
        <f t="shared" si="7"/>
        <v>0</v>
      </c>
      <c r="BH53" s="84">
        <f t="shared" si="7"/>
        <v>5</v>
      </c>
      <c r="BI53" s="84">
        <f t="shared" si="7"/>
        <v>2</v>
      </c>
      <c r="BJ53" s="84">
        <f t="shared" si="7"/>
        <v>5</v>
      </c>
      <c r="BK53" s="84">
        <f t="shared" si="7"/>
        <v>5</v>
      </c>
      <c r="BL53" s="84">
        <f t="shared" si="7"/>
        <v>2</v>
      </c>
      <c r="BM53" s="84">
        <f t="shared" si="7"/>
        <v>4</v>
      </c>
      <c r="BN53" s="84">
        <f t="shared" si="7"/>
        <v>3</v>
      </c>
      <c r="BO53" s="84">
        <f t="shared" si="7"/>
        <v>3</v>
      </c>
      <c r="BP53" s="84">
        <f t="shared" si="7"/>
        <v>5</v>
      </c>
      <c r="BQ53" s="84">
        <f t="shared" si="7"/>
        <v>0</v>
      </c>
    </row>
    <row r="54" spans="1:69" ht="22.8" customHeight="1">
      <c r="C54" s="84" t="s">
        <v>316</v>
      </c>
      <c r="D54" s="84">
        <f t="shared" ref="D54:AI54" si="8">COUNTIFS($C$18:$C$47,5,D$18:D$47,1)</f>
        <v>1</v>
      </c>
      <c r="E54" s="84">
        <f t="shared" si="8"/>
        <v>0</v>
      </c>
      <c r="F54" s="84">
        <f t="shared" si="8"/>
        <v>0</v>
      </c>
      <c r="G54" s="84">
        <f t="shared" si="8"/>
        <v>0</v>
      </c>
      <c r="H54" s="84">
        <f t="shared" si="8"/>
        <v>10</v>
      </c>
      <c r="I54" s="84">
        <f t="shared" si="8"/>
        <v>0</v>
      </c>
      <c r="J54" s="84">
        <f t="shared" si="8"/>
        <v>0</v>
      </c>
      <c r="K54" s="84">
        <f t="shared" si="8"/>
        <v>0</v>
      </c>
      <c r="L54" s="84">
        <f t="shared" si="8"/>
        <v>9</v>
      </c>
      <c r="M54" s="84">
        <f t="shared" si="8"/>
        <v>0</v>
      </c>
      <c r="N54" s="84">
        <f t="shared" si="8"/>
        <v>1</v>
      </c>
      <c r="O54" s="84">
        <f t="shared" si="8"/>
        <v>0</v>
      </c>
      <c r="P54" s="84">
        <f t="shared" si="8"/>
        <v>0</v>
      </c>
      <c r="Q54" s="84">
        <f t="shared" si="8"/>
        <v>0</v>
      </c>
      <c r="R54" s="84">
        <f t="shared" si="8"/>
        <v>0</v>
      </c>
      <c r="S54" s="84">
        <f t="shared" si="8"/>
        <v>0</v>
      </c>
      <c r="T54" s="84">
        <f t="shared" si="8"/>
        <v>1</v>
      </c>
      <c r="U54" s="84">
        <f t="shared" si="8"/>
        <v>0</v>
      </c>
      <c r="V54" s="84">
        <f t="shared" si="8"/>
        <v>0</v>
      </c>
      <c r="W54" s="84">
        <f t="shared" si="8"/>
        <v>0</v>
      </c>
      <c r="X54" s="84">
        <f t="shared" si="8"/>
        <v>0</v>
      </c>
      <c r="Y54" s="84">
        <f t="shared" si="8"/>
        <v>8</v>
      </c>
      <c r="Z54" s="84">
        <f t="shared" si="8"/>
        <v>2</v>
      </c>
      <c r="AA54" s="84">
        <f t="shared" si="8"/>
        <v>1</v>
      </c>
      <c r="AB54" s="84">
        <f t="shared" si="8"/>
        <v>7</v>
      </c>
      <c r="AC54" s="84">
        <f t="shared" si="8"/>
        <v>2</v>
      </c>
      <c r="AD54" s="84">
        <f t="shared" si="8"/>
        <v>2</v>
      </c>
      <c r="AE54" s="84">
        <f t="shared" si="8"/>
        <v>8</v>
      </c>
      <c r="AF54" s="84">
        <f t="shared" si="8"/>
        <v>0</v>
      </c>
      <c r="AG54" s="84">
        <f t="shared" si="8"/>
        <v>0</v>
      </c>
      <c r="AH54" s="84">
        <f t="shared" si="8"/>
        <v>5</v>
      </c>
      <c r="AI54" s="84">
        <f t="shared" si="8"/>
        <v>5</v>
      </c>
      <c r="AJ54" s="84">
        <f t="shared" ref="AJ54:BQ54" si="9">COUNTIFS($C$18:$C$47,5,AJ$18:AJ$47,1)</f>
        <v>1</v>
      </c>
      <c r="AK54" s="84">
        <f t="shared" si="9"/>
        <v>7</v>
      </c>
      <c r="AL54" s="84">
        <f t="shared" si="9"/>
        <v>2</v>
      </c>
      <c r="AM54" s="84">
        <f t="shared" si="9"/>
        <v>3</v>
      </c>
      <c r="AN54" s="84">
        <f t="shared" si="9"/>
        <v>7</v>
      </c>
      <c r="AO54" s="84">
        <f t="shared" si="9"/>
        <v>0</v>
      </c>
      <c r="AP54" s="84">
        <f t="shared" si="9"/>
        <v>10</v>
      </c>
      <c r="AQ54" s="84">
        <f t="shared" si="9"/>
        <v>0</v>
      </c>
      <c r="AR54" s="84">
        <f t="shared" si="9"/>
        <v>7</v>
      </c>
      <c r="AS54" s="84">
        <f t="shared" si="9"/>
        <v>3</v>
      </c>
      <c r="AT54" s="84">
        <f t="shared" si="9"/>
        <v>0</v>
      </c>
      <c r="AU54" s="84">
        <f t="shared" si="9"/>
        <v>0</v>
      </c>
      <c r="AV54" s="84">
        <f t="shared" si="9"/>
        <v>3</v>
      </c>
      <c r="AW54" s="84">
        <f t="shared" si="9"/>
        <v>7</v>
      </c>
      <c r="AX54" s="84">
        <f t="shared" si="9"/>
        <v>6</v>
      </c>
      <c r="AY54" s="84">
        <f t="shared" si="9"/>
        <v>2</v>
      </c>
      <c r="AZ54" s="84">
        <f t="shared" si="9"/>
        <v>4</v>
      </c>
      <c r="BA54" s="84">
        <f t="shared" si="9"/>
        <v>4</v>
      </c>
      <c r="BB54" s="84">
        <f t="shared" si="9"/>
        <v>0</v>
      </c>
      <c r="BC54" s="84">
        <f t="shared" si="9"/>
        <v>0</v>
      </c>
      <c r="BD54" s="84">
        <f t="shared" si="9"/>
        <v>0</v>
      </c>
      <c r="BE54" s="84">
        <f t="shared" si="9"/>
        <v>7</v>
      </c>
      <c r="BF54" s="84">
        <f t="shared" si="9"/>
        <v>6</v>
      </c>
      <c r="BG54" s="84">
        <f t="shared" si="9"/>
        <v>0</v>
      </c>
      <c r="BH54" s="84">
        <f t="shared" si="9"/>
        <v>8</v>
      </c>
      <c r="BI54" s="84">
        <f t="shared" si="9"/>
        <v>2</v>
      </c>
      <c r="BJ54" s="84">
        <f t="shared" si="9"/>
        <v>8</v>
      </c>
      <c r="BK54" s="84">
        <f t="shared" si="9"/>
        <v>4</v>
      </c>
      <c r="BL54" s="84">
        <f t="shared" si="9"/>
        <v>1</v>
      </c>
      <c r="BM54" s="84">
        <f t="shared" si="9"/>
        <v>5</v>
      </c>
      <c r="BN54" s="84">
        <f t="shared" si="9"/>
        <v>6</v>
      </c>
      <c r="BO54" s="84">
        <f t="shared" si="9"/>
        <v>8</v>
      </c>
      <c r="BP54" s="84">
        <f t="shared" si="9"/>
        <v>9</v>
      </c>
      <c r="BQ54" s="84">
        <f t="shared" si="9"/>
        <v>0</v>
      </c>
    </row>
    <row r="55" spans="1:69" ht="22.8" customHeight="1">
      <c r="C55" s="84" t="s">
        <v>318</v>
      </c>
      <c r="D55" s="84">
        <f t="shared" ref="D55:AI55" si="10">COUNTIFS($C$18:$C$47,6,D$18:D$47,1)</f>
        <v>1</v>
      </c>
      <c r="E55" s="84">
        <f t="shared" si="10"/>
        <v>0</v>
      </c>
      <c r="F55" s="84">
        <f t="shared" si="10"/>
        <v>0</v>
      </c>
      <c r="G55" s="84">
        <f t="shared" si="10"/>
        <v>0</v>
      </c>
      <c r="H55" s="84">
        <f t="shared" si="10"/>
        <v>2</v>
      </c>
      <c r="I55" s="84">
        <f t="shared" si="10"/>
        <v>2</v>
      </c>
      <c r="J55" s="84">
        <f t="shared" si="10"/>
        <v>0</v>
      </c>
      <c r="K55" s="84">
        <f t="shared" si="10"/>
        <v>0</v>
      </c>
      <c r="L55" s="84">
        <f t="shared" si="10"/>
        <v>4</v>
      </c>
      <c r="M55" s="84">
        <f t="shared" si="10"/>
        <v>5</v>
      </c>
      <c r="N55" s="84">
        <f t="shared" si="10"/>
        <v>0</v>
      </c>
      <c r="O55" s="84">
        <f t="shared" si="10"/>
        <v>0</v>
      </c>
      <c r="P55" s="84">
        <f t="shared" si="10"/>
        <v>0</v>
      </c>
      <c r="Q55" s="84">
        <f t="shared" si="10"/>
        <v>0</v>
      </c>
      <c r="R55" s="84">
        <f t="shared" si="10"/>
        <v>0</v>
      </c>
      <c r="S55" s="84">
        <f t="shared" si="10"/>
        <v>0</v>
      </c>
      <c r="T55" s="84">
        <f t="shared" si="10"/>
        <v>0</v>
      </c>
      <c r="U55" s="84">
        <f t="shared" si="10"/>
        <v>0</v>
      </c>
      <c r="V55" s="84">
        <f t="shared" si="10"/>
        <v>0</v>
      </c>
      <c r="W55" s="84">
        <f t="shared" si="10"/>
        <v>0</v>
      </c>
      <c r="X55" s="84">
        <f t="shared" si="10"/>
        <v>0</v>
      </c>
      <c r="Y55" s="84">
        <f t="shared" si="10"/>
        <v>8</v>
      </c>
      <c r="Z55" s="84">
        <f t="shared" si="10"/>
        <v>1</v>
      </c>
      <c r="AA55" s="84">
        <f t="shared" si="10"/>
        <v>3</v>
      </c>
      <c r="AB55" s="84">
        <f t="shared" si="10"/>
        <v>5</v>
      </c>
      <c r="AC55" s="84">
        <f t="shared" si="10"/>
        <v>1</v>
      </c>
      <c r="AD55" s="84">
        <f t="shared" si="10"/>
        <v>2</v>
      </c>
      <c r="AE55" s="84">
        <f t="shared" si="10"/>
        <v>5</v>
      </c>
      <c r="AF55" s="84">
        <f t="shared" si="10"/>
        <v>2</v>
      </c>
      <c r="AG55" s="84">
        <f t="shared" si="10"/>
        <v>1</v>
      </c>
      <c r="AH55" s="84">
        <f t="shared" si="10"/>
        <v>4</v>
      </c>
      <c r="AI55" s="84">
        <f t="shared" si="10"/>
        <v>4</v>
      </c>
      <c r="AJ55" s="84">
        <f t="shared" ref="AJ55:BQ55" si="11">COUNTIFS($C$18:$C$47,6,AJ$18:AJ$47,1)</f>
        <v>2</v>
      </c>
      <c r="AK55" s="84">
        <f t="shared" si="11"/>
        <v>4</v>
      </c>
      <c r="AL55" s="84">
        <f t="shared" si="11"/>
        <v>3</v>
      </c>
      <c r="AM55" s="84">
        <f t="shared" si="11"/>
        <v>2</v>
      </c>
      <c r="AN55" s="84">
        <f t="shared" si="11"/>
        <v>6</v>
      </c>
      <c r="AO55" s="84">
        <f t="shared" si="11"/>
        <v>1</v>
      </c>
      <c r="AP55" s="84">
        <f t="shared" si="11"/>
        <v>6</v>
      </c>
      <c r="AQ55" s="84">
        <f t="shared" si="11"/>
        <v>3</v>
      </c>
      <c r="AR55" s="84">
        <f t="shared" si="11"/>
        <v>3</v>
      </c>
      <c r="AS55" s="84">
        <f t="shared" si="11"/>
        <v>6</v>
      </c>
      <c r="AT55" s="84">
        <f t="shared" si="11"/>
        <v>0</v>
      </c>
      <c r="AU55" s="84">
        <f t="shared" si="11"/>
        <v>0</v>
      </c>
      <c r="AV55" s="84">
        <f t="shared" si="11"/>
        <v>2</v>
      </c>
      <c r="AW55" s="84">
        <f t="shared" si="11"/>
        <v>9</v>
      </c>
      <c r="AX55" s="84">
        <f t="shared" si="11"/>
        <v>5</v>
      </c>
      <c r="AY55" s="84">
        <f t="shared" si="11"/>
        <v>3</v>
      </c>
      <c r="AZ55" s="84">
        <f t="shared" si="11"/>
        <v>6</v>
      </c>
      <c r="BA55" s="84">
        <f t="shared" si="11"/>
        <v>4</v>
      </c>
      <c r="BB55" s="84">
        <f t="shared" si="11"/>
        <v>0</v>
      </c>
      <c r="BC55" s="84">
        <f t="shared" si="11"/>
        <v>0</v>
      </c>
      <c r="BD55" s="84">
        <f t="shared" si="11"/>
        <v>2</v>
      </c>
      <c r="BE55" s="84">
        <f t="shared" si="11"/>
        <v>8</v>
      </c>
      <c r="BF55" s="84">
        <f t="shared" si="11"/>
        <v>2</v>
      </c>
      <c r="BG55" s="84">
        <f t="shared" si="11"/>
        <v>0</v>
      </c>
      <c r="BH55" s="84">
        <f t="shared" si="11"/>
        <v>6</v>
      </c>
      <c r="BI55" s="84">
        <f t="shared" si="11"/>
        <v>1</v>
      </c>
      <c r="BJ55" s="84">
        <f t="shared" si="11"/>
        <v>5</v>
      </c>
      <c r="BK55" s="84">
        <f t="shared" si="11"/>
        <v>4</v>
      </c>
      <c r="BL55" s="84">
        <f t="shared" si="11"/>
        <v>3</v>
      </c>
      <c r="BM55" s="84">
        <f t="shared" si="11"/>
        <v>5</v>
      </c>
      <c r="BN55" s="84">
        <f t="shared" si="11"/>
        <v>4</v>
      </c>
      <c r="BO55" s="84">
        <f t="shared" si="11"/>
        <v>5</v>
      </c>
      <c r="BP55" s="84">
        <f t="shared" si="11"/>
        <v>7</v>
      </c>
      <c r="BQ55" s="84">
        <f t="shared" si="11"/>
        <v>0</v>
      </c>
    </row>
    <row r="56" spans="1:69">
      <c r="L56" s="15"/>
      <c r="M56" s="15"/>
      <c r="N56" s="15"/>
      <c r="O56" s="15"/>
    </row>
    <row r="57" spans="1:69">
      <c r="L57" s="15"/>
      <c r="M57" s="15"/>
      <c r="N57" s="15"/>
      <c r="O57" s="15"/>
    </row>
  </sheetData>
  <autoFilter ref="A17:BR47"/>
  <mergeCells count="77">
    <mergeCell ref="A11:C11"/>
    <mergeCell ref="Y11:AT11"/>
    <mergeCell ref="D11:W11"/>
    <mergeCell ref="AV11:BQ11"/>
    <mergeCell ref="AV12:BG12"/>
    <mergeCell ref="BH12:BQ12"/>
    <mergeCell ref="D12:Q12"/>
    <mergeCell ref="R12:W12"/>
    <mergeCell ref="Y12:Z12"/>
    <mergeCell ref="AA12:AC12"/>
    <mergeCell ref="AD12:AF12"/>
    <mergeCell ref="AG12:AI12"/>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D13:P13"/>
    <mergeCell ref="Q13:Q15"/>
    <mergeCell ref="A12:A16"/>
    <mergeCell ref="B12:B16"/>
    <mergeCell ref="C12:C16"/>
    <mergeCell ref="AG13:AG15"/>
    <mergeCell ref="AH13:AH15"/>
    <mergeCell ref="AI13:AI15"/>
    <mergeCell ref="AJ13:AJ15"/>
    <mergeCell ref="AK13:AK15"/>
    <mergeCell ref="BN13:BN15"/>
    <mergeCell ref="BE13:BE15"/>
    <mergeCell ref="BF13:BF15"/>
    <mergeCell ref="BG13:BG15"/>
    <mergeCell ref="BH13:BH15"/>
    <mergeCell ref="BI13:BI15"/>
    <mergeCell ref="BJ13:BJ15"/>
    <mergeCell ref="AM13:AM15"/>
    <mergeCell ref="A49:C49"/>
    <mergeCell ref="BK13:BK15"/>
    <mergeCell ref="BL13:BL15"/>
    <mergeCell ref="BM13:BM15"/>
    <mergeCell ref="AY13:AY15"/>
    <mergeCell ref="AZ13:AZ15"/>
    <mergeCell ref="BA13:BA15"/>
    <mergeCell ref="BB13:BB15"/>
    <mergeCell ref="BC13:BC15"/>
    <mergeCell ref="AD13:AD15"/>
    <mergeCell ref="AN13:AN15"/>
    <mergeCell ref="AO13:AO15"/>
    <mergeCell ref="AP13:AP15"/>
    <mergeCell ref="AQ13:AQ15"/>
    <mergeCell ref="AF13:AF15"/>
    <mergeCell ref="X13:X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s>
  <phoneticPr fontId="26"/>
  <dataValidations count="4">
    <dataValidation imeMode="disabled" allowBlank="1" showInputMessage="1" showErrorMessage="1" sqref="A19 A21 A37 A47 Y47:AS47 AV47:BF47 BH47:BP47 R21:V21 Y21:AS21 AV21:BF21 BH21:BP21 BH19:BP19 AV19:BF19 Y19:AS19 R19:V19 N37:Q37 S37:U37 W37:Y37 BQ37 BL37:BO37 AV37:BI37 AA37:AT37 R47:V47 C47:O47 C37:L37 C19:O19 C21:O21"/>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48 WVJ48 WLN48 WBR48 VRV48 VHZ48 UYD48 UOH48 UEL48 TUP48 TKT48 TAX48 SRB48 SHF48 RXJ48 RNN48 RDR48 QTV48 QJZ48 QAD48 PQH48 PGL48 OWP48 OMT48 OCX48 NTB48 NJF48 MZJ48 MPN48 MFR48 LVV48 LLZ48 LCD48 KSH48 KIL48 JYP48 JOT48 JEX48 IVB48 ILF48 IBJ48 HRN48 HHR48 GXV48 GNZ48 GED48 FUH48 FKL48 FAP48 EQT48 EGX48 DXB48 DNF48 DDJ48 CTN48 CJR48 BZV48 BPZ48 BGD48 AWH48 AML48 ACP48 ST48 IX48 BC48 WWD48 WMH48 WCL48 VSP48 VIT48 UYX48 UPB48 UFF48 TVJ48 TLN48 TBR48 SRV48 SHZ48 RYD48 ROH48 REL48 QUP48 QKT48 QAX48 PRB48 PHF48 OXJ48 ONN48 ODR48 NTV48 NJZ48 NAD48 MQH48 MGL48 LWP48 LMT48 LCX48 KTB48 KJF48 JZJ48 JPN48 JFR48 IVV48 ILZ48 ICD48 HSH48 HIL48 GYP48 GOT48 GEX48 FVB48 FLF48 FBJ48 ERN48 EHR48 DXV48 DNZ48 DED48 CUH48 CKL48 CAP48 BQT48 BGX48 AXB48 ANF48 ADJ48 TN48 JR48 WWL48 WMP48 WCT48 VSX48 VJB48 UZF48 UPJ48 UFN48 TVR48 TLV48 TBZ48 SSD48 SIH48 RYL48 ROP48 RET48 QUX48 QLB48 QBF48 PRJ48 PHN48 OXR48 ONV48 ODZ48 NUD48 NKH48 NAL48 MQP48 MGT48 LWX48 LNB48 LDF48 KTJ48 KJN48 JZR48 JPV48 JFZ48 IWD48 IMH48 ICL48 HSP48 HIT48 GYX48 GPB48 GFF48 FVJ48 FLN48 FBR48 ERV48 EHZ48 DYD48 DOH48 DEL48 CUP48 CKT48 CAX48 BRB48 BHF48 AXJ48 ANN48 ADR48 TV48 JZ48 WWJ48 WMN48 WCR48 VSV48 VIZ48 UZD48 UPH48 UFL48 TVP48 TLT48 TBX48 SSB48 SIF48 RYJ48 RON48 RER48 QUV48 QKZ48 QBD48 PRH48 PHL48 OXP48 ONT48 ODX48 NUB48 NKF48 NAJ48 MQN48 MGR48 LWV48 LMZ48 LDD48 KTH48 KJL48 JZP48 JPT48 JFX48 IWB48 IMF48 ICJ48 HSN48 HIR48 GYV48 GOZ48 GFD48 FVH48 FLL48 FBP48 ERT48 EHX48 DYB48 DOF48 DEJ48 CUN48 CKR48 CAV48 BQZ48 BHD48 AXH48 ANL48 ADP48 TT48 JX48 WWH48 WML48 WCP48 VST48 VIX48 UZB48 UPF48 UFJ48 TVN48 TLR48 TBV48 SRZ48 SID48 RYH48 ROL48 REP48 QUT48 QKX48 QBB48 PRF48 PHJ48 OXN48 ONR48 ODV48 NTZ48 NKD48 NAH48 MQL48 MGP48 LWT48 LMX48 LDB48 KTF48 KJJ48 JZN48 JPR48 JFV48 IVZ48 IMD48 ICH48 HSL48 HIP48 GYT48 GOX48 GFB48 FVF48 FLJ48 FBN48 ERR48 EHV48 DXZ48 DOD48 DEH48 CUL48 CKP48 CAT48 BQX48 BHB48 AXF48 ANJ48 ADN48 TR48 JV48 WWF48 WMJ48 WCN48 VSR48 VIV48 UYZ48 UPD48 UFH48 TVL48 TLP48 TBT48 SRX48 SIB48 RYF48 ROJ48 REN48 QUR48 QKV48 QAZ48 PRD48 PHH48 OXL48 ONP48 ODT48 NTX48 NKB48 NAF48 MQJ48 MGN48 LWR48 LMV48 LCZ48 KTD48 KJH48 JZL48 JPP48 JFT48 IVX48 IMB48 ICF48 HSJ48 HIN48 GYR48 GOV48 GEZ48 FVD48 FLH48 FBL48 ERP48 EHT48 DXX48 DOB48 DEF48 CUJ48 CKN48 CAR48 BQV48 BGZ48 AXD48 ANH48 ADL48 TP48 JT48 WVX48 WMB48 WCF48 VSJ48 VIN48 UYR48 UOV48 UEZ48 TVD48 TLH48 TBL48 SRP48 SHT48 RXX48 ROB48 REF48 QUJ48 QKN48 QAR48 PQV48 PGZ48 OXD48 ONH48 ODL48 NTP48 NJT48 MZX48 MQB48 MGF48 LWJ48 LMN48 LCR48 KSV48 KIZ48 JZD48 JPH48 JFL48 IVP48 ILT48 IBX48 HSB48 HIF48 GYJ48 GON48 GER48 FUV48 FKZ48 FBD48 ERH48 EHL48 DXP48 DNT48 DDX48 CUB48 CKF48 CAJ48 BQN48 BGR48 AWV48 AMZ48 ADD48 TH48 JL48 WWB48 WMF48 WCJ48 VSN48 VIR48 UYV48 UOZ48 UFD48 TVH48 TLL48 TBP48 SRT48 SHX48 RYB48 ROF48 REJ48 QUN48 QKR48 QAV48 PQZ48 PHD48 OXH48 ONL48 ODP48 NTT48 NJX48 NAB48 MQF48 MGJ48 LWN48 LMR48 LCV48 KSZ48 KJD48 JZH48 JPL48 JFP48 IVT48 ILX48 ICB48 HSF48 HIJ48 GYN48 GOR48 GEV48 FUZ48 FLD48 FBH48 ERL48 EHP48 DXT48 DNX48 DEB48 CUF48 CKJ48 CAN48 BQR48 BGV48 AWZ48 AND48 ADH48 TL48 JP48 WVZ48 WMD48 WCH48 VSL48 VIP48 UYT48 UOX48 UFB48 TVF48 TLJ48 TBN48 SRR48 SHV48 RXZ48 ROD48 REH48 QUL48 QKP48 QAT48 PQX48 PHB48 OXF48 ONJ48 ODN48 NTR48 NJV48 MZZ48 MQD48 MGH48 LWL48 LMP48 LCT48 KSX48 KJB48 JZF48 JPJ48 JFN48 IVR48 ILV48 IBZ48 HSD48 HIH48 GYL48 GOP48 GET48 FUX48 FLB48 FBF48 ERJ48 EHN48 DXR48 DNV48 DDZ48 CUD48 CKH48 CAL48 BQP48 BGT48 AWX48 ANB48 ADF48 TJ48 JN48 BQ48:BR48 WVV48 WLZ48 WCD48 VSH48 VIL48 UYP48 UOT48 UEX48 TVB48 TLF48 TBJ48 SRN48 SHR48 RXV48 RNZ48 RED48 QUH48 QKL48 QAP48 PQT48 PGX48 OXB48 ONF48 ODJ48 NTN48 NJR48 MZV48 MPZ48 MGD48 LWH48 LML48 LCP48 KST48 KIX48 JZB48 JPF48 JFJ48 IVN48 ILR48 IBV48 HRZ48 HID48 GYH48 GOL48 GEP48 FUT48 FKX48 FBB48 ERF48 EHJ48 DXN48 DNR48 DDV48 CTZ48 CKD48 CAH48 BQL48 BGP48 AWT48 AMX48 ADB48 TF48 JJ48 BO48 WVT48 WLX48 WCB48 VSF48 VIJ48 UYN48 UOR48 UEV48 TUZ48 TLD48 TBH48 SRL48 SHP48 RXT48 RNX48 REB48 QUF48 QKJ48 QAN48 PQR48 PGV48 OWZ48 OND48 ODH48 NTL48 NJP48 MZT48 MPX48 MGB48 LWF48 LMJ48 LCN48 KSR48 KIV48 JYZ48 JPD48 JFH48 IVL48 ILP48 IBT48 HRX48 HIB48 GYF48 GOJ48 GEN48 FUR48 FKV48 FAZ48 ERD48 EHH48 DXL48 DNP48 DDT48 CTX48 CKB48 CAF48 BQJ48 BGN48 AWR48 AMV48 ACZ48 TD48 JH48 BM48 WVR48 WLV48 WBZ48 VSD48 VIH48 UYL48 UOP48 UET48 TUX48 TLB48 TBF48 SRJ48 SHN48 RXR48 RNV48 RDZ48 QUD48 QKH48 QAL48 PQP48 PGT48 OWX48 ONB48 ODF48 NTJ48 NJN48 MZR48 MPV48 MFZ48 LWD48 LMH48 LCL48 KSP48 KIT48 JYX48 JPB48 JFF48 IVJ48 ILN48 IBR48 HRV48 HHZ48 GYD48 GOH48 GEL48 FUP48 FKT48 FAX48 ERB48 EHF48 DXJ48 DNN48 DDR48 CTV48 CJZ48 CAD48 BQH48 BGL48 AWP48 AMT48 ACX48 TB48 JF48 BK48 WVP48 WLT48 WBX48 VSB48 VIF48 UYJ48 UON48 UER48 TUV48 TKZ48 TBD48 SRH48 SHL48 RXP48 RNT48 RDX48 QUB48 QKF48 QAJ48 PQN48 PGR48 OWV48 OMZ48 ODD48 NTH48 NJL48 MZP48 MPT48 MFX48 LWB48 LMF48 LCJ48 KSN48 KIR48 JYV48 JOZ48 JFD48 IVH48 ILL48 IBP48 HRT48 HHX48 GYB48 GOF48 GEJ48 FUN48 FKR48 FAV48 EQZ48 EHD48 DXH48 DNL48 DDP48 CTT48 CJX48 CAB48 BQF48 BGJ48 AWN48 AMR48 ACV48 SZ48 JD48 BI48 WVN48 WLR48 WBV48 VRZ48 VID48 UYH48 UOL48 UEP48 TUT48 TKX48 TBB48 SRF48 SHJ48 RXN48 RNR48 RDV48 QTZ48 QKD48 QAH48 PQL48 PGP48 OWT48 OMX48 ODB48 NTF48 NJJ48 MZN48 MPR48 MFV48 LVZ48 LMD48 LCH48 KSL48 KIP48 JYT48 JOX48 JFB48 IVF48 ILJ48 IBN48 HRR48 HHV48 GXZ48 GOD48 GEH48 FUL48 FKP48 FAT48 EQX48 EHB48 DXF48 DNJ48 DDN48 CTR48 CJV48 BZZ48 BQD48 BGH48 AWL48 AMP48 ACT48 SX48 JB48 BG48 WVL48 WLP48 WBT48 VRX48 VIB48 UYF48 UOJ48 UEN48 TUR48 TKV48 TAZ48 SRD48 SHH48 RXL48 RNP48 RDT48 QTX48 QKB48 QAF48 PQJ48 PGN48 OWR48 OMV48 OCZ48 NTD48 NJH48 MZL48 MPP48 MFT48 LVX48 LMB48 LCF48 KSJ48 KIN48 JYR48 JOV48 JEZ48 IVD48 ILH48 IBL48 HRP48 HHT48 GXX48 GOB48 GEF48 FUJ48 FKN48 FAR48 EQV48 EGZ48 DXD48 DNH48 DDL48 CTP48 CJT48 BZX48 BQB48 BGF48 AWJ48 AMN48 ACR48 SV48 IZ48 BE48 WWN48 WMR48 WCV48 VSZ48 VJD48 UZH48 UPL48 UFP48 TVT48 TLX48 TCB48 SSF48 SIJ48 RYN48 ROR48 REV48 QUZ48 QLD48 QBH48 PRL48 PHP48 OXT48 ONX48 OEB48 NUF48 NKJ48 NAN48 MQR48 MGV48 LWZ48 LND48 LDH48 KTL48 KJP48 JZT48 JPX48 JGB48 IWF48 IMJ48 ICN48 HSR48 HIV48 GYZ48 GPD48 GFH48 FVL48 FLP48 FBT48 ERX48 EIB48 DYF48 DOJ48 DEN48 CUR48 CKV48 CAZ48 BRD48 BHH48 AXL48 ANP48 ADT48 TX48 KB48 WVH48 WLL48 WBP48 VRT48 VHX48 UYB48 UOF48 UEJ48 TUN48 TKR48 TAV48 SQZ48 SHD48 RXH48 RNL48 RDP48 QTT48 QJX48 QAB48 PQF48 PGJ48 OWN48 OMR48 OCV48 NSZ48 NJD48 MZH48 MPL48 MFP48 LVT48 LLX48 LCB48 KSF48 KIJ48 JYN48 JOR48 JEV48 IUZ48 ILD48 IBH48 HRL48 HHP48 GXT48 GNX48 GEB48 FUF48 FKJ48 FAN48 EQR48 EGV48 DWZ48 DND48 DDH48 CTL48 CJP48 BZT48 BPX48 BGB48 AWF48 AMJ48 ACN48 SR48 BA48">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48:IT48 WTW48:WTX48 WKA48:WKB48 WAE48:WAF48 VQI48:VQJ48 VGM48:VGN48 UWQ48:UWR48 UMU48:UMV48 UCY48:UCZ48 TTC48:TTD48 TJG48:TJH48 SZK48:SZL48 SPO48:SPP48 SFS48:SFT48 RVW48:RVX48 RMA48:RMB48 RCE48:RCF48 QSI48:QSJ48 QIM48:QIN48 PYQ48:PYR48 POU48:POV48 PEY48:PEZ48 OVC48:OVD48 OLG48:OLH48 OBK48:OBL48 NRO48:NRP48 NHS48:NHT48 MXW48:MXX48 MOA48:MOB48 MEE48:MEF48 LUI48:LUJ48 LKM48:LKN48 LAQ48:LAR48 KQU48:KQV48 KGY48:KGZ48 JXC48:JXD48 JNG48:JNH48 JDK48:JDL48 ITO48:ITP48 IJS48:IJT48 HZW48:HZX48 HQA48:HQB48 HGE48:HGF48 GWI48:GWJ48 GMM48:GMN48 GCQ48:GCR48 FSU48:FSV48 FIY48:FIZ48 EZC48:EZD48 EPG48:EPH48 EFK48:EFL48 DVO48:DVP48 DLS48:DLT48 DBW48:DBX48 CSA48:CSB48 CIE48:CIF48 BYI48:BYJ48 BOM48:BON48 BEQ48:BER48 AUU48:AUV48 AKY48:AKZ48 ABC48:ABD48 RG48:RH48 HK48:HL48 WTK48:WTN48 WJO48:WJR48 VZS48:VZV48 VPW48:VPZ48 VGA48:VGD48 UWE48:UWH48 UMI48:UML48 UCM48:UCP48 TSQ48:TST48 TIU48:TIX48 SYY48:SZB48 SPC48:SPF48 SFG48:SFJ48 RVK48:RVN48 RLO48:RLR48 RBS48:RBV48 QRW48:QRZ48 QIA48:QID48 PYE48:PYH48 POI48:POL48 PEM48:PEP48 OUQ48:OUT48 OKU48:OKX48 OAY48:OBB48 NRC48:NRF48 NHG48:NHJ48 MXK48:MXN48 MNO48:MNR48 MDS48:MDV48 LTW48:LTZ48 LKA48:LKD48 LAE48:LAH48 KQI48:KQL48 KGM48:KGP48 JWQ48:JWT48 JMU48:JMX48 JCY48:JDB48 ITC48:ITF48 IJG48:IJJ48 HZK48:HZN48 HPO48:HPR48 HFS48:HFV48 GVW48:GVZ48 GMA48:GMD48 GCE48:GCH48 FSI48:FSL48 FIM48:FIP48 EYQ48:EYT48 EOU48:EOX48 EEY48:EFB48 DVC48:DVF48 DLG48:DLJ48 DBK48:DBN48 CRO48:CRR48 CHS48:CHV48 BXW48:BXZ48 BOA48:BOD48 BEE48:BEH48 AUI48:AUL48 AKM48:AKP48 AAQ48:AAT48 QU48:QX48 GY48:HB48 WTP48:WTQ48 WJT48:WJU48 VZX48:VZY48 VQB48:VQC48 VGF48:VGG48 UWJ48:UWK48 UMN48:UMO48 UCR48:UCS48 TSV48:TSW48 TIZ48:TJA48 SZD48:SZE48 SPH48:SPI48 SFL48:SFM48 RVP48:RVQ48 RLT48:RLU48 RBX48:RBY48 QSB48:QSC48 QIF48:QIG48 PYJ48:PYK48 PON48:POO48 PER48:PES48 OUV48:OUW48 OKZ48:OLA48 OBD48:OBE48 NRH48:NRI48 NHL48:NHM48 MXP48:MXQ48 MNT48:MNU48 MDX48:MDY48 LUB48:LUC48 LKF48:LKG48 LAJ48:LAK48 KQN48:KQO48 KGR48:KGS48 JWV48:JWW48 JMZ48:JNA48 JDD48:JDE48 ITH48:ITI48 IJL48:IJM48 HZP48:HZQ48 HPT48:HPU48 HFX48:HFY48 GWB48:GWC48 GMF48:GMG48 GCJ48:GCK48 FSN48:FSO48 FIR48:FIS48 EYV48:EYW48 EOZ48:EPA48 EFD48:EFE48 DVH48:DVI48 DLL48:DLM48 DBP48:DBQ48 CRT48:CRU48 CHX48:CHY48 BYB48:BYC48 BOF48:BOG48 BEJ48:BEK48 AUN48:AUO48 AKR48:AKS48 AAV48:AAW48 QZ48:RA48 HD48:HE48 WUE48:WUH48 WKI48:WKL48 WAM48:WAP48 VQQ48:VQT48 VGU48:VGX48 UWY48:UXB48 UNC48:UNF48 UDG48:UDJ48 TTK48:TTN48 TJO48:TJR48 SZS48:SZV48 SPW48:SPZ48 SGA48:SGD48 RWE48:RWH48 RMI48:RML48 RCM48:RCP48 QSQ48:QST48 QIU48:QIX48 PYY48:PZB48 PPC48:PPF48 PFG48:PFJ48 OVK48:OVN48 OLO48:OLR48 OBS48:OBV48 NRW48:NRZ48 NIA48:NID48 MYE48:MYH48 MOI48:MOL48 MEM48:MEP48 LUQ48:LUT48 LKU48:LKX48 LAY48:LBB48 KRC48:KRF48 KHG48:KHJ48 JXK48:JXN48 JNO48:JNR48 JDS48:JDV48 ITW48:ITZ48 IKA48:IKD48 IAE48:IAH48 HQI48:HQL48 HGM48:HGP48 GWQ48:GWT48 GMU48:GMX48 GCY48:GDB48 FTC48:FTF48 FJG48:FJJ48 EZK48:EZN48 EPO48:EPR48 EFS48:EFV48 DVW48:DVZ48 DMA48:DMD48 DCE48:DCH48 CSI48:CSL48 CIM48:CIP48 BYQ48:BYT48 BOU48:BOX48 BEY48:BFB48 AVC48:AVF48 ALG48:ALJ48 ABK48:ABN48 RO48:RR48 HS48:HV48 X48:AA48 WUJ48:WUL48 WKN48:WKP48 WAR48:WAT48 VQV48:VQX48 VGZ48:VHB48 UXD48:UXF48 UNH48:UNJ48 UDL48:UDN48 TTP48:TTR48 TJT48:TJV48 SZX48:SZZ48 SQB48:SQD48 SGF48:SGH48 RWJ48:RWL48 RMN48:RMP48 RCR48:RCT48 QSV48:QSX48 QIZ48:QJB48 PZD48:PZF48 PPH48:PPJ48 PFL48:PFN48 OVP48:OVR48 OLT48:OLV48 OBX48:OBZ48 NSB48:NSD48 NIF48:NIH48 MYJ48:MYL48 MON48:MOP48 MER48:MET48 LUV48:LUX48 LKZ48:LLB48 LBD48:LBF48 KRH48:KRJ48 KHL48:KHN48 JXP48:JXR48 JNT48:JNV48 JDX48:JDZ48 IUB48:IUD48 IKF48:IKH48 IAJ48:IAL48 HQN48:HQP48 HGR48:HGT48 GWV48:GWX48 GMZ48:GNB48 GDD48:GDF48 FTH48:FTJ48 FJL48:FJN48 EZP48:EZR48 EPT48:EPV48 EFX48:EFZ48 DWB48:DWD48 DMF48:DMH48 DCJ48:DCL48 CSN48:CSP48 CIR48:CIT48 BYV48:BYX48 BOZ48:BPB48 BFD48:BFF48 AVH48:AVJ48 ALL48:ALN48 ABP48:ABR48 RT48:RV48 HX48:HZ48 AC48:AE48 WUN48:WVF48 WKR48:WLJ48 WAV48:WBN48 VQZ48:VRR48 VHD48:VHV48 UXH48:UXZ48 UNL48:UOD48 UDP48:UEH48 TTT48:TUL48 TJX48:TKP48 TAB48:TAT48 SQF48:SQX48 SGJ48:SHB48 RWN48:RXF48 RMR48:RNJ48 RCV48:RDN48 QSZ48:QTR48 QJD48:QJV48 PZH48:PZZ48 PPL48:PQD48 PFP48:PGH48 OVT48:OWL48 OLX48:OMP48 OCB48:OCT48 NSF48:NSX48 NIJ48:NJB48 MYN48:MZF48 MOR48:MPJ48 MEV48:MFN48 LUZ48:LVR48 LLD48:LLV48 LBH48:LBZ48 KRL48:KSD48 KHP48:KIH48 JXT48:JYL48 JNX48:JOP48 JEB48:JET48 IUF48:IUX48 IKJ48:ILB48 IAN48:IBF48 HQR48:HRJ48 HGV48:HHN48 GWZ48:GXR48 GND48:GNV48 GDH48:GDZ48 FTL48:FUD48 FJP48:FKH48 EZT48:FAL48 EPX48:EQP48 EGB48:EGT48 DWF48:DWX48 DMJ48:DNB48 DCN48:DDF48 CSR48:CTJ48 CIV48:CJN48 BYZ48:BZR48 BPD48:BPV48 BFH48:BFZ48 AVL48:AWD48 ALP48:AMH48 ABT48:ACL48 RX48:SP48 AG48:AY48 HQ48 WTU48 WJY48 WAC48 VQG48 VGK48 UWO48 UMS48 UCW48 TTA48 TJE48 SZI48 SPM48 SFQ48 RVU48 RLY48 RCC48 QSG48 QIK48 PYO48 POS48 PEW48 OVA48 OLE48 OBI48 NRM48 NHQ48 MXU48 MNY48 MEC48 LUG48 LKK48 LAO48 KQS48 KGW48 JXA48 JNE48 JDI48 ITM48 IJQ48 HZU48 HPY48 HGC48 GWG48 GMK48 GCO48 FSS48 FIW48 EZA48 EPE48 EFI48 DVM48 DLQ48 DBU48 CRY48 CIC48 BYG48 BOK48 BEO48 AUS48 AKW48 ABA48 RE48 HI48 WUC48 WKG48 WAK48 VQO48 VGS48 UWW48 UNA48 UDE48 TTI48 TJM48 SZQ48 SPU48 SFY48 RWC48 RMG48 RCK48 QSO48 QIS48 PYW48 PPA48 PFE48 OVI48 OLM48 OBQ48 NRU48 NHY48 MYC48 MOG48 MEK48 LUO48 LKS48 LAW48 KRA48 KHE48 JXI48 JNM48 JDQ48 ITU48 IJY48 IAC48 HQG48 HGK48 GWO48 GMS48 GCW48 FTA48 FJE48 EZI48 EPM48 EFQ48 DVU48 DLY48 DCC48 CSG48 CIK48 BYO48 BOS48 BEW48 AVA48 ALE48 ABI48 RM48 V48 HO48 WTS48 WJW48 WAA48 VQE48 VGI48 UWM48 UMQ48 UCU48 TSY48 TJC48 SZG48 SPK48 SFO48 RVS48 RLW48 RCA48 QSE48 QII48 PYM48 POQ48 PEU48 OUY48 OLC48 OBG48 NRK48 NHO48 MXS48 MNW48 MEA48 LUE48 LKI48 LAM48 KQQ48 KGU48 JWY48 JNC48 JDG48 ITK48 IJO48 HZS48 HPW48 HGA48 GWE48 GMI48 GCM48 FSQ48 FIU48 EYY48 EPC48 EFG48 DVK48 DLO48 DBS48 CRW48 CIA48 BYE48 BOI48 BEM48 AUQ48 AKU48 AAY48 RC48 HG48 D17:O17 WUA48 WKE48 WAI48 VQM48 VGQ48 UWU48 UMY48 UDC48 TTG48 TJK48 SZO48 SPS48 SFW48 RWA48 RME48 RCI48 QSM48 QIQ48 PYU48 POY48 PFC48 OVG48 OLK48 OBO48 NRS48 NHW48 MYA48 MOE48 MEI48 LUM48 LKQ48 LAU48 KQY48 KHC48 JXG48 JNK48 JDO48 ITS48 IJW48 IAA48 HQE48 HGI48 GWM48 GMQ48 GCU48 FSY48 FJC48 EZG48 EPK48 EFO48 DVS48 DLW48 DCA48 CSE48 CII48 BYM48 BOQ48 BEU48 AUY48 ALC48 ABG48 RK48 T48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48:Q48 D48:G48 I48:J48 N48 L48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48 HW48 RS48 ABO48 ALK48 AVG48 BFC48 BOY48 BYU48 CIQ48 CSM48 DCI48 DME48 DWA48 EFW48 EPS48 EZO48 FJK48 FTG48 GDC48 GMY48 GWU48 HGQ48 HQM48 IAI48 IKE48 IUA48 JDW48 JNS48 JXO48 KHK48 KRG48 LBC48 LKY48 LUU48 MEQ48 MOM48 MYI48 NIE48 NSA48 OBW48 OLS48 OVO48 PFK48 PPG48 PZC48 QIY48 QSU48 RCQ48 RMM48 RWI48 SGE48 SQA48 SZW48 TJS48 TTO48 UDK48 UNG48 UXC48 VGY48 VQU48 WAQ48 WKM48 WUI48 HF48 RB48 AAX48 AKT48 AUP48 BEL48 BOH48 BYD48 CHZ48 CRV48 DBR48 DLN48 DVJ48 EFF48 EPB48 EYX48 FIT48 FSP48 GCL48 GMH48 GWD48 HFZ48 HPV48 HZR48 IJN48 ITJ48 JDF48 JNB48 JWX48 KGT48 KQP48 LAL48 LKH48 LUD48 MDZ48 MNV48 MXR48 NHN48 NRJ48 OBF48 OLB48 OUX48 PET48 POP48 PYL48 QIH48 QSD48 RBZ48 RLV48 RVR48 SFN48 SPJ48 SZF48 TJB48 TSX48 UCT48 UMP48 UWL48 VGH48 VQD48 VZZ48 WJV48 WTR48 U48 HP48 RL48 ABH48 ALD48 AUZ48 BEV48 BOR48 BYN48 CIJ48 CSF48 DCB48 DLX48 DVT48 EFP48 EPL48 EZH48 FJD48 FSZ48 GCV48 GMR48 GWN48 HGJ48 HQF48 IAB48 IJX48 ITT48 JDP48 JNL48 JXH48 KHD48 KQZ48 LAV48 LKR48 LUN48 MEJ48 MOF48 MYB48 NHX48 NRT48 OBP48 OLL48 OVH48 PFD48 POZ48 PYV48 QIR48 QSN48 RCJ48 RMF48 RWB48 SFX48 SPT48 SZP48 TJL48 TTH48 UDD48 UMZ48 UWV48 VGR48 VQN48 WAJ48 WKF48 WUB48 HC48 QY48 AAU48 AKQ48 AUM48 BEI48 BOE48 BYA48 CHW48 CRS48 DBO48 DLK48 DVG48 EFC48 EOY48 EYU48 FIQ48 FSM48 GCI48 GME48 GWA48 HFW48 HPS48 HZO48 IJK48 ITG48 JDC48 JMY48 JWU48 KGQ48 KQM48 LAI48 LKE48 LUA48 MDW48 MNS48 MXO48 NHK48 NRG48 OBC48 OKY48 OUU48 PEQ48 POM48 PYI48 QIE48 QSA48 RBW48 RLS48 RVO48 SFK48 SPG48 SZC48 TIY48 TSU48 UCQ48 UMM48 UWI48 VGE48 VQA48 VZW48 WJS48 WTO48 HH48 RD48 AAZ48 AKV48 AUR48 BEN48 BOJ48 BYF48 CIB48 CRX48 DBT48 DLP48 DVL48 EFH48 EPD48 EYZ48 FIV48 FSR48 GCN48 GMJ48 GWF48 HGB48 HPX48 HZT48 IJP48 ITL48 JDH48 JND48 JWZ48 KGV48 KQR48 LAN48 LKJ48 LUF48 MEB48 MNX48 MXT48 NHP48 NRL48 OBH48 OLD48 OUZ48 PEV48 POR48 PYN48 QIJ48 QSF48 RCB48 RLX48 RVT48 SFP48 SPL48 SZH48 TJD48 TSZ48 UCV48 UMR48 UWN48 VGJ48 VQF48 WAB48 WJX48 WTT48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48:C48 BS48:GX48 KD48:QT48 TZ48:AAP48 ADV48:AKL48 ANR48:AUH48 AXN48:BED48 BHJ48:BNZ48 BRF48:BXV48 CBB48:CHR48 CKX48:CRN48 CUT48:DBJ48 DEP48:DLF48 DOL48:DVB48 DYH48:EEX48 EID48:EOT48 ERZ48:EYP48 FBV48:FIL48 FLR48:FSH48 FVN48:GCD48 GFJ48:GLZ48 GPF48:GVV48 GZB48:HFR48 HIX48:HPN48 HST48:HZJ48 ICP48:IJF48 IML48:ITB48 IWH48:JCX48 JGD48:JMT48 JPZ48:JWP48 JZV48:KGL48 KJR48:KQH48 KTN48:LAD48 LDJ48:LJZ48 LNF48:LTV48 LXB48:MDR48 MGX48:MNN48 MQT48:MXJ48 NAP48:NHF48 NKL48:NRB48 NUH48:OAX48 OED48:OKT48 ONZ48:OUP48 OXV48:PEL48 PHR48:POH48 PRN48:PYD48 QBJ48:QHZ48 QLF48:QRV48 QVB48:RBR48 REX48:RLN48 ROT48:RVJ48 RYP48:SFF48 SIL48:SPB48 SSH48:SYX48 TCD48:TIT48 TLZ48:TSP48 TVV48:UCL48 UFR48:UMH48 UPN48:UWD48 UZJ48:VFZ48 VJF48:VPV48 VTB48:VZR48 WCX48:WJN48 WMT48:WTJ48 WWP48:XFD48 AZ48 IU48 SQ48 ACM48 AMI48 AWE48 BGA48 BPW48 BZS48 CJO48 CTK48 DDG48 DNC48 DWY48 EGU48 EQQ48 FAM48 FKI48 FUE48 GEA48 GNW48 GXS48 HHO48 HRK48 IBG48 ILC48 IUY48 JEU48 JOQ48 JYM48 KII48 KSE48 LCA48 LLW48 LVS48 MFO48 MPK48 MZG48 NJC48 NSY48 OCU48 OMQ48 OWM48 PGI48 PQE48 QAA48 QJW48 QTS48 RDO48 RNK48 RXG48 SHC48 SQY48 TAU48 TKQ48 TUM48 UEI48 UOE48 UYA48 VHW48 VRS48 WBO48 WLK48 WVG48 AF48 IA48 RW48 ABS48 ALO48 AVK48 BFG48 BPC48 BYY48 CIU48 CSQ48 DCM48 DMI48 DWE48 EGA48 EPW48 EZS48 FJO48 FTK48 GDG48 GNC48 GWY48 HGU48 HQQ48 IAM48 IKI48 IUE48 JEA48 JNW48 JXS48 KHO48 KRK48 LBG48 LLC48 LUY48 MEU48 MOQ48 MYM48 NII48 NSE48 OCA48 OLW48 OVS48 PFO48 PPK48 PZG48 QJC48 QSY48 RCU48 RMQ48 RWM48 SGI48 SQE48 TAA48 TJW48 TTS48 UDO48 UNK48 UXG48 VHC48 VQY48 WAU48 WKQ48 WUM48 R48:S48 HM48:HN48 RI48:RJ48 ABE48:ABF48 ALA48:ALB48 AUW48:AUX48 BES48:BET48 BOO48:BOP48 BYK48:BYL48 CIG48:CIH48 CSC48:CSD48 DBY48:DBZ48 DLU48:DLV48 DVQ48:DVR48 EFM48:EFN48 EPI48:EPJ48 EZE48:EZF48 FJA48:FJB48 FSW48:FSX48 GCS48:GCT48 GMO48:GMP48 GWK48:GWL48 HGG48:HGH48 HQC48:HQD48 HZY48:HZZ48 IJU48:IJV48 ITQ48:ITR48 JDM48:JDN48 JNI48:JNJ48 JXE48:JXF48 KHA48:KHB48 KQW48:KQX48 LAS48:LAT48 LKO48:LKP48 LUK48:LUL48 MEG48:MEH48 MOC48:MOD48 MXY48:MXZ48 NHU48:NHV48 NRQ48:NRR48 OBM48:OBN48 OLI48:OLJ48 OVE48:OVF48 PFA48:PFB48 POW48:POX48 PYS48:PYT48 QIO48:QIP48 QSK48:QSL48 RCG48:RCH48 RMC48:RMD48 RVY48:RVZ48 SFU48:SFV48 SPQ48:SPR48 SZM48:SZN48 TJI48:TJJ48 TTE48:TTF48 UDA48:UDB48 UMW48:UMX48 UWS48:UWT48 VGO48:VGP48 VQK48:VQL48 WAG48:WAH48 WKC48:WKD48 WTY48:WTZ48 HJ48 RF48 ABB48 AKX48 AUT48 BEP48 BOL48 BYH48 CID48 CRZ48 DBV48 DLR48 DVN48 EFJ48 EPF48 EZB48 FIX48 FST48 GCP48 GML48 GWH48 HGD48 HPZ48 HZV48 IJR48 ITN48 JDJ48 JNF48 JXB48 KGX48 KQT48 LAP48 LKL48 LUH48 MED48 MNZ48 MXV48 NHR48 NRN48 OBJ48 OLF48 OVB48 PEX48 POT48 PYP48 QIL48 QSH48 RCD48 RLZ48 RVV48 SFR48 SPN48 SZJ48 TJF48 TTB48 UCX48 UMT48 UWP48 VGL48 VQH48 WAD48 WJZ48 WTV48 HR48 RN48 ABJ48 ALF48 AVB48 BEX48 BOT48 BYP48 CIL48 CSH48 DCD48 DLZ48 DVV48 EFR48 EPN48 EZJ48 FJF48 FTB48 GCX48 GMT48 GWP48 HGL48 HQH48 IAD48 IJZ48 ITV48 JDR48 JNN48 JXJ48 KHF48 KRB48 LAX48 LKT48 LUP48 MEL48 MOH48 MYD48 NHZ48 NRV48 OBR48 OLN48 OVJ48 PFF48 PPB48 PYX48 QIT48 QSP48 RCL48 RMH48 RWD48 SFZ48 SPV48 SZR48 TJN48 TTJ48 UDF48 UNB48 UWX48 VGT48 VQP48 WAL48 WKH48 WUD48 O48 AT47 BG47 BQ47 Q21 W21 AT21 BG21 BQ21 BQ19 BG19 AT19 W19 Q19 W47:W48 Q47 K48 H48 M48"/>
  </dataValidations>
  <hyperlinks>
    <hyperlink ref="P21" r:id="rId1"/>
  </hyperlinks>
  <pageMargins left="0.39370078740157483" right="0.31496062992125984" top="0.38" bottom="0.39370078740157483" header="0.31496062992125984" footer="0.2"/>
  <pageSetup paperSize="9" scale="60" orientation="landscape" r:id="rId2"/>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2018-05-02T09:02:17Z</dcterms:modified>
</cp:coreProperties>
</file>