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'!$A$9:$FN$39</definedName>
    <definedName name="_xlnm._FilterDatabase" localSheetId="1" hidden="1">'調査票Ｃ、Ｄ、Ｅ '!$A$17:$BR$46</definedName>
    <definedName name="_xlnm.Print_Area" localSheetId="0">'調査票Ａ、Ｂ '!$D$1:$CX$46</definedName>
    <definedName name="_xlnm.Print_Area" localSheetId="1">'調査票Ｃ、Ｄ、Ｅ '!$A$1:$BQ$56</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54" i="6" l="1"/>
  <c r="BP54" i="6"/>
  <c r="BO54" i="6"/>
  <c r="BN54" i="6"/>
  <c r="BM54" i="6"/>
  <c r="BL54" i="6"/>
  <c r="BK54" i="6"/>
  <c r="BJ54" i="6"/>
  <c r="BI54" i="6"/>
  <c r="BH54" i="6"/>
  <c r="BG54" i="6"/>
  <c r="BF54" i="6"/>
  <c r="BE54" i="6"/>
  <c r="BD54" i="6"/>
  <c r="BC54" i="6"/>
  <c r="BB54" i="6"/>
  <c r="BA54" i="6"/>
  <c r="AZ54" i="6"/>
  <c r="AY54" i="6"/>
  <c r="AX54" i="6"/>
  <c r="AW54" i="6"/>
  <c r="AV54" i="6"/>
  <c r="AU54" i="6"/>
  <c r="AT54" i="6"/>
  <c r="AS54" i="6"/>
  <c r="AR54" i="6"/>
  <c r="AQ54" i="6"/>
  <c r="AP54" i="6"/>
  <c r="AO54" i="6"/>
  <c r="AN54" i="6"/>
  <c r="AL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I54" i="6"/>
  <c r="H54" i="6"/>
  <c r="G54" i="6"/>
  <c r="F54" i="6"/>
  <c r="E54" i="6"/>
  <c r="D54"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BQ52" i="6"/>
  <c r="BP52" i="6"/>
  <c r="BO52" i="6"/>
  <c r="BN52" i="6"/>
  <c r="BM52" i="6"/>
  <c r="BL52" i="6"/>
  <c r="BK52" i="6"/>
  <c r="BJ52" i="6"/>
  <c r="BI52" i="6"/>
  <c r="BH52" i="6"/>
  <c r="BG52" i="6"/>
  <c r="BF52" i="6"/>
  <c r="BE52" i="6"/>
  <c r="BD52" i="6"/>
  <c r="BC52" i="6"/>
  <c r="BB52" i="6"/>
  <c r="BA52" i="6"/>
  <c r="AZ52" i="6"/>
  <c r="AY52" i="6"/>
  <c r="AX52" i="6"/>
  <c r="AW52" i="6"/>
  <c r="AV52" i="6"/>
  <c r="AU52" i="6"/>
  <c r="AT52" i="6"/>
  <c r="AS52" i="6"/>
  <c r="AR52" i="6"/>
  <c r="AQ52" i="6"/>
  <c r="AP52"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G52" i="6"/>
  <c r="F52" i="6"/>
  <c r="E52" i="6"/>
  <c r="D52" i="6"/>
  <c r="BQ51" i="6"/>
  <c r="BP51" i="6"/>
  <c r="BO51" i="6"/>
  <c r="BN51" i="6"/>
  <c r="BM51" i="6"/>
  <c r="BL51" i="6"/>
  <c r="BK51" i="6"/>
  <c r="BJ51" i="6"/>
  <c r="BI51" i="6"/>
  <c r="BH51" i="6"/>
  <c r="BG51" i="6"/>
  <c r="BF51" i="6"/>
  <c r="BE51" i="6"/>
  <c r="BD51" i="6"/>
  <c r="BC51" i="6"/>
  <c r="BB51" i="6"/>
  <c r="BA51" i="6"/>
  <c r="AZ51" i="6"/>
  <c r="AY51" i="6"/>
  <c r="AX51" i="6"/>
  <c r="AW51" i="6"/>
  <c r="AV51" i="6"/>
  <c r="AU51" i="6"/>
  <c r="AT51" i="6"/>
  <c r="AS51" i="6"/>
  <c r="AR51" i="6"/>
  <c r="AQ51" i="6"/>
  <c r="AP51"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I51" i="6"/>
  <c r="H51" i="6"/>
  <c r="G51" i="6"/>
  <c r="F51" i="6"/>
  <c r="E51" i="6"/>
  <c r="D51" i="6"/>
  <c r="BP48" i="6"/>
  <c r="BO48" i="6"/>
  <c r="BN48" i="6"/>
  <c r="BM48" i="6"/>
  <c r="BL48" i="6"/>
  <c r="BK48" i="6"/>
  <c r="BJ48" i="6"/>
  <c r="BI48" i="6"/>
  <c r="BH48" i="6"/>
  <c r="BF48" i="6"/>
  <c r="BE48" i="6"/>
  <c r="BD48" i="6"/>
  <c r="BC48" i="6"/>
  <c r="BB48" i="6"/>
  <c r="BA48" i="6"/>
  <c r="AZ48" i="6"/>
  <c r="AY48" i="6"/>
  <c r="AX48" i="6"/>
  <c r="AW48" i="6"/>
  <c r="AV48" i="6"/>
  <c r="AS48" i="6"/>
  <c r="AR48" i="6"/>
  <c r="AQ48" i="6"/>
  <c r="AP48" i="6"/>
  <c r="AO48" i="6"/>
  <c r="AN48" i="6"/>
  <c r="AL48" i="6"/>
  <c r="AK48" i="6"/>
  <c r="AJ48" i="6"/>
  <c r="AI48" i="6"/>
  <c r="AH48" i="6"/>
  <c r="AG48" i="6"/>
  <c r="AF48" i="6"/>
  <c r="AE48" i="6"/>
  <c r="AD48" i="6"/>
  <c r="AC48" i="6"/>
  <c r="AB48" i="6"/>
  <c r="AA48" i="6"/>
  <c r="Z48" i="6"/>
  <c r="Y48" i="6"/>
  <c r="V48" i="6"/>
  <c r="U48" i="6"/>
  <c r="T48" i="6"/>
  <c r="S48" i="6"/>
  <c r="R48" i="6"/>
  <c r="O48" i="6"/>
  <c r="N48" i="6"/>
  <c r="M48" i="6"/>
  <c r="L48" i="6"/>
  <c r="K48" i="6"/>
  <c r="J48" i="6"/>
  <c r="I48" i="6"/>
  <c r="H48" i="6"/>
  <c r="G48" i="6"/>
  <c r="F48" i="6"/>
  <c r="E48" i="6"/>
  <c r="D48" i="6"/>
  <c r="CX45" i="5"/>
  <c r="CW45" i="5"/>
  <c r="CV45" i="5"/>
  <c r="CU45" i="5"/>
  <c r="CT45" i="5"/>
  <c r="CS45" i="5"/>
  <c r="CR45" i="5"/>
  <c r="CQ45" i="5"/>
  <c r="CP45" i="5"/>
  <c r="CO45" i="5"/>
  <c r="CN45" i="5"/>
  <c r="CM45" i="5"/>
  <c r="CL45" i="5"/>
  <c r="CK45" i="5"/>
  <c r="CJ45" i="5"/>
  <c r="CI45" i="5"/>
  <c r="CH45" i="5"/>
  <c r="CG45" i="5"/>
  <c r="CF45" i="5"/>
  <c r="CE45" i="5"/>
  <c r="CD45" i="5"/>
  <c r="CC45" i="5"/>
  <c r="CB45" i="5"/>
  <c r="CA45" i="5"/>
  <c r="BZ45" i="5"/>
  <c r="BY45" i="5"/>
  <c r="BX45" i="5"/>
  <c r="BW45" i="5"/>
  <c r="BV45" i="5"/>
  <c r="BU45" i="5"/>
  <c r="BT45" i="5"/>
  <c r="BS45" i="5"/>
  <c r="BR45" i="5"/>
  <c r="BQ45" i="5"/>
  <c r="BP45" i="5"/>
  <c r="BO45" i="5"/>
  <c r="BN45" i="5"/>
  <c r="BM45" i="5"/>
  <c r="BL45" i="5"/>
  <c r="BK45" i="5"/>
  <c r="BJ45" i="5"/>
  <c r="BI45" i="5"/>
  <c r="BH45" i="5"/>
  <c r="BG45" i="5"/>
  <c r="BF45" i="5"/>
  <c r="BE45" i="5"/>
  <c r="BD45" i="5"/>
  <c r="BC45" i="5"/>
  <c r="BB45" i="5"/>
  <c r="BA45" i="5"/>
  <c r="AZ45" i="5"/>
  <c r="AY45" i="5"/>
  <c r="AX45" i="5"/>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K45" i="5"/>
  <c r="J45" i="5"/>
  <c r="I45" i="5"/>
  <c r="CX44" i="5"/>
  <c r="CW44" i="5"/>
  <c r="CV44" i="5"/>
  <c r="CU44" i="5"/>
  <c r="CT44" i="5"/>
  <c r="CS44" i="5"/>
  <c r="CR44" i="5"/>
  <c r="CQ44" i="5"/>
  <c r="CP44" i="5"/>
  <c r="CO44" i="5"/>
  <c r="CN44" i="5"/>
  <c r="CM44" i="5"/>
  <c r="CL44" i="5"/>
  <c r="CK44" i="5"/>
  <c r="CJ44" i="5"/>
  <c r="CI44" i="5"/>
  <c r="CH44" i="5"/>
  <c r="CG44" i="5"/>
  <c r="CF44" i="5"/>
  <c r="CE44" i="5"/>
  <c r="CD44" i="5"/>
  <c r="CC44" i="5"/>
  <c r="CB44" i="5"/>
  <c r="CA44" i="5"/>
  <c r="BZ44" i="5"/>
  <c r="BY44" i="5"/>
  <c r="BX44" i="5"/>
  <c r="BW44" i="5"/>
  <c r="BV44" i="5"/>
  <c r="BU44" i="5"/>
  <c r="BT44" i="5"/>
  <c r="BS44" i="5"/>
  <c r="BR44" i="5"/>
  <c r="BQ44" i="5"/>
  <c r="BP44" i="5"/>
  <c r="BO44" i="5"/>
  <c r="BN44" i="5"/>
  <c r="BM44" i="5"/>
  <c r="BL44" i="5"/>
  <c r="BK44" i="5"/>
  <c r="BJ44" i="5"/>
  <c r="BI44" i="5"/>
  <c r="BH44" i="5"/>
  <c r="BG44" i="5"/>
  <c r="BF44" i="5"/>
  <c r="BE44" i="5"/>
  <c r="BD44" i="5"/>
  <c r="BC44" i="5"/>
  <c r="BB44" i="5"/>
  <c r="BA44" i="5"/>
  <c r="AZ44" i="5"/>
  <c r="AY44" i="5"/>
  <c r="AX44" i="5"/>
  <c r="AW44" i="5"/>
  <c r="AV44" i="5"/>
  <c r="AU44" i="5"/>
  <c r="AT44" i="5"/>
  <c r="AS44" i="5"/>
  <c r="AR44" i="5"/>
  <c r="AQ44" i="5"/>
  <c r="AP44" i="5"/>
  <c r="AO44" i="5"/>
  <c r="AN44" i="5"/>
  <c r="AM44" i="5"/>
  <c r="AL44" i="5"/>
  <c r="AK44" i="5"/>
  <c r="AJ44" i="5"/>
  <c r="AI44" i="5"/>
  <c r="AH44" i="5"/>
  <c r="AG44" i="5"/>
  <c r="AF44" i="5"/>
  <c r="AE44" i="5"/>
  <c r="AD44" i="5"/>
  <c r="AC44" i="5"/>
  <c r="AB44" i="5"/>
  <c r="AA44" i="5"/>
  <c r="Z44" i="5"/>
  <c r="Y44" i="5"/>
  <c r="X44" i="5"/>
  <c r="W44" i="5"/>
  <c r="V44" i="5"/>
  <c r="U44" i="5"/>
  <c r="T44" i="5"/>
  <c r="S44" i="5"/>
  <c r="R44" i="5"/>
  <c r="Q44" i="5"/>
  <c r="P44" i="5"/>
  <c r="O44" i="5"/>
  <c r="N44" i="5"/>
  <c r="M44" i="5"/>
  <c r="L44" i="5"/>
  <c r="K44" i="5"/>
  <c r="J44" i="5"/>
  <c r="I44" i="5"/>
  <c r="CX43" i="5"/>
  <c r="CW43" i="5"/>
  <c r="CV43" i="5"/>
  <c r="CU43" i="5"/>
  <c r="CT43" i="5"/>
  <c r="CS43" i="5"/>
  <c r="CR43" i="5"/>
  <c r="CQ43" i="5"/>
  <c r="CP43" i="5"/>
  <c r="CO43" i="5"/>
  <c r="CN43"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N43" i="5"/>
  <c r="BM43" i="5"/>
  <c r="BL43" i="5"/>
  <c r="BK43" i="5"/>
  <c r="BJ43" i="5"/>
  <c r="BI43" i="5"/>
  <c r="BH43" i="5"/>
  <c r="BG43" i="5"/>
  <c r="BF43" i="5"/>
  <c r="BE43" i="5"/>
  <c r="BD43" i="5"/>
  <c r="BC43" i="5"/>
  <c r="BB43" i="5"/>
  <c r="BA43" i="5"/>
  <c r="AZ43" i="5"/>
  <c r="AY43" i="5"/>
  <c r="AX43" i="5"/>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R43" i="5"/>
  <c r="Q43" i="5"/>
  <c r="P43" i="5"/>
  <c r="O43" i="5"/>
  <c r="N43" i="5"/>
  <c r="M43" i="5"/>
  <c r="L43" i="5"/>
  <c r="K43" i="5"/>
  <c r="J43" i="5"/>
  <c r="I43" i="5"/>
  <c r="CX42" i="5"/>
  <c r="CW42" i="5"/>
  <c r="CV42" i="5"/>
  <c r="CU42" i="5"/>
  <c r="CT42" i="5"/>
  <c r="CS42" i="5"/>
  <c r="CR42" i="5"/>
  <c r="CQ42" i="5"/>
  <c r="CP42" i="5"/>
  <c r="CO42" i="5"/>
  <c r="CN42" i="5"/>
  <c r="CM42" i="5"/>
  <c r="CL42" i="5"/>
  <c r="CK42" i="5"/>
  <c r="CJ42" i="5"/>
  <c r="CI42" i="5"/>
  <c r="CH42" i="5"/>
  <c r="CG42" i="5"/>
  <c r="CF42" i="5"/>
  <c r="CE42" i="5"/>
  <c r="CD42" i="5"/>
  <c r="CC42" i="5"/>
  <c r="CB42" i="5"/>
  <c r="CA42" i="5"/>
  <c r="BZ42" i="5"/>
  <c r="BY42" i="5"/>
  <c r="BX42" i="5"/>
  <c r="BW42" i="5"/>
  <c r="BV42" i="5"/>
  <c r="BU42" i="5"/>
  <c r="BT42" i="5"/>
  <c r="BS42" i="5"/>
  <c r="BR42" i="5"/>
  <c r="BQ42" i="5"/>
  <c r="BP42" i="5"/>
  <c r="BO42" i="5"/>
  <c r="BN42" i="5"/>
  <c r="BM42" i="5"/>
  <c r="BL42" i="5"/>
  <c r="BK42" i="5"/>
  <c r="BJ42" i="5"/>
  <c r="BI42" i="5"/>
  <c r="BH42" i="5"/>
  <c r="BG42" i="5"/>
  <c r="BF42" i="5"/>
  <c r="BE42" i="5"/>
  <c r="BD42" i="5"/>
  <c r="BC42" i="5"/>
  <c r="BB42" i="5"/>
  <c r="BA42" i="5"/>
  <c r="AZ42" i="5"/>
  <c r="AY42" i="5"/>
  <c r="AX42" i="5"/>
  <c r="AW42" i="5"/>
  <c r="AV42" i="5"/>
  <c r="AU42" i="5"/>
  <c r="AT42" i="5"/>
  <c r="AS42" i="5"/>
  <c r="AR42" i="5"/>
  <c r="AQ42" i="5"/>
  <c r="AP42" i="5"/>
  <c r="AO42" i="5"/>
  <c r="AN42" i="5"/>
  <c r="AM42" i="5"/>
  <c r="AL42" i="5"/>
  <c r="AK42" i="5"/>
  <c r="AJ42" i="5"/>
  <c r="AI42" i="5"/>
  <c r="AH42" i="5"/>
  <c r="AG42" i="5"/>
  <c r="AF42" i="5"/>
  <c r="AE42" i="5"/>
  <c r="AD42" i="5"/>
  <c r="AC42" i="5"/>
  <c r="AB42" i="5"/>
  <c r="AA42" i="5"/>
  <c r="Z42" i="5"/>
  <c r="Y42" i="5"/>
  <c r="X42" i="5"/>
  <c r="W42" i="5"/>
  <c r="V42" i="5"/>
  <c r="U42" i="5"/>
  <c r="T42" i="5"/>
  <c r="S42" i="5"/>
  <c r="R42" i="5"/>
  <c r="Q42" i="5"/>
  <c r="P42" i="5"/>
  <c r="O42" i="5"/>
  <c r="N42" i="5"/>
  <c r="M42" i="5"/>
  <c r="L42" i="5"/>
  <c r="K42" i="5"/>
  <c r="J42" i="5"/>
  <c r="I42" i="5"/>
  <c r="CX39" i="5"/>
  <c r="CW39" i="5"/>
  <c r="CU39" i="5"/>
  <c r="CT39" i="5"/>
  <c r="CS39" i="5"/>
  <c r="CR39" i="5"/>
  <c r="CQ39" i="5"/>
  <c r="CP39" i="5"/>
  <c r="CO39" i="5"/>
  <c r="CN39" i="5"/>
  <c r="CM39" i="5"/>
  <c r="CL39" i="5"/>
  <c r="CK39" i="5"/>
  <c r="CJ39" i="5"/>
  <c r="CH39" i="5"/>
  <c r="CG39" i="5"/>
  <c r="CF39" i="5"/>
  <c r="CE39" i="5"/>
  <c r="CD39" i="5"/>
  <c r="CC39" i="5"/>
  <c r="CB39" i="5"/>
  <c r="CA39" i="5"/>
  <c r="BY39" i="5"/>
  <c r="BX39" i="5"/>
  <c r="BW39" i="5"/>
  <c r="BV39" i="5"/>
  <c r="BU39" i="5"/>
  <c r="BS39" i="5"/>
  <c r="BR39" i="5"/>
  <c r="BQ39" i="5"/>
  <c r="BN39" i="5"/>
  <c r="BM39" i="5"/>
  <c r="BL39" i="5"/>
  <c r="BK39" i="5"/>
  <c r="BJ39" i="5"/>
  <c r="BI39" i="5"/>
  <c r="BH39" i="5"/>
  <c r="BG39" i="5"/>
  <c r="BF39" i="5"/>
  <c r="BE39" i="5"/>
  <c r="BD39" i="5"/>
  <c r="BC39" i="5"/>
  <c r="BB39" i="5"/>
  <c r="BA39" i="5"/>
  <c r="AZ39" i="5"/>
  <c r="AY39" i="5"/>
  <c r="AX39" i="5"/>
  <c r="AW39" i="5"/>
  <c r="AV39" i="5"/>
  <c r="AU39" i="5"/>
  <c r="AT39" i="5"/>
  <c r="AS39" i="5"/>
  <c r="AR39" i="5"/>
  <c r="AQ39" i="5"/>
  <c r="AP39" i="5"/>
  <c r="AO39" i="5"/>
  <c r="AN39" i="5"/>
  <c r="AM39" i="5"/>
  <c r="AL39" i="5"/>
  <c r="AK39" i="5"/>
  <c r="AJ39" i="5"/>
  <c r="AI39" i="5"/>
  <c r="AH39" i="5"/>
  <c r="AG39" i="5"/>
  <c r="AF39" i="5"/>
  <c r="AD39" i="5"/>
  <c r="AC39" i="5"/>
  <c r="AB39" i="5"/>
  <c r="Z39" i="5"/>
  <c r="Y39" i="5"/>
  <c r="X39" i="5"/>
  <c r="V39" i="5"/>
  <c r="U39" i="5"/>
  <c r="T39" i="5"/>
  <c r="S39" i="5"/>
  <c r="Q39" i="5"/>
  <c r="P39" i="5"/>
  <c r="O39" i="5"/>
  <c r="M39" i="5"/>
  <c r="K39" i="5"/>
  <c r="I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AM54" i="6"/>
  <c r="AM48" i="6"/>
</calcChain>
</file>

<file path=xl/sharedStrings.xml><?xml version="1.0" encoding="utf-8"?>
<sst xmlns="http://schemas.openxmlformats.org/spreadsheetml/2006/main" count="540" uniqueCount="348">
  <si>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</si>
  <si>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</si>
  <si>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</si>
  <si>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</si>
  <si>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</si>
  <si>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</si>
  <si>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</si>
  <si>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</si>
  <si>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</si>
  <si>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</si>
  <si>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</si>
  <si>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</si>
  <si>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</si>
  <si>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</si>
  <si>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</si>
  <si>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</si>
  <si>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</si>
  <si>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</si>
  <si>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</si>
  <si>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</si>
  <si>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</si>
  <si>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</si>
  <si>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</si>
  <si>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</si>
  <si>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</si>
  <si>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</si>
  <si>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</si>
  <si>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</si>
  <si>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</si>
  <si>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</si>
  <si>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</si>
  <si>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</si>
  <si>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</si>
  <si>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</si>
  <si>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</si>
  <si>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</si>
  <si>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</si>
  <si>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</si>
  <si>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</si>
  <si>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</si>
  <si>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</si>
  <si>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</si>
  <si>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</si>
  <si>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</si>
  <si>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</si>
  <si>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</si>
  <si>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</si>
  <si>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</si>
  <si>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</si>
  <si>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</si>
  <si>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</si>
  <si>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</si>
  <si>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</si>
  <si>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</si>
  <si>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</si>
  <si>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</si>
  <si>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</si>
  <si>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</si>
  <si>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</si>
  <si>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</si>
  <si>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</si>
  <si>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</si>
  <si>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</si>
  <si>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</si>
  <si>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</si>
  <si>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</si>
  <si>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</si>
  <si>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</si>
  <si>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</si>
  <si>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</si>
  <si>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</si>
  <si>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</si>
  <si>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</si>
  <si>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</si>
  <si>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</si>
  <si>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</si>
  <si>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</si>
  <si>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</si>
  <si>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</si>
  <si>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</si>
  <si>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</si>
  <si>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</si>
  <si>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</si>
  <si>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</si>
  <si>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</si>
  <si>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</si>
  <si>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</si>
  <si>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</si>
  <si>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</si>
  <si>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</si>
  <si>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</si>
  <si>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</si>
  <si>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</si>
  <si>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</si>
  <si>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</si>
  <si>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</si>
  <si>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</si>
  <si>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</si>
  <si>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</si>
  <si>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</si>
  <si>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</si>
  <si>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</si>
  <si>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</si>
  <si>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</si>
  <si>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</si>
  <si>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</si>
  <si>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</si>
  <si>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</si>
  <si>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</si>
  <si>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</si>
  <si>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</si>
  <si>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</si>
  <si>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</si>
  <si>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</si>
  <si>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</si>
  <si>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</si>
  <si>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</si>
  <si>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</si>
  <si>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</si>
  <si>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</si>
  <si>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</si>
  <si>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</si>
  <si>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</si>
  <si>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</si>
  <si>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</si>
  <si>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</si>
  <si>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</si>
  <si>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</si>
  <si>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</si>
  <si>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</si>
  <si>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</si>
  <si>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</si>
  <si>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</si>
  <si>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</si>
  <si>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</si>
  <si>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</si>
  <si>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</si>
  <si>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</si>
  <si>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</si>
  <si>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</si>
  <si>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</si>
  <si>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</si>
  <si>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</si>
  <si>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</si>
  <si>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</si>
  <si>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</si>
  <si>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</si>
  <si>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</si>
  <si>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</si>
  <si>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</si>
  <si>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</si>
  <si>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</si>
  <si>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</si>
  <si>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</si>
  <si>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</si>
  <si>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</si>
  <si>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</si>
  <si>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</si>
  <si>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</si>
  <si>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</si>
  <si>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</si>
  <si>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</si>
  <si>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</si>
  <si>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</si>
  <si>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</si>
  <si>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</si>
  <si>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</si>
  <si>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</si>
  <si>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</si>
  <si>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</si>
  <si>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</si>
  <si>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</si>
  <si>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</si>
  <si>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</si>
  <si>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行政改革大綱</t>
    <rPh sb="0" eb="2">
      <t>ギョウセイ</t>
    </rPh>
    <rPh sb="2" eb="4">
      <t>カイカク</t>
    </rPh>
    <rPh sb="4" eb="6">
      <t>タイコウ</t>
    </rPh>
    <phoneticPr fontId="1"/>
  </si>
  <si>
    <t>長岡市</t>
    <rPh sb="0" eb="3">
      <t>ナガオカシ</t>
    </rPh>
    <phoneticPr fontId="1"/>
  </si>
  <si>
    <t>三条市</t>
    <rPh sb="0" eb="2">
      <t>サンジョウ</t>
    </rPh>
    <rPh sb="2" eb="3">
      <t>シ</t>
    </rPh>
    <phoneticPr fontId="1"/>
  </si>
  <si>
    <t>根拠なし</t>
    <rPh sb="0" eb="2">
      <t>コンキョ</t>
    </rPh>
    <phoneticPr fontId="1"/>
  </si>
  <si>
    <t>PTA連合会、民生委員児童委員協議会等</t>
    <rPh sb="3" eb="6">
      <t>レンゴウカイ</t>
    </rPh>
    <rPh sb="7" eb="9">
      <t>ミンセイ</t>
    </rPh>
    <rPh sb="9" eb="11">
      <t>イイン</t>
    </rPh>
    <rPh sb="11" eb="13">
      <t>ジドウ</t>
    </rPh>
    <rPh sb="13" eb="15">
      <t>イイン</t>
    </rPh>
    <rPh sb="15" eb="18">
      <t>キョウギカイ</t>
    </rPh>
    <rPh sb="18" eb="19">
      <t>トウ</t>
    </rPh>
    <phoneticPr fontId="1"/>
  </si>
  <si>
    <t>柏崎市</t>
    <rPh sb="0" eb="3">
      <t>カシワザキシ</t>
    </rPh>
    <phoneticPr fontId="1"/>
  </si>
  <si>
    <t>1（市長決裁及び柏崎市行政経営プランによる）</t>
    <rPh sb="2" eb="4">
      <t>シチョウ</t>
    </rPh>
    <rPh sb="4" eb="6">
      <t>ケッサイ</t>
    </rPh>
    <rPh sb="6" eb="7">
      <t>オヨ</t>
    </rPh>
    <rPh sb="8" eb="11">
      <t>カシワザキシ</t>
    </rPh>
    <rPh sb="11" eb="13">
      <t>ギョウセイ</t>
    </rPh>
    <rPh sb="13" eb="15">
      <t>ケイエイ</t>
    </rPh>
    <phoneticPr fontId="1"/>
  </si>
  <si>
    <t>新発田市</t>
    <rPh sb="0" eb="3">
      <t>シバタ</t>
    </rPh>
    <rPh sb="3" eb="4">
      <t>シ</t>
    </rPh>
    <phoneticPr fontId="1"/>
  </si>
  <si>
    <t>財源内訳、前年度比結果</t>
    <phoneticPr fontId="1"/>
  </si>
  <si>
    <t>小千谷市</t>
    <rPh sb="0" eb="4">
      <t>オヂヤシ</t>
    </rPh>
    <phoneticPr fontId="1"/>
  </si>
  <si>
    <t>行革実施計画全体の外部評価を実施しているため</t>
    <rPh sb="0" eb="2">
      <t>ギョウカク</t>
    </rPh>
    <rPh sb="2" eb="4">
      <t>ジッシ</t>
    </rPh>
    <rPh sb="4" eb="6">
      <t>ケイカク</t>
    </rPh>
    <rPh sb="6" eb="8">
      <t>ゼンタイ</t>
    </rPh>
    <rPh sb="9" eb="11">
      <t>ガイブ</t>
    </rPh>
    <rPh sb="11" eb="13">
      <t>ヒョウカ</t>
    </rPh>
    <rPh sb="14" eb="16">
      <t>ジッシ</t>
    </rPh>
    <phoneticPr fontId="1"/>
  </si>
  <si>
    <t>加茂市</t>
    <rPh sb="0" eb="3">
      <t>カモシ</t>
    </rPh>
    <phoneticPr fontId="1"/>
  </si>
  <si>
    <t>十日町市</t>
    <rPh sb="0" eb="4">
      <t>トオカマチシ</t>
    </rPh>
    <phoneticPr fontId="1"/>
  </si>
  <si>
    <t>見附市</t>
    <rPh sb="0" eb="3">
      <t>ミツケシ</t>
    </rPh>
    <phoneticPr fontId="1"/>
  </si>
  <si>
    <t>外部委員の負担を考慮すると、ごく一部の事業を表面的に評価するのにとどまり、評価の必要性に疑問が生じたため、外部評価は休止している。</t>
    <rPh sb="0" eb="2">
      <t>ガイブ</t>
    </rPh>
    <rPh sb="2" eb="4">
      <t>イイン</t>
    </rPh>
    <rPh sb="5" eb="7">
      <t>フタン</t>
    </rPh>
    <rPh sb="8" eb="10">
      <t>コウリョ</t>
    </rPh>
    <rPh sb="16" eb="18">
      <t>イチブ</t>
    </rPh>
    <rPh sb="19" eb="21">
      <t>ジギョウ</t>
    </rPh>
    <rPh sb="22" eb="25">
      <t>ヒョウメンテキ</t>
    </rPh>
    <rPh sb="26" eb="28">
      <t>ヒョウカ</t>
    </rPh>
    <rPh sb="37" eb="39">
      <t>ヒョウカ</t>
    </rPh>
    <rPh sb="40" eb="43">
      <t>ヒツヨウセイ</t>
    </rPh>
    <rPh sb="44" eb="46">
      <t>ギモン</t>
    </rPh>
    <rPh sb="47" eb="48">
      <t>ショウ</t>
    </rPh>
    <rPh sb="53" eb="55">
      <t>ガイブ</t>
    </rPh>
    <rPh sb="55" eb="57">
      <t>ヒョウカ</t>
    </rPh>
    <rPh sb="58" eb="60">
      <t>キュウシ</t>
    </rPh>
    <phoneticPr fontId="1"/>
  </si>
  <si>
    <t>村上市</t>
    <rPh sb="0" eb="3">
      <t>ムラカミシ</t>
    </rPh>
    <phoneticPr fontId="1"/>
  </si>
  <si>
    <t>燕市</t>
    <rPh sb="0" eb="2">
      <t>ツバメシ</t>
    </rPh>
    <phoneticPr fontId="1"/>
  </si>
  <si>
    <t>糸魚川市</t>
    <rPh sb="0" eb="4">
      <t>イトイガワシ</t>
    </rPh>
    <phoneticPr fontId="1"/>
  </si>
  <si>
    <t>総合戦略の事業評価のため</t>
    <rPh sb="0" eb="2">
      <t>ソウゴウ</t>
    </rPh>
    <rPh sb="2" eb="4">
      <t>センリャク</t>
    </rPh>
    <rPh sb="5" eb="7">
      <t>ジギョウ</t>
    </rPh>
    <rPh sb="7" eb="9">
      <t>ヒョウカ</t>
    </rPh>
    <phoneticPr fontId="1"/>
  </si>
  <si>
    <t>高校校長</t>
    <rPh sb="0" eb="2">
      <t>コウコウ</t>
    </rPh>
    <rPh sb="2" eb="4">
      <t>コウチョウ</t>
    </rPh>
    <phoneticPr fontId="1"/>
  </si>
  <si>
    <t>妙高市</t>
    <rPh sb="0" eb="2">
      <t>ミョウコウ</t>
    </rPh>
    <rPh sb="2" eb="3">
      <t>シ</t>
    </rPh>
    <phoneticPr fontId="1"/>
  </si>
  <si>
    <t>①条例：自治基本条例
④その他：妙高市統合ﾏﾈｼﾞﾒﾝﾄｼｽﾃﾑ</t>
    <rPh sb="1" eb="3">
      <t>ジョウレイ</t>
    </rPh>
    <rPh sb="4" eb="6">
      <t>ジチ</t>
    </rPh>
    <rPh sb="6" eb="8">
      <t>キホン</t>
    </rPh>
    <rPh sb="8" eb="10">
      <t>ジョウレイ</t>
    </rPh>
    <rPh sb="14" eb="15">
      <t>タ</t>
    </rPh>
    <rPh sb="16" eb="18">
      <t>ミョウコウ</t>
    </rPh>
    <rPh sb="18" eb="19">
      <t>シ</t>
    </rPh>
    <rPh sb="19" eb="21">
      <t>トウゴウ</t>
    </rPh>
    <phoneticPr fontId="1"/>
  </si>
  <si>
    <t>五泉市</t>
    <rPh sb="0" eb="3">
      <t>ゴセンシ</t>
    </rPh>
    <phoneticPr fontId="1"/>
  </si>
  <si>
    <t>内部事務の振り返り的意味合いが強かったため</t>
    <rPh sb="0" eb="2">
      <t>ナイブ</t>
    </rPh>
    <rPh sb="2" eb="4">
      <t>ジム</t>
    </rPh>
    <rPh sb="5" eb="6">
      <t>フ</t>
    </rPh>
    <rPh sb="7" eb="8">
      <t>カエ</t>
    </rPh>
    <rPh sb="9" eb="10">
      <t>テキ</t>
    </rPh>
    <rPh sb="10" eb="13">
      <t>イミア</t>
    </rPh>
    <rPh sb="15" eb="16">
      <t>ツヨ</t>
    </rPh>
    <phoneticPr fontId="1"/>
  </si>
  <si>
    <t>上越市</t>
    <rPh sb="0" eb="3">
      <t>ジョウエツシ</t>
    </rPh>
    <phoneticPr fontId="1"/>
  </si>
  <si>
    <t>事務決裁</t>
    <rPh sb="0" eb="2">
      <t>ジム</t>
    </rPh>
    <rPh sb="2" eb="4">
      <t>ケッサイ</t>
    </rPh>
    <phoneticPr fontId="1"/>
  </si>
  <si>
    <t>阿賀野市</t>
    <rPh sb="0" eb="4">
      <t>アガノシ</t>
    </rPh>
    <phoneticPr fontId="1"/>
  </si>
  <si>
    <t>市総合計画に明記</t>
    <rPh sb="0" eb="1">
      <t>シ</t>
    </rPh>
    <rPh sb="1" eb="3">
      <t>ソウゴウ</t>
    </rPh>
    <rPh sb="3" eb="5">
      <t>ケイカク</t>
    </rPh>
    <rPh sb="6" eb="8">
      <t>メイキ</t>
    </rPh>
    <phoneticPr fontId="1"/>
  </si>
  <si>
    <t>佐渡市</t>
    <rPh sb="0" eb="2">
      <t>サド</t>
    </rPh>
    <rPh sb="2" eb="3">
      <t>シ</t>
    </rPh>
    <phoneticPr fontId="1"/>
  </si>
  <si>
    <t>事務事業評価を予算要求の査定資料に活用するため、事務事業評価の精度を高め、定着させることを優先することとし、外部評価は実施していない。</t>
    <rPh sb="0" eb="2">
      <t>ジム</t>
    </rPh>
    <rPh sb="2" eb="4">
      <t>ジギョウ</t>
    </rPh>
    <rPh sb="4" eb="6">
      <t>ヒョウカ</t>
    </rPh>
    <rPh sb="7" eb="9">
      <t>ヨサン</t>
    </rPh>
    <rPh sb="9" eb="11">
      <t>ヨウキュウ</t>
    </rPh>
    <rPh sb="12" eb="14">
      <t>サテイ</t>
    </rPh>
    <rPh sb="14" eb="16">
      <t>シリョウ</t>
    </rPh>
    <rPh sb="17" eb="19">
      <t>カツヨウ</t>
    </rPh>
    <rPh sb="24" eb="26">
      <t>ジム</t>
    </rPh>
    <rPh sb="26" eb="28">
      <t>ジギョウ</t>
    </rPh>
    <rPh sb="28" eb="30">
      <t>ヒョウカ</t>
    </rPh>
    <rPh sb="31" eb="33">
      <t>セイド</t>
    </rPh>
    <rPh sb="34" eb="35">
      <t>タカ</t>
    </rPh>
    <rPh sb="37" eb="39">
      <t>テイチャク</t>
    </rPh>
    <rPh sb="45" eb="47">
      <t>ユウセン</t>
    </rPh>
    <rPh sb="54" eb="56">
      <t>ガイブ</t>
    </rPh>
    <rPh sb="56" eb="58">
      <t>ヒョウカ</t>
    </rPh>
    <rPh sb="59" eb="61">
      <t>ジッシ</t>
    </rPh>
    <phoneticPr fontId="1"/>
  </si>
  <si>
    <t>魚沼市</t>
    <rPh sb="0" eb="3">
      <t>ウオヌマシ</t>
    </rPh>
    <phoneticPr fontId="1"/>
  </si>
  <si>
    <t>外部評価も検討中</t>
    <rPh sb="0" eb="2">
      <t>ガイブ</t>
    </rPh>
    <rPh sb="2" eb="4">
      <t>ヒョウカ</t>
    </rPh>
    <rPh sb="5" eb="7">
      <t>ケントウ</t>
    </rPh>
    <rPh sb="7" eb="8">
      <t>ナカ</t>
    </rPh>
    <phoneticPr fontId="1"/>
  </si>
  <si>
    <t>特になし</t>
    <rPh sb="0" eb="1">
      <t>トク</t>
    </rPh>
    <phoneticPr fontId="1"/>
  </si>
  <si>
    <t>南魚沼市</t>
    <rPh sb="0" eb="4">
      <t>ミ</t>
    </rPh>
    <phoneticPr fontId="1"/>
  </si>
  <si>
    <t>胎内市</t>
    <rPh sb="0" eb="3">
      <t>タイナイシ</t>
    </rPh>
    <phoneticPr fontId="3"/>
  </si>
  <si>
    <t>聖籠町</t>
    <rPh sb="0" eb="3">
      <t>セイロウマチ</t>
    </rPh>
    <phoneticPr fontId="1"/>
  </si>
  <si>
    <t>試行段階により定着化を図るため。</t>
    <rPh sb="0" eb="2">
      <t>シコウ</t>
    </rPh>
    <rPh sb="2" eb="4">
      <t>ダンカイ</t>
    </rPh>
    <rPh sb="7" eb="10">
      <t>テイチャクカ</t>
    </rPh>
    <rPh sb="11" eb="12">
      <t>ハカ</t>
    </rPh>
    <phoneticPr fontId="1"/>
  </si>
  <si>
    <t>調書を参考送付</t>
    <rPh sb="0" eb="2">
      <t>チョウショ</t>
    </rPh>
    <rPh sb="3" eb="5">
      <t>サンコウ</t>
    </rPh>
    <rPh sb="5" eb="7">
      <t>ソウフ</t>
    </rPh>
    <phoneticPr fontId="1"/>
  </si>
  <si>
    <t>弥彦村</t>
    <rPh sb="0" eb="3">
      <t>ヤヒコムラ</t>
    </rPh>
    <phoneticPr fontId="1"/>
  </si>
  <si>
    <t>田上町</t>
    <rPh sb="0" eb="3">
      <t>タガミマチ</t>
    </rPh>
    <phoneticPr fontId="1"/>
  </si>
  <si>
    <t>総合計画</t>
    <rPh sb="0" eb="4">
      <t>ソウゴウケイカク</t>
    </rPh>
    <phoneticPr fontId="1"/>
  </si>
  <si>
    <t>阿賀町</t>
    <rPh sb="0" eb="3">
      <t>アガマチ</t>
    </rPh>
    <phoneticPr fontId="1"/>
  </si>
  <si>
    <t>事務効率の改善</t>
    <rPh sb="0" eb="2">
      <t>ジム</t>
    </rPh>
    <rPh sb="2" eb="4">
      <t>コウリツ</t>
    </rPh>
    <rPh sb="5" eb="7">
      <t>カイゼン</t>
    </rPh>
    <phoneticPr fontId="1"/>
  </si>
  <si>
    <t>出雲崎町</t>
    <rPh sb="0" eb="4">
      <t>イズモザキマチ</t>
    </rPh>
    <phoneticPr fontId="1"/>
  </si>
  <si>
    <t>湯沢町</t>
    <rPh sb="0" eb="3">
      <t>ユザワマチ</t>
    </rPh>
    <phoneticPr fontId="1"/>
  </si>
  <si>
    <t>外部評価の導入を検討中だが、実施に至っていない。</t>
    <rPh sb="0" eb="2">
      <t>ガイブ</t>
    </rPh>
    <rPh sb="2" eb="4">
      <t>ヒョウカ</t>
    </rPh>
    <rPh sb="5" eb="7">
      <t>ドウニュウ</t>
    </rPh>
    <rPh sb="8" eb="10">
      <t>ケントウ</t>
    </rPh>
    <rPh sb="10" eb="11">
      <t>チュウ</t>
    </rPh>
    <rPh sb="14" eb="16">
      <t>ジッシ</t>
    </rPh>
    <rPh sb="17" eb="18">
      <t>イタ</t>
    </rPh>
    <phoneticPr fontId="1"/>
  </si>
  <si>
    <t>津南町</t>
    <rPh sb="0" eb="3">
      <t>ツナンマチ</t>
    </rPh>
    <phoneticPr fontId="1"/>
  </si>
  <si>
    <t>刈羽村</t>
    <rPh sb="0" eb="3">
      <t>カリワムラ</t>
    </rPh>
    <phoneticPr fontId="1"/>
  </si>
  <si>
    <t>関川村</t>
    <rPh sb="0" eb="3">
      <t>セキカワムラ</t>
    </rPh>
    <phoneticPr fontId="1"/>
  </si>
  <si>
    <t>粟島浦村</t>
    <rPh sb="0" eb="4">
      <t>アワシマウラムラ</t>
    </rPh>
    <phoneticPr fontId="1"/>
  </si>
  <si>
    <t>長岡市</t>
  </si>
  <si>
    <t>三条市</t>
  </si>
  <si>
    <t>柏崎市</t>
  </si>
  <si>
    <t>新発田市</t>
  </si>
  <si>
    <t>小千谷市</t>
  </si>
  <si>
    <t>加茂市</t>
  </si>
  <si>
    <t>十日町市</t>
  </si>
  <si>
    <t>公表の準備中であるため</t>
    <rPh sb="0" eb="2">
      <t>コウヒョウ</t>
    </rPh>
    <rPh sb="3" eb="5">
      <t>ジュンビ</t>
    </rPh>
    <rPh sb="5" eb="6">
      <t>ナカ</t>
    </rPh>
    <phoneticPr fontId="1"/>
  </si>
  <si>
    <t>見附市</t>
  </si>
  <si>
    <t>村上市</t>
  </si>
  <si>
    <t>燕市</t>
  </si>
  <si>
    <t>糸魚川市</t>
  </si>
  <si>
    <t>http://www.city.itoigawa.lg.jp/dd.aspx?menuid=5341</t>
    <phoneticPr fontId="1"/>
  </si>
  <si>
    <t>妙高市</t>
  </si>
  <si>
    <t>http://www.city.myoko.niigata.jp/gyoseihyoka/551.html</t>
    <phoneticPr fontId="1"/>
  </si>
  <si>
    <t>五泉市</t>
  </si>
  <si>
    <t>上越市</t>
  </si>
  <si>
    <t>http://www.city.joetsu.niigata.jp/uploaded/attachment/84835.pdf
,http://www.city.joetsu.niigata.jp/soshiki/gyoukaku/hyoka.html</t>
    <phoneticPr fontId="1"/>
  </si>
  <si>
    <t>阿賀野市</t>
  </si>
  <si>
    <t>http://www.city.agano.niigata.jp/soshiki/seisaku/20222.html</t>
    <phoneticPr fontId="1"/>
  </si>
  <si>
    <t>評価システムの切替えを行い、評価結果と帳票が連動する仕組みを構築中のため。来年度以降、全施策の評価を公表する方針。</t>
    <rPh sb="0" eb="2">
      <t>ヒョウカ</t>
    </rPh>
    <rPh sb="7" eb="9">
      <t>キリカエ</t>
    </rPh>
    <rPh sb="11" eb="12">
      <t>オコナ</t>
    </rPh>
    <rPh sb="14" eb="16">
      <t>ヒョウカ</t>
    </rPh>
    <rPh sb="16" eb="18">
      <t>ケッカ</t>
    </rPh>
    <rPh sb="19" eb="21">
      <t>チョウヒョウ</t>
    </rPh>
    <rPh sb="22" eb="24">
      <t>レンドウ</t>
    </rPh>
    <rPh sb="26" eb="28">
      <t>シク</t>
    </rPh>
    <rPh sb="30" eb="32">
      <t>コウチク</t>
    </rPh>
    <rPh sb="32" eb="33">
      <t>ナカ</t>
    </rPh>
    <rPh sb="37" eb="40">
      <t>ライネンド</t>
    </rPh>
    <rPh sb="40" eb="42">
      <t>イコウ</t>
    </rPh>
    <phoneticPr fontId="1"/>
  </si>
  <si>
    <t>佐渡市</t>
  </si>
  <si>
    <t>https://www.city.sado.niigata.jp/topics/reform/evaluate/ac2015.shtml</t>
    <phoneticPr fontId="1"/>
  </si>
  <si>
    <t>魚沼市</t>
  </si>
  <si>
    <t>http://www.city.uonuma.niigata.jp/docs/2015082700012/</t>
    <phoneticPr fontId="1"/>
  </si>
  <si>
    <t>南魚沼市</t>
  </si>
  <si>
    <t>http://www.city.minamiuonuma.niigata.jp/soshiki/soumubu/kikakuseisakuka/kikakuhan/kaikakuhyouka/1481593955447.html</t>
    <phoneticPr fontId="1"/>
  </si>
  <si>
    <t>胎内市</t>
  </si>
  <si>
    <t>http://www.city.tainai.niigata.jp/gyose/sogoseisasu/gk_hyouka.html</t>
    <phoneticPr fontId="1"/>
  </si>
  <si>
    <t>聖籠町</t>
  </si>
  <si>
    <t>http://www.town.seiro.niigata.jp/soumu/27jimujigyou/27jimujigyou.htm</t>
    <phoneticPr fontId="1"/>
  </si>
  <si>
    <t>弥彦村</t>
  </si>
  <si>
    <t>田上町</t>
  </si>
  <si>
    <t>阿賀町</t>
  </si>
  <si>
    <t>出雲崎町</t>
  </si>
  <si>
    <t>湯沢町</t>
  </si>
  <si>
    <t>https://www.town.yuzawa.lg.jp/cyosei/seisaku/jigyou_hyouka.html</t>
    <phoneticPr fontId="1"/>
  </si>
  <si>
    <t>津南町</t>
  </si>
  <si>
    <t>刈羽村</t>
  </si>
  <si>
    <t>関川村</t>
  </si>
  <si>
    <t>粟島浦村</t>
  </si>
  <si>
    <t>152021</t>
  </si>
  <si>
    <t>152048</t>
  </si>
  <si>
    <t>152056</t>
  </si>
  <si>
    <t>152064</t>
  </si>
  <si>
    <t>152081</t>
  </si>
  <si>
    <t>152099</t>
  </si>
  <si>
    <t>152102</t>
  </si>
  <si>
    <t>152111</t>
  </si>
  <si>
    <t>152129</t>
  </si>
  <si>
    <t>152137</t>
  </si>
  <si>
    <t>152161</t>
  </si>
  <si>
    <t>152170</t>
  </si>
  <si>
    <t>152188</t>
  </si>
  <si>
    <t>152226</t>
  </si>
  <si>
    <t>152234</t>
  </si>
  <si>
    <t>152242</t>
  </si>
  <si>
    <t>152251</t>
  </si>
  <si>
    <t>152269</t>
  </si>
  <si>
    <t>152277</t>
  </si>
  <si>
    <t>153079</t>
  </si>
  <si>
    <t>153427</t>
  </si>
  <si>
    <t>153613</t>
  </si>
  <si>
    <t>153851</t>
  </si>
  <si>
    <t>154059</t>
  </si>
  <si>
    <t>154610</t>
  </si>
  <si>
    <t>154822</t>
  </si>
  <si>
    <t>155047</t>
  </si>
  <si>
    <t>155811</t>
  </si>
  <si>
    <t>155861</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</si>
  <si>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</si>
  <si>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</si>
  <si>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</si>
  <si>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アカウンタビリティ</t>
    <phoneticPr fontId="1"/>
  </si>
  <si>
    <t>外部委員の負担を考慮すると、ごく一部の事業を表面的に評価するのにとどまり、評価の必要性に疑問が生じたため、外部評価は休止している。</t>
    <phoneticPr fontId="1"/>
  </si>
  <si>
    <t>課長通知により実施</t>
    <phoneticPr fontId="1"/>
  </si>
  <si>
    <t>http://www.city.sanjo.niigata.jp/seisaku/page00036.html</t>
    <phoneticPr fontId="1"/>
  </si>
  <si>
    <t>http://www.city.kashiwazaki.lg.jp/gyoukaku/shise/kekaku/kaikaku/hyoka/1602161500.html</t>
    <phoneticPr fontId="1"/>
  </si>
  <si>
    <t>http://opn.city.shibata.niigata.jp/policy/</t>
    <phoneticPr fontId="1"/>
  </si>
  <si>
    <t>http://www.city.mitsuke.niigata.jp/8392.htm</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</si>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</sst>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sz val="9"/>
      <color theme="1"/>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11">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top" textRotation="255" wrapText="1"/>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right" vertical="center" wrapText="1"/>
    </xf>
    <xf numFmtId="176" fontId="24" fillId="0" borderId="2" xfId="0" applyNumberFormat="1" applyFont="1" applyFill="1" applyBorder="1" applyAlignment="1" applyProtection="1">
      <alignment horizontal="center" vertical="center" wrapText="1"/>
    </xf>
    <xf numFmtId="176" fontId="23" fillId="0" borderId="2" xfId="8" applyNumberFormat="1" applyFill="1" applyBorder="1" applyAlignment="1" applyProtection="1">
      <alignment horizontal="left" vertical="center" wrapText="1"/>
    </xf>
    <xf numFmtId="176" fontId="4" fillId="0" borderId="10" xfId="0" applyNumberFormat="1" applyFont="1" applyFill="1" applyBorder="1" applyAlignment="1" applyProtection="1">
      <alignment horizontal="center" vertical="center"/>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6" borderId="3" xfId="0" applyFont="1" applyFill="1" applyBorder="1" applyAlignment="1" applyProtection="1">
      <alignment horizontal="center" vertical="top"/>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0" fontId="25" fillId="0" borderId="4" xfId="0" applyFont="1" applyFill="1" applyBorder="1" applyAlignment="1" applyProtection="1">
      <alignment horizontal="center" vertical="top"/>
    </xf>
    <xf numFmtId="49" fontId="25" fillId="0" borderId="0" xfId="0" applyNumberFormat="1" applyFont="1" applyFill="1" applyBorder="1" applyAlignment="1" applyProtection="1">
      <alignment horizontal="center" vertical="top" textRotation="255" wrapText="1"/>
    </xf>
    <xf numFmtId="0" fontId="25" fillId="0"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0" fillId="0" borderId="0" xfId="0" applyFont="1" applyFill="1" applyBorder="1" applyAlignment="1" applyProtection="1">
      <alignment horizontal="left" vertical="center"/>
    </xf>
    <xf numFmtId="0" fontId="27"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7" fillId="8" borderId="5"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10"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49" fontId="27"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0"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49" fontId="27" fillId="9" borderId="5" xfId="0" applyNumberFormat="1" applyFont="1" applyFill="1" applyBorder="1" applyAlignment="1" applyProtection="1">
      <alignment horizontal="center" vertical="center"/>
    </xf>
    <xf numFmtId="49" fontId="27" fillId="9" borderId="1" xfId="0" applyNumberFormat="1" applyFont="1" applyFill="1" applyBorder="1" applyAlignment="1" applyProtection="1">
      <alignment horizontal="center" vertical="center"/>
    </xf>
    <xf numFmtId="49" fontId="27"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8" fillId="9" borderId="1" xfId="0" applyFont="1" applyFill="1" applyBorder="1" applyAlignment="1">
      <alignment horizontal="center" vertical="center"/>
    </xf>
    <xf numFmtId="0" fontId="28" fillId="9" borderId="10" xfId="0" applyFont="1" applyFill="1" applyBorder="1" applyAlignment="1">
      <alignment horizontal="center" vertical="center"/>
    </xf>
    <xf numFmtId="49" fontId="29" fillId="9" borderId="5" xfId="0" applyNumberFormat="1" applyFont="1" applyFill="1" applyBorder="1" applyAlignment="1" applyProtection="1">
      <alignment horizontal="center" vertical="center" wrapText="1"/>
    </xf>
    <xf numFmtId="49" fontId="29" fillId="9" borderId="10" xfId="0"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shrinkToFit="1"/>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top" textRotation="255"/>
    </xf>
    <xf numFmtId="0" fontId="4" fillId="0" borderId="4" xfId="0" applyFont="1" applyFill="1" applyBorder="1" applyAlignment="1" applyProtection="1">
      <alignment horizontal="center" vertical="top" textRotation="255"/>
    </xf>
    <xf numFmtId="49" fontId="4" fillId="0" borderId="3" xfId="0" applyNumberFormat="1" applyFont="1" applyFill="1" applyBorder="1" applyAlignment="1" applyProtection="1">
      <alignment horizontal="center" vertical="top" textRotation="255"/>
    </xf>
    <xf numFmtId="49" fontId="4" fillId="0" borderId="4" xfId="0" applyNumberFormat="1" applyFont="1" applyFill="1" applyBorder="1" applyAlignment="1" applyProtection="1">
      <alignment horizontal="center" vertical="top" textRotation="255"/>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mitsuke.niigata.jp/8392.htm" TargetMode="External"/><Relationship Id="rId13" Type="http://schemas.openxmlformats.org/officeDocument/2006/relationships/hyperlink" Target="https://www.town.yuzawa.lg.jp/cyosei/seisaku/jigyou_hyouka.html" TargetMode="External"/><Relationship Id="rId3" Type="http://schemas.openxmlformats.org/officeDocument/2006/relationships/hyperlink" Target="http://www.city.myoko.niigata.jp/gyoseihyoka/551.html" TargetMode="External"/><Relationship Id="rId7" Type="http://schemas.openxmlformats.org/officeDocument/2006/relationships/hyperlink" Target="http://www.city.kashiwazaki.lg.jp/gyoukaku/shise/kekaku/kaikaku/hyoka/1602161500.html" TargetMode="External"/><Relationship Id="rId12" Type="http://schemas.openxmlformats.org/officeDocument/2006/relationships/hyperlink" Target="http://www.city.tainai.niigata.jp/gyose/sogoseisasu/gk_hyouka.html" TargetMode="External"/><Relationship Id="rId2" Type="http://schemas.openxmlformats.org/officeDocument/2006/relationships/hyperlink" Target="http://opn.city.shibata.niigata.jp/policy/" TargetMode="External"/><Relationship Id="rId1" Type="http://schemas.openxmlformats.org/officeDocument/2006/relationships/hyperlink" Target="http://www.city.sanjo.niigata.jp/seisaku/page00036.html" TargetMode="External"/><Relationship Id="rId6" Type="http://schemas.openxmlformats.org/officeDocument/2006/relationships/hyperlink" Target="http://www.city.minamiuonuma.niigata.jp/soshiki/soumubu/kikakuseisakuka/kikakuhan/kaikakuhyouka/1481593955447.html" TargetMode="External"/><Relationship Id="rId11" Type="http://schemas.openxmlformats.org/officeDocument/2006/relationships/hyperlink" Target="http://www.city.uonuma.niigata.jp/docs/2015082700012/" TargetMode="External"/><Relationship Id="rId5" Type="http://schemas.openxmlformats.org/officeDocument/2006/relationships/hyperlink" Target="https://www.city.sado.niigata.jp/topics/reform/evaluate/ac2015.shtml" TargetMode="External"/><Relationship Id="rId15" Type="http://schemas.openxmlformats.org/officeDocument/2006/relationships/printerSettings" Target="../printerSettings/printerSettings2.bin"/><Relationship Id="rId10" Type="http://schemas.openxmlformats.org/officeDocument/2006/relationships/hyperlink" Target="http://www.city.joetsu.niigata.jp/uploaded/attachment/84835.pdf,http:/www.city.joetsu.niigata.jp/soshiki/gyoukaku/hyoka.html" TargetMode="External"/><Relationship Id="rId4" Type="http://schemas.openxmlformats.org/officeDocument/2006/relationships/hyperlink" Target="http://www.city.agano.niigata.jp/soshiki/seisaku/20222.html" TargetMode="External"/><Relationship Id="rId9" Type="http://schemas.openxmlformats.org/officeDocument/2006/relationships/hyperlink" Target="http://www.city.itoigawa.lg.jp/dd.aspx?menuid=5341" TargetMode="External"/><Relationship Id="rId14" Type="http://schemas.openxmlformats.org/officeDocument/2006/relationships/hyperlink" Target="http://www.town.seiro.niigata.jp/soumu/27jimujigyou/27jimujigyou.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46"/>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2"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 style="15" customWidth="1"/>
    <col min="103" max="16384" width="5.77734375" style="15"/>
  </cols>
  <sheetData>
    <row r="1" spans="1:170" s="2" customFormat="1" ht="30" customHeight="1">
      <c r="A1" s="50"/>
      <c r="B1" s="50"/>
      <c r="C1" s="50"/>
      <c r="D1" s="109" t="s">
        <v>347</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14"/>
      <c r="B2" s="115"/>
      <c r="C2" s="115"/>
      <c r="D2" s="115"/>
      <c r="E2" s="115"/>
      <c r="F2" s="115"/>
      <c r="G2" s="115"/>
      <c r="H2" s="116"/>
      <c r="I2" s="117" t="s">
        <v>309</v>
      </c>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9"/>
      <c r="BP2" s="110"/>
      <c r="BQ2" s="117" t="s">
        <v>310</v>
      </c>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9"/>
    </row>
    <row r="3" spans="1:170" s="13" customFormat="1" ht="51" customHeight="1">
      <c r="A3" s="88" t="s">
        <v>123</v>
      </c>
      <c r="B3" s="88"/>
      <c r="C3" s="88"/>
      <c r="D3" s="157" t="s">
        <v>123</v>
      </c>
      <c r="E3" s="157" t="s">
        <v>115</v>
      </c>
      <c r="F3" s="88"/>
      <c r="G3" s="88"/>
      <c r="H3" s="157" t="s">
        <v>116</v>
      </c>
      <c r="I3" s="120" t="s">
        <v>311</v>
      </c>
      <c r="J3" s="121"/>
      <c r="K3" s="121"/>
      <c r="L3" s="121"/>
      <c r="M3" s="121"/>
      <c r="N3" s="121"/>
      <c r="O3" s="121"/>
      <c r="P3" s="121"/>
      <c r="Q3" s="121"/>
      <c r="R3" s="122"/>
      <c r="S3" s="123" t="s">
        <v>312</v>
      </c>
      <c r="T3" s="123"/>
      <c r="U3" s="123"/>
      <c r="V3" s="123"/>
      <c r="W3" s="123"/>
      <c r="X3" s="123" t="s">
        <v>313</v>
      </c>
      <c r="Y3" s="123"/>
      <c r="Z3" s="123"/>
      <c r="AA3" s="123"/>
      <c r="AB3" s="132" t="s">
        <v>314</v>
      </c>
      <c r="AC3" s="133"/>
      <c r="AD3" s="133"/>
      <c r="AE3" s="134"/>
      <c r="AF3" s="124" t="s">
        <v>315</v>
      </c>
      <c r="AG3" s="125"/>
      <c r="AH3" s="124" t="s">
        <v>316</v>
      </c>
      <c r="AI3" s="125"/>
      <c r="AJ3" s="132" t="s">
        <v>317</v>
      </c>
      <c r="AK3" s="133"/>
      <c r="AL3" s="133"/>
      <c r="AM3" s="133"/>
      <c r="AN3" s="133"/>
      <c r="AO3" s="133"/>
      <c r="AP3" s="133"/>
      <c r="AQ3" s="133"/>
      <c r="AR3" s="126" t="s">
        <v>318</v>
      </c>
      <c r="AS3" s="127"/>
      <c r="AT3" s="127" t="s">
        <v>319</v>
      </c>
      <c r="AU3" s="127"/>
      <c r="AV3" s="127"/>
      <c r="AW3" s="132" t="s">
        <v>320</v>
      </c>
      <c r="AX3" s="138"/>
      <c r="AY3" s="138"/>
      <c r="AZ3" s="139"/>
      <c r="BA3" s="140" t="s">
        <v>321</v>
      </c>
      <c r="BB3" s="141"/>
      <c r="BC3" s="140" t="s">
        <v>322</v>
      </c>
      <c r="BD3" s="141"/>
      <c r="BE3" s="123" t="s">
        <v>323</v>
      </c>
      <c r="BF3" s="123"/>
      <c r="BG3" s="123"/>
      <c r="BH3" s="123"/>
      <c r="BI3" s="123"/>
      <c r="BJ3" s="123"/>
      <c r="BK3" s="123"/>
      <c r="BL3" s="123"/>
      <c r="BM3" s="123"/>
      <c r="BN3" s="123"/>
      <c r="BO3" s="123"/>
      <c r="BP3" s="107"/>
      <c r="BQ3" s="130" t="s">
        <v>324</v>
      </c>
      <c r="BR3" s="131"/>
      <c r="BS3" s="131"/>
      <c r="BT3" s="131"/>
      <c r="BU3" s="130" t="s">
        <v>325</v>
      </c>
      <c r="BV3" s="131"/>
      <c r="BW3" s="131"/>
      <c r="BX3" s="131"/>
      <c r="BY3" s="131"/>
      <c r="BZ3" s="131"/>
      <c r="CA3" s="130" t="s">
        <v>326</v>
      </c>
      <c r="CB3" s="130"/>
      <c r="CC3" s="130"/>
      <c r="CD3" s="130"/>
      <c r="CE3" s="130"/>
      <c r="CF3" s="130"/>
      <c r="CG3" s="130"/>
      <c r="CH3" s="130"/>
      <c r="CI3" s="130"/>
      <c r="CJ3" s="135" t="s">
        <v>327</v>
      </c>
      <c r="CK3" s="136"/>
      <c r="CL3" s="135" t="s">
        <v>328</v>
      </c>
      <c r="CM3" s="136"/>
      <c r="CN3" s="137"/>
      <c r="CO3" s="126" t="s">
        <v>329</v>
      </c>
      <c r="CP3" s="127"/>
      <c r="CQ3" s="127"/>
      <c r="CR3" s="120" t="s">
        <v>330</v>
      </c>
      <c r="CS3" s="121"/>
      <c r="CT3" s="121"/>
      <c r="CU3" s="121"/>
      <c r="CV3" s="128"/>
      <c r="CW3" s="129" t="s">
        <v>331</v>
      </c>
      <c r="CX3" s="130"/>
    </row>
    <row r="4" spans="1:170" s="2" customFormat="1" ht="13.8" customHeight="1">
      <c r="A4" s="143"/>
      <c r="B4" s="88"/>
      <c r="C4" s="88"/>
      <c r="D4" s="189"/>
      <c r="E4" s="189"/>
      <c r="F4" s="85"/>
      <c r="G4" s="85"/>
      <c r="H4" s="189"/>
      <c r="I4" s="146" t="s">
        <v>132</v>
      </c>
      <c r="J4" s="147"/>
      <c r="K4" s="147"/>
      <c r="L4" s="147"/>
      <c r="M4" s="147"/>
      <c r="N4" s="147"/>
      <c r="O4" s="147"/>
      <c r="P4" s="147"/>
      <c r="Q4" s="148"/>
      <c r="R4" s="149" t="s">
        <v>124</v>
      </c>
      <c r="S4" s="143" t="s">
        <v>1</v>
      </c>
      <c r="T4" s="143" t="s">
        <v>2</v>
      </c>
      <c r="U4" s="152" t="s">
        <v>3</v>
      </c>
      <c r="V4" s="152" t="s">
        <v>4</v>
      </c>
      <c r="W4" s="152" t="s">
        <v>5</v>
      </c>
      <c r="X4" s="143" t="s">
        <v>1</v>
      </c>
      <c r="Y4" s="143" t="s">
        <v>2</v>
      </c>
      <c r="Z4" s="152" t="s">
        <v>3</v>
      </c>
      <c r="AA4" s="152" t="s">
        <v>4</v>
      </c>
      <c r="AB4" s="153" t="s">
        <v>65</v>
      </c>
      <c r="AC4" s="153" t="s">
        <v>66</v>
      </c>
      <c r="AD4" s="153" t="s">
        <v>120</v>
      </c>
      <c r="AE4" s="154"/>
      <c r="AF4" s="153" t="s">
        <v>65</v>
      </c>
      <c r="AG4" s="153" t="s">
        <v>66</v>
      </c>
      <c r="AH4" s="153" t="s">
        <v>65</v>
      </c>
      <c r="AI4" s="142" t="s">
        <v>66</v>
      </c>
      <c r="AJ4" s="143" t="s">
        <v>7</v>
      </c>
      <c r="AK4" s="144"/>
      <c r="AL4" s="143" t="s">
        <v>105</v>
      </c>
      <c r="AM4" s="144"/>
      <c r="AN4" s="143" t="s">
        <v>141</v>
      </c>
      <c r="AO4" s="144"/>
      <c r="AP4" s="144"/>
      <c r="AQ4" s="144"/>
      <c r="AR4" s="143" t="s">
        <v>1</v>
      </c>
      <c r="AS4" s="152" t="s">
        <v>57</v>
      </c>
      <c r="AT4" s="143" t="s">
        <v>1</v>
      </c>
      <c r="AU4" s="143" t="s">
        <v>2</v>
      </c>
      <c r="AV4" s="152" t="s">
        <v>3</v>
      </c>
      <c r="AW4" s="143" t="s">
        <v>1</v>
      </c>
      <c r="AX4" s="143" t="s">
        <v>2</v>
      </c>
      <c r="AY4" s="152" t="s">
        <v>3</v>
      </c>
      <c r="AZ4" s="152" t="s">
        <v>4</v>
      </c>
      <c r="BA4" s="143" t="s">
        <v>1</v>
      </c>
      <c r="BB4" s="152" t="s">
        <v>2</v>
      </c>
      <c r="BC4" s="153" t="s">
        <v>1</v>
      </c>
      <c r="BD4" s="160" t="s">
        <v>2</v>
      </c>
      <c r="BE4" s="143" t="s">
        <v>1</v>
      </c>
      <c r="BF4" s="143" t="s">
        <v>2</v>
      </c>
      <c r="BG4" s="152" t="s">
        <v>3</v>
      </c>
      <c r="BH4" s="152" t="s">
        <v>4</v>
      </c>
      <c r="BI4" s="152" t="s">
        <v>5</v>
      </c>
      <c r="BJ4" s="143" t="s">
        <v>6</v>
      </c>
      <c r="BK4" s="152" t="s">
        <v>9</v>
      </c>
      <c r="BL4" s="152" t="s">
        <v>10</v>
      </c>
      <c r="BM4" s="152" t="s">
        <v>11</v>
      </c>
      <c r="BN4" s="152" t="s">
        <v>73</v>
      </c>
      <c r="BO4" s="152" t="s">
        <v>74</v>
      </c>
      <c r="BP4" s="191"/>
      <c r="BQ4" s="146" t="s">
        <v>132</v>
      </c>
      <c r="BR4" s="147"/>
      <c r="BS4" s="147"/>
      <c r="BT4" s="157" t="s">
        <v>133</v>
      </c>
      <c r="BU4" s="143" t="s">
        <v>1</v>
      </c>
      <c r="BV4" s="143" t="s">
        <v>2</v>
      </c>
      <c r="BW4" s="152" t="s">
        <v>3</v>
      </c>
      <c r="BX4" s="152" t="s">
        <v>4</v>
      </c>
      <c r="BY4" s="152" t="s">
        <v>5</v>
      </c>
      <c r="BZ4" s="152" t="s">
        <v>155</v>
      </c>
      <c r="CA4" s="153" t="s">
        <v>1</v>
      </c>
      <c r="CB4" s="153" t="s">
        <v>2</v>
      </c>
      <c r="CC4" s="166" t="s">
        <v>3</v>
      </c>
      <c r="CD4" s="171" t="s">
        <v>4</v>
      </c>
      <c r="CE4" s="171" t="s">
        <v>5</v>
      </c>
      <c r="CF4" s="163" t="s">
        <v>126</v>
      </c>
      <c r="CG4" s="153" t="s">
        <v>158</v>
      </c>
      <c r="CH4" s="153" t="s">
        <v>159</v>
      </c>
      <c r="CI4" s="166" t="s">
        <v>160</v>
      </c>
      <c r="CJ4" s="153" t="s">
        <v>1</v>
      </c>
      <c r="CK4" s="160" t="s">
        <v>2</v>
      </c>
      <c r="CL4" s="153" t="s">
        <v>1</v>
      </c>
      <c r="CM4" s="160" t="s">
        <v>2</v>
      </c>
      <c r="CN4" s="166" t="s">
        <v>3</v>
      </c>
      <c r="CO4" s="153" t="s">
        <v>1</v>
      </c>
      <c r="CP4" s="160" t="s">
        <v>2</v>
      </c>
      <c r="CQ4" s="166" t="s">
        <v>3</v>
      </c>
      <c r="CR4" s="153" t="s">
        <v>1</v>
      </c>
      <c r="CS4" s="153" t="s">
        <v>2</v>
      </c>
      <c r="CT4" s="166" t="s">
        <v>3</v>
      </c>
      <c r="CU4" s="171" t="s">
        <v>4</v>
      </c>
      <c r="CV4" s="171" t="s">
        <v>5</v>
      </c>
      <c r="CW4" s="153" t="s">
        <v>1</v>
      </c>
      <c r="CX4" s="160" t="s">
        <v>2</v>
      </c>
    </row>
    <row r="5" spans="1:170" s="2" customFormat="1" ht="13.8" customHeight="1">
      <c r="A5" s="143"/>
      <c r="B5" s="88"/>
      <c r="C5" s="88"/>
      <c r="D5" s="189"/>
      <c r="E5" s="189"/>
      <c r="F5" s="86"/>
      <c r="G5" s="86"/>
      <c r="H5" s="189"/>
      <c r="I5" s="167" t="s">
        <v>65</v>
      </c>
      <c r="J5" s="168"/>
      <c r="K5" s="167" t="s">
        <v>66</v>
      </c>
      <c r="L5" s="168"/>
      <c r="M5" s="167" t="s">
        <v>120</v>
      </c>
      <c r="N5" s="168"/>
      <c r="O5" s="157" t="s">
        <v>121</v>
      </c>
      <c r="P5" s="157" t="s">
        <v>125</v>
      </c>
      <c r="Q5" s="157" t="s">
        <v>126</v>
      </c>
      <c r="R5" s="150"/>
      <c r="S5" s="143"/>
      <c r="T5" s="143"/>
      <c r="U5" s="152"/>
      <c r="V5" s="152"/>
      <c r="W5" s="152"/>
      <c r="X5" s="143"/>
      <c r="Y5" s="143"/>
      <c r="Z5" s="152"/>
      <c r="AA5" s="152"/>
      <c r="AB5" s="153"/>
      <c r="AC5" s="153"/>
      <c r="AD5" s="153"/>
      <c r="AE5" s="155"/>
      <c r="AF5" s="153"/>
      <c r="AG5" s="153"/>
      <c r="AH5" s="153"/>
      <c r="AI5" s="142"/>
      <c r="AJ5" s="145" t="s">
        <v>65</v>
      </c>
      <c r="AK5" s="145" t="s">
        <v>151</v>
      </c>
      <c r="AL5" s="145" t="s">
        <v>66</v>
      </c>
      <c r="AM5" s="145" t="s">
        <v>152</v>
      </c>
      <c r="AN5" s="145" t="s">
        <v>120</v>
      </c>
      <c r="AO5" s="145" t="s">
        <v>153</v>
      </c>
      <c r="AP5" s="145" t="s">
        <v>121</v>
      </c>
      <c r="AQ5" s="145" t="s">
        <v>154</v>
      </c>
      <c r="AR5" s="143"/>
      <c r="AS5" s="152"/>
      <c r="AT5" s="143"/>
      <c r="AU5" s="143"/>
      <c r="AV5" s="152"/>
      <c r="AW5" s="143"/>
      <c r="AX5" s="143"/>
      <c r="AY5" s="152"/>
      <c r="AZ5" s="152"/>
      <c r="BA5" s="143"/>
      <c r="BB5" s="152"/>
      <c r="BC5" s="153"/>
      <c r="BD5" s="160"/>
      <c r="BE5" s="143"/>
      <c r="BF5" s="143"/>
      <c r="BG5" s="152"/>
      <c r="BH5" s="152"/>
      <c r="BI5" s="152"/>
      <c r="BJ5" s="143"/>
      <c r="BK5" s="152"/>
      <c r="BL5" s="152"/>
      <c r="BM5" s="152"/>
      <c r="BN5" s="152"/>
      <c r="BO5" s="152"/>
      <c r="BP5" s="191"/>
      <c r="BQ5" s="161" t="s">
        <v>1</v>
      </c>
      <c r="BR5" s="161" t="s">
        <v>3</v>
      </c>
      <c r="BS5" s="161" t="s">
        <v>4</v>
      </c>
      <c r="BT5" s="158"/>
      <c r="BU5" s="143"/>
      <c r="BV5" s="143"/>
      <c r="BW5" s="152"/>
      <c r="BX5" s="152"/>
      <c r="BY5" s="152"/>
      <c r="BZ5" s="152"/>
      <c r="CA5" s="153"/>
      <c r="CB5" s="153"/>
      <c r="CC5" s="166"/>
      <c r="CD5" s="171"/>
      <c r="CE5" s="171"/>
      <c r="CF5" s="164"/>
      <c r="CG5" s="153"/>
      <c r="CH5" s="153"/>
      <c r="CI5" s="166"/>
      <c r="CJ5" s="153"/>
      <c r="CK5" s="160"/>
      <c r="CL5" s="153"/>
      <c r="CM5" s="160"/>
      <c r="CN5" s="166"/>
      <c r="CO5" s="153"/>
      <c r="CP5" s="160"/>
      <c r="CQ5" s="166"/>
      <c r="CR5" s="153"/>
      <c r="CS5" s="153"/>
      <c r="CT5" s="166"/>
      <c r="CU5" s="171"/>
      <c r="CV5" s="171"/>
      <c r="CW5" s="153"/>
      <c r="CX5" s="160"/>
    </row>
    <row r="6" spans="1:170" s="2" customFormat="1" ht="25.95" customHeight="1">
      <c r="A6" s="143"/>
      <c r="B6" s="88"/>
      <c r="C6" s="88"/>
      <c r="D6" s="189"/>
      <c r="E6" s="189"/>
      <c r="F6" s="87"/>
      <c r="G6" s="87"/>
      <c r="H6" s="189"/>
      <c r="I6" s="169"/>
      <c r="J6" s="170"/>
      <c r="K6" s="169"/>
      <c r="L6" s="170"/>
      <c r="M6" s="169"/>
      <c r="N6" s="170"/>
      <c r="O6" s="159"/>
      <c r="P6" s="159"/>
      <c r="Q6" s="159"/>
      <c r="R6" s="151"/>
      <c r="S6" s="143"/>
      <c r="T6" s="143"/>
      <c r="U6" s="152"/>
      <c r="V6" s="152"/>
      <c r="W6" s="152"/>
      <c r="X6" s="143"/>
      <c r="Y6" s="143"/>
      <c r="Z6" s="152"/>
      <c r="AA6" s="152"/>
      <c r="AB6" s="153"/>
      <c r="AC6" s="153"/>
      <c r="AD6" s="153"/>
      <c r="AE6" s="156"/>
      <c r="AF6" s="153"/>
      <c r="AG6" s="153"/>
      <c r="AH6" s="153"/>
      <c r="AI6" s="142"/>
      <c r="AJ6" s="145"/>
      <c r="AK6" s="145"/>
      <c r="AL6" s="145"/>
      <c r="AM6" s="145"/>
      <c r="AN6" s="145"/>
      <c r="AO6" s="145"/>
      <c r="AP6" s="145"/>
      <c r="AQ6" s="145"/>
      <c r="AR6" s="143"/>
      <c r="AS6" s="152"/>
      <c r="AT6" s="143"/>
      <c r="AU6" s="143"/>
      <c r="AV6" s="152"/>
      <c r="AW6" s="143"/>
      <c r="AX6" s="143"/>
      <c r="AY6" s="152"/>
      <c r="AZ6" s="152"/>
      <c r="BA6" s="143"/>
      <c r="BB6" s="152"/>
      <c r="BC6" s="153"/>
      <c r="BD6" s="160"/>
      <c r="BE6" s="143"/>
      <c r="BF6" s="143"/>
      <c r="BG6" s="152"/>
      <c r="BH6" s="152"/>
      <c r="BI6" s="152"/>
      <c r="BJ6" s="143"/>
      <c r="BK6" s="152"/>
      <c r="BL6" s="152"/>
      <c r="BM6" s="152"/>
      <c r="BN6" s="152"/>
      <c r="BO6" s="152"/>
      <c r="BP6" s="191"/>
      <c r="BQ6" s="162"/>
      <c r="BR6" s="162"/>
      <c r="BS6" s="162"/>
      <c r="BT6" s="159"/>
      <c r="BU6" s="143"/>
      <c r="BV6" s="143"/>
      <c r="BW6" s="152"/>
      <c r="BX6" s="152"/>
      <c r="BY6" s="152"/>
      <c r="BZ6" s="152"/>
      <c r="CA6" s="153"/>
      <c r="CB6" s="153"/>
      <c r="CC6" s="166"/>
      <c r="CD6" s="171"/>
      <c r="CE6" s="171"/>
      <c r="CF6" s="165"/>
      <c r="CG6" s="153"/>
      <c r="CH6" s="153"/>
      <c r="CI6" s="166"/>
      <c r="CJ6" s="153"/>
      <c r="CK6" s="160"/>
      <c r="CL6" s="153"/>
      <c r="CM6" s="160"/>
      <c r="CN6" s="166"/>
      <c r="CO6" s="153"/>
      <c r="CP6" s="160"/>
      <c r="CQ6" s="166"/>
      <c r="CR6" s="153"/>
      <c r="CS6" s="153"/>
      <c r="CT6" s="166"/>
      <c r="CU6" s="171"/>
      <c r="CV6" s="171"/>
      <c r="CW6" s="153"/>
      <c r="CX6" s="160"/>
    </row>
    <row r="7" spans="1:170" s="2" customFormat="1" ht="81" customHeight="1">
      <c r="A7" s="24"/>
      <c r="B7" s="80" t="s">
        <v>294</v>
      </c>
      <c r="C7" s="80" t="s">
        <v>295</v>
      </c>
      <c r="D7" s="189"/>
      <c r="E7" s="189"/>
      <c r="F7" s="83" t="s">
        <v>296</v>
      </c>
      <c r="G7" s="83" t="s">
        <v>296</v>
      </c>
      <c r="H7" s="189"/>
      <c r="I7" s="172" t="s">
        <v>13</v>
      </c>
      <c r="J7" s="172" t="s">
        <v>98</v>
      </c>
      <c r="K7" s="172" t="s">
        <v>14</v>
      </c>
      <c r="L7" s="183" t="s">
        <v>16</v>
      </c>
      <c r="M7" s="183" t="s">
        <v>107</v>
      </c>
      <c r="N7" s="183" t="s">
        <v>16</v>
      </c>
      <c r="O7" s="183" t="s">
        <v>108</v>
      </c>
      <c r="P7" s="183" t="s">
        <v>15</v>
      </c>
      <c r="Q7" s="180" t="s">
        <v>58</v>
      </c>
      <c r="R7" s="185" t="s">
        <v>127</v>
      </c>
      <c r="S7" s="183" t="s">
        <v>30</v>
      </c>
      <c r="T7" s="180" t="s">
        <v>109</v>
      </c>
      <c r="U7" s="183" t="s">
        <v>31</v>
      </c>
      <c r="V7" s="183" t="s">
        <v>32</v>
      </c>
      <c r="W7" s="183" t="s">
        <v>8</v>
      </c>
      <c r="X7" s="172" t="s">
        <v>17</v>
      </c>
      <c r="Y7" s="172" t="s">
        <v>18</v>
      </c>
      <c r="Z7" s="183" t="s">
        <v>19</v>
      </c>
      <c r="AA7" s="183" t="s">
        <v>20</v>
      </c>
      <c r="AB7" s="172" t="s">
        <v>99</v>
      </c>
      <c r="AC7" s="181" t="s">
        <v>100</v>
      </c>
      <c r="AD7" s="172" t="s">
        <v>101</v>
      </c>
      <c r="AE7" s="172" t="s">
        <v>150</v>
      </c>
      <c r="AF7" s="172" t="s">
        <v>102</v>
      </c>
      <c r="AG7" s="181" t="s">
        <v>110</v>
      </c>
      <c r="AH7" s="183" t="s">
        <v>103</v>
      </c>
      <c r="AI7" s="186" t="s">
        <v>104</v>
      </c>
      <c r="AJ7" s="172" t="s">
        <v>142</v>
      </c>
      <c r="AK7" s="181" t="s">
        <v>143</v>
      </c>
      <c r="AL7" s="181" t="s">
        <v>144</v>
      </c>
      <c r="AM7" s="172" t="s">
        <v>145</v>
      </c>
      <c r="AN7" s="181" t="s">
        <v>146</v>
      </c>
      <c r="AO7" s="181" t="s">
        <v>147</v>
      </c>
      <c r="AP7" s="181" t="s">
        <v>148</v>
      </c>
      <c r="AQ7" s="181" t="s">
        <v>149</v>
      </c>
      <c r="AR7" s="183" t="s">
        <v>59</v>
      </c>
      <c r="AS7" s="183" t="s">
        <v>60</v>
      </c>
      <c r="AT7" s="183" t="s">
        <v>67</v>
      </c>
      <c r="AU7" s="183" t="s">
        <v>68</v>
      </c>
      <c r="AV7" s="183" t="s">
        <v>69</v>
      </c>
      <c r="AW7" s="183" t="s">
        <v>128</v>
      </c>
      <c r="AX7" s="183" t="s">
        <v>129</v>
      </c>
      <c r="AY7" s="183" t="s">
        <v>130</v>
      </c>
      <c r="AZ7" s="183" t="s">
        <v>131</v>
      </c>
      <c r="BA7" s="183" t="s">
        <v>156</v>
      </c>
      <c r="BB7" s="183" t="s">
        <v>157</v>
      </c>
      <c r="BC7" s="172" t="s">
        <v>61</v>
      </c>
      <c r="BD7" s="180" t="s">
        <v>62</v>
      </c>
      <c r="BE7" s="187" t="s">
        <v>75</v>
      </c>
      <c r="BF7" s="187" t="s">
        <v>76</v>
      </c>
      <c r="BG7" s="187" t="s">
        <v>77</v>
      </c>
      <c r="BH7" s="187" t="s">
        <v>78</v>
      </c>
      <c r="BI7" s="178" t="s">
        <v>79</v>
      </c>
      <c r="BJ7" s="187" t="s">
        <v>80</v>
      </c>
      <c r="BK7" s="178" t="s">
        <v>81</v>
      </c>
      <c r="BL7" s="187" t="s">
        <v>82</v>
      </c>
      <c r="BM7" s="187" t="s">
        <v>83</v>
      </c>
      <c r="BN7" s="187" t="s">
        <v>84</v>
      </c>
      <c r="BO7" s="187" t="s">
        <v>85</v>
      </c>
      <c r="BP7" s="21"/>
      <c r="BQ7" s="187" t="s">
        <v>122</v>
      </c>
      <c r="BR7" s="187" t="s">
        <v>23</v>
      </c>
      <c r="BS7" s="187" t="s">
        <v>58</v>
      </c>
      <c r="BT7" s="187" t="s">
        <v>127</v>
      </c>
      <c r="BU7" s="183" t="s">
        <v>134</v>
      </c>
      <c r="BV7" s="183" t="s">
        <v>135</v>
      </c>
      <c r="BW7" s="183" t="s">
        <v>136</v>
      </c>
      <c r="BX7" s="183" t="s">
        <v>137</v>
      </c>
      <c r="BY7" s="183" t="s">
        <v>40</v>
      </c>
      <c r="BZ7" s="183" t="s">
        <v>8</v>
      </c>
      <c r="CA7" s="181" t="s">
        <v>161</v>
      </c>
      <c r="CB7" s="181" t="s">
        <v>162</v>
      </c>
      <c r="CC7" s="183" t="s">
        <v>163</v>
      </c>
      <c r="CD7" s="181" t="s">
        <v>164</v>
      </c>
      <c r="CE7" s="181" t="s">
        <v>165</v>
      </c>
      <c r="CF7" s="181" t="s">
        <v>166</v>
      </c>
      <c r="CG7" s="181" t="s">
        <v>106</v>
      </c>
      <c r="CH7" s="181" t="s">
        <v>167</v>
      </c>
      <c r="CI7" s="183" t="s">
        <v>8</v>
      </c>
      <c r="CJ7" s="179" t="s">
        <v>63</v>
      </c>
      <c r="CK7" s="180" t="s">
        <v>64</v>
      </c>
      <c r="CL7" s="172" t="s">
        <v>70</v>
      </c>
      <c r="CM7" s="174" t="s">
        <v>71</v>
      </c>
      <c r="CN7" s="187" t="s">
        <v>72</v>
      </c>
      <c r="CO7" s="172" t="s">
        <v>70</v>
      </c>
      <c r="CP7" s="174" t="s">
        <v>71</v>
      </c>
      <c r="CQ7" s="187" t="s">
        <v>72</v>
      </c>
      <c r="CR7" s="181" t="s">
        <v>111</v>
      </c>
      <c r="CS7" s="181" t="s">
        <v>112</v>
      </c>
      <c r="CT7" s="183" t="s">
        <v>113</v>
      </c>
      <c r="CU7" s="181" t="s">
        <v>114</v>
      </c>
      <c r="CV7" s="181" t="s">
        <v>8</v>
      </c>
      <c r="CW7" s="172" t="s">
        <v>21</v>
      </c>
      <c r="CX7" s="174" t="s">
        <v>22</v>
      </c>
    </row>
    <row r="8" spans="1:170" s="98" customFormat="1" ht="12" customHeight="1">
      <c r="A8" s="96"/>
      <c r="B8" s="96"/>
      <c r="C8" s="96"/>
      <c r="D8" s="190"/>
      <c r="E8" s="190"/>
      <c r="F8" s="96"/>
      <c r="G8" s="96"/>
      <c r="H8" s="190"/>
      <c r="I8" s="173"/>
      <c r="J8" s="173"/>
      <c r="K8" s="173"/>
      <c r="L8" s="184"/>
      <c r="M8" s="184"/>
      <c r="N8" s="184"/>
      <c r="O8" s="184"/>
      <c r="P8" s="184"/>
      <c r="Q8" s="180"/>
      <c r="R8" s="151"/>
      <c r="S8" s="184"/>
      <c r="T8" s="180"/>
      <c r="U8" s="184"/>
      <c r="V8" s="184"/>
      <c r="W8" s="184"/>
      <c r="X8" s="173"/>
      <c r="Y8" s="173"/>
      <c r="Z8" s="184"/>
      <c r="AA8" s="184"/>
      <c r="AB8" s="173"/>
      <c r="AC8" s="182"/>
      <c r="AD8" s="173"/>
      <c r="AE8" s="173"/>
      <c r="AF8" s="173"/>
      <c r="AG8" s="182"/>
      <c r="AH8" s="184"/>
      <c r="AI8" s="186"/>
      <c r="AJ8" s="173"/>
      <c r="AK8" s="182"/>
      <c r="AL8" s="182"/>
      <c r="AM8" s="173"/>
      <c r="AN8" s="182"/>
      <c r="AO8" s="182"/>
      <c r="AP8" s="182"/>
      <c r="AQ8" s="182"/>
      <c r="AR8" s="184"/>
      <c r="AS8" s="184"/>
      <c r="AT8" s="184"/>
      <c r="AU8" s="184"/>
      <c r="AV8" s="184"/>
      <c r="AW8" s="184"/>
      <c r="AX8" s="184"/>
      <c r="AY8" s="184"/>
      <c r="AZ8" s="184"/>
      <c r="BA8" s="184"/>
      <c r="BB8" s="184"/>
      <c r="BC8" s="173"/>
      <c r="BD8" s="180"/>
      <c r="BE8" s="188"/>
      <c r="BF8" s="188"/>
      <c r="BG8" s="188"/>
      <c r="BH8" s="188"/>
      <c r="BI8" s="178"/>
      <c r="BJ8" s="188"/>
      <c r="BK8" s="178"/>
      <c r="BL8" s="188"/>
      <c r="BM8" s="188"/>
      <c r="BN8" s="188"/>
      <c r="BO8" s="188"/>
      <c r="BP8" s="97"/>
      <c r="BQ8" s="188"/>
      <c r="BR8" s="188"/>
      <c r="BS8" s="188"/>
      <c r="BT8" s="188"/>
      <c r="BU8" s="184"/>
      <c r="BV8" s="184"/>
      <c r="BW8" s="184"/>
      <c r="BX8" s="184"/>
      <c r="BY8" s="184"/>
      <c r="BZ8" s="184"/>
      <c r="CA8" s="182"/>
      <c r="CB8" s="182"/>
      <c r="CC8" s="184"/>
      <c r="CD8" s="182"/>
      <c r="CE8" s="182"/>
      <c r="CF8" s="182"/>
      <c r="CG8" s="182"/>
      <c r="CH8" s="182"/>
      <c r="CI8" s="184"/>
      <c r="CJ8" s="179"/>
      <c r="CK8" s="180"/>
      <c r="CL8" s="173"/>
      <c r="CM8" s="175"/>
      <c r="CN8" s="188"/>
      <c r="CO8" s="173"/>
      <c r="CP8" s="175"/>
      <c r="CQ8" s="188"/>
      <c r="CR8" s="182"/>
      <c r="CS8" s="182"/>
      <c r="CT8" s="184"/>
      <c r="CU8" s="182"/>
      <c r="CV8" s="182"/>
      <c r="CW8" s="173"/>
      <c r="CX8" s="175"/>
    </row>
    <row r="9" spans="1:170" s="41" customFormat="1" hidden="1">
      <c r="A9" s="31" t="s">
        <v>171</v>
      </c>
      <c r="B9" s="79"/>
      <c r="C9" s="79"/>
      <c r="D9" s="79"/>
      <c r="E9" s="32"/>
      <c r="F9" s="32"/>
      <c r="G9" s="32"/>
      <c r="H9" s="32"/>
      <c r="I9" s="33"/>
      <c r="J9" s="33"/>
      <c r="K9" s="33"/>
      <c r="L9" s="33"/>
      <c r="M9" s="33"/>
      <c r="N9" s="33"/>
      <c r="O9" s="33"/>
      <c r="P9" s="33"/>
      <c r="Q9" s="33"/>
      <c r="R9" s="33"/>
      <c r="S9" s="33"/>
      <c r="T9" s="33"/>
      <c r="U9" s="32"/>
      <c r="V9" s="33"/>
      <c r="W9" s="33"/>
      <c r="X9" s="33"/>
      <c r="Y9" s="32"/>
      <c r="Z9" s="34"/>
      <c r="AA9" s="32"/>
      <c r="AB9" s="34"/>
      <c r="AC9" s="35"/>
      <c r="AD9" s="33"/>
      <c r="AE9" s="33"/>
      <c r="AF9" s="36"/>
      <c r="AG9" s="32"/>
      <c r="AH9" s="34"/>
      <c r="AI9" s="37"/>
      <c r="AJ9" s="38"/>
      <c r="AK9" s="39"/>
      <c r="AL9" s="33"/>
      <c r="AM9" s="33"/>
      <c r="AN9" s="33"/>
      <c r="AO9" s="33"/>
      <c r="AP9" s="32"/>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2"/>
      <c r="CW9" s="32"/>
      <c r="CX9" s="32"/>
      <c r="CY9" s="32"/>
      <c r="CZ9" s="32"/>
      <c r="DA9" s="40"/>
      <c r="DB9" s="40"/>
      <c r="DC9" s="40"/>
      <c r="EW9" s="31" t="s">
        <v>169</v>
      </c>
      <c r="EX9" s="32"/>
      <c r="EY9" s="33"/>
      <c r="EZ9" s="33"/>
      <c r="FA9" s="33"/>
      <c r="FB9" s="33"/>
      <c r="FC9" s="33"/>
      <c r="FD9" s="33"/>
      <c r="FE9" s="33"/>
      <c r="FF9" s="32"/>
      <c r="FG9" s="34"/>
      <c r="FH9" s="32"/>
      <c r="FI9" s="34"/>
      <c r="FJ9" s="35"/>
      <c r="FK9" s="33"/>
      <c r="FL9" s="33"/>
      <c r="FM9" s="36"/>
      <c r="FN9" s="32"/>
    </row>
    <row r="10" spans="1:170" s="12" customFormat="1">
      <c r="A10" s="74">
        <v>152021</v>
      </c>
      <c r="B10" s="74" t="s">
        <v>265</v>
      </c>
      <c r="C10" s="73">
        <f t="shared" ref="C10:C38" si="0">INT(B10/10)</f>
        <v>15202</v>
      </c>
      <c r="D10" s="81">
        <v>15202</v>
      </c>
      <c r="E10" s="65" t="s">
        <v>175</v>
      </c>
      <c r="F10" s="65" t="s">
        <v>224</v>
      </c>
      <c r="G10" s="54">
        <f t="shared" ref="G10:G20" si="1">IF(E10=F10,0,1)</f>
        <v>0</v>
      </c>
      <c r="H10" s="67">
        <v>4</v>
      </c>
      <c r="I10" s="17"/>
      <c r="J10" s="17"/>
      <c r="K10" s="17"/>
      <c r="L10" s="17"/>
      <c r="M10" s="100"/>
      <c r="N10" s="100"/>
      <c r="O10" s="100">
        <v>1</v>
      </c>
      <c r="P10" s="100"/>
      <c r="Q10" s="100"/>
      <c r="R10" s="60"/>
      <c r="S10" s="100"/>
      <c r="T10" s="100"/>
      <c r="U10" s="100"/>
      <c r="V10" s="100"/>
      <c r="W10" s="58"/>
      <c r="X10" s="17"/>
      <c r="Y10" s="17"/>
      <c r="Z10" s="100"/>
      <c r="AA10" s="58"/>
      <c r="AB10" s="105"/>
      <c r="AC10" s="103"/>
      <c r="AD10" s="103"/>
      <c r="AE10" s="58"/>
      <c r="AF10" s="105"/>
      <c r="AG10" s="105"/>
      <c r="AH10" s="105"/>
      <c r="AI10" s="104"/>
      <c r="AJ10" s="105"/>
      <c r="AK10" s="105"/>
      <c r="AL10" s="105"/>
      <c r="AM10" s="105"/>
      <c r="AN10" s="105"/>
      <c r="AO10" s="105"/>
      <c r="AP10" s="105"/>
      <c r="AQ10" s="105"/>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99"/>
      <c r="BP10" s="66"/>
      <c r="BQ10" s="100"/>
      <c r="BR10" s="100"/>
      <c r="BS10" s="100"/>
      <c r="BT10" s="89"/>
      <c r="BU10" s="100"/>
      <c r="BV10" s="100"/>
      <c r="BW10" s="100"/>
      <c r="BX10" s="100"/>
      <c r="BY10" s="100"/>
      <c r="BZ10" s="99"/>
      <c r="CA10" s="100"/>
      <c r="CB10" s="100"/>
      <c r="CC10" s="100"/>
      <c r="CD10" s="100"/>
      <c r="CE10" s="100"/>
      <c r="CF10" s="100"/>
      <c r="CG10" s="100"/>
      <c r="CH10" s="100"/>
      <c r="CI10" s="99"/>
      <c r="CJ10" s="100"/>
      <c r="CK10" s="100"/>
      <c r="CL10" s="100"/>
      <c r="CM10" s="100"/>
      <c r="CN10" s="100"/>
      <c r="CO10" s="100"/>
      <c r="CP10" s="100"/>
      <c r="CQ10" s="100"/>
      <c r="CR10" s="100"/>
      <c r="CS10" s="100"/>
      <c r="CT10" s="100"/>
      <c r="CU10" s="100"/>
      <c r="CV10" s="99"/>
      <c r="CW10" s="17"/>
      <c r="CX10" s="100"/>
    </row>
    <row r="11" spans="1:170" s="12" customFormat="1" ht="21.6">
      <c r="A11" s="74">
        <v>152048</v>
      </c>
      <c r="B11" s="74" t="s">
        <v>266</v>
      </c>
      <c r="C11" s="73">
        <f t="shared" si="0"/>
        <v>15204</v>
      </c>
      <c r="D11" s="81">
        <v>15204</v>
      </c>
      <c r="E11" s="65" t="s">
        <v>176</v>
      </c>
      <c r="F11" s="65" t="s">
        <v>225</v>
      </c>
      <c r="G11" s="54">
        <f t="shared" si="1"/>
        <v>0</v>
      </c>
      <c r="H11" s="67">
        <v>5</v>
      </c>
      <c r="I11" s="17">
        <v>1</v>
      </c>
      <c r="J11" s="17">
        <v>19</v>
      </c>
      <c r="K11" s="17"/>
      <c r="L11" s="17"/>
      <c r="M11" s="100"/>
      <c r="N11" s="100"/>
      <c r="O11" s="100"/>
      <c r="P11" s="100"/>
      <c r="Q11" s="100"/>
      <c r="R11" s="60"/>
      <c r="S11" s="100"/>
      <c r="T11" s="100"/>
      <c r="U11" s="100"/>
      <c r="V11" s="100"/>
      <c r="W11" s="58"/>
      <c r="X11" s="17"/>
      <c r="Y11" s="17"/>
      <c r="Z11" s="100"/>
      <c r="AA11" s="58" t="s">
        <v>177</v>
      </c>
      <c r="AB11" s="105"/>
      <c r="AC11" s="103">
        <v>1</v>
      </c>
      <c r="AD11" s="103"/>
      <c r="AE11" s="58"/>
      <c r="AF11" s="105"/>
      <c r="AG11" s="105">
        <v>1</v>
      </c>
      <c r="AH11" s="105">
        <v>1</v>
      </c>
      <c r="AI11" s="104"/>
      <c r="AJ11" s="105"/>
      <c r="AK11" s="105"/>
      <c r="AL11" s="105"/>
      <c r="AM11" s="105">
        <v>1</v>
      </c>
      <c r="AN11" s="105"/>
      <c r="AO11" s="105"/>
      <c r="AP11" s="105"/>
      <c r="AQ11" s="105"/>
      <c r="AR11" s="100">
        <v>1</v>
      </c>
      <c r="AS11" s="100"/>
      <c r="AT11" s="100">
        <v>1</v>
      </c>
      <c r="AU11" s="100"/>
      <c r="AV11" s="100"/>
      <c r="AW11" s="100"/>
      <c r="AX11" s="100"/>
      <c r="AY11" s="100"/>
      <c r="AZ11" s="100">
        <v>1</v>
      </c>
      <c r="BA11" s="100"/>
      <c r="BB11" s="100">
        <v>1</v>
      </c>
      <c r="BC11" s="100"/>
      <c r="BD11" s="100">
        <v>1</v>
      </c>
      <c r="BE11" s="100">
        <v>1</v>
      </c>
      <c r="BF11" s="100">
        <v>1</v>
      </c>
      <c r="BG11" s="100">
        <v>1</v>
      </c>
      <c r="BH11" s="100"/>
      <c r="BI11" s="100">
        <v>1</v>
      </c>
      <c r="BJ11" s="100">
        <v>1</v>
      </c>
      <c r="BK11" s="100"/>
      <c r="BL11" s="100">
        <v>1</v>
      </c>
      <c r="BM11" s="100">
        <v>1</v>
      </c>
      <c r="BN11" s="100"/>
      <c r="BO11" s="99"/>
      <c r="BP11" s="66"/>
      <c r="BQ11" s="100">
        <v>1</v>
      </c>
      <c r="BR11" s="100"/>
      <c r="BS11" s="100"/>
      <c r="BT11" s="89"/>
      <c r="BU11" s="100"/>
      <c r="BV11" s="100"/>
      <c r="BW11" s="100"/>
      <c r="BX11" s="100"/>
      <c r="BY11" s="100"/>
      <c r="BZ11" s="99" t="s">
        <v>297</v>
      </c>
      <c r="CA11" s="100">
        <v>1</v>
      </c>
      <c r="CB11" s="100"/>
      <c r="CC11" s="100"/>
      <c r="CD11" s="100"/>
      <c r="CE11" s="100"/>
      <c r="CF11" s="100"/>
      <c r="CG11" s="100">
        <v>1</v>
      </c>
      <c r="CH11" s="100"/>
      <c r="CI11" s="89" t="s">
        <v>178</v>
      </c>
      <c r="CJ11" s="100">
        <v>1</v>
      </c>
      <c r="CK11" s="100"/>
      <c r="CL11" s="100"/>
      <c r="CM11" s="100"/>
      <c r="CN11" s="100">
        <v>1</v>
      </c>
      <c r="CO11" s="100"/>
      <c r="CP11" s="100"/>
      <c r="CQ11" s="100">
        <v>1</v>
      </c>
      <c r="CR11" s="100"/>
      <c r="CS11" s="100"/>
      <c r="CT11" s="100">
        <v>1</v>
      </c>
      <c r="CU11" s="100"/>
      <c r="CV11" s="99"/>
      <c r="CW11" s="17">
        <v>1</v>
      </c>
      <c r="CX11" s="100"/>
    </row>
    <row r="12" spans="1:170" s="12" customFormat="1" ht="21.6">
      <c r="A12" s="74">
        <v>15205</v>
      </c>
      <c r="B12" s="74" t="s">
        <v>267</v>
      </c>
      <c r="C12" s="73">
        <f t="shared" si="0"/>
        <v>15205</v>
      </c>
      <c r="D12" s="81">
        <v>15205</v>
      </c>
      <c r="E12" s="65" t="s">
        <v>179</v>
      </c>
      <c r="F12" s="65" t="s">
        <v>226</v>
      </c>
      <c r="G12" s="54">
        <f t="shared" si="1"/>
        <v>0</v>
      </c>
      <c r="H12" s="67">
        <v>5</v>
      </c>
      <c r="I12" s="17">
        <v>1</v>
      </c>
      <c r="J12" s="17">
        <v>21</v>
      </c>
      <c r="K12" s="17"/>
      <c r="L12" s="17"/>
      <c r="M12" s="100"/>
      <c r="N12" s="100"/>
      <c r="O12" s="100"/>
      <c r="P12" s="100"/>
      <c r="Q12" s="100"/>
      <c r="R12" s="60"/>
      <c r="S12" s="100"/>
      <c r="T12" s="100"/>
      <c r="U12" s="100"/>
      <c r="V12" s="100"/>
      <c r="W12" s="58"/>
      <c r="X12" s="17"/>
      <c r="Y12" s="17"/>
      <c r="Z12" s="100"/>
      <c r="AA12" s="75" t="s">
        <v>180</v>
      </c>
      <c r="AB12" s="105"/>
      <c r="AC12" s="103">
        <v>1</v>
      </c>
      <c r="AD12" s="103"/>
      <c r="AE12" s="58"/>
      <c r="AF12" s="105"/>
      <c r="AG12" s="105">
        <v>1</v>
      </c>
      <c r="AH12" s="105">
        <v>1</v>
      </c>
      <c r="AI12" s="104"/>
      <c r="AJ12" s="105"/>
      <c r="AK12" s="105"/>
      <c r="AL12" s="105"/>
      <c r="AM12" s="105"/>
      <c r="AN12" s="105"/>
      <c r="AO12" s="105"/>
      <c r="AP12" s="105">
        <v>1</v>
      </c>
      <c r="AQ12" s="105"/>
      <c r="AR12" s="100">
        <v>1</v>
      </c>
      <c r="AS12" s="100"/>
      <c r="AT12" s="100"/>
      <c r="AU12" s="100"/>
      <c r="AV12" s="100">
        <v>1</v>
      </c>
      <c r="AW12" s="100"/>
      <c r="AX12" s="100"/>
      <c r="AY12" s="100"/>
      <c r="AZ12" s="100">
        <v>1</v>
      </c>
      <c r="BA12" s="100"/>
      <c r="BB12" s="100">
        <v>1</v>
      </c>
      <c r="BC12" s="100"/>
      <c r="BD12" s="100">
        <v>1</v>
      </c>
      <c r="BE12" s="100">
        <v>1</v>
      </c>
      <c r="BF12" s="100">
        <v>1</v>
      </c>
      <c r="BG12" s="100">
        <v>1</v>
      </c>
      <c r="BH12" s="100">
        <v>1</v>
      </c>
      <c r="BI12" s="100">
        <v>1</v>
      </c>
      <c r="BJ12" s="100">
        <v>1</v>
      </c>
      <c r="BK12" s="100"/>
      <c r="BL12" s="100"/>
      <c r="BM12" s="100"/>
      <c r="BN12" s="100"/>
      <c r="BO12" s="99"/>
      <c r="BP12" s="66"/>
      <c r="BQ12" s="100">
        <v>1</v>
      </c>
      <c r="BR12" s="100"/>
      <c r="BS12" s="100"/>
      <c r="BT12" s="89"/>
      <c r="BU12" s="100">
        <v>1</v>
      </c>
      <c r="BV12" s="100"/>
      <c r="BW12" s="100"/>
      <c r="BX12" s="100">
        <v>1</v>
      </c>
      <c r="BY12" s="100">
        <v>1</v>
      </c>
      <c r="BZ12" s="99"/>
      <c r="CA12" s="100">
        <v>1</v>
      </c>
      <c r="CB12" s="100"/>
      <c r="CC12" s="100">
        <v>1</v>
      </c>
      <c r="CD12" s="100"/>
      <c r="CE12" s="100">
        <v>1</v>
      </c>
      <c r="CF12" s="100"/>
      <c r="CG12" s="100">
        <v>1</v>
      </c>
      <c r="CH12" s="100"/>
      <c r="CI12" s="99"/>
      <c r="CJ12" s="100"/>
      <c r="CK12" s="100">
        <v>1</v>
      </c>
      <c r="CL12" s="100"/>
      <c r="CM12" s="100">
        <v>1</v>
      </c>
      <c r="CN12" s="100"/>
      <c r="CO12" s="100"/>
      <c r="CP12" s="100">
        <v>1</v>
      </c>
      <c r="CQ12" s="100"/>
      <c r="CR12" s="100"/>
      <c r="CS12" s="100">
        <v>1</v>
      </c>
      <c r="CT12" s="100"/>
      <c r="CU12" s="100"/>
      <c r="CV12" s="99"/>
      <c r="CW12" s="17"/>
      <c r="CX12" s="100">
        <v>1</v>
      </c>
    </row>
    <row r="13" spans="1:170" s="12" customFormat="1" ht="12">
      <c r="A13" s="73">
        <v>152064</v>
      </c>
      <c r="B13" s="73" t="s">
        <v>268</v>
      </c>
      <c r="C13" s="73">
        <f t="shared" si="0"/>
        <v>15206</v>
      </c>
      <c r="D13" s="81">
        <v>15206</v>
      </c>
      <c r="E13" s="65" t="s">
        <v>181</v>
      </c>
      <c r="F13" s="65" t="s">
        <v>227</v>
      </c>
      <c r="G13" s="54">
        <f t="shared" si="1"/>
        <v>0</v>
      </c>
      <c r="H13" s="65">
        <v>5</v>
      </c>
      <c r="I13" s="17">
        <v>1</v>
      </c>
      <c r="J13" s="17">
        <v>13</v>
      </c>
      <c r="K13" s="17"/>
      <c r="L13" s="17"/>
      <c r="M13" s="100"/>
      <c r="N13" s="100"/>
      <c r="O13" s="100"/>
      <c r="P13" s="100"/>
      <c r="Q13" s="100"/>
      <c r="R13" s="68"/>
      <c r="S13" s="100"/>
      <c r="T13" s="100"/>
      <c r="U13" s="100"/>
      <c r="V13" s="100"/>
      <c r="W13" s="69"/>
      <c r="X13" s="17">
        <v>1</v>
      </c>
      <c r="Y13" s="17"/>
      <c r="Z13" s="100"/>
      <c r="AA13" s="69"/>
      <c r="AB13" s="105"/>
      <c r="AC13" s="103">
        <v>1</v>
      </c>
      <c r="AD13" s="103"/>
      <c r="AE13" s="103"/>
      <c r="AF13" s="105">
        <v>1</v>
      </c>
      <c r="AG13" s="105"/>
      <c r="AH13" s="105">
        <v>1</v>
      </c>
      <c r="AI13" s="104"/>
      <c r="AJ13" s="105"/>
      <c r="AK13" s="105"/>
      <c r="AL13" s="105">
        <v>1</v>
      </c>
      <c r="AM13" s="105"/>
      <c r="AN13" s="102">
        <v>1</v>
      </c>
      <c r="AO13" s="105">
        <v>1</v>
      </c>
      <c r="AP13" s="105"/>
      <c r="AQ13" s="105"/>
      <c r="AR13" s="100">
        <v>1</v>
      </c>
      <c r="AS13" s="100"/>
      <c r="AT13" s="100">
        <v>1</v>
      </c>
      <c r="AU13" s="100">
        <v>1</v>
      </c>
      <c r="AV13" s="100"/>
      <c r="AW13" s="100"/>
      <c r="AX13" s="100"/>
      <c r="AY13" s="100">
        <v>1</v>
      </c>
      <c r="AZ13" s="100"/>
      <c r="BA13" s="100"/>
      <c r="BB13" s="100">
        <v>1</v>
      </c>
      <c r="BC13" s="100"/>
      <c r="BD13" s="100">
        <v>1</v>
      </c>
      <c r="BE13" s="100">
        <v>1</v>
      </c>
      <c r="BF13" s="100">
        <v>1</v>
      </c>
      <c r="BG13" s="100">
        <v>1</v>
      </c>
      <c r="BH13" s="100">
        <v>1</v>
      </c>
      <c r="BI13" s="100">
        <v>1</v>
      </c>
      <c r="BJ13" s="100"/>
      <c r="BK13" s="100"/>
      <c r="BL13" s="100">
        <v>1</v>
      </c>
      <c r="BM13" s="100"/>
      <c r="BN13" s="100"/>
      <c r="BO13" s="99" t="s">
        <v>182</v>
      </c>
      <c r="BP13" s="66"/>
      <c r="BQ13" s="100">
        <v>1</v>
      </c>
      <c r="BR13" s="100"/>
      <c r="BS13" s="100"/>
      <c r="BT13" s="99"/>
      <c r="BU13" s="100">
        <v>1</v>
      </c>
      <c r="BV13" s="100">
        <v>1</v>
      </c>
      <c r="BW13" s="100">
        <v>1</v>
      </c>
      <c r="BX13" s="100">
        <v>1</v>
      </c>
      <c r="BY13" s="100">
        <v>1</v>
      </c>
      <c r="BZ13" s="100"/>
      <c r="CA13" s="100">
        <v>1</v>
      </c>
      <c r="CB13" s="100"/>
      <c r="CC13" s="100">
        <v>1</v>
      </c>
      <c r="CD13" s="100"/>
      <c r="CE13" s="100"/>
      <c r="CF13" s="100"/>
      <c r="CG13" s="100">
        <v>1</v>
      </c>
      <c r="CH13" s="100">
        <v>1</v>
      </c>
      <c r="CI13" s="100"/>
      <c r="CJ13" s="100"/>
      <c r="CK13" s="100">
        <v>1</v>
      </c>
      <c r="CL13" s="100"/>
      <c r="CM13" s="100">
        <v>1</v>
      </c>
      <c r="CN13" s="100"/>
      <c r="CO13" s="100"/>
      <c r="CP13" s="100">
        <v>1</v>
      </c>
      <c r="CQ13" s="100"/>
      <c r="CR13" s="100"/>
      <c r="CS13" s="100">
        <v>1</v>
      </c>
      <c r="CT13" s="100"/>
      <c r="CU13" s="100"/>
      <c r="CV13" s="100"/>
      <c r="CW13" s="17">
        <v>1</v>
      </c>
      <c r="CX13" s="100"/>
    </row>
    <row r="14" spans="1:170" s="12" customFormat="1" ht="43.2">
      <c r="A14" s="74">
        <v>15208</v>
      </c>
      <c r="B14" s="74" t="s">
        <v>269</v>
      </c>
      <c r="C14" s="73">
        <f t="shared" si="0"/>
        <v>15208</v>
      </c>
      <c r="D14" s="81">
        <v>15208</v>
      </c>
      <c r="E14" s="65" t="s">
        <v>183</v>
      </c>
      <c r="F14" s="65" t="s">
        <v>228</v>
      </c>
      <c r="G14" s="54">
        <f t="shared" si="1"/>
        <v>0</v>
      </c>
      <c r="H14" s="67">
        <v>5</v>
      </c>
      <c r="I14" s="17">
        <v>1</v>
      </c>
      <c r="J14" s="17">
        <v>22</v>
      </c>
      <c r="K14" s="17"/>
      <c r="L14" s="17"/>
      <c r="M14" s="100"/>
      <c r="N14" s="100"/>
      <c r="O14" s="100"/>
      <c r="P14" s="100"/>
      <c r="Q14" s="100"/>
      <c r="R14" s="60"/>
      <c r="S14" s="100"/>
      <c r="T14" s="100"/>
      <c r="U14" s="100"/>
      <c r="V14" s="100"/>
      <c r="W14" s="58"/>
      <c r="X14" s="17"/>
      <c r="Y14" s="17"/>
      <c r="Z14" s="100"/>
      <c r="AA14" s="58" t="s">
        <v>174</v>
      </c>
      <c r="AB14" s="105">
        <v>1</v>
      </c>
      <c r="AC14" s="103"/>
      <c r="AD14" s="103"/>
      <c r="AE14" s="58" t="s">
        <v>184</v>
      </c>
      <c r="AF14" s="105"/>
      <c r="AG14" s="105">
        <v>1</v>
      </c>
      <c r="AH14" s="105"/>
      <c r="AI14" s="104"/>
      <c r="AJ14" s="105"/>
      <c r="AK14" s="105"/>
      <c r="AL14" s="105"/>
      <c r="AM14" s="105"/>
      <c r="AN14" s="105"/>
      <c r="AO14" s="105"/>
      <c r="AP14" s="105">
        <v>1</v>
      </c>
      <c r="AQ14" s="105"/>
      <c r="AR14" s="100"/>
      <c r="AS14" s="100">
        <v>1</v>
      </c>
      <c r="AT14" s="100"/>
      <c r="AU14" s="100"/>
      <c r="AV14" s="100"/>
      <c r="AW14" s="100"/>
      <c r="AX14" s="100"/>
      <c r="AY14" s="100"/>
      <c r="AZ14" s="100"/>
      <c r="BA14" s="100"/>
      <c r="BB14" s="100"/>
      <c r="BC14" s="100"/>
      <c r="BD14" s="100"/>
      <c r="BE14" s="100">
        <v>1</v>
      </c>
      <c r="BF14" s="100">
        <v>1</v>
      </c>
      <c r="BG14" s="100">
        <v>1</v>
      </c>
      <c r="BH14" s="100">
        <v>1</v>
      </c>
      <c r="BI14" s="100">
        <v>1</v>
      </c>
      <c r="BJ14" s="100">
        <v>1</v>
      </c>
      <c r="BK14" s="100"/>
      <c r="BL14" s="100">
        <v>1</v>
      </c>
      <c r="BM14" s="100">
        <v>1</v>
      </c>
      <c r="BN14" s="100"/>
      <c r="BO14" s="99"/>
      <c r="BP14" s="66"/>
      <c r="BQ14" s="100"/>
      <c r="BR14" s="100">
        <v>1</v>
      </c>
      <c r="BS14" s="100"/>
      <c r="BT14" s="89"/>
      <c r="BU14" s="100"/>
      <c r="BV14" s="100"/>
      <c r="BW14" s="100"/>
      <c r="BX14" s="100"/>
      <c r="BY14" s="100"/>
      <c r="BZ14" s="99"/>
      <c r="CA14" s="100"/>
      <c r="CB14" s="100"/>
      <c r="CC14" s="100"/>
      <c r="CD14" s="100"/>
      <c r="CE14" s="100"/>
      <c r="CF14" s="100"/>
      <c r="CG14" s="100"/>
      <c r="CH14" s="100"/>
      <c r="CI14" s="99"/>
      <c r="CJ14" s="100"/>
      <c r="CK14" s="100"/>
      <c r="CL14" s="100"/>
      <c r="CM14" s="100"/>
      <c r="CN14" s="100"/>
      <c r="CO14" s="100"/>
      <c r="CP14" s="100"/>
      <c r="CQ14" s="100"/>
      <c r="CR14" s="100"/>
      <c r="CS14" s="100"/>
      <c r="CT14" s="100"/>
      <c r="CU14" s="100">
        <v>1</v>
      </c>
      <c r="CV14" s="99"/>
      <c r="CW14" s="17"/>
      <c r="CX14" s="100">
        <v>1</v>
      </c>
    </row>
    <row r="15" spans="1:170" s="12" customFormat="1">
      <c r="A15" s="74">
        <v>15209</v>
      </c>
      <c r="B15" s="74" t="s">
        <v>270</v>
      </c>
      <c r="C15" s="73">
        <f t="shared" si="0"/>
        <v>15209</v>
      </c>
      <c r="D15" s="81">
        <v>15209</v>
      </c>
      <c r="E15" s="65" t="s">
        <v>185</v>
      </c>
      <c r="F15" s="65" t="s">
        <v>229</v>
      </c>
      <c r="G15" s="54">
        <f t="shared" si="1"/>
        <v>0</v>
      </c>
      <c r="H15" s="67">
        <v>5</v>
      </c>
      <c r="I15" s="17"/>
      <c r="J15" s="17"/>
      <c r="K15" s="17"/>
      <c r="L15" s="17"/>
      <c r="M15" s="100"/>
      <c r="N15" s="100"/>
      <c r="O15" s="100">
        <v>1</v>
      </c>
      <c r="P15" s="100"/>
      <c r="Q15" s="100"/>
      <c r="R15" s="60"/>
      <c r="S15" s="100"/>
      <c r="T15" s="100"/>
      <c r="U15" s="100"/>
      <c r="V15" s="100"/>
      <c r="W15" s="58"/>
      <c r="X15" s="17"/>
      <c r="Y15" s="17"/>
      <c r="Z15" s="100"/>
      <c r="AA15" s="58"/>
      <c r="AB15" s="105"/>
      <c r="AC15" s="103"/>
      <c r="AD15" s="103"/>
      <c r="AE15" s="58"/>
      <c r="AF15" s="105"/>
      <c r="AG15" s="105"/>
      <c r="AH15" s="105"/>
      <c r="AI15" s="104"/>
      <c r="AJ15" s="105"/>
      <c r="AK15" s="105"/>
      <c r="AL15" s="105"/>
      <c r="AM15" s="105"/>
      <c r="AN15" s="105"/>
      <c r="AO15" s="105"/>
      <c r="AP15" s="105"/>
      <c r="AQ15" s="105"/>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99"/>
      <c r="BP15" s="66"/>
      <c r="BQ15" s="100"/>
      <c r="BR15" s="100"/>
      <c r="BS15" s="100"/>
      <c r="BT15" s="89"/>
      <c r="BU15" s="100"/>
      <c r="BV15" s="100"/>
      <c r="BW15" s="100"/>
      <c r="BX15" s="100"/>
      <c r="BY15" s="100"/>
      <c r="BZ15" s="99"/>
      <c r="CA15" s="100"/>
      <c r="CB15" s="100"/>
      <c r="CC15" s="100"/>
      <c r="CD15" s="100"/>
      <c r="CE15" s="100"/>
      <c r="CF15" s="100"/>
      <c r="CG15" s="100"/>
      <c r="CH15" s="100"/>
      <c r="CI15" s="99"/>
      <c r="CJ15" s="100"/>
      <c r="CK15" s="100"/>
      <c r="CL15" s="100"/>
      <c r="CM15" s="100"/>
      <c r="CN15" s="100"/>
      <c r="CO15" s="100"/>
      <c r="CP15" s="100"/>
      <c r="CQ15" s="100"/>
      <c r="CR15" s="100"/>
      <c r="CS15" s="100"/>
      <c r="CT15" s="100"/>
      <c r="CU15" s="100"/>
      <c r="CV15" s="99"/>
      <c r="CW15" s="17"/>
      <c r="CX15" s="100"/>
    </row>
    <row r="16" spans="1:170" s="12" customFormat="1" ht="12">
      <c r="A16" s="74">
        <v>15210</v>
      </c>
      <c r="B16" s="74" t="s">
        <v>271</v>
      </c>
      <c r="C16" s="73">
        <f t="shared" si="0"/>
        <v>15210</v>
      </c>
      <c r="D16" s="81">
        <v>15210</v>
      </c>
      <c r="E16" s="65" t="s">
        <v>186</v>
      </c>
      <c r="F16" s="65" t="s">
        <v>230</v>
      </c>
      <c r="G16" s="54">
        <f t="shared" si="1"/>
        <v>0</v>
      </c>
      <c r="H16" s="67">
        <v>5</v>
      </c>
      <c r="I16" s="17">
        <v>1</v>
      </c>
      <c r="J16" s="17">
        <v>26</v>
      </c>
      <c r="K16" s="17"/>
      <c r="L16" s="17"/>
      <c r="M16" s="100"/>
      <c r="N16" s="100"/>
      <c r="O16" s="100"/>
      <c r="P16" s="100"/>
      <c r="Q16" s="100"/>
      <c r="R16" s="60"/>
      <c r="S16" s="100"/>
      <c r="T16" s="100"/>
      <c r="U16" s="100"/>
      <c r="V16" s="100"/>
      <c r="W16" s="58"/>
      <c r="X16" s="17"/>
      <c r="Y16" s="17"/>
      <c r="Z16" s="100">
        <v>1</v>
      </c>
      <c r="AA16" s="58"/>
      <c r="AB16" s="105"/>
      <c r="AC16" s="103">
        <v>1</v>
      </c>
      <c r="AD16" s="103"/>
      <c r="AE16" s="58"/>
      <c r="AF16" s="105">
        <v>1</v>
      </c>
      <c r="AG16" s="105"/>
      <c r="AH16" s="105">
        <v>1</v>
      </c>
      <c r="AI16" s="104"/>
      <c r="AJ16" s="105"/>
      <c r="AK16" s="105">
        <v>1</v>
      </c>
      <c r="AL16" s="105"/>
      <c r="AM16" s="105">
        <v>1</v>
      </c>
      <c r="AN16" s="105"/>
      <c r="AO16" s="105"/>
      <c r="AP16" s="102">
        <v>1</v>
      </c>
      <c r="AQ16" s="105">
        <v>1</v>
      </c>
      <c r="AR16" s="100">
        <v>1</v>
      </c>
      <c r="AS16" s="100"/>
      <c r="AT16" s="100">
        <v>1</v>
      </c>
      <c r="AU16" s="100">
        <v>1</v>
      </c>
      <c r="AV16" s="100"/>
      <c r="AW16" s="100"/>
      <c r="AX16" s="100"/>
      <c r="AY16" s="100"/>
      <c r="AZ16" s="100">
        <v>1</v>
      </c>
      <c r="BA16" s="100"/>
      <c r="BB16" s="100">
        <v>1</v>
      </c>
      <c r="BC16" s="100">
        <v>1</v>
      </c>
      <c r="BD16" s="100"/>
      <c r="BE16" s="100">
        <v>1</v>
      </c>
      <c r="BF16" s="100"/>
      <c r="BG16" s="100">
        <v>1</v>
      </c>
      <c r="BH16" s="100">
        <v>1</v>
      </c>
      <c r="BI16" s="100">
        <v>1</v>
      </c>
      <c r="BJ16" s="100"/>
      <c r="BK16" s="100"/>
      <c r="BL16" s="100">
        <v>1</v>
      </c>
      <c r="BM16" s="100"/>
      <c r="BN16" s="100"/>
      <c r="BO16" s="99"/>
      <c r="BP16" s="66"/>
      <c r="BQ16" s="100">
        <v>1</v>
      </c>
      <c r="BR16" s="100"/>
      <c r="BS16" s="100"/>
      <c r="BT16" s="89"/>
      <c r="BU16" s="100">
        <v>1</v>
      </c>
      <c r="BV16" s="100"/>
      <c r="BW16" s="100"/>
      <c r="BX16" s="100"/>
      <c r="BY16" s="100"/>
      <c r="BZ16" s="99"/>
      <c r="CA16" s="100">
        <v>1</v>
      </c>
      <c r="CB16" s="100">
        <v>1</v>
      </c>
      <c r="CC16" s="100">
        <v>1</v>
      </c>
      <c r="CD16" s="100">
        <v>1</v>
      </c>
      <c r="CE16" s="100">
        <v>1</v>
      </c>
      <c r="CF16" s="100">
        <v>1</v>
      </c>
      <c r="CG16" s="100">
        <v>1</v>
      </c>
      <c r="CH16" s="100"/>
      <c r="CI16" s="99"/>
      <c r="CJ16" s="100"/>
      <c r="CK16" s="100">
        <v>1</v>
      </c>
      <c r="CL16" s="100"/>
      <c r="CM16" s="100"/>
      <c r="CN16" s="100">
        <v>1</v>
      </c>
      <c r="CO16" s="100"/>
      <c r="CP16" s="100"/>
      <c r="CQ16" s="100">
        <v>1</v>
      </c>
      <c r="CR16" s="100"/>
      <c r="CS16" s="100">
        <v>1</v>
      </c>
      <c r="CT16" s="100"/>
      <c r="CU16" s="100"/>
      <c r="CV16" s="99"/>
      <c r="CW16" s="17">
        <v>1</v>
      </c>
      <c r="CX16" s="100"/>
    </row>
    <row r="17" spans="1:102" s="12" customFormat="1" ht="108">
      <c r="A17" s="74">
        <v>15211</v>
      </c>
      <c r="B17" s="74" t="s">
        <v>272</v>
      </c>
      <c r="C17" s="73">
        <f t="shared" si="0"/>
        <v>15211</v>
      </c>
      <c r="D17" s="81">
        <v>15211</v>
      </c>
      <c r="E17" s="65" t="s">
        <v>187</v>
      </c>
      <c r="F17" s="65" t="s">
        <v>232</v>
      </c>
      <c r="G17" s="54">
        <f t="shared" si="1"/>
        <v>0</v>
      </c>
      <c r="H17" s="67">
        <v>5</v>
      </c>
      <c r="I17" s="17">
        <v>1</v>
      </c>
      <c r="J17" s="17">
        <v>18</v>
      </c>
      <c r="K17" s="17"/>
      <c r="L17" s="17"/>
      <c r="M17" s="100"/>
      <c r="N17" s="100"/>
      <c r="O17" s="100"/>
      <c r="P17" s="100"/>
      <c r="Q17" s="100"/>
      <c r="R17" s="60"/>
      <c r="S17" s="100"/>
      <c r="T17" s="100"/>
      <c r="U17" s="100"/>
      <c r="V17" s="100"/>
      <c r="W17" s="58"/>
      <c r="X17" s="17"/>
      <c r="Y17" s="17"/>
      <c r="Z17" s="100">
        <v>1</v>
      </c>
      <c r="AA17" s="58"/>
      <c r="AB17" s="105">
        <v>1</v>
      </c>
      <c r="AC17" s="103"/>
      <c r="AD17" s="103"/>
      <c r="AE17" s="58" t="s">
        <v>188</v>
      </c>
      <c r="AF17" s="105"/>
      <c r="AG17" s="105">
        <v>1</v>
      </c>
      <c r="AH17" s="105"/>
      <c r="AI17" s="104"/>
      <c r="AJ17" s="105"/>
      <c r="AK17" s="105"/>
      <c r="AL17" s="105"/>
      <c r="AM17" s="105"/>
      <c r="AN17" s="102">
        <v>1</v>
      </c>
      <c r="AO17" s="105">
        <v>1</v>
      </c>
      <c r="AP17" s="105"/>
      <c r="AQ17" s="105"/>
      <c r="AR17" s="100">
        <v>1</v>
      </c>
      <c r="AS17" s="100"/>
      <c r="AT17" s="100">
        <v>1</v>
      </c>
      <c r="AU17" s="100">
        <v>1</v>
      </c>
      <c r="AV17" s="100"/>
      <c r="AW17" s="100"/>
      <c r="AX17" s="100"/>
      <c r="AY17" s="100"/>
      <c r="AZ17" s="100">
        <v>1</v>
      </c>
      <c r="BA17" s="100"/>
      <c r="BB17" s="100">
        <v>1</v>
      </c>
      <c r="BC17" s="100">
        <v>1</v>
      </c>
      <c r="BD17" s="100"/>
      <c r="BE17" s="100">
        <v>1</v>
      </c>
      <c r="BF17" s="100">
        <v>1</v>
      </c>
      <c r="BG17" s="100">
        <v>1</v>
      </c>
      <c r="BH17" s="100">
        <v>1</v>
      </c>
      <c r="BI17" s="100">
        <v>1</v>
      </c>
      <c r="BJ17" s="100">
        <v>1</v>
      </c>
      <c r="BK17" s="100"/>
      <c r="BL17" s="100">
        <v>1</v>
      </c>
      <c r="BM17" s="100"/>
      <c r="BN17" s="100"/>
      <c r="BO17" s="99"/>
      <c r="BP17" s="66"/>
      <c r="BQ17" s="100"/>
      <c r="BR17" s="100"/>
      <c r="BS17" s="100">
        <v>1</v>
      </c>
      <c r="BT17" s="89" t="s">
        <v>298</v>
      </c>
      <c r="BU17" s="100"/>
      <c r="BV17" s="100"/>
      <c r="BW17" s="100"/>
      <c r="BX17" s="100"/>
      <c r="BY17" s="100"/>
      <c r="BZ17" s="99"/>
      <c r="CA17" s="100"/>
      <c r="CB17" s="100"/>
      <c r="CC17" s="100"/>
      <c r="CD17" s="100"/>
      <c r="CE17" s="100"/>
      <c r="CF17" s="100"/>
      <c r="CG17" s="100"/>
      <c r="CH17" s="100"/>
      <c r="CI17" s="99"/>
      <c r="CJ17" s="100"/>
      <c r="CK17" s="100"/>
      <c r="CL17" s="100"/>
      <c r="CM17" s="100"/>
      <c r="CN17" s="100"/>
      <c r="CO17" s="100"/>
      <c r="CP17" s="100"/>
      <c r="CQ17" s="100"/>
      <c r="CR17" s="100"/>
      <c r="CS17" s="100"/>
      <c r="CT17" s="100"/>
      <c r="CU17" s="100">
        <v>1</v>
      </c>
      <c r="CV17" s="99"/>
      <c r="CW17" s="17"/>
      <c r="CX17" s="100">
        <v>1</v>
      </c>
    </row>
    <row r="18" spans="1:102" s="12" customFormat="1" ht="12">
      <c r="A18" s="74">
        <v>15212</v>
      </c>
      <c r="B18" s="74" t="s">
        <v>273</v>
      </c>
      <c r="C18" s="73">
        <f t="shared" si="0"/>
        <v>15212</v>
      </c>
      <c r="D18" s="81">
        <v>15212</v>
      </c>
      <c r="E18" s="88" t="s">
        <v>189</v>
      </c>
      <c r="F18" s="88" t="s">
        <v>233</v>
      </c>
      <c r="G18" s="54">
        <f t="shared" si="1"/>
        <v>0</v>
      </c>
      <c r="H18" s="67">
        <v>5</v>
      </c>
      <c r="I18" s="17">
        <v>1</v>
      </c>
      <c r="J18" s="17">
        <v>28</v>
      </c>
      <c r="K18" s="17"/>
      <c r="L18" s="17"/>
      <c r="M18" s="17"/>
      <c r="N18" s="17"/>
      <c r="O18" s="17"/>
      <c r="P18" s="17"/>
      <c r="Q18" s="17"/>
      <c r="R18" s="60"/>
      <c r="S18" s="17"/>
      <c r="T18" s="17"/>
      <c r="U18" s="17"/>
      <c r="V18" s="17"/>
      <c r="W18" s="58"/>
      <c r="X18" s="17"/>
      <c r="Y18" s="17"/>
      <c r="Z18" s="17">
        <v>1</v>
      </c>
      <c r="AA18" s="58"/>
      <c r="AB18" s="105"/>
      <c r="AC18" s="103">
        <v>1</v>
      </c>
      <c r="AD18" s="103"/>
      <c r="AE18" s="58"/>
      <c r="AF18" s="105"/>
      <c r="AG18" s="105">
        <v>1</v>
      </c>
      <c r="AH18" s="105">
        <v>1</v>
      </c>
      <c r="AI18" s="104"/>
      <c r="AJ18" s="105"/>
      <c r="AK18" s="105"/>
      <c r="AL18" s="105"/>
      <c r="AM18" s="105"/>
      <c r="AN18" s="105"/>
      <c r="AO18" s="105"/>
      <c r="AP18" s="102">
        <v>1</v>
      </c>
      <c r="AQ18" s="105">
        <v>1</v>
      </c>
      <c r="AR18" s="17">
        <v>1</v>
      </c>
      <c r="AS18" s="17"/>
      <c r="AT18" s="17">
        <v>1</v>
      </c>
      <c r="AU18" s="17">
        <v>1</v>
      </c>
      <c r="AV18" s="17"/>
      <c r="AW18" s="17"/>
      <c r="AX18" s="17"/>
      <c r="AY18" s="17"/>
      <c r="AZ18" s="17">
        <v>1</v>
      </c>
      <c r="BA18" s="17"/>
      <c r="BB18" s="17">
        <v>1</v>
      </c>
      <c r="BC18" s="17">
        <v>1</v>
      </c>
      <c r="BD18" s="17"/>
      <c r="BE18" s="17">
        <v>1</v>
      </c>
      <c r="BF18" s="17">
        <v>1</v>
      </c>
      <c r="BG18" s="17">
        <v>1</v>
      </c>
      <c r="BH18" s="17">
        <v>1</v>
      </c>
      <c r="BI18" s="17">
        <v>1</v>
      </c>
      <c r="BJ18" s="17">
        <v>1</v>
      </c>
      <c r="BK18" s="17">
        <v>1</v>
      </c>
      <c r="BL18" s="17">
        <v>1</v>
      </c>
      <c r="BM18" s="17"/>
      <c r="BN18" s="17"/>
      <c r="BO18" s="99"/>
      <c r="BP18" s="66"/>
      <c r="BQ18" s="17">
        <v>1</v>
      </c>
      <c r="BR18" s="17"/>
      <c r="BS18" s="17"/>
      <c r="BT18" s="89"/>
      <c r="BU18" s="17"/>
      <c r="BV18" s="17"/>
      <c r="BW18" s="17"/>
      <c r="BX18" s="17">
        <v>1</v>
      </c>
      <c r="BY18" s="17"/>
      <c r="BZ18" s="99"/>
      <c r="CA18" s="17"/>
      <c r="CB18" s="17"/>
      <c r="CC18" s="17"/>
      <c r="CD18" s="17"/>
      <c r="CE18" s="17"/>
      <c r="CF18" s="17"/>
      <c r="CG18" s="17">
        <v>1</v>
      </c>
      <c r="CH18" s="17"/>
      <c r="CI18" s="99"/>
      <c r="CJ18" s="17"/>
      <c r="CK18" s="17">
        <v>1</v>
      </c>
      <c r="CL18" s="17"/>
      <c r="CM18" s="17">
        <v>1</v>
      </c>
      <c r="CN18" s="17"/>
      <c r="CO18" s="17"/>
      <c r="CP18" s="17">
        <v>1</v>
      </c>
      <c r="CQ18" s="17"/>
      <c r="CR18" s="17"/>
      <c r="CS18" s="17"/>
      <c r="CT18" s="17"/>
      <c r="CU18" s="17">
        <v>1</v>
      </c>
      <c r="CV18" s="99"/>
      <c r="CW18" s="17"/>
      <c r="CX18" s="17">
        <v>1</v>
      </c>
    </row>
    <row r="19" spans="1:102" s="12" customFormat="1">
      <c r="A19" s="74">
        <v>15213</v>
      </c>
      <c r="B19" s="74" t="s">
        <v>274</v>
      </c>
      <c r="C19" s="73">
        <f t="shared" si="0"/>
        <v>15213</v>
      </c>
      <c r="D19" s="81">
        <v>15213</v>
      </c>
      <c r="E19" s="65" t="s">
        <v>190</v>
      </c>
      <c r="F19" s="65" t="s">
        <v>234</v>
      </c>
      <c r="G19" s="54">
        <f t="shared" si="1"/>
        <v>0</v>
      </c>
      <c r="H19" s="67">
        <v>5</v>
      </c>
      <c r="I19" s="17"/>
      <c r="J19" s="17"/>
      <c r="K19" s="17"/>
      <c r="L19" s="17"/>
      <c r="M19" s="100"/>
      <c r="N19" s="100"/>
      <c r="O19" s="100"/>
      <c r="P19" s="100"/>
      <c r="Q19" s="100">
        <v>1</v>
      </c>
      <c r="R19" s="60"/>
      <c r="S19" s="100"/>
      <c r="T19" s="100"/>
      <c r="U19" s="100"/>
      <c r="V19" s="100"/>
      <c r="W19" s="58"/>
      <c r="X19" s="17"/>
      <c r="Y19" s="17"/>
      <c r="Z19" s="100"/>
      <c r="AA19" s="58"/>
      <c r="AB19" s="105"/>
      <c r="AC19" s="103"/>
      <c r="AD19" s="103"/>
      <c r="AE19" s="58"/>
      <c r="AF19" s="105"/>
      <c r="AG19" s="105"/>
      <c r="AH19" s="105"/>
      <c r="AI19" s="104"/>
      <c r="AJ19" s="105"/>
      <c r="AK19" s="105"/>
      <c r="AL19" s="105"/>
      <c r="AM19" s="105"/>
      <c r="AN19" s="105"/>
      <c r="AO19" s="105"/>
      <c r="AP19" s="105"/>
      <c r="AQ19" s="105"/>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99"/>
      <c r="BP19" s="66"/>
      <c r="BQ19" s="100"/>
      <c r="BR19" s="100"/>
      <c r="BS19" s="100"/>
      <c r="BT19" s="89"/>
      <c r="BU19" s="100"/>
      <c r="BV19" s="100"/>
      <c r="BW19" s="100"/>
      <c r="BX19" s="100"/>
      <c r="BY19" s="100"/>
      <c r="BZ19" s="99"/>
      <c r="CA19" s="100"/>
      <c r="CB19" s="100"/>
      <c r="CC19" s="100"/>
      <c r="CD19" s="100"/>
      <c r="CE19" s="100"/>
      <c r="CF19" s="100"/>
      <c r="CG19" s="100"/>
      <c r="CH19" s="100"/>
      <c r="CI19" s="99"/>
      <c r="CJ19" s="100"/>
      <c r="CK19" s="100"/>
      <c r="CL19" s="100"/>
      <c r="CM19" s="100"/>
      <c r="CN19" s="100"/>
      <c r="CO19" s="100"/>
      <c r="CP19" s="100"/>
      <c r="CQ19" s="100"/>
      <c r="CR19" s="100"/>
      <c r="CS19" s="100"/>
      <c r="CT19" s="100"/>
      <c r="CU19" s="100"/>
      <c r="CV19" s="99"/>
      <c r="CW19" s="17"/>
      <c r="CX19" s="100"/>
    </row>
    <row r="20" spans="1:102" s="12" customFormat="1" ht="12">
      <c r="A20" s="74">
        <v>15216</v>
      </c>
      <c r="B20" s="74" t="s">
        <v>275</v>
      </c>
      <c r="C20" s="73">
        <f t="shared" si="0"/>
        <v>15216</v>
      </c>
      <c r="D20" s="81">
        <v>15216</v>
      </c>
      <c r="E20" s="65" t="s">
        <v>191</v>
      </c>
      <c r="F20" s="65" t="s">
        <v>235</v>
      </c>
      <c r="G20" s="54">
        <f t="shared" si="1"/>
        <v>0</v>
      </c>
      <c r="H20" s="67">
        <v>5</v>
      </c>
      <c r="I20" s="17">
        <v>1</v>
      </c>
      <c r="J20" s="17">
        <v>21</v>
      </c>
      <c r="K20" s="17"/>
      <c r="L20" s="17"/>
      <c r="M20" s="100"/>
      <c r="N20" s="100"/>
      <c r="O20" s="100"/>
      <c r="P20" s="100"/>
      <c r="Q20" s="100"/>
      <c r="R20" s="60"/>
      <c r="S20" s="100"/>
      <c r="T20" s="100"/>
      <c r="U20" s="100"/>
      <c r="V20" s="100"/>
      <c r="W20" s="58"/>
      <c r="X20" s="17"/>
      <c r="Y20" s="17"/>
      <c r="Z20" s="100">
        <v>1</v>
      </c>
      <c r="AA20" s="58"/>
      <c r="AB20" s="105"/>
      <c r="AC20" s="103">
        <v>1</v>
      </c>
      <c r="AD20" s="103"/>
      <c r="AE20" s="58"/>
      <c r="AF20" s="105"/>
      <c r="AG20" s="105">
        <v>1</v>
      </c>
      <c r="AH20" s="105">
        <v>1</v>
      </c>
      <c r="AI20" s="104"/>
      <c r="AJ20" s="105"/>
      <c r="AK20" s="105"/>
      <c r="AL20" s="105"/>
      <c r="AM20" s="105"/>
      <c r="AN20" s="105"/>
      <c r="AO20" s="105"/>
      <c r="AP20" s="102">
        <v>1</v>
      </c>
      <c r="AQ20" s="105">
        <v>1</v>
      </c>
      <c r="AR20" s="100">
        <v>1</v>
      </c>
      <c r="AS20" s="100"/>
      <c r="AT20" s="100">
        <v>1</v>
      </c>
      <c r="AU20" s="100">
        <v>1</v>
      </c>
      <c r="AV20" s="100"/>
      <c r="AW20" s="100"/>
      <c r="AX20" s="100"/>
      <c r="AY20" s="100">
        <v>1</v>
      </c>
      <c r="AZ20" s="100"/>
      <c r="BA20" s="100"/>
      <c r="BB20" s="100">
        <v>1</v>
      </c>
      <c r="BC20" s="100">
        <v>1</v>
      </c>
      <c r="BD20" s="100"/>
      <c r="BE20" s="100">
        <v>1</v>
      </c>
      <c r="BF20" s="100">
        <v>1</v>
      </c>
      <c r="BG20" s="100">
        <v>1</v>
      </c>
      <c r="BH20" s="100">
        <v>1</v>
      </c>
      <c r="BI20" s="100">
        <v>1</v>
      </c>
      <c r="BJ20" s="100">
        <v>1</v>
      </c>
      <c r="BK20" s="100"/>
      <c r="BL20" s="100">
        <v>1</v>
      </c>
      <c r="BM20" s="100"/>
      <c r="BN20" s="100"/>
      <c r="BO20" s="99"/>
      <c r="BP20" s="66"/>
      <c r="BQ20" s="100">
        <v>1</v>
      </c>
      <c r="BR20" s="100"/>
      <c r="BS20" s="100"/>
      <c r="BT20" s="89"/>
      <c r="BU20" s="100"/>
      <c r="BV20" s="100"/>
      <c r="BW20" s="100"/>
      <c r="BX20" s="100"/>
      <c r="BY20" s="100"/>
      <c r="BZ20" s="99" t="s">
        <v>192</v>
      </c>
      <c r="CA20" s="100">
        <v>1</v>
      </c>
      <c r="CB20" s="100">
        <v>1</v>
      </c>
      <c r="CC20" s="100"/>
      <c r="CD20" s="100">
        <v>1</v>
      </c>
      <c r="CE20" s="100">
        <v>1</v>
      </c>
      <c r="CF20" s="100">
        <v>1</v>
      </c>
      <c r="CG20" s="100">
        <v>1</v>
      </c>
      <c r="CH20" s="100">
        <v>1</v>
      </c>
      <c r="CI20" s="99" t="s">
        <v>193</v>
      </c>
      <c r="CJ20" s="100"/>
      <c r="CK20" s="100">
        <v>1</v>
      </c>
      <c r="CL20" s="100"/>
      <c r="CM20" s="100">
        <v>1</v>
      </c>
      <c r="CN20" s="100"/>
      <c r="CO20" s="100"/>
      <c r="CP20" s="100">
        <v>1</v>
      </c>
      <c r="CQ20" s="100"/>
      <c r="CR20" s="100"/>
      <c r="CS20" s="100">
        <v>1</v>
      </c>
      <c r="CT20" s="100"/>
      <c r="CU20" s="100"/>
      <c r="CV20" s="99"/>
      <c r="CW20" s="17"/>
      <c r="CX20" s="100">
        <v>1</v>
      </c>
    </row>
    <row r="21" spans="1:102" s="12" customFormat="1" ht="32.4">
      <c r="A21" s="74">
        <v>15217</v>
      </c>
      <c r="B21" s="74" t="s">
        <v>276</v>
      </c>
      <c r="C21" s="73">
        <f t="shared" si="0"/>
        <v>15217</v>
      </c>
      <c r="D21" s="81">
        <v>15217</v>
      </c>
      <c r="E21" s="65" t="s">
        <v>194</v>
      </c>
      <c r="F21" s="65" t="s">
        <v>237</v>
      </c>
      <c r="G21" s="54">
        <f t="shared" ref="G21:G38" si="2">IF(E21=F21,0,1)</f>
        <v>0</v>
      </c>
      <c r="H21" s="67">
        <v>5</v>
      </c>
      <c r="I21" s="17">
        <v>1</v>
      </c>
      <c r="J21" s="17">
        <v>15</v>
      </c>
      <c r="K21" s="17"/>
      <c r="L21" s="17"/>
      <c r="M21" s="100"/>
      <c r="N21" s="100"/>
      <c r="O21" s="100"/>
      <c r="P21" s="100"/>
      <c r="Q21" s="100"/>
      <c r="R21" s="60"/>
      <c r="S21" s="100"/>
      <c r="T21" s="100"/>
      <c r="U21" s="100"/>
      <c r="V21" s="100"/>
      <c r="W21" s="58"/>
      <c r="X21" s="17">
        <v>1</v>
      </c>
      <c r="Y21" s="17"/>
      <c r="Z21" s="100"/>
      <c r="AA21" s="58" t="s">
        <v>195</v>
      </c>
      <c r="AB21" s="105"/>
      <c r="AC21" s="103">
        <v>1</v>
      </c>
      <c r="AD21" s="103"/>
      <c r="AE21" s="58"/>
      <c r="AF21" s="105"/>
      <c r="AG21" s="105">
        <v>1</v>
      </c>
      <c r="AH21" s="105">
        <v>1</v>
      </c>
      <c r="AI21" s="104"/>
      <c r="AJ21" s="105"/>
      <c r="AK21" s="105"/>
      <c r="AL21" s="105"/>
      <c r="AM21" s="105"/>
      <c r="AN21" s="105"/>
      <c r="AO21" s="105"/>
      <c r="AP21" s="102">
        <v>1</v>
      </c>
      <c r="AQ21" s="105">
        <v>1</v>
      </c>
      <c r="AR21" s="100">
        <v>1</v>
      </c>
      <c r="AS21" s="100"/>
      <c r="AT21" s="100">
        <v>1</v>
      </c>
      <c r="AU21" s="100">
        <v>1</v>
      </c>
      <c r="AV21" s="100"/>
      <c r="AW21" s="100"/>
      <c r="AX21" s="100"/>
      <c r="AY21" s="100"/>
      <c r="AZ21" s="100">
        <v>1</v>
      </c>
      <c r="BA21" s="100"/>
      <c r="BB21" s="100">
        <v>1</v>
      </c>
      <c r="BC21" s="100">
        <v>1</v>
      </c>
      <c r="BD21" s="100"/>
      <c r="BE21" s="100">
        <v>1</v>
      </c>
      <c r="BF21" s="100">
        <v>1</v>
      </c>
      <c r="BG21" s="100">
        <v>1</v>
      </c>
      <c r="BH21" s="100">
        <v>1</v>
      </c>
      <c r="BI21" s="100">
        <v>1</v>
      </c>
      <c r="BJ21" s="100">
        <v>1</v>
      </c>
      <c r="BK21" s="100"/>
      <c r="BL21" s="100">
        <v>1</v>
      </c>
      <c r="BM21" s="100"/>
      <c r="BN21" s="100">
        <v>1</v>
      </c>
      <c r="BO21" s="99"/>
      <c r="BP21" s="66"/>
      <c r="BQ21" s="100">
        <v>1</v>
      </c>
      <c r="BR21" s="100"/>
      <c r="BS21" s="100"/>
      <c r="BT21" s="89"/>
      <c r="BU21" s="100"/>
      <c r="BV21" s="100"/>
      <c r="BW21" s="100"/>
      <c r="BX21" s="100">
        <v>1</v>
      </c>
      <c r="BY21" s="100">
        <v>1</v>
      </c>
      <c r="BZ21" s="99"/>
      <c r="CA21" s="100"/>
      <c r="CB21" s="100"/>
      <c r="CC21" s="100"/>
      <c r="CD21" s="100"/>
      <c r="CE21" s="100"/>
      <c r="CF21" s="100"/>
      <c r="CG21" s="100">
        <v>1</v>
      </c>
      <c r="CH21" s="100"/>
      <c r="CI21" s="99"/>
      <c r="CJ21" s="100"/>
      <c r="CK21" s="100">
        <v>1</v>
      </c>
      <c r="CL21" s="100">
        <v>1</v>
      </c>
      <c r="CM21" s="100"/>
      <c r="CN21" s="100"/>
      <c r="CO21" s="100"/>
      <c r="CP21" s="100">
        <v>1</v>
      </c>
      <c r="CQ21" s="100"/>
      <c r="CR21" s="100"/>
      <c r="CS21" s="100"/>
      <c r="CT21" s="100"/>
      <c r="CU21" s="100">
        <v>1</v>
      </c>
      <c r="CV21" s="99"/>
      <c r="CW21" s="17"/>
      <c r="CX21" s="100">
        <v>1</v>
      </c>
    </row>
    <row r="22" spans="1:102" s="12" customFormat="1" ht="43.2">
      <c r="A22" s="74">
        <v>152188</v>
      </c>
      <c r="B22" s="74" t="s">
        <v>277</v>
      </c>
      <c r="C22" s="73">
        <f t="shared" si="0"/>
        <v>15218</v>
      </c>
      <c r="D22" s="81">
        <v>15218</v>
      </c>
      <c r="E22" s="65" t="s">
        <v>196</v>
      </c>
      <c r="F22" s="65" t="s">
        <v>239</v>
      </c>
      <c r="G22" s="54">
        <f t="shared" si="2"/>
        <v>0</v>
      </c>
      <c r="H22" s="67">
        <v>5</v>
      </c>
      <c r="I22" s="17">
        <v>1</v>
      </c>
      <c r="J22" s="17">
        <v>20</v>
      </c>
      <c r="K22" s="17"/>
      <c r="L22" s="17"/>
      <c r="M22" s="100"/>
      <c r="N22" s="100"/>
      <c r="O22" s="100"/>
      <c r="P22" s="100"/>
      <c r="Q22" s="100"/>
      <c r="R22" s="60"/>
      <c r="S22" s="100"/>
      <c r="T22" s="100"/>
      <c r="U22" s="100"/>
      <c r="V22" s="100"/>
      <c r="W22" s="58"/>
      <c r="X22" s="17"/>
      <c r="Y22" s="17"/>
      <c r="Z22" s="100">
        <v>1</v>
      </c>
      <c r="AA22" s="58"/>
      <c r="AB22" s="105">
        <v>1</v>
      </c>
      <c r="AC22" s="103"/>
      <c r="AD22" s="103"/>
      <c r="AE22" s="58" t="s">
        <v>197</v>
      </c>
      <c r="AF22" s="105">
        <v>1</v>
      </c>
      <c r="AG22" s="105"/>
      <c r="AH22" s="105"/>
      <c r="AI22" s="104"/>
      <c r="AJ22" s="105"/>
      <c r="AK22" s="105"/>
      <c r="AL22" s="105"/>
      <c r="AM22" s="105">
        <v>1</v>
      </c>
      <c r="AN22" s="105"/>
      <c r="AO22" s="105"/>
      <c r="AP22" s="102">
        <v>1</v>
      </c>
      <c r="AQ22" s="105">
        <v>1</v>
      </c>
      <c r="AR22" s="100">
        <v>1</v>
      </c>
      <c r="AS22" s="100"/>
      <c r="AT22" s="100">
        <v>1</v>
      </c>
      <c r="AU22" s="100">
        <v>1</v>
      </c>
      <c r="AV22" s="100"/>
      <c r="AW22" s="100"/>
      <c r="AX22" s="100"/>
      <c r="AY22" s="100">
        <v>1</v>
      </c>
      <c r="AZ22" s="100"/>
      <c r="BA22" s="100"/>
      <c r="BB22" s="100">
        <v>1</v>
      </c>
      <c r="BC22" s="100">
        <v>1</v>
      </c>
      <c r="BD22" s="100"/>
      <c r="BE22" s="100">
        <v>1</v>
      </c>
      <c r="BF22" s="100">
        <v>1</v>
      </c>
      <c r="BG22" s="100">
        <v>1</v>
      </c>
      <c r="BH22" s="100">
        <v>1</v>
      </c>
      <c r="BI22" s="100">
        <v>1</v>
      </c>
      <c r="BJ22" s="100"/>
      <c r="BK22" s="100"/>
      <c r="BL22" s="100">
        <v>1</v>
      </c>
      <c r="BM22" s="100"/>
      <c r="BN22" s="100"/>
      <c r="BO22" s="99"/>
      <c r="BP22" s="66"/>
      <c r="BQ22" s="100"/>
      <c r="BR22" s="100">
        <v>1</v>
      </c>
      <c r="BS22" s="100"/>
      <c r="BT22" s="89"/>
      <c r="BU22" s="100"/>
      <c r="BV22" s="100"/>
      <c r="BW22" s="100"/>
      <c r="BX22" s="100"/>
      <c r="BY22" s="100"/>
      <c r="BZ22" s="99"/>
      <c r="CA22" s="100"/>
      <c r="CB22" s="100"/>
      <c r="CC22" s="100"/>
      <c r="CD22" s="100"/>
      <c r="CE22" s="100"/>
      <c r="CF22" s="100"/>
      <c r="CG22" s="100"/>
      <c r="CH22" s="100"/>
      <c r="CI22" s="99"/>
      <c r="CJ22" s="100"/>
      <c r="CK22" s="100"/>
      <c r="CL22" s="100"/>
      <c r="CM22" s="100"/>
      <c r="CN22" s="100"/>
      <c r="CO22" s="100"/>
      <c r="CP22" s="100"/>
      <c r="CQ22" s="100"/>
      <c r="CR22" s="100"/>
      <c r="CS22" s="100"/>
      <c r="CT22" s="100"/>
      <c r="CU22" s="100">
        <v>1</v>
      </c>
      <c r="CV22" s="99"/>
      <c r="CW22" s="17"/>
      <c r="CX22" s="100">
        <v>1</v>
      </c>
    </row>
    <row r="23" spans="1:102" s="55" customFormat="1" ht="12">
      <c r="A23" s="73">
        <v>15222</v>
      </c>
      <c r="B23" s="73" t="s">
        <v>278</v>
      </c>
      <c r="C23" s="73">
        <f t="shared" si="0"/>
        <v>15222</v>
      </c>
      <c r="D23" s="81">
        <v>15222</v>
      </c>
      <c r="E23" s="54" t="s">
        <v>198</v>
      </c>
      <c r="F23" s="54" t="s">
        <v>240</v>
      </c>
      <c r="G23" s="54">
        <f t="shared" si="2"/>
        <v>0</v>
      </c>
      <c r="H23" s="59">
        <v>4</v>
      </c>
      <c r="I23" s="57">
        <v>1</v>
      </c>
      <c r="J23" s="57">
        <v>11</v>
      </c>
      <c r="K23" s="57"/>
      <c r="L23" s="57"/>
      <c r="M23" s="99"/>
      <c r="N23" s="99"/>
      <c r="O23" s="99"/>
      <c r="P23" s="99"/>
      <c r="Q23" s="99"/>
      <c r="R23" s="60"/>
      <c r="S23" s="99"/>
      <c r="T23" s="99"/>
      <c r="U23" s="99"/>
      <c r="V23" s="99"/>
      <c r="W23" s="58"/>
      <c r="X23" s="57"/>
      <c r="Y23" s="57"/>
      <c r="Z23" s="99"/>
      <c r="AA23" s="58" t="s">
        <v>199</v>
      </c>
      <c r="AB23" s="102"/>
      <c r="AC23" s="18">
        <v>1</v>
      </c>
      <c r="AD23" s="18"/>
      <c r="AE23" s="58"/>
      <c r="AF23" s="102"/>
      <c r="AG23" s="102">
        <v>1</v>
      </c>
      <c r="AH23" s="102">
        <v>1</v>
      </c>
      <c r="AI23" s="61"/>
      <c r="AJ23" s="102">
        <v>1</v>
      </c>
      <c r="AK23" s="102"/>
      <c r="AL23" s="102">
        <v>1</v>
      </c>
      <c r="AM23" s="102"/>
      <c r="AN23" s="102">
        <v>1</v>
      </c>
      <c r="AO23" s="102">
        <v>1</v>
      </c>
      <c r="AP23" s="102"/>
      <c r="AQ23" s="102"/>
      <c r="AR23" s="99">
        <v>1</v>
      </c>
      <c r="AS23" s="99"/>
      <c r="AT23" s="99"/>
      <c r="AU23" s="99"/>
      <c r="AV23" s="99">
        <v>1</v>
      </c>
      <c r="AW23" s="99"/>
      <c r="AX23" s="99"/>
      <c r="AY23" s="99"/>
      <c r="AZ23" s="99">
        <v>1</v>
      </c>
      <c r="BA23" s="99"/>
      <c r="BB23" s="99">
        <v>1</v>
      </c>
      <c r="BC23" s="99"/>
      <c r="BD23" s="99">
        <v>1</v>
      </c>
      <c r="BE23" s="99">
        <v>1</v>
      </c>
      <c r="BF23" s="99">
        <v>1</v>
      </c>
      <c r="BG23" s="99">
        <v>1</v>
      </c>
      <c r="BH23" s="99">
        <v>1</v>
      </c>
      <c r="BI23" s="99">
        <v>1</v>
      </c>
      <c r="BJ23" s="99">
        <v>1</v>
      </c>
      <c r="BK23" s="99"/>
      <c r="BL23" s="99">
        <v>1</v>
      </c>
      <c r="BM23" s="99"/>
      <c r="BN23" s="99"/>
      <c r="BO23" s="99"/>
      <c r="BP23" s="62"/>
      <c r="BQ23" s="99">
        <v>1</v>
      </c>
      <c r="BR23" s="99"/>
      <c r="BS23" s="99"/>
      <c r="BT23" s="89"/>
      <c r="BU23" s="99">
        <v>1</v>
      </c>
      <c r="BV23" s="99">
        <v>1</v>
      </c>
      <c r="BW23" s="99">
        <v>1</v>
      </c>
      <c r="BX23" s="99">
        <v>1</v>
      </c>
      <c r="BY23" s="99"/>
      <c r="BZ23" s="99"/>
      <c r="CA23" s="99">
        <v>1</v>
      </c>
      <c r="CB23" s="99"/>
      <c r="CC23" s="99">
        <v>1</v>
      </c>
      <c r="CD23" s="99"/>
      <c r="CE23" s="99"/>
      <c r="CF23" s="99"/>
      <c r="CG23" s="99">
        <v>1</v>
      </c>
      <c r="CH23" s="99"/>
      <c r="CI23" s="99"/>
      <c r="CJ23" s="99">
        <v>1</v>
      </c>
      <c r="CK23" s="99"/>
      <c r="CL23" s="99"/>
      <c r="CM23" s="99">
        <v>1</v>
      </c>
      <c r="CN23" s="99"/>
      <c r="CO23" s="99"/>
      <c r="CP23" s="99">
        <v>1</v>
      </c>
      <c r="CQ23" s="99"/>
      <c r="CR23" s="99"/>
      <c r="CS23" s="99">
        <v>1</v>
      </c>
      <c r="CT23" s="99"/>
      <c r="CU23" s="99"/>
      <c r="CV23" s="99"/>
      <c r="CW23" s="57"/>
      <c r="CX23" s="99">
        <v>1</v>
      </c>
    </row>
    <row r="24" spans="1:102" s="12" customFormat="1" ht="12">
      <c r="A24" s="74">
        <v>15223</v>
      </c>
      <c r="B24" s="74" t="s">
        <v>279</v>
      </c>
      <c r="C24" s="73">
        <f t="shared" si="0"/>
        <v>15223</v>
      </c>
      <c r="D24" s="81">
        <v>15223</v>
      </c>
      <c r="E24" s="65" t="s">
        <v>200</v>
      </c>
      <c r="F24" s="65" t="s">
        <v>242</v>
      </c>
      <c r="G24" s="54">
        <f t="shared" si="2"/>
        <v>0</v>
      </c>
      <c r="H24" s="67">
        <v>5</v>
      </c>
      <c r="I24" s="17">
        <v>1</v>
      </c>
      <c r="J24" s="17">
        <v>21</v>
      </c>
      <c r="K24" s="17"/>
      <c r="L24" s="17"/>
      <c r="M24" s="100"/>
      <c r="N24" s="100"/>
      <c r="O24" s="100"/>
      <c r="P24" s="100"/>
      <c r="Q24" s="100"/>
      <c r="R24" s="60"/>
      <c r="S24" s="100"/>
      <c r="T24" s="100"/>
      <c r="U24" s="100"/>
      <c r="V24" s="100"/>
      <c r="W24" s="58"/>
      <c r="X24" s="17"/>
      <c r="Y24" s="17"/>
      <c r="Z24" s="100"/>
      <c r="AA24" s="58" t="s">
        <v>201</v>
      </c>
      <c r="AB24" s="105"/>
      <c r="AC24" s="103">
        <v>1</v>
      </c>
      <c r="AD24" s="103"/>
      <c r="AE24" s="58"/>
      <c r="AF24" s="105"/>
      <c r="AG24" s="105">
        <v>1</v>
      </c>
      <c r="AH24" s="105">
        <v>1</v>
      </c>
      <c r="AI24" s="104"/>
      <c r="AJ24" s="105"/>
      <c r="AK24" s="105"/>
      <c r="AL24" s="105">
        <v>1</v>
      </c>
      <c r="AM24" s="105"/>
      <c r="AN24" s="105"/>
      <c r="AO24" s="105"/>
      <c r="AP24" s="102">
        <v>1</v>
      </c>
      <c r="AQ24" s="105">
        <v>1</v>
      </c>
      <c r="AR24" s="100">
        <v>1</v>
      </c>
      <c r="AS24" s="100"/>
      <c r="AT24" s="100">
        <v>1</v>
      </c>
      <c r="AU24" s="100">
        <v>1</v>
      </c>
      <c r="AV24" s="100"/>
      <c r="AW24" s="100"/>
      <c r="AX24" s="100"/>
      <c r="AY24" s="100"/>
      <c r="AZ24" s="100">
        <v>1</v>
      </c>
      <c r="BA24" s="100"/>
      <c r="BB24" s="100">
        <v>1</v>
      </c>
      <c r="BC24" s="100"/>
      <c r="BD24" s="100">
        <v>1</v>
      </c>
      <c r="BE24" s="100">
        <v>1</v>
      </c>
      <c r="BF24" s="100">
        <v>1</v>
      </c>
      <c r="BG24" s="100">
        <v>1</v>
      </c>
      <c r="BH24" s="100">
        <v>1</v>
      </c>
      <c r="BI24" s="100">
        <v>1</v>
      </c>
      <c r="BJ24" s="100"/>
      <c r="BK24" s="100"/>
      <c r="BL24" s="100">
        <v>1</v>
      </c>
      <c r="BM24" s="100">
        <v>1</v>
      </c>
      <c r="BN24" s="100"/>
      <c r="BO24" s="99"/>
      <c r="BP24" s="66"/>
      <c r="BQ24" s="100">
        <v>1</v>
      </c>
      <c r="BR24" s="100"/>
      <c r="BS24" s="100"/>
      <c r="BT24" s="89"/>
      <c r="BU24" s="100">
        <v>1</v>
      </c>
      <c r="BV24" s="100">
        <v>1</v>
      </c>
      <c r="BW24" s="100">
        <v>1</v>
      </c>
      <c r="BX24" s="100">
        <v>1</v>
      </c>
      <c r="BY24" s="100">
        <v>1</v>
      </c>
      <c r="BZ24" s="99"/>
      <c r="CA24" s="100"/>
      <c r="CB24" s="100"/>
      <c r="CC24" s="100"/>
      <c r="CD24" s="100"/>
      <c r="CE24" s="100"/>
      <c r="CF24" s="100"/>
      <c r="CG24" s="100">
        <v>1</v>
      </c>
      <c r="CH24" s="100"/>
      <c r="CI24" s="99"/>
      <c r="CJ24" s="100"/>
      <c r="CK24" s="100">
        <v>1</v>
      </c>
      <c r="CL24" s="100"/>
      <c r="CM24" s="100">
        <v>1</v>
      </c>
      <c r="CN24" s="100"/>
      <c r="CO24" s="100"/>
      <c r="CP24" s="100">
        <v>1</v>
      </c>
      <c r="CQ24" s="100"/>
      <c r="CR24" s="100"/>
      <c r="CS24" s="100">
        <v>1</v>
      </c>
      <c r="CT24" s="100"/>
      <c r="CU24" s="100"/>
      <c r="CV24" s="99"/>
      <c r="CW24" s="17">
        <v>1</v>
      </c>
      <c r="CX24" s="100"/>
    </row>
    <row r="25" spans="1:102" s="12" customFormat="1" ht="118.8">
      <c r="A25" s="74">
        <v>15224</v>
      </c>
      <c r="B25" s="74" t="s">
        <v>280</v>
      </c>
      <c r="C25" s="73">
        <f t="shared" si="0"/>
        <v>15224</v>
      </c>
      <c r="D25" s="81">
        <v>15224</v>
      </c>
      <c r="E25" s="65" t="s">
        <v>202</v>
      </c>
      <c r="F25" s="65" t="s">
        <v>245</v>
      </c>
      <c r="G25" s="54">
        <f t="shared" si="2"/>
        <v>0</v>
      </c>
      <c r="H25" s="67">
        <v>5</v>
      </c>
      <c r="I25" s="17">
        <v>1</v>
      </c>
      <c r="J25" s="17">
        <v>21</v>
      </c>
      <c r="K25" s="17"/>
      <c r="L25" s="17"/>
      <c r="M25" s="100"/>
      <c r="N25" s="100"/>
      <c r="O25" s="100"/>
      <c r="P25" s="100"/>
      <c r="Q25" s="100"/>
      <c r="R25" s="60"/>
      <c r="S25" s="100"/>
      <c r="T25" s="100"/>
      <c r="U25" s="100"/>
      <c r="V25" s="100"/>
      <c r="W25" s="58"/>
      <c r="X25" s="17"/>
      <c r="Y25" s="17"/>
      <c r="Z25" s="100">
        <v>1</v>
      </c>
      <c r="AA25" s="58"/>
      <c r="AB25" s="105">
        <v>1</v>
      </c>
      <c r="AC25" s="103"/>
      <c r="AD25" s="103"/>
      <c r="AE25" s="58" t="s">
        <v>203</v>
      </c>
      <c r="AF25" s="105">
        <v>1</v>
      </c>
      <c r="AG25" s="105"/>
      <c r="AH25" s="105"/>
      <c r="AI25" s="104"/>
      <c r="AJ25" s="105"/>
      <c r="AK25" s="105"/>
      <c r="AL25" s="105"/>
      <c r="AM25" s="105"/>
      <c r="AN25" s="105"/>
      <c r="AO25" s="105"/>
      <c r="AP25" s="105">
        <v>1</v>
      </c>
      <c r="AQ25" s="105"/>
      <c r="AR25" s="100">
        <v>1</v>
      </c>
      <c r="AS25" s="100"/>
      <c r="AT25" s="100"/>
      <c r="AU25" s="100"/>
      <c r="AV25" s="100">
        <v>1</v>
      </c>
      <c r="AW25" s="100"/>
      <c r="AX25" s="100"/>
      <c r="AY25" s="100"/>
      <c r="AZ25" s="100">
        <v>1</v>
      </c>
      <c r="BA25" s="100"/>
      <c r="BB25" s="100">
        <v>1</v>
      </c>
      <c r="BC25" s="100">
        <v>1</v>
      </c>
      <c r="BD25" s="100"/>
      <c r="BE25" s="100">
        <v>1</v>
      </c>
      <c r="BF25" s="100">
        <v>1</v>
      </c>
      <c r="BG25" s="100">
        <v>1</v>
      </c>
      <c r="BH25" s="100">
        <v>1</v>
      </c>
      <c r="BI25" s="100">
        <v>1</v>
      </c>
      <c r="BJ25" s="100"/>
      <c r="BK25" s="100"/>
      <c r="BL25" s="100">
        <v>1</v>
      </c>
      <c r="BM25" s="100">
        <v>1</v>
      </c>
      <c r="BN25" s="100"/>
      <c r="BO25" s="99"/>
      <c r="BP25" s="66"/>
      <c r="BQ25" s="100"/>
      <c r="BR25" s="100">
        <v>1</v>
      </c>
      <c r="BS25" s="100"/>
      <c r="BT25" s="89"/>
      <c r="BU25" s="100"/>
      <c r="BV25" s="100"/>
      <c r="BW25" s="100"/>
      <c r="BX25" s="100"/>
      <c r="BY25" s="100"/>
      <c r="BZ25" s="99"/>
      <c r="CA25" s="100"/>
      <c r="CB25" s="100"/>
      <c r="CC25" s="100"/>
      <c r="CD25" s="100"/>
      <c r="CE25" s="100"/>
      <c r="CF25" s="100"/>
      <c r="CG25" s="100"/>
      <c r="CH25" s="100"/>
      <c r="CI25" s="99"/>
      <c r="CJ25" s="100"/>
      <c r="CK25" s="100"/>
      <c r="CL25" s="100"/>
      <c r="CM25" s="100"/>
      <c r="CN25" s="100"/>
      <c r="CO25" s="100"/>
      <c r="CP25" s="100"/>
      <c r="CQ25" s="100"/>
      <c r="CR25" s="100"/>
      <c r="CS25" s="100"/>
      <c r="CT25" s="100"/>
      <c r="CU25" s="100">
        <v>1</v>
      </c>
      <c r="CV25" s="99"/>
      <c r="CW25" s="17"/>
      <c r="CX25" s="100">
        <v>1</v>
      </c>
    </row>
    <row r="26" spans="1:102" s="12" customFormat="1" ht="21.6">
      <c r="A26" s="74">
        <v>152251</v>
      </c>
      <c r="B26" s="74" t="s">
        <v>281</v>
      </c>
      <c r="C26" s="73">
        <f t="shared" si="0"/>
        <v>15225</v>
      </c>
      <c r="D26" s="81">
        <v>15225</v>
      </c>
      <c r="E26" s="65" t="s">
        <v>204</v>
      </c>
      <c r="F26" s="65" t="s">
        <v>247</v>
      </c>
      <c r="G26" s="54">
        <f t="shared" si="2"/>
        <v>0</v>
      </c>
      <c r="H26" s="67">
        <v>5</v>
      </c>
      <c r="I26" s="17">
        <v>1</v>
      </c>
      <c r="J26" s="17">
        <v>21</v>
      </c>
      <c r="K26" s="17"/>
      <c r="L26" s="17"/>
      <c r="M26" s="100"/>
      <c r="N26" s="100"/>
      <c r="O26" s="100"/>
      <c r="P26" s="100"/>
      <c r="Q26" s="100"/>
      <c r="R26" s="60"/>
      <c r="S26" s="100"/>
      <c r="T26" s="100"/>
      <c r="U26" s="100"/>
      <c r="V26" s="100"/>
      <c r="W26" s="58"/>
      <c r="X26" s="17"/>
      <c r="Y26" s="17"/>
      <c r="Z26" s="100"/>
      <c r="AA26" s="58" t="s">
        <v>299</v>
      </c>
      <c r="AB26" s="105">
        <v>1</v>
      </c>
      <c r="AC26" s="103"/>
      <c r="AD26" s="103"/>
      <c r="AE26" s="58" t="s">
        <v>205</v>
      </c>
      <c r="AF26" s="105"/>
      <c r="AG26" s="105">
        <v>1</v>
      </c>
      <c r="AH26" s="105"/>
      <c r="AI26" s="104"/>
      <c r="AJ26" s="105"/>
      <c r="AK26" s="105"/>
      <c r="AL26" s="105"/>
      <c r="AM26" s="105"/>
      <c r="AN26" s="105"/>
      <c r="AO26" s="105"/>
      <c r="AP26" s="102">
        <v>1</v>
      </c>
      <c r="AQ26" s="105">
        <v>1</v>
      </c>
      <c r="AR26" s="100">
        <v>1</v>
      </c>
      <c r="AS26" s="100"/>
      <c r="AT26" s="100"/>
      <c r="AU26" s="100"/>
      <c r="AV26" s="100">
        <v>1</v>
      </c>
      <c r="AW26" s="100"/>
      <c r="AX26" s="100"/>
      <c r="AY26" s="100"/>
      <c r="AZ26" s="100">
        <v>1</v>
      </c>
      <c r="BA26" s="100"/>
      <c r="BB26" s="100">
        <v>1</v>
      </c>
      <c r="BC26" s="100"/>
      <c r="BD26" s="100">
        <v>1</v>
      </c>
      <c r="BE26" s="100">
        <v>1</v>
      </c>
      <c r="BF26" s="100">
        <v>1</v>
      </c>
      <c r="BG26" s="100">
        <v>1</v>
      </c>
      <c r="BH26" s="100">
        <v>1</v>
      </c>
      <c r="BI26" s="100">
        <v>1</v>
      </c>
      <c r="BJ26" s="100">
        <v>1</v>
      </c>
      <c r="BK26" s="100"/>
      <c r="BL26" s="100">
        <v>1</v>
      </c>
      <c r="BM26" s="100">
        <v>1</v>
      </c>
      <c r="BN26" s="100"/>
      <c r="BO26" s="99" t="s">
        <v>206</v>
      </c>
      <c r="BP26" s="66"/>
      <c r="BQ26" s="100"/>
      <c r="BR26" s="100">
        <v>1</v>
      </c>
      <c r="BS26" s="100"/>
      <c r="BT26" s="89"/>
      <c r="BU26" s="100"/>
      <c r="BV26" s="100"/>
      <c r="BW26" s="100"/>
      <c r="BX26" s="100"/>
      <c r="BY26" s="100"/>
      <c r="BZ26" s="99"/>
      <c r="CA26" s="100"/>
      <c r="CB26" s="100"/>
      <c r="CC26" s="100"/>
      <c r="CD26" s="100"/>
      <c r="CE26" s="100"/>
      <c r="CF26" s="100"/>
      <c r="CG26" s="100"/>
      <c r="CH26" s="100"/>
      <c r="CI26" s="99"/>
      <c r="CJ26" s="100"/>
      <c r="CK26" s="100"/>
      <c r="CL26" s="100"/>
      <c r="CM26" s="100"/>
      <c r="CN26" s="100"/>
      <c r="CO26" s="100"/>
      <c r="CP26" s="100"/>
      <c r="CQ26" s="100"/>
      <c r="CR26" s="100"/>
      <c r="CS26" s="100"/>
      <c r="CT26" s="100">
        <v>1</v>
      </c>
      <c r="CU26" s="100"/>
      <c r="CV26" s="99"/>
      <c r="CW26" s="17"/>
      <c r="CX26" s="100">
        <v>1</v>
      </c>
    </row>
    <row r="27" spans="1:102" s="55" customFormat="1" ht="12">
      <c r="A27" s="73">
        <v>15226</v>
      </c>
      <c r="B27" s="73" t="s">
        <v>282</v>
      </c>
      <c r="C27" s="73">
        <f t="shared" si="0"/>
        <v>15226</v>
      </c>
      <c r="D27" s="81">
        <v>15226</v>
      </c>
      <c r="E27" s="54" t="s">
        <v>207</v>
      </c>
      <c r="F27" s="54" t="s">
        <v>249</v>
      </c>
      <c r="G27" s="54">
        <f t="shared" si="2"/>
        <v>0</v>
      </c>
      <c r="H27" s="59">
        <v>5</v>
      </c>
      <c r="I27" s="57">
        <v>1</v>
      </c>
      <c r="J27" s="57">
        <v>21</v>
      </c>
      <c r="K27" s="57"/>
      <c r="L27" s="57"/>
      <c r="M27" s="99"/>
      <c r="N27" s="99"/>
      <c r="O27" s="99"/>
      <c r="P27" s="99"/>
      <c r="Q27" s="99"/>
      <c r="R27" s="60"/>
      <c r="S27" s="99"/>
      <c r="T27" s="99"/>
      <c r="U27" s="99"/>
      <c r="V27" s="99"/>
      <c r="W27" s="58"/>
      <c r="X27" s="57"/>
      <c r="Y27" s="57"/>
      <c r="Z27" s="99">
        <v>1</v>
      </c>
      <c r="AA27" s="58"/>
      <c r="AB27" s="102"/>
      <c r="AC27" s="18">
        <v>1</v>
      </c>
      <c r="AD27" s="18"/>
      <c r="AE27" s="58"/>
      <c r="AF27" s="102"/>
      <c r="AG27" s="102">
        <v>1</v>
      </c>
      <c r="AH27" s="102">
        <v>1</v>
      </c>
      <c r="AI27" s="61"/>
      <c r="AJ27" s="102"/>
      <c r="AK27" s="102"/>
      <c r="AL27" s="102"/>
      <c r="AM27" s="102">
        <v>1</v>
      </c>
      <c r="AN27" s="102"/>
      <c r="AO27" s="102"/>
      <c r="AP27" s="102"/>
      <c r="AQ27" s="102"/>
      <c r="AR27" s="99">
        <v>1</v>
      </c>
      <c r="AS27" s="99"/>
      <c r="AT27" s="99">
        <v>1</v>
      </c>
      <c r="AU27" s="99">
        <v>1</v>
      </c>
      <c r="AV27" s="99"/>
      <c r="AW27" s="99"/>
      <c r="AX27" s="99"/>
      <c r="AY27" s="99"/>
      <c r="AZ27" s="99">
        <v>1</v>
      </c>
      <c r="BA27" s="99"/>
      <c r="BB27" s="99">
        <v>1</v>
      </c>
      <c r="BC27" s="99">
        <v>1</v>
      </c>
      <c r="BD27" s="99"/>
      <c r="BE27" s="99">
        <v>1</v>
      </c>
      <c r="BF27" s="99"/>
      <c r="BG27" s="99">
        <v>1</v>
      </c>
      <c r="BH27" s="99">
        <v>1</v>
      </c>
      <c r="BI27" s="99">
        <v>1</v>
      </c>
      <c r="BJ27" s="99"/>
      <c r="BK27" s="99"/>
      <c r="BL27" s="99">
        <v>1</v>
      </c>
      <c r="BM27" s="99"/>
      <c r="BN27" s="99"/>
      <c r="BO27" s="99"/>
      <c r="BP27" s="62"/>
      <c r="BQ27" s="99">
        <v>1</v>
      </c>
      <c r="BR27" s="99"/>
      <c r="BS27" s="99"/>
      <c r="BT27" s="89"/>
      <c r="BU27" s="99">
        <v>1</v>
      </c>
      <c r="BV27" s="99">
        <v>1</v>
      </c>
      <c r="BW27" s="99">
        <v>1</v>
      </c>
      <c r="BX27" s="99">
        <v>1</v>
      </c>
      <c r="BY27" s="99"/>
      <c r="BZ27" s="99"/>
      <c r="CA27" s="99">
        <v>1</v>
      </c>
      <c r="CB27" s="99"/>
      <c r="CC27" s="99"/>
      <c r="CD27" s="99"/>
      <c r="CE27" s="99"/>
      <c r="CF27" s="99"/>
      <c r="CG27" s="99">
        <v>1</v>
      </c>
      <c r="CH27" s="99">
        <v>1</v>
      </c>
      <c r="CI27" s="99"/>
      <c r="CJ27" s="99"/>
      <c r="CK27" s="99">
        <v>1</v>
      </c>
      <c r="CL27" s="99">
        <v>1</v>
      </c>
      <c r="CM27" s="99"/>
      <c r="CN27" s="99"/>
      <c r="CO27" s="99"/>
      <c r="CP27" s="99">
        <v>1</v>
      </c>
      <c r="CQ27" s="99"/>
      <c r="CR27" s="99"/>
      <c r="CS27" s="99"/>
      <c r="CT27" s="99">
        <v>1</v>
      </c>
      <c r="CU27" s="99"/>
      <c r="CV27" s="99"/>
      <c r="CW27" s="57">
        <v>1</v>
      </c>
      <c r="CX27" s="99"/>
    </row>
    <row r="28" spans="1:102" s="55" customFormat="1" ht="12">
      <c r="A28" s="73">
        <v>15227</v>
      </c>
      <c r="B28" s="73" t="s">
        <v>283</v>
      </c>
      <c r="C28" s="73">
        <f t="shared" si="0"/>
        <v>15227</v>
      </c>
      <c r="D28" s="81">
        <v>15227</v>
      </c>
      <c r="E28" s="54" t="s">
        <v>208</v>
      </c>
      <c r="F28" s="54" t="s">
        <v>251</v>
      </c>
      <c r="G28" s="54">
        <f t="shared" si="2"/>
        <v>0</v>
      </c>
      <c r="H28" s="59">
        <v>5</v>
      </c>
      <c r="I28" s="57">
        <v>1</v>
      </c>
      <c r="J28" s="57">
        <v>18</v>
      </c>
      <c r="K28" s="57"/>
      <c r="L28" s="57"/>
      <c r="M28" s="99"/>
      <c r="N28" s="99"/>
      <c r="O28" s="99"/>
      <c r="P28" s="99"/>
      <c r="Q28" s="99"/>
      <c r="R28" s="60"/>
      <c r="S28" s="99"/>
      <c r="T28" s="99"/>
      <c r="U28" s="99"/>
      <c r="V28" s="99"/>
      <c r="W28" s="58"/>
      <c r="X28" s="57">
        <v>1</v>
      </c>
      <c r="Y28" s="57"/>
      <c r="Z28" s="99">
        <v>1</v>
      </c>
      <c r="AA28" s="58"/>
      <c r="AB28" s="102"/>
      <c r="AC28" s="18">
        <v>1</v>
      </c>
      <c r="AD28" s="18"/>
      <c r="AE28" s="58"/>
      <c r="AF28" s="102"/>
      <c r="AG28" s="102">
        <v>1</v>
      </c>
      <c r="AH28" s="102">
        <v>1</v>
      </c>
      <c r="AI28" s="61"/>
      <c r="AJ28" s="102">
        <v>1</v>
      </c>
      <c r="AK28" s="102"/>
      <c r="AL28" s="102">
        <v>1</v>
      </c>
      <c r="AM28" s="102"/>
      <c r="AN28" s="102"/>
      <c r="AO28" s="102"/>
      <c r="AP28" s="102">
        <v>1</v>
      </c>
      <c r="AQ28" s="102">
        <v>1</v>
      </c>
      <c r="AR28" s="99">
        <v>1</v>
      </c>
      <c r="AS28" s="99"/>
      <c r="AT28" s="99">
        <v>1</v>
      </c>
      <c r="AU28" s="99">
        <v>1</v>
      </c>
      <c r="AV28" s="99"/>
      <c r="AW28" s="99"/>
      <c r="AX28" s="99"/>
      <c r="AY28" s="99">
        <v>1</v>
      </c>
      <c r="AZ28" s="99"/>
      <c r="BA28" s="99">
        <v>1</v>
      </c>
      <c r="BB28" s="99"/>
      <c r="BC28" s="99">
        <v>1</v>
      </c>
      <c r="BD28" s="99"/>
      <c r="BE28" s="99">
        <v>1</v>
      </c>
      <c r="BF28" s="99">
        <v>1</v>
      </c>
      <c r="BG28" s="99">
        <v>1</v>
      </c>
      <c r="BH28" s="99"/>
      <c r="BI28" s="99">
        <v>1</v>
      </c>
      <c r="BJ28" s="99">
        <v>1</v>
      </c>
      <c r="BK28" s="99">
        <v>1</v>
      </c>
      <c r="BL28" s="99">
        <v>1</v>
      </c>
      <c r="BM28" s="99">
        <v>1</v>
      </c>
      <c r="BN28" s="99"/>
      <c r="BO28" s="99"/>
      <c r="BP28" s="62"/>
      <c r="BQ28" s="99">
        <v>1</v>
      </c>
      <c r="BR28" s="99"/>
      <c r="BS28" s="99"/>
      <c r="BT28" s="89"/>
      <c r="BU28" s="99">
        <v>1</v>
      </c>
      <c r="BV28" s="99">
        <v>1</v>
      </c>
      <c r="BW28" s="99">
        <v>1</v>
      </c>
      <c r="BX28" s="99">
        <v>1</v>
      </c>
      <c r="BY28" s="99">
        <v>1</v>
      </c>
      <c r="BZ28" s="99"/>
      <c r="CA28" s="99">
        <v>1</v>
      </c>
      <c r="CB28" s="99">
        <v>1</v>
      </c>
      <c r="CC28" s="99"/>
      <c r="CD28" s="99"/>
      <c r="CE28" s="99"/>
      <c r="CF28" s="99"/>
      <c r="CG28" s="99">
        <v>1</v>
      </c>
      <c r="CH28" s="99">
        <v>1</v>
      </c>
      <c r="CI28" s="99"/>
      <c r="CJ28" s="99"/>
      <c r="CK28" s="99">
        <v>1</v>
      </c>
      <c r="CL28" s="99">
        <v>1</v>
      </c>
      <c r="CM28" s="99"/>
      <c r="CN28" s="99"/>
      <c r="CO28" s="99"/>
      <c r="CP28" s="99">
        <v>1</v>
      </c>
      <c r="CQ28" s="99"/>
      <c r="CR28" s="99"/>
      <c r="CS28" s="99">
        <v>1</v>
      </c>
      <c r="CT28" s="99"/>
      <c r="CU28" s="99"/>
      <c r="CV28" s="99"/>
      <c r="CW28" s="57">
        <v>1</v>
      </c>
      <c r="CX28" s="99"/>
    </row>
    <row r="29" spans="1:102" s="55" customFormat="1" ht="32.4">
      <c r="A29" s="73">
        <v>15307</v>
      </c>
      <c r="B29" s="73" t="s">
        <v>284</v>
      </c>
      <c r="C29" s="73">
        <f t="shared" si="0"/>
        <v>15307</v>
      </c>
      <c r="D29" s="81">
        <v>15307</v>
      </c>
      <c r="E29" s="54" t="s">
        <v>209</v>
      </c>
      <c r="F29" s="54" t="s">
        <v>253</v>
      </c>
      <c r="G29" s="54">
        <f t="shared" si="2"/>
        <v>0</v>
      </c>
      <c r="H29" s="59">
        <v>6</v>
      </c>
      <c r="I29" s="57">
        <v>1</v>
      </c>
      <c r="J29" s="57">
        <v>23</v>
      </c>
      <c r="K29" s="57"/>
      <c r="L29" s="57"/>
      <c r="M29" s="99"/>
      <c r="N29" s="99"/>
      <c r="O29" s="99"/>
      <c r="P29" s="99"/>
      <c r="Q29" s="99"/>
      <c r="R29" s="60"/>
      <c r="S29" s="99"/>
      <c r="T29" s="99"/>
      <c r="U29" s="99"/>
      <c r="V29" s="99"/>
      <c r="W29" s="58"/>
      <c r="X29" s="57"/>
      <c r="Y29" s="57"/>
      <c r="Z29" s="99">
        <v>1</v>
      </c>
      <c r="AA29" s="58"/>
      <c r="AB29" s="102">
        <v>1</v>
      </c>
      <c r="AC29" s="18"/>
      <c r="AD29" s="18"/>
      <c r="AE29" s="58" t="s">
        <v>210</v>
      </c>
      <c r="AF29" s="102"/>
      <c r="AG29" s="102">
        <v>1</v>
      </c>
      <c r="AH29" s="102"/>
      <c r="AI29" s="61"/>
      <c r="AJ29" s="102"/>
      <c r="AK29" s="102"/>
      <c r="AL29" s="102"/>
      <c r="AM29" s="102"/>
      <c r="AN29" s="102"/>
      <c r="AO29" s="102"/>
      <c r="AP29" s="102">
        <v>1</v>
      </c>
      <c r="AQ29" s="102">
        <v>1</v>
      </c>
      <c r="AR29" s="99">
        <v>1</v>
      </c>
      <c r="AS29" s="99"/>
      <c r="AT29" s="99">
        <v>1</v>
      </c>
      <c r="AU29" s="99">
        <v>1</v>
      </c>
      <c r="AV29" s="99"/>
      <c r="AW29" s="99"/>
      <c r="AX29" s="99"/>
      <c r="AY29" s="99"/>
      <c r="AZ29" s="99">
        <v>1</v>
      </c>
      <c r="BA29" s="99"/>
      <c r="BB29" s="99">
        <v>1</v>
      </c>
      <c r="BC29" s="99">
        <v>1</v>
      </c>
      <c r="BD29" s="99"/>
      <c r="BE29" s="99">
        <v>1</v>
      </c>
      <c r="BF29" s="99">
        <v>1</v>
      </c>
      <c r="BG29" s="99">
        <v>1</v>
      </c>
      <c r="BH29" s="99">
        <v>1</v>
      </c>
      <c r="BI29" s="99">
        <v>1</v>
      </c>
      <c r="BJ29" s="99">
        <v>1</v>
      </c>
      <c r="BK29" s="99"/>
      <c r="BL29" s="99">
        <v>1</v>
      </c>
      <c r="BM29" s="99"/>
      <c r="BN29" s="99"/>
      <c r="BO29" s="99"/>
      <c r="BP29" s="62"/>
      <c r="BQ29" s="99"/>
      <c r="BR29" s="99">
        <v>1</v>
      </c>
      <c r="BS29" s="99"/>
      <c r="BT29" s="8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t="s">
        <v>211</v>
      </c>
      <c r="CW29" s="57"/>
      <c r="CX29" s="99">
        <v>1</v>
      </c>
    </row>
    <row r="30" spans="1:102" s="12" customFormat="1">
      <c r="A30" s="74">
        <v>15342</v>
      </c>
      <c r="B30" s="74" t="s">
        <v>285</v>
      </c>
      <c r="C30" s="73">
        <f t="shared" si="0"/>
        <v>15342</v>
      </c>
      <c r="D30" s="81">
        <v>15342</v>
      </c>
      <c r="E30" s="65" t="s">
        <v>212</v>
      </c>
      <c r="F30" s="65" t="s">
        <v>255</v>
      </c>
      <c r="G30" s="54">
        <f t="shared" si="2"/>
        <v>0</v>
      </c>
      <c r="H30" s="67">
        <v>6</v>
      </c>
      <c r="I30" s="17"/>
      <c r="J30" s="17"/>
      <c r="K30" s="17"/>
      <c r="L30" s="17"/>
      <c r="M30" s="100"/>
      <c r="N30" s="100"/>
      <c r="O30" s="100"/>
      <c r="P30" s="100">
        <v>1</v>
      </c>
      <c r="Q30" s="100"/>
      <c r="R30" s="60"/>
      <c r="S30" s="100"/>
      <c r="T30" s="100">
        <v>1</v>
      </c>
      <c r="U30" s="100"/>
      <c r="V30" s="100"/>
      <c r="W30" s="58"/>
      <c r="X30" s="17"/>
      <c r="Y30" s="17"/>
      <c r="Z30" s="100"/>
      <c r="AA30" s="58"/>
      <c r="AB30" s="105"/>
      <c r="AC30" s="103"/>
      <c r="AD30" s="103"/>
      <c r="AE30" s="58"/>
      <c r="AF30" s="105"/>
      <c r="AG30" s="105"/>
      <c r="AH30" s="105"/>
      <c r="AI30" s="104"/>
      <c r="AJ30" s="105"/>
      <c r="AK30" s="105"/>
      <c r="AL30" s="105"/>
      <c r="AM30" s="105"/>
      <c r="AN30" s="105"/>
      <c r="AO30" s="105"/>
      <c r="AP30" s="105"/>
      <c r="AQ30" s="105"/>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99"/>
      <c r="BP30" s="66"/>
      <c r="BQ30" s="100"/>
      <c r="BR30" s="100"/>
      <c r="BS30" s="100"/>
      <c r="BT30" s="89"/>
      <c r="BU30" s="100"/>
      <c r="BV30" s="100"/>
      <c r="BW30" s="100"/>
      <c r="BX30" s="100"/>
      <c r="BY30" s="100"/>
      <c r="BZ30" s="99"/>
      <c r="CA30" s="100"/>
      <c r="CB30" s="100"/>
      <c r="CC30" s="100"/>
      <c r="CD30" s="100"/>
      <c r="CE30" s="100"/>
      <c r="CF30" s="100"/>
      <c r="CG30" s="100"/>
      <c r="CH30" s="100"/>
      <c r="CI30" s="99"/>
      <c r="CJ30" s="100"/>
      <c r="CK30" s="100"/>
      <c r="CL30" s="100"/>
      <c r="CM30" s="100"/>
      <c r="CN30" s="100"/>
      <c r="CO30" s="100"/>
      <c r="CP30" s="100"/>
      <c r="CQ30" s="100"/>
      <c r="CR30" s="100"/>
      <c r="CS30" s="100"/>
      <c r="CT30" s="100"/>
      <c r="CU30" s="100"/>
      <c r="CV30" s="99"/>
      <c r="CW30" s="17"/>
      <c r="CX30" s="100"/>
    </row>
    <row r="31" spans="1:102" s="12" customFormat="1" ht="12">
      <c r="A31" s="74">
        <v>153613</v>
      </c>
      <c r="B31" s="74" t="s">
        <v>286</v>
      </c>
      <c r="C31" s="73">
        <f t="shared" si="0"/>
        <v>15361</v>
      </c>
      <c r="D31" s="81">
        <v>15361</v>
      </c>
      <c r="E31" s="65" t="s">
        <v>213</v>
      </c>
      <c r="F31" s="65" t="s">
        <v>256</v>
      </c>
      <c r="G31" s="54">
        <f t="shared" si="2"/>
        <v>0</v>
      </c>
      <c r="H31" s="67">
        <v>6</v>
      </c>
      <c r="I31" s="17">
        <v>1</v>
      </c>
      <c r="J31" s="17">
        <v>24</v>
      </c>
      <c r="K31" s="17"/>
      <c r="L31" s="17"/>
      <c r="M31" s="100"/>
      <c r="N31" s="100"/>
      <c r="O31" s="100"/>
      <c r="P31" s="100"/>
      <c r="Q31" s="100"/>
      <c r="R31" s="60"/>
      <c r="S31" s="100"/>
      <c r="T31" s="100"/>
      <c r="U31" s="100"/>
      <c r="V31" s="100"/>
      <c r="W31" s="58"/>
      <c r="X31" s="17"/>
      <c r="Y31" s="17"/>
      <c r="Z31" s="100"/>
      <c r="AA31" s="58" t="s">
        <v>214</v>
      </c>
      <c r="AB31" s="105"/>
      <c r="AC31" s="103">
        <v>1</v>
      </c>
      <c r="AD31" s="103"/>
      <c r="AE31" s="58"/>
      <c r="AF31" s="105">
        <v>1</v>
      </c>
      <c r="AG31" s="105"/>
      <c r="AH31" s="105">
        <v>1</v>
      </c>
      <c r="AI31" s="104"/>
      <c r="AJ31" s="105"/>
      <c r="AK31" s="105"/>
      <c r="AL31" s="105">
        <v>1</v>
      </c>
      <c r="AM31" s="105"/>
      <c r="AN31" s="105"/>
      <c r="AO31" s="105"/>
      <c r="AP31" s="105"/>
      <c r="AQ31" s="105"/>
      <c r="AR31" s="100">
        <v>1</v>
      </c>
      <c r="AS31" s="100"/>
      <c r="AT31" s="100"/>
      <c r="AU31" s="100"/>
      <c r="AV31" s="100">
        <v>1</v>
      </c>
      <c r="AW31" s="100"/>
      <c r="AX31" s="100">
        <v>1</v>
      </c>
      <c r="AY31" s="100"/>
      <c r="AZ31" s="100"/>
      <c r="BA31" s="100"/>
      <c r="BB31" s="100">
        <v>1</v>
      </c>
      <c r="BC31" s="100">
        <v>1</v>
      </c>
      <c r="BD31" s="100"/>
      <c r="BE31" s="100">
        <v>1</v>
      </c>
      <c r="BF31" s="100"/>
      <c r="BG31" s="100"/>
      <c r="BH31" s="100"/>
      <c r="BI31" s="100">
        <v>1</v>
      </c>
      <c r="BJ31" s="100"/>
      <c r="BK31" s="100"/>
      <c r="BL31" s="100"/>
      <c r="BM31" s="100"/>
      <c r="BN31" s="100"/>
      <c r="BO31" s="99"/>
      <c r="BP31" s="66"/>
      <c r="BQ31" s="100">
        <v>1</v>
      </c>
      <c r="BR31" s="100"/>
      <c r="BS31" s="100"/>
      <c r="BT31" s="89"/>
      <c r="BU31" s="100">
        <v>1</v>
      </c>
      <c r="BV31" s="100">
        <v>1</v>
      </c>
      <c r="BW31" s="100">
        <v>1</v>
      </c>
      <c r="BX31" s="100">
        <v>1</v>
      </c>
      <c r="BY31" s="100"/>
      <c r="BZ31" s="99"/>
      <c r="CA31" s="100">
        <v>1</v>
      </c>
      <c r="CB31" s="100">
        <v>1</v>
      </c>
      <c r="CC31" s="100">
        <v>1</v>
      </c>
      <c r="CD31" s="100">
        <v>1</v>
      </c>
      <c r="CE31" s="100">
        <v>1</v>
      </c>
      <c r="CF31" s="100"/>
      <c r="CG31" s="100">
        <v>1</v>
      </c>
      <c r="CH31" s="100"/>
      <c r="CI31" s="99"/>
      <c r="CJ31" s="100">
        <v>1</v>
      </c>
      <c r="CK31" s="100"/>
      <c r="CL31" s="100"/>
      <c r="CM31" s="100"/>
      <c r="CN31" s="100">
        <v>1</v>
      </c>
      <c r="CO31" s="100"/>
      <c r="CP31" s="100"/>
      <c r="CQ31" s="100">
        <v>1</v>
      </c>
      <c r="CR31" s="100"/>
      <c r="CS31" s="100"/>
      <c r="CT31" s="100"/>
      <c r="CU31" s="100">
        <v>1</v>
      </c>
      <c r="CV31" s="99"/>
      <c r="CW31" s="17"/>
      <c r="CX31" s="100">
        <v>1</v>
      </c>
    </row>
    <row r="32" spans="1:102" s="12" customFormat="1" ht="21.6">
      <c r="A32" s="74">
        <v>153851</v>
      </c>
      <c r="B32" s="74" t="s">
        <v>287</v>
      </c>
      <c r="C32" s="73">
        <f t="shared" si="0"/>
        <v>15385</v>
      </c>
      <c r="D32" s="81">
        <v>15385</v>
      </c>
      <c r="E32" s="65" t="s">
        <v>215</v>
      </c>
      <c r="F32" s="65" t="s">
        <v>257</v>
      </c>
      <c r="G32" s="54">
        <f t="shared" si="2"/>
        <v>0</v>
      </c>
      <c r="H32" s="67">
        <v>6</v>
      </c>
      <c r="I32" s="17">
        <v>1</v>
      </c>
      <c r="J32" s="17">
        <v>19</v>
      </c>
      <c r="K32" s="17"/>
      <c r="L32" s="17"/>
      <c r="M32" s="100"/>
      <c r="N32" s="100"/>
      <c r="O32" s="100"/>
      <c r="P32" s="100"/>
      <c r="Q32" s="100"/>
      <c r="R32" s="60"/>
      <c r="S32" s="100"/>
      <c r="T32" s="100"/>
      <c r="U32" s="100"/>
      <c r="V32" s="100"/>
      <c r="W32" s="58"/>
      <c r="X32" s="17"/>
      <c r="Y32" s="17"/>
      <c r="Z32" s="100">
        <v>1</v>
      </c>
      <c r="AA32" s="58"/>
      <c r="AB32" s="105">
        <v>1</v>
      </c>
      <c r="AC32" s="103"/>
      <c r="AD32" s="103"/>
      <c r="AE32" s="58" t="s">
        <v>216</v>
      </c>
      <c r="AF32" s="105"/>
      <c r="AG32" s="105">
        <v>1</v>
      </c>
      <c r="AH32" s="105"/>
      <c r="AI32" s="104"/>
      <c r="AJ32" s="105"/>
      <c r="AK32" s="105">
        <v>1</v>
      </c>
      <c r="AL32" s="105"/>
      <c r="AM32" s="105">
        <v>1</v>
      </c>
      <c r="AN32" s="105"/>
      <c r="AO32" s="105"/>
      <c r="AP32" s="102">
        <v>1</v>
      </c>
      <c r="AQ32" s="105">
        <v>1</v>
      </c>
      <c r="AR32" s="100"/>
      <c r="AS32" s="100">
        <v>1</v>
      </c>
      <c r="AT32" s="100"/>
      <c r="AU32" s="100"/>
      <c r="AV32" s="100"/>
      <c r="AW32" s="100"/>
      <c r="AX32" s="100"/>
      <c r="AY32" s="100"/>
      <c r="AZ32" s="100"/>
      <c r="BA32" s="100"/>
      <c r="BB32" s="100"/>
      <c r="BC32" s="100"/>
      <c r="BD32" s="100"/>
      <c r="BE32" s="100">
        <v>1</v>
      </c>
      <c r="BF32" s="100">
        <v>1</v>
      </c>
      <c r="BG32" s="100">
        <v>1</v>
      </c>
      <c r="BH32" s="100">
        <v>1</v>
      </c>
      <c r="BI32" s="100">
        <v>1</v>
      </c>
      <c r="BJ32" s="100">
        <v>1</v>
      </c>
      <c r="BK32" s="100"/>
      <c r="BL32" s="100">
        <v>1</v>
      </c>
      <c r="BM32" s="100"/>
      <c r="BN32" s="100"/>
      <c r="BO32" s="99"/>
      <c r="BP32" s="66"/>
      <c r="BQ32" s="100"/>
      <c r="BR32" s="100">
        <v>1</v>
      </c>
      <c r="BS32" s="100"/>
      <c r="BT32" s="89"/>
      <c r="BU32" s="100"/>
      <c r="BV32" s="100"/>
      <c r="BW32" s="100"/>
      <c r="BX32" s="100"/>
      <c r="BY32" s="100"/>
      <c r="BZ32" s="99"/>
      <c r="CA32" s="100"/>
      <c r="CB32" s="100"/>
      <c r="CC32" s="100"/>
      <c r="CD32" s="100"/>
      <c r="CE32" s="100"/>
      <c r="CF32" s="100"/>
      <c r="CG32" s="100"/>
      <c r="CH32" s="100"/>
      <c r="CI32" s="99"/>
      <c r="CJ32" s="100"/>
      <c r="CK32" s="100"/>
      <c r="CL32" s="100"/>
      <c r="CM32" s="100"/>
      <c r="CN32" s="100"/>
      <c r="CO32" s="100"/>
      <c r="CP32" s="100"/>
      <c r="CQ32" s="100"/>
      <c r="CR32" s="100"/>
      <c r="CS32" s="100"/>
      <c r="CT32" s="100"/>
      <c r="CU32" s="100">
        <v>1</v>
      </c>
      <c r="CV32" s="99"/>
      <c r="CW32" s="17"/>
      <c r="CX32" s="100">
        <v>1</v>
      </c>
    </row>
    <row r="33" spans="1:102" s="12" customFormat="1">
      <c r="A33" s="74">
        <v>15405</v>
      </c>
      <c r="B33" s="74" t="s">
        <v>288</v>
      </c>
      <c r="C33" s="73">
        <f t="shared" si="0"/>
        <v>15405</v>
      </c>
      <c r="D33" s="81">
        <v>15405</v>
      </c>
      <c r="E33" s="65" t="s">
        <v>217</v>
      </c>
      <c r="F33" s="65" t="s">
        <v>258</v>
      </c>
      <c r="G33" s="54">
        <f t="shared" si="2"/>
        <v>0</v>
      </c>
      <c r="H33" s="67">
        <v>6</v>
      </c>
      <c r="I33" s="17"/>
      <c r="J33" s="17"/>
      <c r="K33" s="17"/>
      <c r="L33" s="17"/>
      <c r="M33" s="100"/>
      <c r="N33" s="100"/>
      <c r="O33" s="100">
        <v>1</v>
      </c>
      <c r="P33" s="100"/>
      <c r="Q33" s="100"/>
      <c r="R33" s="60"/>
      <c r="S33" s="100"/>
      <c r="T33" s="100"/>
      <c r="U33" s="100"/>
      <c r="V33" s="100"/>
      <c r="W33" s="58"/>
      <c r="X33" s="17"/>
      <c r="Y33" s="17"/>
      <c r="Z33" s="100"/>
      <c r="AA33" s="58"/>
      <c r="AB33" s="105"/>
      <c r="AC33" s="103"/>
      <c r="AD33" s="103"/>
      <c r="AE33" s="58"/>
      <c r="AF33" s="105"/>
      <c r="AG33" s="105"/>
      <c r="AH33" s="105"/>
      <c r="AI33" s="104"/>
      <c r="AJ33" s="105"/>
      <c r="AK33" s="105"/>
      <c r="AL33" s="105"/>
      <c r="AM33" s="105"/>
      <c r="AN33" s="105"/>
      <c r="AO33" s="105"/>
      <c r="AP33" s="105"/>
      <c r="AQ33" s="105"/>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99"/>
      <c r="BP33" s="66"/>
      <c r="BQ33" s="100"/>
      <c r="BR33" s="100"/>
      <c r="BS33" s="100"/>
      <c r="BT33" s="89"/>
      <c r="BU33" s="100"/>
      <c r="BV33" s="100"/>
      <c r="BW33" s="100"/>
      <c r="BX33" s="100"/>
      <c r="BY33" s="100"/>
      <c r="BZ33" s="99"/>
      <c r="CA33" s="100"/>
      <c r="CB33" s="100"/>
      <c r="CC33" s="100"/>
      <c r="CD33" s="100"/>
      <c r="CE33" s="100"/>
      <c r="CF33" s="100"/>
      <c r="CG33" s="100"/>
      <c r="CH33" s="100"/>
      <c r="CI33" s="99"/>
      <c r="CJ33" s="100"/>
      <c r="CK33" s="100"/>
      <c r="CL33" s="100"/>
      <c r="CM33" s="100"/>
      <c r="CN33" s="100"/>
      <c r="CO33" s="100"/>
      <c r="CP33" s="100"/>
      <c r="CQ33" s="100"/>
      <c r="CR33" s="100"/>
      <c r="CS33" s="100"/>
      <c r="CT33" s="100"/>
      <c r="CU33" s="100"/>
      <c r="CV33" s="99"/>
      <c r="CW33" s="17"/>
      <c r="CX33" s="100"/>
    </row>
    <row r="34" spans="1:102" s="12" customFormat="1" ht="43.2">
      <c r="A34" s="74">
        <v>15461</v>
      </c>
      <c r="B34" s="74" t="s">
        <v>289</v>
      </c>
      <c r="C34" s="73">
        <f t="shared" si="0"/>
        <v>15461</v>
      </c>
      <c r="D34" s="81">
        <v>15461</v>
      </c>
      <c r="E34" s="65" t="s">
        <v>218</v>
      </c>
      <c r="F34" s="65" t="s">
        <v>259</v>
      </c>
      <c r="G34" s="54">
        <f t="shared" si="2"/>
        <v>0</v>
      </c>
      <c r="H34" s="67">
        <v>6</v>
      </c>
      <c r="I34" s="17">
        <v>1</v>
      </c>
      <c r="J34" s="17">
        <v>24</v>
      </c>
      <c r="K34" s="17"/>
      <c r="L34" s="17"/>
      <c r="M34" s="100"/>
      <c r="N34" s="100"/>
      <c r="O34" s="100"/>
      <c r="P34" s="100"/>
      <c r="Q34" s="100"/>
      <c r="R34" s="60"/>
      <c r="S34" s="100"/>
      <c r="T34" s="100"/>
      <c r="U34" s="100"/>
      <c r="V34" s="100"/>
      <c r="W34" s="58"/>
      <c r="X34" s="17"/>
      <c r="Y34" s="17"/>
      <c r="Z34" s="100">
        <v>1</v>
      </c>
      <c r="AA34" s="58"/>
      <c r="AB34" s="105">
        <v>1</v>
      </c>
      <c r="AC34" s="103"/>
      <c r="AD34" s="103"/>
      <c r="AE34" s="58" t="s">
        <v>219</v>
      </c>
      <c r="AF34" s="105"/>
      <c r="AG34" s="105">
        <v>1</v>
      </c>
      <c r="AH34" s="105"/>
      <c r="AI34" s="104"/>
      <c r="AJ34" s="105"/>
      <c r="AK34" s="105"/>
      <c r="AL34" s="105"/>
      <c r="AM34" s="105"/>
      <c r="AN34" s="105"/>
      <c r="AO34" s="105"/>
      <c r="AP34" s="105">
        <v>1</v>
      </c>
      <c r="AQ34" s="105"/>
      <c r="AR34" s="100">
        <v>1</v>
      </c>
      <c r="AS34" s="100"/>
      <c r="AT34" s="100">
        <v>1</v>
      </c>
      <c r="AU34" s="100">
        <v>1</v>
      </c>
      <c r="AV34" s="100"/>
      <c r="AW34" s="100"/>
      <c r="AX34" s="100"/>
      <c r="AY34" s="100"/>
      <c r="AZ34" s="100">
        <v>1</v>
      </c>
      <c r="BA34" s="100"/>
      <c r="BB34" s="100">
        <v>1</v>
      </c>
      <c r="BC34" s="100"/>
      <c r="BD34" s="100">
        <v>1</v>
      </c>
      <c r="BE34" s="100">
        <v>1</v>
      </c>
      <c r="BF34" s="100">
        <v>1</v>
      </c>
      <c r="BG34" s="100">
        <v>1</v>
      </c>
      <c r="BH34" s="100">
        <v>1</v>
      </c>
      <c r="BI34" s="100">
        <v>1</v>
      </c>
      <c r="BJ34" s="100">
        <v>1</v>
      </c>
      <c r="BK34" s="100"/>
      <c r="BL34" s="100">
        <v>1</v>
      </c>
      <c r="BM34" s="100"/>
      <c r="BN34" s="100"/>
      <c r="BO34" s="99"/>
      <c r="BP34" s="66"/>
      <c r="BQ34" s="100"/>
      <c r="BR34" s="100">
        <v>1</v>
      </c>
      <c r="BS34" s="100"/>
      <c r="BT34" s="89"/>
      <c r="BU34" s="100"/>
      <c r="BV34" s="100"/>
      <c r="BW34" s="100"/>
      <c r="BX34" s="100"/>
      <c r="BY34" s="100"/>
      <c r="BZ34" s="99"/>
      <c r="CA34" s="100"/>
      <c r="CB34" s="100"/>
      <c r="CC34" s="100"/>
      <c r="CD34" s="100"/>
      <c r="CE34" s="100"/>
      <c r="CF34" s="100"/>
      <c r="CG34" s="100"/>
      <c r="CH34" s="100"/>
      <c r="CI34" s="99"/>
      <c r="CJ34" s="100"/>
      <c r="CK34" s="100"/>
      <c r="CL34" s="100"/>
      <c r="CM34" s="100"/>
      <c r="CN34" s="100"/>
      <c r="CO34" s="100"/>
      <c r="CP34" s="100"/>
      <c r="CQ34" s="100"/>
      <c r="CR34" s="100"/>
      <c r="CS34" s="100">
        <v>1</v>
      </c>
      <c r="CT34" s="100"/>
      <c r="CU34" s="100"/>
      <c r="CV34" s="99"/>
      <c r="CW34" s="17"/>
      <c r="CX34" s="100">
        <v>1</v>
      </c>
    </row>
    <row r="35" spans="1:102" s="12" customFormat="1">
      <c r="A35" s="74">
        <v>15482</v>
      </c>
      <c r="B35" s="74" t="s">
        <v>290</v>
      </c>
      <c r="C35" s="73">
        <f t="shared" si="0"/>
        <v>15482</v>
      </c>
      <c r="D35" s="81">
        <v>15482</v>
      </c>
      <c r="E35" s="65" t="s">
        <v>220</v>
      </c>
      <c r="F35" s="65" t="s">
        <v>261</v>
      </c>
      <c r="G35" s="54">
        <f t="shared" si="2"/>
        <v>0</v>
      </c>
      <c r="H35" s="67">
        <v>6</v>
      </c>
      <c r="I35" s="17"/>
      <c r="J35" s="17"/>
      <c r="K35" s="17"/>
      <c r="L35" s="17"/>
      <c r="M35" s="100"/>
      <c r="N35" s="100"/>
      <c r="O35" s="100">
        <v>1</v>
      </c>
      <c r="P35" s="100"/>
      <c r="Q35" s="100"/>
      <c r="R35" s="60"/>
      <c r="S35" s="100"/>
      <c r="T35" s="100"/>
      <c r="U35" s="100"/>
      <c r="V35" s="100"/>
      <c r="W35" s="58"/>
      <c r="X35" s="17"/>
      <c r="Y35" s="17"/>
      <c r="Z35" s="100"/>
      <c r="AA35" s="58"/>
      <c r="AB35" s="105"/>
      <c r="AC35" s="103"/>
      <c r="AD35" s="103"/>
      <c r="AE35" s="58"/>
      <c r="AF35" s="105"/>
      <c r="AG35" s="105"/>
      <c r="AH35" s="105"/>
      <c r="AI35" s="104"/>
      <c r="AJ35" s="105"/>
      <c r="AK35" s="105"/>
      <c r="AL35" s="105"/>
      <c r="AM35" s="105"/>
      <c r="AN35" s="105"/>
      <c r="AO35" s="105"/>
      <c r="AP35" s="105"/>
      <c r="AQ35" s="105"/>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99"/>
      <c r="BP35" s="66"/>
      <c r="BQ35" s="100"/>
      <c r="BR35" s="100"/>
      <c r="BS35" s="100"/>
      <c r="BT35" s="89"/>
      <c r="BU35" s="100"/>
      <c r="BV35" s="100"/>
      <c r="BW35" s="100"/>
      <c r="BX35" s="100"/>
      <c r="BY35" s="100"/>
      <c r="BZ35" s="99"/>
      <c r="CA35" s="100"/>
      <c r="CB35" s="100"/>
      <c r="CC35" s="100"/>
      <c r="CD35" s="100"/>
      <c r="CE35" s="100"/>
      <c r="CF35" s="100"/>
      <c r="CG35" s="100"/>
      <c r="CH35" s="100"/>
      <c r="CI35" s="99"/>
      <c r="CJ35" s="100"/>
      <c r="CK35" s="100"/>
      <c r="CL35" s="100"/>
      <c r="CM35" s="100"/>
      <c r="CN35" s="100"/>
      <c r="CO35" s="100"/>
      <c r="CP35" s="100"/>
      <c r="CQ35" s="100"/>
      <c r="CR35" s="100"/>
      <c r="CS35" s="100"/>
      <c r="CT35" s="100"/>
      <c r="CU35" s="100"/>
      <c r="CV35" s="99"/>
      <c r="CW35" s="17"/>
      <c r="CX35" s="100"/>
    </row>
    <row r="36" spans="1:102" s="12" customFormat="1">
      <c r="A36" s="74">
        <v>15504</v>
      </c>
      <c r="B36" s="74" t="s">
        <v>291</v>
      </c>
      <c r="C36" s="73">
        <f t="shared" si="0"/>
        <v>15504</v>
      </c>
      <c r="D36" s="81">
        <v>15504</v>
      </c>
      <c r="E36" s="65" t="s">
        <v>221</v>
      </c>
      <c r="F36" s="65" t="s">
        <v>262</v>
      </c>
      <c r="G36" s="54">
        <f t="shared" si="2"/>
        <v>0</v>
      </c>
      <c r="H36" s="67">
        <v>6</v>
      </c>
      <c r="I36" s="17"/>
      <c r="J36" s="17"/>
      <c r="K36" s="17"/>
      <c r="L36" s="17"/>
      <c r="M36" s="100"/>
      <c r="N36" s="100"/>
      <c r="O36" s="100">
        <v>1</v>
      </c>
      <c r="P36" s="100"/>
      <c r="Q36" s="100"/>
      <c r="R36" s="60"/>
      <c r="S36" s="100"/>
      <c r="T36" s="100"/>
      <c r="U36" s="100"/>
      <c r="V36" s="100"/>
      <c r="W36" s="58"/>
      <c r="X36" s="17"/>
      <c r="Y36" s="17"/>
      <c r="Z36" s="100"/>
      <c r="AA36" s="58"/>
      <c r="AB36" s="105"/>
      <c r="AC36" s="103"/>
      <c r="AD36" s="103"/>
      <c r="AE36" s="58"/>
      <c r="AF36" s="105"/>
      <c r="AG36" s="105"/>
      <c r="AH36" s="105"/>
      <c r="AI36" s="104"/>
      <c r="AJ36" s="105"/>
      <c r="AK36" s="105"/>
      <c r="AL36" s="105"/>
      <c r="AM36" s="105"/>
      <c r="AN36" s="105"/>
      <c r="AO36" s="105"/>
      <c r="AP36" s="105"/>
      <c r="AQ36" s="105"/>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99"/>
      <c r="BP36" s="66"/>
      <c r="BQ36" s="100"/>
      <c r="BR36" s="100"/>
      <c r="BS36" s="100"/>
      <c r="BT36" s="89"/>
      <c r="BU36" s="100"/>
      <c r="BV36" s="100"/>
      <c r="BW36" s="100"/>
      <c r="BX36" s="100"/>
      <c r="BY36" s="100"/>
      <c r="BZ36" s="99"/>
      <c r="CA36" s="100"/>
      <c r="CB36" s="100"/>
      <c r="CC36" s="100"/>
      <c r="CD36" s="100"/>
      <c r="CE36" s="100"/>
      <c r="CF36" s="100"/>
      <c r="CG36" s="100"/>
      <c r="CH36" s="100"/>
      <c r="CI36" s="99"/>
      <c r="CJ36" s="100"/>
      <c r="CK36" s="100"/>
      <c r="CL36" s="100"/>
      <c r="CM36" s="100"/>
      <c r="CN36" s="100"/>
      <c r="CO36" s="100"/>
      <c r="CP36" s="100"/>
      <c r="CQ36" s="100"/>
      <c r="CR36" s="100"/>
      <c r="CS36" s="100"/>
      <c r="CT36" s="100"/>
      <c r="CU36" s="100"/>
      <c r="CV36" s="99"/>
      <c r="CW36" s="17"/>
      <c r="CX36" s="100"/>
    </row>
    <row r="37" spans="1:102" s="12" customFormat="1">
      <c r="A37" s="74">
        <v>15581</v>
      </c>
      <c r="B37" s="74" t="s">
        <v>292</v>
      </c>
      <c r="C37" s="73">
        <f t="shared" si="0"/>
        <v>15581</v>
      </c>
      <c r="D37" s="81">
        <v>15581</v>
      </c>
      <c r="E37" s="65" t="s">
        <v>222</v>
      </c>
      <c r="F37" s="65" t="s">
        <v>263</v>
      </c>
      <c r="G37" s="54">
        <f t="shared" si="2"/>
        <v>0</v>
      </c>
      <c r="H37" s="67">
        <v>6</v>
      </c>
      <c r="I37" s="17"/>
      <c r="J37" s="17"/>
      <c r="K37" s="17"/>
      <c r="L37" s="17"/>
      <c r="M37" s="100"/>
      <c r="N37" s="100"/>
      <c r="O37" s="100"/>
      <c r="P37" s="100">
        <v>1</v>
      </c>
      <c r="Q37" s="100"/>
      <c r="R37" s="60"/>
      <c r="S37" s="100"/>
      <c r="T37" s="100">
        <v>1</v>
      </c>
      <c r="U37" s="100"/>
      <c r="V37" s="100"/>
      <c r="W37" s="58"/>
      <c r="X37" s="17"/>
      <c r="Y37" s="17"/>
      <c r="Z37" s="100"/>
      <c r="AA37" s="58"/>
      <c r="AB37" s="105"/>
      <c r="AC37" s="103"/>
      <c r="AD37" s="103"/>
      <c r="AE37" s="58"/>
      <c r="AF37" s="105"/>
      <c r="AG37" s="105"/>
      <c r="AH37" s="105"/>
      <c r="AI37" s="104"/>
      <c r="AJ37" s="105"/>
      <c r="AK37" s="105"/>
      <c r="AL37" s="105"/>
      <c r="AM37" s="105"/>
      <c r="AN37" s="105"/>
      <c r="AO37" s="105"/>
      <c r="AP37" s="105"/>
      <c r="AQ37" s="105"/>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99"/>
      <c r="BP37" s="66"/>
      <c r="BQ37" s="100"/>
      <c r="BR37" s="100"/>
      <c r="BS37" s="100"/>
      <c r="BT37" s="89"/>
      <c r="BU37" s="100"/>
      <c r="BV37" s="100"/>
      <c r="BW37" s="100"/>
      <c r="BX37" s="100"/>
      <c r="BY37" s="100"/>
      <c r="BZ37" s="99"/>
      <c r="CA37" s="100"/>
      <c r="CB37" s="100"/>
      <c r="CC37" s="100"/>
      <c r="CD37" s="100"/>
      <c r="CE37" s="100"/>
      <c r="CF37" s="100"/>
      <c r="CG37" s="100"/>
      <c r="CH37" s="100"/>
      <c r="CI37" s="99"/>
      <c r="CJ37" s="100"/>
      <c r="CK37" s="100"/>
      <c r="CL37" s="100"/>
      <c r="CM37" s="100"/>
      <c r="CN37" s="100"/>
      <c r="CO37" s="100"/>
      <c r="CP37" s="100"/>
      <c r="CQ37" s="100"/>
      <c r="CR37" s="100"/>
      <c r="CS37" s="100"/>
      <c r="CT37" s="100"/>
      <c r="CU37" s="100"/>
      <c r="CV37" s="99"/>
      <c r="CW37" s="17"/>
      <c r="CX37" s="100"/>
    </row>
    <row r="38" spans="1:102" s="12" customFormat="1">
      <c r="A38" s="74">
        <v>155861</v>
      </c>
      <c r="B38" s="74" t="s">
        <v>293</v>
      </c>
      <c r="C38" s="73">
        <f t="shared" si="0"/>
        <v>15586</v>
      </c>
      <c r="D38" s="81">
        <v>15586</v>
      </c>
      <c r="E38" s="65" t="s">
        <v>223</v>
      </c>
      <c r="F38" s="65" t="s">
        <v>264</v>
      </c>
      <c r="G38" s="54">
        <f t="shared" si="2"/>
        <v>0</v>
      </c>
      <c r="H38" s="67">
        <v>6</v>
      </c>
      <c r="I38" s="17"/>
      <c r="J38" s="17"/>
      <c r="K38" s="17"/>
      <c r="L38" s="17"/>
      <c r="M38" s="100"/>
      <c r="N38" s="100"/>
      <c r="O38" s="100">
        <v>1</v>
      </c>
      <c r="P38" s="100"/>
      <c r="Q38" s="100"/>
      <c r="R38" s="60"/>
      <c r="S38" s="100"/>
      <c r="T38" s="100"/>
      <c r="U38" s="100"/>
      <c r="V38" s="100"/>
      <c r="W38" s="58"/>
      <c r="X38" s="17"/>
      <c r="Y38" s="17"/>
      <c r="Z38" s="100"/>
      <c r="AA38" s="58"/>
      <c r="AB38" s="105"/>
      <c r="AC38" s="103"/>
      <c r="AD38" s="103"/>
      <c r="AE38" s="58"/>
      <c r="AF38" s="105"/>
      <c r="AG38" s="105"/>
      <c r="AH38" s="105"/>
      <c r="AI38" s="104"/>
      <c r="AJ38" s="105"/>
      <c r="AK38" s="105"/>
      <c r="AL38" s="105"/>
      <c r="AM38" s="105"/>
      <c r="AN38" s="105"/>
      <c r="AO38" s="105"/>
      <c r="AP38" s="105"/>
      <c r="AQ38" s="105"/>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99"/>
      <c r="BP38" s="66"/>
      <c r="BQ38" s="100"/>
      <c r="BR38" s="100"/>
      <c r="BS38" s="100"/>
      <c r="BT38" s="89"/>
      <c r="BU38" s="100"/>
      <c r="BV38" s="100"/>
      <c r="BW38" s="100"/>
      <c r="BX38" s="100"/>
      <c r="BY38" s="100"/>
      <c r="BZ38" s="99"/>
      <c r="CA38" s="100"/>
      <c r="CB38" s="100"/>
      <c r="CC38" s="100"/>
      <c r="CD38" s="100"/>
      <c r="CE38" s="100"/>
      <c r="CF38" s="100"/>
      <c r="CG38" s="100"/>
      <c r="CH38" s="100"/>
      <c r="CI38" s="99"/>
      <c r="CJ38" s="100"/>
      <c r="CK38" s="100"/>
      <c r="CL38" s="100"/>
      <c r="CM38" s="100"/>
      <c r="CN38" s="100"/>
      <c r="CO38" s="100"/>
      <c r="CP38" s="100"/>
      <c r="CQ38" s="100"/>
      <c r="CR38" s="100"/>
      <c r="CS38" s="100"/>
      <c r="CT38" s="100"/>
      <c r="CU38" s="100"/>
      <c r="CV38" s="99"/>
      <c r="CW38" s="17"/>
      <c r="CX38" s="100"/>
    </row>
    <row r="39" spans="1:102" s="12" customFormat="1" ht="34.200000000000003" customHeight="1">
      <c r="A39" s="176" t="s">
        <v>170</v>
      </c>
      <c r="B39" s="177"/>
      <c r="C39" s="177"/>
      <c r="D39" s="177"/>
      <c r="E39" s="147"/>
      <c r="F39" s="147"/>
      <c r="G39" s="147"/>
      <c r="H39" s="148"/>
      <c r="I39" s="17">
        <f>SUM(I10:I38)</f>
        <v>20</v>
      </c>
      <c r="J39" s="17"/>
      <c r="K39" s="17">
        <f>SUM(K10:K38)</f>
        <v>0</v>
      </c>
      <c r="L39" s="17"/>
      <c r="M39" s="17">
        <f>SUM(M10:M38)</f>
        <v>0</v>
      </c>
      <c r="N39" s="17"/>
      <c r="O39" s="17">
        <f>SUM(O10:O38)</f>
        <v>6</v>
      </c>
      <c r="P39" s="17">
        <f>SUM(P10:P38)</f>
        <v>2</v>
      </c>
      <c r="Q39" s="17">
        <f>SUM(Q10:Q38)</f>
        <v>1</v>
      </c>
      <c r="R39" s="44"/>
      <c r="S39" s="17">
        <f>SUM(S10:S38)</f>
        <v>0</v>
      </c>
      <c r="T39" s="17">
        <f>SUM(T10:T38)</f>
        <v>2</v>
      </c>
      <c r="U39" s="17">
        <f>SUM(U10:U38)</f>
        <v>0</v>
      </c>
      <c r="V39" s="17">
        <f>SUM(V10:V38)</f>
        <v>0</v>
      </c>
      <c r="W39" s="44"/>
      <c r="X39" s="17">
        <f>SUM(X10:X38)</f>
        <v>3</v>
      </c>
      <c r="Y39" s="17">
        <f>SUM(Y10:Y38)</f>
        <v>0</v>
      </c>
      <c r="Z39" s="17">
        <f>SUM(Z10:Z38)</f>
        <v>11</v>
      </c>
      <c r="AA39" s="44"/>
      <c r="AB39" s="17">
        <f>SUM(AB10:AB38)</f>
        <v>8</v>
      </c>
      <c r="AC39" s="17">
        <f>SUM(AC10:AC38)</f>
        <v>12</v>
      </c>
      <c r="AD39" s="17">
        <f>SUM(AD10:AD38)</f>
        <v>0</v>
      </c>
      <c r="AE39" s="44"/>
      <c r="AF39" s="17">
        <f t="shared" ref="AF39:BN39" si="3">SUM(AF10:AF38)</f>
        <v>5</v>
      </c>
      <c r="AG39" s="17">
        <f t="shared" si="3"/>
        <v>15</v>
      </c>
      <c r="AH39" s="17">
        <f t="shared" si="3"/>
        <v>12</v>
      </c>
      <c r="AI39" s="17">
        <f t="shared" si="3"/>
        <v>0</v>
      </c>
      <c r="AJ39" s="17">
        <f t="shared" si="3"/>
        <v>2</v>
      </c>
      <c r="AK39" s="17">
        <f t="shared" si="3"/>
        <v>2</v>
      </c>
      <c r="AL39" s="17">
        <f t="shared" si="3"/>
        <v>5</v>
      </c>
      <c r="AM39" s="17">
        <f t="shared" si="3"/>
        <v>5</v>
      </c>
      <c r="AN39" s="17">
        <f t="shared" si="3"/>
        <v>3</v>
      </c>
      <c r="AO39" s="17">
        <f t="shared" si="3"/>
        <v>3</v>
      </c>
      <c r="AP39" s="17">
        <f t="shared" si="3"/>
        <v>14</v>
      </c>
      <c r="AQ39" s="17">
        <f t="shared" si="3"/>
        <v>10</v>
      </c>
      <c r="AR39" s="17">
        <f t="shared" si="3"/>
        <v>18</v>
      </c>
      <c r="AS39" s="17">
        <f t="shared" si="3"/>
        <v>2</v>
      </c>
      <c r="AT39" s="17">
        <f t="shared" si="3"/>
        <v>13</v>
      </c>
      <c r="AU39" s="17">
        <f t="shared" si="3"/>
        <v>12</v>
      </c>
      <c r="AV39" s="17">
        <f t="shared" si="3"/>
        <v>5</v>
      </c>
      <c r="AW39" s="17">
        <f t="shared" si="3"/>
        <v>0</v>
      </c>
      <c r="AX39" s="17">
        <f t="shared" si="3"/>
        <v>1</v>
      </c>
      <c r="AY39" s="17">
        <f t="shared" si="3"/>
        <v>4</v>
      </c>
      <c r="AZ39" s="17">
        <f t="shared" si="3"/>
        <v>13</v>
      </c>
      <c r="BA39" s="17">
        <f t="shared" si="3"/>
        <v>1</v>
      </c>
      <c r="BB39" s="17">
        <f t="shared" si="3"/>
        <v>17</v>
      </c>
      <c r="BC39" s="17">
        <f t="shared" si="3"/>
        <v>11</v>
      </c>
      <c r="BD39" s="17">
        <f t="shared" si="3"/>
        <v>7</v>
      </c>
      <c r="BE39" s="17">
        <f t="shared" si="3"/>
        <v>20</v>
      </c>
      <c r="BF39" s="17">
        <f t="shared" si="3"/>
        <v>17</v>
      </c>
      <c r="BG39" s="17">
        <f t="shared" si="3"/>
        <v>19</v>
      </c>
      <c r="BH39" s="17">
        <f t="shared" si="3"/>
        <v>17</v>
      </c>
      <c r="BI39" s="17">
        <f t="shared" si="3"/>
        <v>20</v>
      </c>
      <c r="BJ39" s="17">
        <f t="shared" si="3"/>
        <v>13</v>
      </c>
      <c r="BK39" s="17">
        <f t="shared" si="3"/>
        <v>2</v>
      </c>
      <c r="BL39" s="17">
        <f t="shared" si="3"/>
        <v>18</v>
      </c>
      <c r="BM39" s="17">
        <f t="shared" si="3"/>
        <v>6</v>
      </c>
      <c r="BN39" s="17">
        <f t="shared" si="3"/>
        <v>1</v>
      </c>
      <c r="BO39" s="44"/>
      <c r="BP39" s="17"/>
      <c r="BQ39" s="17">
        <f>SUM(BQ10:BQ38)</f>
        <v>12</v>
      </c>
      <c r="BR39" s="17">
        <f>SUM(BR10:BR38)</f>
        <v>7</v>
      </c>
      <c r="BS39" s="17">
        <f>SUM(BS10:BS38)</f>
        <v>1</v>
      </c>
      <c r="BT39" s="44"/>
      <c r="BU39" s="17">
        <f>SUM(BU10:BU38)</f>
        <v>8</v>
      </c>
      <c r="BV39" s="17">
        <f>SUM(BV10:BV38)</f>
        <v>6</v>
      </c>
      <c r="BW39" s="17">
        <f>SUM(BW10:BW38)</f>
        <v>6</v>
      </c>
      <c r="BX39" s="17">
        <f>SUM(BX10:BX38)</f>
        <v>9</v>
      </c>
      <c r="BY39" s="17">
        <f>SUM(BY10:BY38)</f>
        <v>5</v>
      </c>
      <c r="BZ39" s="44"/>
      <c r="CA39" s="17">
        <f t="shared" ref="CA39:CH39" si="4">SUM(CA10:CA38)</f>
        <v>9</v>
      </c>
      <c r="CB39" s="17">
        <f t="shared" si="4"/>
        <v>4</v>
      </c>
      <c r="CC39" s="17">
        <f t="shared" si="4"/>
        <v>5</v>
      </c>
      <c r="CD39" s="17">
        <f t="shared" si="4"/>
        <v>3</v>
      </c>
      <c r="CE39" s="17">
        <f t="shared" si="4"/>
        <v>4</v>
      </c>
      <c r="CF39" s="17">
        <f t="shared" si="4"/>
        <v>2</v>
      </c>
      <c r="CG39" s="17">
        <f t="shared" si="4"/>
        <v>12</v>
      </c>
      <c r="CH39" s="17">
        <f t="shared" si="4"/>
        <v>4</v>
      </c>
      <c r="CI39" s="44"/>
      <c r="CJ39" s="17">
        <f t="shared" ref="CJ39:CU39" si="5">SUM(CJ10:CJ38)</f>
        <v>3</v>
      </c>
      <c r="CK39" s="17">
        <f t="shared" si="5"/>
        <v>9</v>
      </c>
      <c r="CL39" s="17">
        <f t="shared" si="5"/>
        <v>3</v>
      </c>
      <c r="CM39" s="17">
        <f t="shared" si="5"/>
        <v>6</v>
      </c>
      <c r="CN39" s="17">
        <f t="shared" si="5"/>
        <v>3</v>
      </c>
      <c r="CO39" s="17">
        <f t="shared" si="5"/>
        <v>0</v>
      </c>
      <c r="CP39" s="17">
        <f t="shared" si="5"/>
        <v>9</v>
      </c>
      <c r="CQ39" s="17">
        <f t="shared" si="5"/>
        <v>3</v>
      </c>
      <c r="CR39" s="17">
        <f t="shared" si="5"/>
        <v>0</v>
      </c>
      <c r="CS39" s="17">
        <f t="shared" si="5"/>
        <v>8</v>
      </c>
      <c r="CT39" s="17">
        <f t="shared" si="5"/>
        <v>3</v>
      </c>
      <c r="CU39" s="42">
        <f t="shared" si="5"/>
        <v>8</v>
      </c>
      <c r="CV39" s="44"/>
      <c r="CW39" s="17">
        <f>SUM(CW10:CW38)</f>
        <v>6</v>
      </c>
      <c r="CX39" s="43">
        <f>SUM(CX10:CX38)</f>
        <v>14</v>
      </c>
    </row>
    <row r="40" spans="1:102" ht="50.4" customHeight="1">
      <c r="AW40" s="15"/>
      <c r="AX40" s="15"/>
      <c r="AY40" s="15"/>
      <c r="AZ40" s="15"/>
    </row>
    <row r="41" spans="1:102" ht="34.799999999999997" customHeight="1">
      <c r="AW41" s="15"/>
      <c r="AX41" s="15"/>
      <c r="AY41" s="15"/>
      <c r="AZ41" s="15"/>
    </row>
    <row r="42" spans="1:102" ht="24" customHeight="1">
      <c r="E42" s="84" t="s">
        <v>304</v>
      </c>
      <c r="F42" s="84"/>
      <c r="G42" s="84"/>
      <c r="H42" s="84"/>
      <c r="I42" s="101">
        <f t="shared" ref="I42:AN42" si="6">COUNTIFS($H$10:$H$38,3,I$10:I$38,1)</f>
        <v>0</v>
      </c>
      <c r="J42" s="101">
        <f t="shared" si="6"/>
        <v>0</v>
      </c>
      <c r="K42" s="101">
        <f t="shared" si="6"/>
        <v>0</v>
      </c>
      <c r="L42" s="101">
        <f t="shared" si="6"/>
        <v>0</v>
      </c>
      <c r="M42" s="101">
        <f t="shared" si="6"/>
        <v>0</v>
      </c>
      <c r="N42" s="101">
        <f t="shared" si="6"/>
        <v>0</v>
      </c>
      <c r="O42" s="101">
        <f t="shared" si="6"/>
        <v>0</v>
      </c>
      <c r="P42" s="101">
        <f t="shared" si="6"/>
        <v>0</v>
      </c>
      <c r="Q42" s="101">
        <f t="shared" si="6"/>
        <v>0</v>
      </c>
      <c r="R42" s="101">
        <f t="shared" si="6"/>
        <v>0</v>
      </c>
      <c r="S42" s="101">
        <f t="shared" si="6"/>
        <v>0</v>
      </c>
      <c r="T42" s="101">
        <f t="shared" si="6"/>
        <v>0</v>
      </c>
      <c r="U42" s="101">
        <f t="shared" si="6"/>
        <v>0</v>
      </c>
      <c r="V42" s="101">
        <f t="shared" si="6"/>
        <v>0</v>
      </c>
      <c r="W42" s="101">
        <f t="shared" si="6"/>
        <v>0</v>
      </c>
      <c r="X42" s="101">
        <f t="shared" si="6"/>
        <v>0</v>
      </c>
      <c r="Y42" s="101">
        <f t="shared" si="6"/>
        <v>0</v>
      </c>
      <c r="Z42" s="101">
        <f t="shared" si="6"/>
        <v>0</v>
      </c>
      <c r="AA42" s="101">
        <f t="shared" si="6"/>
        <v>0</v>
      </c>
      <c r="AB42" s="101">
        <f t="shared" si="6"/>
        <v>0</v>
      </c>
      <c r="AC42" s="101">
        <f t="shared" si="6"/>
        <v>0</v>
      </c>
      <c r="AD42" s="101">
        <f t="shared" si="6"/>
        <v>0</v>
      </c>
      <c r="AE42" s="101">
        <f t="shared" si="6"/>
        <v>0</v>
      </c>
      <c r="AF42" s="101">
        <f t="shared" si="6"/>
        <v>0</v>
      </c>
      <c r="AG42" s="101">
        <f t="shared" si="6"/>
        <v>0</v>
      </c>
      <c r="AH42" s="101">
        <f t="shared" si="6"/>
        <v>0</v>
      </c>
      <c r="AI42" s="101">
        <f t="shared" si="6"/>
        <v>0</v>
      </c>
      <c r="AJ42" s="101">
        <f t="shared" si="6"/>
        <v>0</v>
      </c>
      <c r="AK42" s="101">
        <f t="shared" si="6"/>
        <v>0</v>
      </c>
      <c r="AL42" s="101">
        <f t="shared" si="6"/>
        <v>0</v>
      </c>
      <c r="AM42" s="101">
        <f t="shared" si="6"/>
        <v>0</v>
      </c>
      <c r="AN42" s="101">
        <f t="shared" si="6"/>
        <v>0</v>
      </c>
      <c r="AO42" s="101">
        <f t="shared" ref="AO42:BS42" si="7">COUNTIFS($H$10:$H$38,3,AO$10:AO$38,1)</f>
        <v>0</v>
      </c>
      <c r="AP42" s="101">
        <f t="shared" si="7"/>
        <v>0</v>
      </c>
      <c r="AQ42" s="101">
        <f t="shared" si="7"/>
        <v>0</v>
      </c>
      <c r="AR42" s="101">
        <f t="shared" si="7"/>
        <v>0</v>
      </c>
      <c r="AS42" s="101">
        <f t="shared" si="7"/>
        <v>0</v>
      </c>
      <c r="AT42" s="101">
        <f t="shared" si="7"/>
        <v>0</v>
      </c>
      <c r="AU42" s="101">
        <f t="shared" si="7"/>
        <v>0</v>
      </c>
      <c r="AV42" s="101">
        <f t="shared" si="7"/>
        <v>0</v>
      </c>
      <c r="AW42" s="101">
        <f t="shared" si="7"/>
        <v>0</v>
      </c>
      <c r="AX42" s="101">
        <f t="shared" si="7"/>
        <v>0</v>
      </c>
      <c r="AY42" s="101">
        <f t="shared" si="7"/>
        <v>0</v>
      </c>
      <c r="AZ42" s="101">
        <f t="shared" si="7"/>
        <v>0</v>
      </c>
      <c r="BA42" s="101">
        <f t="shared" si="7"/>
        <v>0</v>
      </c>
      <c r="BB42" s="101">
        <f t="shared" si="7"/>
        <v>0</v>
      </c>
      <c r="BC42" s="101">
        <f t="shared" si="7"/>
        <v>0</v>
      </c>
      <c r="BD42" s="101">
        <f t="shared" si="7"/>
        <v>0</v>
      </c>
      <c r="BE42" s="101">
        <f t="shared" si="7"/>
        <v>0</v>
      </c>
      <c r="BF42" s="101">
        <f t="shared" si="7"/>
        <v>0</v>
      </c>
      <c r="BG42" s="101">
        <f t="shared" si="7"/>
        <v>0</v>
      </c>
      <c r="BH42" s="101">
        <f t="shared" si="7"/>
        <v>0</v>
      </c>
      <c r="BI42" s="101">
        <f t="shared" si="7"/>
        <v>0</v>
      </c>
      <c r="BJ42" s="101">
        <f t="shared" si="7"/>
        <v>0</v>
      </c>
      <c r="BK42" s="101">
        <f t="shared" si="7"/>
        <v>0</v>
      </c>
      <c r="BL42" s="101">
        <f t="shared" si="7"/>
        <v>0</v>
      </c>
      <c r="BM42" s="101">
        <f t="shared" si="7"/>
        <v>0</v>
      </c>
      <c r="BN42" s="101">
        <f t="shared" si="7"/>
        <v>0</v>
      </c>
      <c r="BO42" s="101">
        <f t="shared" si="7"/>
        <v>0</v>
      </c>
      <c r="BP42" s="101">
        <f t="shared" si="7"/>
        <v>0</v>
      </c>
      <c r="BQ42" s="101">
        <f t="shared" si="7"/>
        <v>0</v>
      </c>
      <c r="BR42" s="101">
        <f t="shared" si="7"/>
        <v>0</v>
      </c>
      <c r="BS42" s="101">
        <f t="shared" si="7"/>
        <v>0</v>
      </c>
      <c r="BT42" s="101">
        <f t="shared" ref="BT42:CX42" si="8">COUNTIFS($H$10:$H$38,3,BT$10:BT$38,1)</f>
        <v>0</v>
      </c>
      <c r="BU42" s="101">
        <f t="shared" si="8"/>
        <v>0</v>
      </c>
      <c r="BV42" s="101">
        <f t="shared" si="8"/>
        <v>0</v>
      </c>
      <c r="BW42" s="101">
        <f t="shared" si="8"/>
        <v>0</v>
      </c>
      <c r="BX42" s="101">
        <f t="shared" si="8"/>
        <v>0</v>
      </c>
      <c r="BY42" s="101">
        <f t="shared" si="8"/>
        <v>0</v>
      </c>
      <c r="BZ42" s="101">
        <f t="shared" si="8"/>
        <v>0</v>
      </c>
      <c r="CA42" s="101">
        <f t="shared" si="8"/>
        <v>0</v>
      </c>
      <c r="CB42" s="101">
        <f t="shared" si="8"/>
        <v>0</v>
      </c>
      <c r="CC42" s="101">
        <f t="shared" si="8"/>
        <v>0</v>
      </c>
      <c r="CD42" s="101">
        <f t="shared" si="8"/>
        <v>0</v>
      </c>
      <c r="CE42" s="101">
        <f t="shared" si="8"/>
        <v>0</v>
      </c>
      <c r="CF42" s="101">
        <f t="shared" si="8"/>
        <v>0</v>
      </c>
      <c r="CG42" s="101">
        <f t="shared" si="8"/>
        <v>0</v>
      </c>
      <c r="CH42" s="101">
        <f t="shared" si="8"/>
        <v>0</v>
      </c>
      <c r="CI42" s="101">
        <f t="shared" si="8"/>
        <v>0</v>
      </c>
      <c r="CJ42" s="101">
        <f t="shared" si="8"/>
        <v>0</v>
      </c>
      <c r="CK42" s="101">
        <f t="shared" si="8"/>
        <v>0</v>
      </c>
      <c r="CL42" s="101">
        <f t="shared" si="8"/>
        <v>0</v>
      </c>
      <c r="CM42" s="101">
        <f t="shared" si="8"/>
        <v>0</v>
      </c>
      <c r="CN42" s="101">
        <f t="shared" si="8"/>
        <v>0</v>
      </c>
      <c r="CO42" s="101">
        <f t="shared" si="8"/>
        <v>0</v>
      </c>
      <c r="CP42" s="101">
        <f t="shared" si="8"/>
        <v>0</v>
      </c>
      <c r="CQ42" s="101">
        <f t="shared" si="8"/>
        <v>0</v>
      </c>
      <c r="CR42" s="101">
        <f t="shared" si="8"/>
        <v>0</v>
      </c>
      <c r="CS42" s="101">
        <f t="shared" si="8"/>
        <v>0</v>
      </c>
      <c r="CT42" s="101">
        <f t="shared" si="8"/>
        <v>0</v>
      </c>
      <c r="CU42" s="101">
        <f t="shared" si="8"/>
        <v>0</v>
      </c>
      <c r="CV42" s="101">
        <f t="shared" si="8"/>
        <v>0</v>
      </c>
      <c r="CW42" s="101">
        <f t="shared" si="8"/>
        <v>0</v>
      </c>
      <c r="CX42" s="101">
        <f t="shared" si="8"/>
        <v>0</v>
      </c>
    </row>
    <row r="43" spans="1:102" ht="24" customHeight="1">
      <c r="E43" s="84" t="s">
        <v>305</v>
      </c>
      <c r="F43" s="84"/>
      <c r="G43" s="84"/>
      <c r="H43" s="84"/>
      <c r="I43" s="101">
        <f t="shared" ref="I43:AN43" si="9">COUNTIFS($H$10:$H$38,4,I$10:I$38,1)</f>
        <v>1</v>
      </c>
      <c r="J43" s="101">
        <f t="shared" si="9"/>
        <v>0</v>
      </c>
      <c r="K43" s="101">
        <f t="shared" si="9"/>
        <v>0</v>
      </c>
      <c r="L43" s="101">
        <f t="shared" si="9"/>
        <v>0</v>
      </c>
      <c r="M43" s="101">
        <f t="shared" si="9"/>
        <v>0</v>
      </c>
      <c r="N43" s="101">
        <f t="shared" si="9"/>
        <v>0</v>
      </c>
      <c r="O43" s="101">
        <f t="shared" si="9"/>
        <v>1</v>
      </c>
      <c r="P43" s="101">
        <f t="shared" si="9"/>
        <v>0</v>
      </c>
      <c r="Q43" s="101">
        <f t="shared" si="9"/>
        <v>0</v>
      </c>
      <c r="R43" s="101">
        <f t="shared" si="9"/>
        <v>0</v>
      </c>
      <c r="S43" s="101">
        <f t="shared" si="9"/>
        <v>0</v>
      </c>
      <c r="T43" s="101">
        <f t="shared" si="9"/>
        <v>0</v>
      </c>
      <c r="U43" s="101">
        <f t="shared" si="9"/>
        <v>0</v>
      </c>
      <c r="V43" s="101">
        <f t="shared" si="9"/>
        <v>0</v>
      </c>
      <c r="W43" s="101">
        <f t="shared" si="9"/>
        <v>0</v>
      </c>
      <c r="X43" s="101">
        <f t="shared" si="9"/>
        <v>0</v>
      </c>
      <c r="Y43" s="101">
        <f t="shared" si="9"/>
        <v>0</v>
      </c>
      <c r="Z43" s="101">
        <f t="shared" si="9"/>
        <v>0</v>
      </c>
      <c r="AA43" s="101">
        <f t="shared" si="9"/>
        <v>0</v>
      </c>
      <c r="AB43" s="101">
        <f t="shared" si="9"/>
        <v>0</v>
      </c>
      <c r="AC43" s="101">
        <f t="shared" si="9"/>
        <v>1</v>
      </c>
      <c r="AD43" s="101">
        <f t="shared" si="9"/>
        <v>0</v>
      </c>
      <c r="AE43" s="101">
        <f t="shared" si="9"/>
        <v>0</v>
      </c>
      <c r="AF43" s="101">
        <f t="shared" si="9"/>
        <v>0</v>
      </c>
      <c r="AG43" s="101">
        <f t="shared" si="9"/>
        <v>1</v>
      </c>
      <c r="AH43" s="101">
        <f t="shared" si="9"/>
        <v>1</v>
      </c>
      <c r="AI43" s="101">
        <f t="shared" si="9"/>
        <v>0</v>
      </c>
      <c r="AJ43" s="101">
        <f t="shared" si="9"/>
        <v>1</v>
      </c>
      <c r="AK43" s="101">
        <f t="shared" si="9"/>
        <v>0</v>
      </c>
      <c r="AL43" s="101">
        <f t="shared" si="9"/>
        <v>1</v>
      </c>
      <c r="AM43" s="101">
        <f t="shared" si="9"/>
        <v>0</v>
      </c>
      <c r="AN43" s="101">
        <f t="shared" si="9"/>
        <v>1</v>
      </c>
      <c r="AO43" s="101">
        <f t="shared" ref="AO43:BS43" si="10">COUNTIFS($H$10:$H$38,4,AO$10:AO$38,1)</f>
        <v>1</v>
      </c>
      <c r="AP43" s="101">
        <f t="shared" si="10"/>
        <v>0</v>
      </c>
      <c r="AQ43" s="101">
        <f t="shared" si="10"/>
        <v>0</v>
      </c>
      <c r="AR43" s="101">
        <f t="shared" si="10"/>
        <v>1</v>
      </c>
      <c r="AS43" s="101">
        <f t="shared" si="10"/>
        <v>0</v>
      </c>
      <c r="AT43" s="101">
        <f t="shared" si="10"/>
        <v>0</v>
      </c>
      <c r="AU43" s="101">
        <f t="shared" si="10"/>
        <v>0</v>
      </c>
      <c r="AV43" s="101">
        <f t="shared" si="10"/>
        <v>1</v>
      </c>
      <c r="AW43" s="101">
        <f t="shared" si="10"/>
        <v>0</v>
      </c>
      <c r="AX43" s="101">
        <f t="shared" si="10"/>
        <v>0</v>
      </c>
      <c r="AY43" s="101">
        <f t="shared" si="10"/>
        <v>0</v>
      </c>
      <c r="AZ43" s="101">
        <f t="shared" si="10"/>
        <v>1</v>
      </c>
      <c r="BA43" s="101">
        <f t="shared" si="10"/>
        <v>0</v>
      </c>
      <c r="BB43" s="101">
        <f t="shared" si="10"/>
        <v>1</v>
      </c>
      <c r="BC43" s="101">
        <f t="shared" si="10"/>
        <v>0</v>
      </c>
      <c r="BD43" s="101">
        <f t="shared" si="10"/>
        <v>1</v>
      </c>
      <c r="BE43" s="101">
        <f t="shared" si="10"/>
        <v>1</v>
      </c>
      <c r="BF43" s="101">
        <f t="shared" si="10"/>
        <v>1</v>
      </c>
      <c r="BG43" s="101">
        <f t="shared" si="10"/>
        <v>1</v>
      </c>
      <c r="BH43" s="101">
        <f t="shared" si="10"/>
        <v>1</v>
      </c>
      <c r="BI43" s="101">
        <f t="shared" si="10"/>
        <v>1</v>
      </c>
      <c r="BJ43" s="101">
        <f t="shared" si="10"/>
        <v>1</v>
      </c>
      <c r="BK43" s="101">
        <f t="shared" si="10"/>
        <v>0</v>
      </c>
      <c r="BL43" s="101">
        <f t="shared" si="10"/>
        <v>1</v>
      </c>
      <c r="BM43" s="101">
        <f t="shared" si="10"/>
        <v>0</v>
      </c>
      <c r="BN43" s="101">
        <f t="shared" si="10"/>
        <v>0</v>
      </c>
      <c r="BO43" s="101">
        <f t="shared" si="10"/>
        <v>0</v>
      </c>
      <c r="BP43" s="101">
        <f t="shared" si="10"/>
        <v>0</v>
      </c>
      <c r="BQ43" s="101">
        <f t="shared" si="10"/>
        <v>1</v>
      </c>
      <c r="BR43" s="101">
        <f t="shared" si="10"/>
        <v>0</v>
      </c>
      <c r="BS43" s="101">
        <f t="shared" si="10"/>
        <v>0</v>
      </c>
      <c r="BT43" s="101">
        <f t="shared" ref="BT43:CX43" si="11">COUNTIFS($H$10:$H$38,4,BT$10:BT$38,1)</f>
        <v>0</v>
      </c>
      <c r="BU43" s="101">
        <f t="shared" si="11"/>
        <v>1</v>
      </c>
      <c r="BV43" s="101">
        <f t="shared" si="11"/>
        <v>1</v>
      </c>
      <c r="BW43" s="101">
        <f t="shared" si="11"/>
        <v>1</v>
      </c>
      <c r="BX43" s="101">
        <f t="shared" si="11"/>
        <v>1</v>
      </c>
      <c r="BY43" s="101">
        <f t="shared" si="11"/>
        <v>0</v>
      </c>
      <c r="BZ43" s="101">
        <f t="shared" si="11"/>
        <v>0</v>
      </c>
      <c r="CA43" s="101">
        <f t="shared" si="11"/>
        <v>1</v>
      </c>
      <c r="CB43" s="101">
        <f t="shared" si="11"/>
        <v>0</v>
      </c>
      <c r="CC43" s="101">
        <f t="shared" si="11"/>
        <v>1</v>
      </c>
      <c r="CD43" s="101">
        <f t="shared" si="11"/>
        <v>0</v>
      </c>
      <c r="CE43" s="101">
        <f t="shared" si="11"/>
        <v>0</v>
      </c>
      <c r="CF43" s="101">
        <f t="shared" si="11"/>
        <v>0</v>
      </c>
      <c r="CG43" s="101">
        <f t="shared" si="11"/>
        <v>1</v>
      </c>
      <c r="CH43" s="101">
        <f t="shared" si="11"/>
        <v>0</v>
      </c>
      <c r="CI43" s="101">
        <f t="shared" si="11"/>
        <v>0</v>
      </c>
      <c r="CJ43" s="101">
        <f t="shared" si="11"/>
        <v>1</v>
      </c>
      <c r="CK43" s="101">
        <f t="shared" si="11"/>
        <v>0</v>
      </c>
      <c r="CL43" s="101">
        <f t="shared" si="11"/>
        <v>0</v>
      </c>
      <c r="CM43" s="101">
        <f t="shared" si="11"/>
        <v>1</v>
      </c>
      <c r="CN43" s="101">
        <f t="shared" si="11"/>
        <v>0</v>
      </c>
      <c r="CO43" s="101">
        <f t="shared" si="11"/>
        <v>0</v>
      </c>
      <c r="CP43" s="101">
        <f t="shared" si="11"/>
        <v>1</v>
      </c>
      <c r="CQ43" s="101">
        <f t="shared" si="11"/>
        <v>0</v>
      </c>
      <c r="CR43" s="101">
        <f t="shared" si="11"/>
        <v>0</v>
      </c>
      <c r="CS43" s="101">
        <f t="shared" si="11"/>
        <v>1</v>
      </c>
      <c r="CT43" s="101">
        <f t="shared" si="11"/>
        <v>0</v>
      </c>
      <c r="CU43" s="101">
        <f t="shared" si="11"/>
        <v>0</v>
      </c>
      <c r="CV43" s="101">
        <f t="shared" si="11"/>
        <v>0</v>
      </c>
      <c r="CW43" s="101">
        <f t="shared" si="11"/>
        <v>0</v>
      </c>
      <c r="CX43" s="101">
        <f t="shared" si="11"/>
        <v>1</v>
      </c>
    </row>
    <row r="44" spans="1:102" ht="24" customHeight="1">
      <c r="E44" s="84" t="s">
        <v>306</v>
      </c>
      <c r="F44" s="84"/>
      <c r="G44" s="84"/>
      <c r="H44" s="84"/>
      <c r="I44" s="101">
        <f t="shared" ref="I44:AN44" si="12">COUNTIFS($H$10:$H$38,5,I$10:I$38,1)</f>
        <v>15</v>
      </c>
      <c r="J44" s="101">
        <f t="shared" si="12"/>
        <v>0</v>
      </c>
      <c r="K44" s="101">
        <f t="shared" si="12"/>
        <v>0</v>
      </c>
      <c r="L44" s="101">
        <f t="shared" si="12"/>
        <v>0</v>
      </c>
      <c r="M44" s="101">
        <f t="shared" si="12"/>
        <v>0</v>
      </c>
      <c r="N44" s="101">
        <f t="shared" si="12"/>
        <v>0</v>
      </c>
      <c r="O44" s="101">
        <f t="shared" si="12"/>
        <v>1</v>
      </c>
      <c r="P44" s="101">
        <f t="shared" si="12"/>
        <v>0</v>
      </c>
      <c r="Q44" s="101">
        <f t="shared" si="12"/>
        <v>1</v>
      </c>
      <c r="R44" s="101">
        <f t="shared" si="12"/>
        <v>0</v>
      </c>
      <c r="S44" s="101">
        <f t="shared" si="12"/>
        <v>0</v>
      </c>
      <c r="T44" s="101">
        <f t="shared" si="12"/>
        <v>0</v>
      </c>
      <c r="U44" s="101">
        <f t="shared" si="12"/>
        <v>0</v>
      </c>
      <c r="V44" s="101">
        <f t="shared" si="12"/>
        <v>0</v>
      </c>
      <c r="W44" s="101">
        <f t="shared" si="12"/>
        <v>0</v>
      </c>
      <c r="X44" s="101">
        <f t="shared" si="12"/>
        <v>3</v>
      </c>
      <c r="Y44" s="101">
        <f t="shared" si="12"/>
        <v>0</v>
      </c>
      <c r="Z44" s="101">
        <f t="shared" si="12"/>
        <v>8</v>
      </c>
      <c r="AA44" s="101">
        <f t="shared" si="12"/>
        <v>0</v>
      </c>
      <c r="AB44" s="101">
        <f t="shared" si="12"/>
        <v>5</v>
      </c>
      <c r="AC44" s="101">
        <f t="shared" si="12"/>
        <v>10</v>
      </c>
      <c r="AD44" s="101">
        <f t="shared" si="12"/>
        <v>0</v>
      </c>
      <c r="AE44" s="101">
        <f t="shared" si="12"/>
        <v>0</v>
      </c>
      <c r="AF44" s="101">
        <f t="shared" si="12"/>
        <v>4</v>
      </c>
      <c r="AG44" s="101">
        <f t="shared" si="12"/>
        <v>11</v>
      </c>
      <c r="AH44" s="101">
        <f t="shared" si="12"/>
        <v>10</v>
      </c>
      <c r="AI44" s="101">
        <f t="shared" si="12"/>
        <v>0</v>
      </c>
      <c r="AJ44" s="101">
        <f t="shared" si="12"/>
        <v>1</v>
      </c>
      <c r="AK44" s="101">
        <f t="shared" si="12"/>
        <v>1</v>
      </c>
      <c r="AL44" s="101">
        <f t="shared" si="12"/>
        <v>3</v>
      </c>
      <c r="AM44" s="101">
        <f t="shared" si="12"/>
        <v>4</v>
      </c>
      <c r="AN44" s="101">
        <f t="shared" si="12"/>
        <v>2</v>
      </c>
      <c r="AO44" s="101">
        <f t="shared" ref="AO44:BS44" si="13">COUNTIFS($H$10:$H$38,5,AO$10:AO$38,1)</f>
        <v>2</v>
      </c>
      <c r="AP44" s="101">
        <f t="shared" si="13"/>
        <v>11</v>
      </c>
      <c r="AQ44" s="101">
        <f t="shared" si="13"/>
        <v>8</v>
      </c>
      <c r="AR44" s="101">
        <f t="shared" si="13"/>
        <v>14</v>
      </c>
      <c r="AS44" s="101">
        <f t="shared" si="13"/>
        <v>1</v>
      </c>
      <c r="AT44" s="101">
        <f t="shared" si="13"/>
        <v>11</v>
      </c>
      <c r="AU44" s="101">
        <f t="shared" si="13"/>
        <v>10</v>
      </c>
      <c r="AV44" s="101">
        <f t="shared" si="13"/>
        <v>3</v>
      </c>
      <c r="AW44" s="101">
        <f t="shared" si="13"/>
        <v>0</v>
      </c>
      <c r="AX44" s="101">
        <f t="shared" si="13"/>
        <v>0</v>
      </c>
      <c r="AY44" s="101">
        <f t="shared" si="13"/>
        <v>4</v>
      </c>
      <c r="AZ44" s="101">
        <f t="shared" si="13"/>
        <v>10</v>
      </c>
      <c r="BA44" s="101">
        <f t="shared" si="13"/>
        <v>1</v>
      </c>
      <c r="BB44" s="101">
        <f t="shared" si="13"/>
        <v>13</v>
      </c>
      <c r="BC44" s="101">
        <f t="shared" si="13"/>
        <v>9</v>
      </c>
      <c r="BD44" s="101">
        <f t="shared" si="13"/>
        <v>5</v>
      </c>
      <c r="BE44" s="101">
        <f t="shared" si="13"/>
        <v>15</v>
      </c>
      <c r="BF44" s="101">
        <f t="shared" si="13"/>
        <v>13</v>
      </c>
      <c r="BG44" s="101">
        <f t="shared" si="13"/>
        <v>15</v>
      </c>
      <c r="BH44" s="101">
        <f t="shared" si="13"/>
        <v>13</v>
      </c>
      <c r="BI44" s="101">
        <f t="shared" si="13"/>
        <v>15</v>
      </c>
      <c r="BJ44" s="101">
        <f t="shared" si="13"/>
        <v>9</v>
      </c>
      <c r="BK44" s="101">
        <f t="shared" si="13"/>
        <v>2</v>
      </c>
      <c r="BL44" s="101">
        <f t="shared" si="13"/>
        <v>14</v>
      </c>
      <c r="BM44" s="101">
        <f t="shared" si="13"/>
        <v>6</v>
      </c>
      <c r="BN44" s="101">
        <f t="shared" si="13"/>
        <v>1</v>
      </c>
      <c r="BO44" s="101">
        <f t="shared" si="13"/>
        <v>0</v>
      </c>
      <c r="BP44" s="101">
        <f t="shared" si="13"/>
        <v>0</v>
      </c>
      <c r="BQ44" s="101">
        <f t="shared" si="13"/>
        <v>10</v>
      </c>
      <c r="BR44" s="101">
        <f t="shared" si="13"/>
        <v>4</v>
      </c>
      <c r="BS44" s="101">
        <f t="shared" si="13"/>
        <v>1</v>
      </c>
      <c r="BT44" s="101">
        <f t="shared" ref="BT44:CX44" si="14">COUNTIFS($H$10:$H$38,5,BT$10:BT$38,1)</f>
        <v>0</v>
      </c>
      <c r="BU44" s="101">
        <f t="shared" si="14"/>
        <v>6</v>
      </c>
      <c r="BV44" s="101">
        <f t="shared" si="14"/>
        <v>4</v>
      </c>
      <c r="BW44" s="101">
        <f t="shared" si="14"/>
        <v>4</v>
      </c>
      <c r="BX44" s="101">
        <f t="shared" si="14"/>
        <v>7</v>
      </c>
      <c r="BY44" s="101">
        <f t="shared" si="14"/>
        <v>5</v>
      </c>
      <c r="BZ44" s="101">
        <f t="shared" si="14"/>
        <v>0</v>
      </c>
      <c r="CA44" s="101">
        <f t="shared" si="14"/>
        <v>7</v>
      </c>
      <c r="CB44" s="101">
        <f t="shared" si="14"/>
        <v>3</v>
      </c>
      <c r="CC44" s="101">
        <f t="shared" si="14"/>
        <v>3</v>
      </c>
      <c r="CD44" s="101">
        <f t="shared" si="14"/>
        <v>2</v>
      </c>
      <c r="CE44" s="101">
        <f t="shared" si="14"/>
        <v>3</v>
      </c>
      <c r="CF44" s="101">
        <f t="shared" si="14"/>
        <v>2</v>
      </c>
      <c r="CG44" s="101">
        <f t="shared" si="14"/>
        <v>10</v>
      </c>
      <c r="CH44" s="101">
        <f t="shared" si="14"/>
        <v>4</v>
      </c>
      <c r="CI44" s="101">
        <f t="shared" si="14"/>
        <v>0</v>
      </c>
      <c r="CJ44" s="101">
        <f t="shared" si="14"/>
        <v>1</v>
      </c>
      <c r="CK44" s="101">
        <f t="shared" si="14"/>
        <v>9</v>
      </c>
      <c r="CL44" s="101">
        <f t="shared" si="14"/>
        <v>3</v>
      </c>
      <c r="CM44" s="101">
        <f t="shared" si="14"/>
        <v>5</v>
      </c>
      <c r="CN44" s="101">
        <f t="shared" si="14"/>
        <v>2</v>
      </c>
      <c r="CO44" s="101">
        <f t="shared" si="14"/>
        <v>0</v>
      </c>
      <c r="CP44" s="101">
        <f t="shared" si="14"/>
        <v>8</v>
      </c>
      <c r="CQ44" s="101">
        <f t="shared" si="14"/>
        <v>2</v>
      </c>
      <c r="CR44" s="101">
        <f t="shared" si="14"/>
        <v>0</v>
      </c>
      <c r="CS44" s="101">
        <f t="shared" si="14"/>
        <v>6</v>
      </c>
      <c r="CT44" s="101">
        <f t="shared" si="14"/>
        <v>3</v>
      </c>
      <c r="CU44" s="101">
        <f t="shared" si="14"/>
        <v>6</v>
      </c>
      <c r="CV44" s="101">
        <f t="shared" si="14"/>
        <v>0</v>
      </c>
      <c r="CW44" s="101">
        <f t="shared" si="14"/>
        <v>6</v>
      </c>
      <c r="CX44" s="101">
        <f t="shared" si="14"/>
        <v>9</v>
      </c>
    </row>
    <row r="45" spans="1:102" ht="24" customHeight="1">
      <c r="E45" s="84" t="s">
        <v>307</v>
      </c>
      <c r="F45" s="84"/>
      <c r="G45" s="84"/>
      <c r="H45" s="84"/>
      <c r="I45" s="101">
        <f t="shared" ref="I45:AN45" si="15">COUNTIFS($H$10:$H$38,6,I$10:I$38,1)</f>
        <v>4</v>
      </c>
      <c r="J45" s="101">
        <f t="shared" si="15"/>
        <v>0</v>
      </c>
      <c r="K45" s="101">
        <f t="shared" si="15"/>
        <v>0</v>
      </c>
      <c r="L45" s="101">
        <f t="shared" si="15"/>
        <v>0</v>
      </c>
      <c r="M45" s="101">
        <f t="shared" si="15"/>
        <v>0</v>
      </c>
      <c r="N45" s="101">
        <f t="shared" si="15"/>
        <v>0</v>
      </c>
      <c r="O45" s="101">
        <f t="shared" si="15"/>
        <v>4</v>
      </c>
      <c r="P45" s="101">
        <f t="shared" si="15"/>
        <v>2</v>
      </c>
      <c r="Q45" s="101">
        <f t="shared" si="15"/>
        <v>0</v>
      </c>
      <c r="R45" s="101">
        <f t="shared" si="15"/>
        <v>0</v>
      </c>
      <c r="S45" s="101">
        <f t="shared" si="15"/>
        <v>0</v>
      </c>
      <c r="T45" s="101">
        <f t="shared" si="15"/>
        <v>2</v>
      </c>
      <c r="U45" s="101">
        <f t="shared" si="15"/>
        <v>0</v>
      </c>
      <c r="V45" s="101">
        <f t="shared" si="15"/>
        <v>0</v>
      </c>
      <c r="W45" s="101">
        <f t="shared" si="15"/>
        <v>0</v>
      </c>
      <c r="X45" s="101">
        <f t="shared" si="15"/>
        <v>0</v>
      </c>
      <c r="Y45" s="101">
        <f t="shared" si="15"/>
        <v>0</v>
      </c>
      <c r="Z45" s="101">
        <f t="shared" si="15"/>
        <v>3</v>
      </c>
      <c r="AA45" s="101">
        <f t="shared" si="15"/>
        <v>0</v>
      </c>
      <c r="AB45" s="101">
        <f t="shared" si="15"/>
        <v>3</v>
      </c>
      <c r="AC45" s="101">
        <f t="shared" si="15"/>
        <v>1</v>
      </c>
      <c r="AD45" s="101">
        <f t="shared" si="15"/>
        <v>0</v>
      </c>
      <c r="AE45" s="101">
        <f t="shared" si="15"/>
        <v>0</v>
      </c>
      <c r="AF45" s="101">
        <f t="shared" si="15"/>
        <v>1</v>
      </c>
      <c r="AG45" s="101">
        <f t="shared" si="15"/>
        <v>3</v>
      </c>
      <c r="AH45" s="101">
        <f t="shared" si="15"/>
        <v>1</v>
      </c>
      <c r="AI45" s="101">
        <f t="shared" si="15"/>
        <v>0</v>
      </c>
      <c r="AJ45" s="101">
        <f t="shared" si="15"/>
        <v>0</v>
      </c>
      <c r="AK45" s="101">
        <f t="shared" si="15"/>
        <v>1</v>
      </c>
      <c r="AL45" s="101">
        <f t="shared" si="15"/>
        <v>1</v>
      </c>
      <c r="AM45" s="101">
        <f t="shared" si="15"/>
        <v>1</v>
      </c>
      <c r="AN45" s="101">
        <f t="shared" si="15"/>
        <v>0</v>
      </c>
      <c r="AO45" s="101">
        <f t="shared" ref="AO45:BS45" si="16">COUNTIFS($H$10:$H$38,6,AO$10:AO$38,1)</f>
        <v>0</v>
      </c>
      <c r="AP45" s="101">
        <f t="shared" si="16"/>
        <v>3</v>
      </c>
      <c r="AQ45" s="101">
        <f t="shared" si="16"/>
        <v>2</v>
      </c>
      <c r="AR45" s="101">
        <f t="shared" si="16"/>
        <v>3</v>
      </c>
      <c r="AS45" s="101">
        <f t="shared" si="16"/>
        <v>1</v>
      </c>
      <c r="AT45" s="101">
        <f t="shared" si="16"/>
        <v>2</v>
      </c>
      <c r="AU45" s="101">
        <f t="shared" si="16"/>
        <v>2</v>
      </c>
      <c r="AV45" s="101">
        <f t="shared" si="16"/>
        <v>1</v>
      </c>
      <c r="AW45" s="101">
        <f t="shared" si="16"/>
        <v>0</v>
      </c>
      <c r="AX45" s="101">
        <f t="shared" si="16"/>
        <v>1</v>
      </c>
      <c r="AY45" s="101">
        <f t="shared" si="16"/>
        <v>0</v>
      </c>
      <c r="AZ45" s="101">
        <f t="shared" si="16"/>
        <v>2</v>
      </c>
      <c r="BA45" s="101">
        <f t="shared" si="16"/>
        <v>0</v>
      </c>
      <c r="BB45" s="101">
        <f t="shared" si="16"/>
        <v>3</v>
      </c>
      <c r="BC45" s="101">
        <f t="shared" si="16"/>
        <v>2</v>
      </c>
      <c r="BD45" s="101">
        <f t="shared" si="16"/>
        <v>1</v>
      </c>
      <c r="BE45" s="101">
        <f t="shared" si="16"/>
        <v>4</v>
      </c>
      <c r="BF45" s="101">
        <f t="shared" si="16"/>
        <v>3</v>
      </c>
      <c r="BG45" s="101">
        <f t="shared" si="16"/>
        <v>3</v>
      </c>
      <c r="BH45" s="101">
        <f t="shared" si="16"/>
        <v>3</v>
      </c>
      <c r="BI45" s="101">
        <f t="shared" si="16"/>
        <v>4</v>
      </c>
      <c r="BJ45" s="101">
        <f t="shared" si="16"/>
        <v>3</v>
      </c>
      <c r="BK45" s="101">
        <f t="shared" si="16"/>
        <v>0</v>
      </c>
      <c r="BL45" s="101">
        <f t="shared" si="16"/>
        <v>3</v>
      </c>
      <c r="BM45" s="101">
        <f t="shared" si="16"/>
        <v>0</v>
      </c>
      <c r="BN45" s="101">
        <f t="shared" si="16"/>
        <v>0</v>
      </c>
      <c r="BO45" s="101">
        <f t="shared" si="16"/>
        <v>0</v>
      </c>
      <c r="BP45" s="101">
        <f t="shared" si="16"/>
        <v>0</v>
      </c>
      <c r="BQ45" s="101">
        <f t="shared" si="16"/>
        <v>1</v>
      </c>
      <c r="BR45" s="101">
        <f t="shared" si="16"/>
        <v>3</v>
      </c>
      <c r="BS45" s="101">
        <f t="shared" si="16"/>
        <v>0</v>
      </c>
      <c r="BT45" s="101">
        <f t="shared" ref="BT45:CX45" si="17">COUNTIFS($H$10:$H$38,6,BT$10:BT$38,1)</f>
        <v>0</v>
      </c>
      <c r="BU45" s="101">
        <f t="shared" si="17"/>
        <v>1</v>
      </c>
      <c r="BV45" s="101">
        <f t="shared" si="17"/>
        <v>1</v>
      </c>
      <c r="BW45" s="101">
        <f t="shared" si="17"/>
        <v>1</v>
      </c>
      <c r="BX45" s="101">
        <f t="shared" si="17"/>
        <v>1</v>
      </c>
      <c r="BY45" s="101">
        <f t="shared" si="17"/>
        <v>0</v>
      </c>
      <c r="BZ45" s="101">
        <f t="shared" si="17"/>
        <v>0</v>
      </c>
      <c r="CA45" s="101">
        <f t="shared" si="17"/>
        <v>1</v>
      </c>
      <c r="CB45" s="101">
        <f t="shared" si="17"/>
        <v>1</v>
      </c>
      <c r="CC45" s="101">
        <f t="shared" si="17"/>
        <v>1</v>
      </c>
      <c r="CD45" s="101">
        <f t="shared" si="17"/>
        <v>1</v>
      </c>
      <c r="CE45" s="101">
        <f t="shared" si="17"/>
        <v>1</v>
      </c>
      <c r="CF45" s="101">
        <f t="shared" si="17"/>
        <v>0</v>
      </c>
      <c r="CG45" s="101">
        <f t="shared" si="17"/>
        <v>1</v>
      </c>
      <c r="CH45" s="101">
        <f t="shared" si="17"/>
        <v>0</v>
      </c>
      <c r="CI45" s="101">
        <f t="shared" si="17"/>
        <v>0</v>
      </c>
      <c r="CJ45" s="101">
        <f t="shared" si="17"/>
        <v>1</v>
      </c>
      <c r="CK45" s="101">
        <f t="shared" si="17"/>
        <v>0</v>
      </c>
      <c r="CL45" s="101">
        <f t="shared" si="17"/>
        <v>0</v>
      </c>
      <c r="CM45" s="101">
        <f t="shared" si="17"/>
        <v>0</v>
      </c>
      <c r="CN45" s="101">
        <f t="shared" si="17"/>
        <v>1</v>
      </c>
      <c r="CO45" s="101">
        <f t="shared" si="17"/>
        <v>0</v>
      </c>
      <c r="CP45" s="101">
        <f t="shared" si="17"/>
        <v>0</v>
      </c>
      <c r="CQ45" s="101">
        <f t="shared" si="17"/>
        <v>1</v>
      </c>
      <c r="CR45" s="101">
        <f t="shared" si="17"/>
        <v>0</v>
      </c>
      <c r="CS45" s="101">
        <f t="shared" si="17"/>
        <v>1</v>
      </c>
      <c r="CT45" s="101">
        <f t="shared" si="17"/>
        <v>0</v>
      </c>
      <c r="CU45" s="101">
        <f t="shared" si="17"/>
        <v>2</v>
      </c>
      <c r="CV45" s="101">
        <f t="shared" si="17"/>
        <v>0</v>
      </c>
      <c r="CW45" s="101">
        <f t="shared" si="17"/>
        <v>0</v>
      </c>
      <c r="CX45" s="101">
        <f t="shared" si="17"/>
        <v>4</v>
      </c>
    </row>
    <row r="46" spans="1:102" ht="13.2" customHeight="1">
      <c r="AW46" s="15"/>
      <c r="AX46" s="15"/>
      <c r="AY46" s="15"/>
      <c r="AZ46" s="15"/>
    </row>
  </sheetData>
  <autoFilter ref="A9:FN39"/>
  <mergeCells count="218">
    <mergeCell ref="CO7:CO8"/>
    <mergeCell ref="CP7:CP8"/>
    <mergeCell ref="CQ7:CQ8"/>
    <mergeCell ref="CV7:CV8"/>
    <mergeCell ref="BP4:BP6"/>
    <mergeCell ref="CD7:CD8"/>
    <mergeCell ref="CE7:CE8"/>
    <mergeCell ref="CF7:CF8"/>
    <mergeCell ref="CG7:CG8"/>
    <mergeCell ref="CH7:CH8"/>
    <mergeCell ref="CI7:CI8"/>
    <mergeCell ref="CL7:CL8"/>
    <mergeCell ref="CM7:CM8"/>
    <mergeCell ref="CN7:CN8"/>
    <mergeCell ref="BW7:BW8"/>
    <mergeCell ref="BX7:BX8"/>
    <mergeCell ref="BY7:BY8"/>
    <mergeCell ref="CB7:CB8"/>
    <mergeCell ref="CC7:CC8"/>
    <mergeCell ref="BZ7:BZ8"/>
    <mergeCell ref="CA7:CA8"/>
    <mergeCell ref="CU7:CU8"/>
    <mergeCell ref="CV4:CV6"/>
    <mergeCell ref="CH4:CH6"/>
    <mergeCell ref="D3:D8"/>
    <mergeCell ref="E3:E8"/>
    <mergeCell ref="H3:H8"/>
    <mergeCell ref="J7:J8"/>
    <mergeCell ref="K7:K8"/>
    <mergeCell ref="L7:L8"/>
    <mergeCell ref="N7:N8"/>
    <mergeCell ref="W7:W8"/>
    <mergeCell ref="X7:X8"/>
    <mergeCell ref="O7:O8"/>
    <mergeCell ref="P7:P8"/>
    <mergeCell ref="S7:S8"/>
    <mergeCell ref="U7:U8"/>
    <mergeCell ref="V7:V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M7:BM8"/>
    <mergeCell ref="BH7:BH8"/>
    <mergeCell ref="BQ7:BQ8"/>
    <mergeCell ref="BR7:BR8"/>
    <mergeCell ref="BS7:BS8"/>
    <mergeCell ref="BT7:BT8"/>
    <mergeCell ref="BU7:BU8"/>
    <mergeCell ref="BV7:BV8"/>
    <mergeCell ref="BN7:BN8"/>
    <mergeCell ref="BO7:BO8"/>
    <mergeCell ref="AF7:AF8"/>
    <mergeCell ref="AE7:AE8"/>
    <mergeCell ref="AS7:AS8"/>
    <mergeCell ref="AB7:AB8"/>
    <mergeCell ref="AC7:AC8"/>
    <mergeCell ref="AD7:AD8"/>
    <mergeCell ref="Y7:Y8"/>
    <mergeCell ref="Z7:Z8"/>
    <mergeCell ref="AA7:AA8"/>
    <mergeCell ref="AJ7:AJ8"/>
    <mergeCell ref="AL7:AL8"/>
    <mergeCell ref="AM7:AM8"/>
    <mergeCell ref="AR7:AR8"/>
    <mergeCell ref="CW7:CW8"/>
    <mergeCell ref="CX7:CX8"/>
    <mergeCell ref="A39:H39"/>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G4:CG6"/>
    <mergeCell ref="CF4:CF6"/>
    <mergeCell ref="BO4:BO6"/>
    <mergeCell ref="AU4:AU6"/>
    <mergeCell ref="AV4:AV6"/>
    <mergeCell ref="CI4:CI6"/>
    <mergeCell ref="BX4:BX6"/>
    <mergeCell ref="BY4:BY6"/>
    <mergeCell ref="BZ4:BZ6"/>
    <mergeCell ref="CA4:CA6"/>
    <mergeCell ref="CB4:CB6"/>
    <mergeCell ref="CC4:CC6"/>
    <mergeCell ref="BV4:BV6"/>
    <mergeCell ref="BW4:BW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Q5:BQ6"/>
    <mergeCell ref="BR5:BR6"/>
    <mergeCell ref="BS5:BS6"/>
    <mergeCell ref="BL4:BL6"/>
    <mergeCell ref="BM4:BM6"/>
    <mergeCell ref="BN4:BN6"/>
    <mergeCell ref="AC4:AC6"/>
    <mergeCell ref="AD4:AD6"/>
    <mergeCell ref="AE4:AE6"/>
    <mergeCell ref="AF4:AF6"/>
    <mergeCell ref="AG4:AG6"/>
    <mergeCell ref="AH4:AH6"/>
    <mergeCell ref="AN5:AN6"/>
    <mergeCell ref="AO5:AO6"/>
    <mergeCell ref="AP5:AP6"/>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CJ3:CK3"/>
    <mergeCell ref="CL3:CN3"/>
    <mergeCell ref="AJ3:AQ3"/>
    <mergeCell ref="AR3:AS3"/>
    <mergeCell ref="AT3:AV3"/>
    <mergeCell ref="AW3:AZ3"/>
    <mergeCell ref="BA3:BB3"/>
    <mergeCell ref="BC3:BD3"/>
    <mergeCell ref="BE3:BO3"/>
    <mergeCell ref="BQ3:BT3"/>
  </mergeCells>
  <phoneticPr fontId="26"/>
  <dataValidations count="6">
    <dataValidation imeMode="disabled" allowBlank="1" showInputMessage="1" showErrorMessage="1" sqref="A14:B22 A24:B26 A30:B38 S30:V38 X30:Z38 AB30:AD38 BU30:BY38 CA30:CH38 CJ30:CU38 CW30:CX38 H30:Q38 AP25 S24:V26 X24:Z26 AB24:AD26 BU24:BY26 CA24:CH26 CJ24:CU26 CW24:CX26 H24:Q26 AP19 S14:V22 X14:Z22 AB14:AD22 BU14:BY22 CA14:CH22 CJ14:CU22 CW14:CX22 H14:Q22 AN18:AN22 AF14:AM22 AN14:AN16 AP33:AP38 AO14:AO22 AQ14:BN22 AP14:AP15 AP17 AF24:AO26 AQ24:BN26 AF30:AO38 AQ30:BN38 AP30:AP31 AF10:BN12 H10:Q12 X10:Z12 S10:V12 CW10:CX12 CJ10:CU12 CA10:CH12 BU10:BY12 AB10:AD12 A10:B12 BQ10:BS12 BQ14:BS22 BQ24:BS26 BQ30:BS38"/>
    <dataValidation type="list" imeMode="on" allowBlank="1" showInputMessage="1" showErrorMessage="1" sqref="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allowBlank="1" showInputMessage="1" showErrorMessage="1" sqref="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$DC$65:$DC$71</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$DC$71:$DC$85</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AEY9"/>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6"/>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2"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09" t="s">
        <v>347</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90"/>
      <c r="M2" s="90"/>
      <c r="N2" s="90"/>
      <c r="O2" s="90"/>
      <c r="BM2" s="3"/>
      <c r="BN2" s="3"/>
      <c r="BO2" s="3"/>
      <c r="BP2" s="3"/>
    </row>
    <row r="3" spans="1:77" s="2" customFormat="1" ht="21" hidden="1" customHeight="1">
      <c r="D3" s="51" t="s">
        <v>0</v>
      </c>
      <c r="H3" s="5"/>
      <c r="I3" s="51"/>
      <c r="L3" s="90"/>
      <c r="M3" s="90"/>
      <c r="N3" s="90"/>
      <c r="O3" s="90"/>
      <c r="BM3" s="3"/>
      <c r="BN3" s="3"/>
      <c r="BO3" s="3"/>
      <c r="BP3" s="3"/>
    </row>
    <row r="4" spans="1:77" s="2" customFormat="1" ht="21" hidden="1" customHeight="1">
      <c r="D4" s="28" t="s">
        <v>173</v>
      </c>
      <c r="E4" s="27"/>
      <c r="F4" s="27"/>
      <c r="G4" s="27"/>
      <c r="H4" s="53"/>
      <c r="I4" s="27"/>
      <c r="J4" s="29"/>
      <c r="K4" s="29"/>
      <c r="L4" s="95"/>
      <c r="M4" s="95"/>
      <c r="N4" s="95"/>
      <c r="O4" s="95"/>
      <c r="P4" s="29"/>
      <c r="Q4" s="52"/>
      <c r="R4" s="52"/>
      <c r="BM4" s="3"/>
      <c r="BN4" s="3"/>
      <c r="BO4" s="3"/>
      <c r="BP4" s="3"/>
    </row>
    <row r="5" spans="1:77" s="2" customFormat="1" ht="21" hidden="1" customHeight="1">
      <c r="H5" s="6"/>
      <c r="I5" s="30" t="s">
        <v>168</v>
      </c>
      <c r="J5" s="52"/>
      <c r="K5" s="52"/>
      <c r="L5" s="95"/>
      <c r="M5" s="95"/>
      <c r="N5" s="95"/>
      <c r="O5" s="95"/>
      <c r="P5" s="52"/>
      <c r="Q5" s="52"/>
      <c r="R5" s="52"/>
      <c r="BM5" s="3"/>
      <c r="BN5" s="3"/>
      <c r="BO5" s="3"/>
      <c r="BP5" s="3"/>
    </row>
    <row r="6" spans="1:77" s="7" customFormat="1" ht="21" hidden="1" customHeight="1">
      <c r="L6" s="91"/>
      <c r="M6" s="91"/>
      <c r="N6" s="91"/>
      <c r="O6" s="91"/>
      <c r="BM6" s="9"/>
      <c r="BN6" s="9"/>
      <c r="BO6" s="9"/>
      <c r="BP6" s="9"/>
    </row>
    <row r="7" spans="1:77" s="7" customFormat="1" ht="21" hidden="1" customHeight="1">
      <c r="B7" s="10"/>
      <c r="C7" s="10"/>
      <c r="L7" s="91"/>
      <c r="M7" s="91"/>
      <c r="N7" s="91"/>
      <c r="O7" s="91"/>
      <c r="BM7" s="9"/>
      <c r="BN7" s="9"/>
      <c r="BO7" s="9"/>
      <c r="BP7" s="9"/>
    </row>
    <row r="8" spans="1:77" s="7" customFormat="1" ht="21" hidden="1" customHeight="1">
      <c r="B8" s="10"/>
      <c r="C8" s="10"/>
      <c r="I8" s="26"/>
      <c r="L8" s="91"/>
      <c r="M8" s="91"/>
      <c r="N8" s="91"/>
      <c r="O8" s="91"/>
      <c r="BM8" s="9"/>
      <c r="BN8" s="9"/>
      <c r="BO8" s="9"/>
      <c r="BP8" s="9"/>
    </row>
    <row r="9" spans="1:77" s="7" customFormat="1" ht="21" hidden="1" customHeight="1">
      <c r="A9" s="11"/>
      <c r="B9" s="11"/>
      <c r="C9" s="11"/>
      <c r="I9" s="26"/>
      <c r="L9" s="91"/>
      <c r="M9" s="91"/>
      <c r="N9" s="91"/>
      <c r="O9" s="91"/>
      <c r="AJ9" s="8"/>
      <c r="BM9" s="9"/>
      <c r="BN9" s="9"/>
      <c r="BO9" s="9"/>
      <c r="BP9" s="9"/>
    </row>
    <row r="10" spans="1:77" s="2" customFormat="1" hidden="1">
      <c r="A10" s="12"/>
      <c r="L10" s="90"/>
      <c r="M10" s="90"/>
      <c r="N10" s="90"/>
      <c r="O10" s="90"/>
      <c r="BM10" s="3"/>
      <c r="BN10" s="3"/>
      <c r="BO10" s="3"/>
      <c r="BP10" s="3"/>
    </row>
    <row r="11" spans="1:77" s="20" customFormat="1" ht="26.4" customHeight="1">
      <c r="A11" s="127"/>
      <c r="B11" s="127"/>
      <c r="C11" s="127"/>
      <c r="D11" s="192" t="s">
        <v>332</v>
      </c>
      <c r="E11" s="193"/>
      <c r="F11" s="193"/>
      <c r="G11" s="193"/>
      <c r="H11" s="193"/>
      <c r="I11" s="193"/>
      <c r="J11" s="193"/>
      <c r="K11" s="193"/>
      <c r="L11" s="193"/>
      <c r="M11" s="193"/>
      <c r="N11" s="193"/>
      <c r="O11" s="193"/>
      <c r="P11" s="193"/>
      <c r="Q11" s="193"/>
      <c r="R11" s="193"/>
      <c r="S11" s="193"/>
      <c r="T11" s="193"/>
      <c r="U11" s="193"/>
      <c r="V11" s="193"/>
      <c r="W11" s="196"/>
      <c r="Y11" s="192" t="s">
        <v>333</v>
      </c>
      <c r="Z11" s="193"/>
      <c r="AA11" s="194"/>
      <c r="AB11" s="194"/>
      <c r="AC11" s="194"/>
      <c r="AD11" s="194"/>
      <c r="AE11" s="194"/>
      <c r="AF11" s="194"/>
      <c r="AG11" s="194"/>
      <c r="AH11" s="194"/>
      <c r="AI11" s="194"/>
      <c r="AJ11" s="194"/>
      <c r="AK11" s="194"/>
      <c r="AL11" s="194"/>
      <c r="AM11" s="194"/>
      <c r="AN11" s="194"/>
      <c r="AO11" s="194"/>
      <c r="AP11" s="194"/>
      <c r="AQ11" s="194"/>
      <c r="AR11" s="194"/>
      <c r="AS11" s="194"/>
      <c r="AT11" s="195"/>
      <c r="AV11" s="192" t="s">
        <v>334</v>
      </c>
      <c r="AW11" s="193"/>
      <c r="AX11" s="193"/>
      <c r="AY11" s="193"/>
      <c r="AZ11" s="193"/>
      <c r="BA11" s="193"/>
      <c r="BB11" s="193"/>
      <c r="BC11" s="193"/>
      <c r="BD11" s="193"/>
      <c r="BE11" s="193"/>
      <c r="BF11" s="193"/>
      <c r="BG11" s="193"/>
      <c r="BH11" s="193"/>
      <c r="BI11" s="193"/>
      <c r="BJ11" s="193"/>
      <c r="BK11" s="193"/>
      <c r="BL11" s="193"/>
      <c r="BM11" s="193"/>
      <c r="BN11" s="193"/>
      <c r="BO11" s="193"/>
      <c r="BP11" s="193"/>
      <c r="BQ11" s="196"/>
    </row>
    <row r="12" spans="1:77" s="13" customFormat="1" ht="51" customHeight="1">
      <c r="A12" s="157" t="s">
        <v>123</v>
      </c>
      <c r="B12" s="157" t="s">
        <v>115</v>
      </c>
      <c r="C12" s="157" t="s">
        <v>116</v>
      </c>
      <c r="D12" s="197" t="s">
        <v>335</v>
      </c>
      <c r="E12" s="198"/>
      <c r="F12" s="198"/>
      <c r="G12" s="198"/>
      <c r="H12" s="198"/>
      <c r="I12" s="198"/>
      <c r="J12" s="198"/>
      <c r="K12" s="198"/>
      <c r="L12" s="198"/>
      <c r="M12" s="198"/>
      <c r="N12" s="198"/>
      <c r="O12" s="198"/>
      <c r="P12" s="198"/>
      <c r="Q12" s="199"/>
      <c r="R12" s="200" t="s">
        <v>336</v>
      </c>
      <c r="S12" s="200"/>
      <c r="T12" s="200"/>
      <c r="U12" s="200"/>
      <c r="V12" s="200"/>
      <c r="W12" s="200"/>
      <c r="X12" s="25"/>
      <c r="Y12" s="201" t="s">
        <v>337</v>
      </c>
      <c r="Z12" s="201"/>
      <c r="AA12" s="201" t="s">
        <v>338</v>
      </c>
      <c r="AB12" s="201"/>
      <c r="AC12" s="201"/>
      <c r="AD12" s="135" t="s">
        <v>339</v>
      </c>
      <c r="AE12" s="115"/>
      <c r="AF12" s="115"/>
      <c r="AG12" s="114" t="s">
        <v>340</v>
      </c>
      <c r="AH12" s="115"/>
      <c r="AI12" s="116"/>
      <c r="AJ12" s="126" t="s">
        <v>341</v>
      </c>
      <c r="AK12" s="126"/>
      <c r="AL12" s="126"/>
      <c r="AM12" s="126" t="s">
        <v>342</v>
      </c>
      <c r="AN12" s="127"/>
      <c r="AO12" s="127"/>
      <c r="AP12" s="127" t="s">
        <v>343</v>
      </c>
      <c r="AQ12" s="127"/>
      <c r="AR12" s="126" t="s">
        <v>344</v>
      </c>
      <c r="AS12" s="127"/>
      <c r="AT12" s="108"/>
      <c r="AU12" s="25"/>
      <c r="AV12" s="114" t="s">
        <v>345</v>
      </c>
      <c r="AW12" s="115"/>
      <c r="AX12" s="115"/>
      <c r="AY12" s="115"/>
      <c r="AZ12" s="115"/>
      <c r="BA12" s="115"/>
      <c r="BB12" s="115"/>
      <c r="BC12" s="115"/>
      <c r="BD12" s="115"/>
      <c r="BE12" s="115"/>
      <c r="BF12" s="115"/>
      <c r="BG12" s="116"/>
      <c r="BH12" s="127" t="s">
        <v>346</v>
      </c>
      <c r="BI12" s="127"/>
      <c r="BJ12" s="127"/>
      <c r="BK12" s="127"/>
      <c r="BL12" s="127"/>
      <c r="BM12" s="127"/>
      <c r="BN12" s="127"/>
      <c r="BO12" s="127"/>
      <c r="BP12" s="127"/>
      <c r="BQ12" s="127"/>
      <c r="BR12" s="2"/>
      <c r="BS12" s="2"/>
      <c r="BT12" s="2"/>
      <c r="BU12" s="2"/>
      <c r="BV12" s="2"/>
      <c r="BW12" s="2"/>
      <c r="BX12" s="2"/>
      <c r="BY12" s="2"/>
    </row>
    <row r="13" spans="1:77" s="2" customFormat="1" ht="13.8" customHeight="1">
      <c r="A13" s="189"/>
      <c r="B13" s="189"/>
      <c r="C13" s="189"/>
      <c r="D13" s="146" t="s">
        <v>139</v>
      </c>
      <c r="E13" s="203"/>
      <c r="F13" s="203"/>
      <c r="G13" s="203"/>
      <c r="H13" s="147"/>
      <c r="I13" s="147"/>
      <c r="J13" s="147"/>
      <c r="K13" s="147"/>
      <c r="L13" s="147"/>
      <c r="M13" s="147"/>
      <c r="N13" s="147"/>
      <c r="O13" s="147"/>
      <c r="P13" s="148"/>
      <c r="Q13" s="163" t="s">
        <v>124</v>
      </c>
      <c r="R13" s="202" t="s">
        <v>1</v>
      </c>
      <c r="S13" s="202" t="s">
        <v>2</v>
      </c>
      <c r="T13" s="202" t="s">
        <v>3</v>
      </c>
      <c r="U13" s="202" t="s">
        <v>4</v>
      </c>
      <c r="V13" s="202" t="s">
        <v>5</v>
      </c>
      <c r="W13" s="171" t="s">
        <v>6</v>
      </c>
      <c r="X13" s="189"/>
      <c r="Y13" s="202" t="s">
        <v>1</v>
      </c>
      <c r="Z13" s="202" t="s">
        <v>2</v>
      </c>
      <c r="AA13" s="202" t="s">
        <v>1</v>
      </c>
      <c r="AB13" s="202" t="s">
        <v>2</v>
      </c>
      <c r="AC13" s="202" t="s">
        <v>3</v>
      </c>
      <c r="AD13" s="202" t="s">
        <v>1</v>
      </c>
      <c r="AE13" s="202" t="s">
        <v>2</v>
      </c>
      <c r="AF13" s="202" t="s">
        <v>3</v>
      </c>
      <c r="AG13" s="202" t="s">
        <v>1</v>
      </c>
      <c r="AH13" s="202" t="s">
        <v>2</v>
      </c>
      <c r="AI13" s="202" t="s">
        <v>3</v>
      </c>
      <c r="AJ13" s="202" t="s">
        <v>1</v>
      </c>
      <c r="AK13" s="202" t="s">
        <v>2</v>
      </c>
      <c r="AL13" s="202" t="s">
        <v>3</v>
      </c>
      <c r="AM13" s="202" t="s">
        <v>1</v>
      </c>
      <c r="AN13" s="202" t="s">
        <v>2</v>
      </c>
      <c r="AO13" s="202" t="s">
        <v>3</v>
      </c>
      <c r="AP13" s="202" t="s">
        <v>1</v>
      </c>
      <c r="AQ13" s="202" t="s">
        <v>2</v>
      </c>
      <c r="AR13" s="202" t="s">
        <v>1</v>
      </c>
      <c r="AS13" s="202" t="s">
        <v>2</v>
      </c>
      <c r="AT13" s="152" t="s">
        <v>8</v>
      </c>
      <c r="AU13" s="189"/>
      <c r="AV13" s="143" t="s">
        <v>1</v>
      </c>
      <c r="AW13" s="143" t="s">
        <v>2</v>
      </c>
      <c r="AX13" s="152" t="s">
        <v>3</v>
      </c>
      <c r="AY13" s="152" t="s">
        <v>4</v>
      </c>
      <c r="AZ13" s="143" t="s">
        <v>5</v>
      </c>
      <c r="BA13" s="143" t="s">
        <v>6</v>
      </c>
      <c r="BB13" s="143" t="s">
        <v>9</v>
      </c>
      <c r="BC13" s="143" t="s">
        <v>10</v>
      </c>
      <c r="BD13" s="152" t="s">
        <v>11</v>
      </c>
      <c r="BE13" s="152" t="s">
        <v>12</v>
      </c>
      <c r="BF13" s="152" t="s">
        <v>51</v>
      </c>
      <c r="BG13" s="152" t="s">
        <v>54</v>
      </c>
      <c r="BH13" s="143" t="s">
        <v>1</v>
      </c>
      <c r="BI13" s="143" t="s">
        <v>2</v>
      </c>
      <c r="BJ13" s="152" t="s">
        <v>3</v>
      </c>
      <c r="BK13" s="152" t="s">
        <v>4</v>
      </c>
      <c r="BL13" s="143" t="s">
        <v>5</v>
      </c>
      <c r="BM13" s="204" t="s">
        <v>6</v>
      </c>
      <c r="BN13" s="204" t="s">
        <v>9</v>
      </c>
      <c r="BO13" s="204" t="s">
        <v>10</v>
      </c>
      <c r="BP13" s="152" t="s">
        <v>52</v>
      </c>
      <c r="BQ13" s="208" t="s">
        <v>12</v>
      </c>
    </row>
    <row r="14" spans="1:77" s="2" customFormat="1" ht="13.8" customHeight="1">
      <c r="A14" s="189"/>
      <c r="B14" s="189"/>
      <c r="C14" s="189"/>
      <c r="D14" s="146" t="s">
        <v>117</v>
      </c>
      <c r="E14" s="203"/>
      <c r="F14" s="203"/>
      <c r="G14" s="209"/>
      <c r="H14" s="146" t="s">
        <v>118</v>
      </c>
      <c r="I14" s="203"/>
      <c r="J14" s="203"/>
      <c r="K14" s="209"/>
      <c r="L14" s="146" t="s">
        <v>119</v>
      </c>
      <c r="M14" s="203"/>
      <c r="N14" s="203"/>
      <c r="O14" s="209"/>
      <c r="P14" s="163"/>
      <c r="Q14" s="164"/>
      <c r="R14" s="202"/>
      <c r="S14" s="202"/>
      <c r="T14" s="202"/>
      <c r="U14" s="202"/>
      <c r="V14" s="202"/>
      <c r="W14" s="171"/>
      <c r="X14" s="189"/>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152"/>
      <c r="AU14" s="189"/>
      <c r="AV14" s="143"/>
      <c r="AW14" s="143"/>
      <c r="AX14" s="152"/>
      <c r="AY14" s="152"/>
      <c r="AZ14" s="143"/>
      <c r="BA14" s="143"/>
      <c r="BB14" s="143"/>
      <c r="BC14" s="143"/>
      <c r="BD14" s="152"/>
      <c r="BE14" s="152"/>
      <c r="BF14" s="152"/>
      <c r="BG14" s="152"/>
      <c r="BH14" s="143"/>
      <c r="BI14" s="143"/>
      <c r="BJ14" s="152"/>
      <c r="BK14" s="152"/>
      <c r="BL14" s="143"/>
      <c r="BM14" s="204"/>
      <c r="BN14" s="204"/>
      <c r="BO14" s="204"/>
      <c r="BP14" s="152"/>
      <c r="BQ14" s="208"/>
    </row>
    <row r="15" spans="1:77" s="2" customFormat="1" ht="25.95" customHeight="1">
      <c r="A15" s="189"/>
      <c r="B15" s="189"/>
      <c r="C15" s="189"/>
      <c r="D15" s="85" t="s">
        <v>65</v>
      </c>
      <c r="E15" s="85" t="s">
        <v>66</v>
      </c>
      <c r="F15" s="19" t="s">
        <v>120</v>
      </c>
      <c r="G15" s="19" t="s">
        <v>121</v>
      </c>
      <c r="H15" s="85" t="s">
        <v>65</v>
      </c>
      <c r="I15" s="85" t="s">
        <v>66</v>
      </c>
      <c r="J15" s="19" t="s">
        <v>120</v>
      </c>
      <c r="K15" s="19" t="s">
        <v>121</v>
      </c>
      <c r="L15" s="93" t="s">
        <v>65</v>
      </c>
      <c r="M15" s="93" t="s">
        <v>66</v>
      </c>
      <c r="N15" s="19" t="s">
        <v>120</v>
      </c>
      <c r="O15" s="19" t="s">
        <v>121</v>
      </c>
      <c r="P15" s="165"/>
      <c r="Q15" s="165"/>
      <c r="R15" s="202"/>
      <c r="S15" s="202"/>
      <c r="T15" s="202"/>
      <c r="U15" s="202"/>
      <c r="V15" s="202"/>
      <c r="W15" s="171"/>
      <c r="X15" s="189"/>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152"/>
      <c r="AU15" s="189"/>
      <c r="AV15" s="143"/>
      <c r="AW15" s="143"/>
      <c r="AX15" s="152"/>
      <c r="AY15" s="152"/>
      <c r="AZ15" s="143"/>
      <c r="BA15" s="143"/>
      <c r="BB15" s="143"/>
      <c r="BC15" s="143"/>
      <c r="BD15" s="152"/>
      <c r="BE15" s="152"/>
      <c r="BF15" s="152"/>
      <c r="BG15" s="152"/>
      <c r="BH15" s="143"/>
      <c r="BI15" s="143"/>
      <c r="BJ15" s="152"/>
      <c r="BK15" s="152"/>
      <c r="BL15" s="143"/>
      <c r="BM15" s="204"/>
      <c r="BN15" s="204"/>
      <c r="BO15" s="204"/>
      <c r="BP15" s="152"/>
      <c r="BQ15" s="208"/>
    </row>
    <row r="16" spans="1:77" s="210" customFormat="1" ht="93" customHeight="1">
      <c r="A16" s="190"/>
      <c r="B16" s="190"/>
      <c r="C16" s="190"/>
      <c r="D16" s="22" t="s">
        <v>86</v>
      </c>
      <c r="E16" s="22" t="s">
        <v>87</v>
      </c>
      <c r="F16" s="22" t="s">
        <v>88</v>
      </c>
      <c r="G16" s="22" t="s">
        <v>89</v>
      </c>
      <c r="H16" s="22" t="s">
        <v>86</v>
      </c>
      <c r="I16" s="22" t="s">
        <v>87</v>
      </c>
      <c r="J16" s="22" t="s">
        <v>88</v>
      </c>
      <c r="K16" s="22" t="s">
        <v>89</v>
      </c>
      <c r="L16" s="111" t="s">
        <v>86</v>
      </c>
      <c r="M16" s="111" t="s">
        <v>87</v>
      </c>
      <c r="N16" s="111" t="s">
        <v>88</v>
      </c>
      <c r="O16" s="111" t="s">
        <v>89</v>
      </c>
      <c r="P16" s="111" t="s">
        <v>138</v>
      </c>
      <c r="Q16" s="111" t="s">
        <v>140</v>
      </c>
      <c r="R16" s="112" t="s">
        <v>90</v>
      </c>
      <c r="S16" s="112" t="s">
        <v>91</v>
      </c>
      <c r="T16" s="112" t="s">
        <v>92</v>
      </c>
      <c r="U16" s="23" t="s">
        <v>93</v>
      </c>
      <c r="V16" s="112" t="s">
        <v>94</v>
      </c>
      <c r="W16" s="111" t="s">
        <v>8</v>
      </c>
      <c r="Y16" s="112" t="s">
        <v>95</v>
      </c>
      <c r="Z16" s="112" t="s">
        <v>96</v>
      </c>
      <c r="AA16" s="112" t="s">
        <v>70</v>
      </c>
      <c r="AB16" s="112" t="s">
        <v>97</v>
      </c>
      <c r="AC16" s="112" t="s">
        <v>96</v>
      </c>
      <c r="AD16" s="112" t="s">
        <v>24</v>
      </c>
      <c r="AE16" s="112" t="s">
        <v>25</v>
      </c>
      <c r="AF16" s="112" t="s">
        <v>26</v>
      </c>
      <c r="AG16" s="112" t="s">
        <v>24</v>
      </c>
      <c r="AH16" s="112" t="s">
        <v>25</v>
      </c>
      <c r="AI16" s="112" t="s">
        <v>26</v>
      </c>
      <c r="AJ16" s="112" t="s">
        <v>24</v>
      </c>
      <c r="AK16" s="112" t="s">
        <v>25</v>
      </c>
      <c r="AL16" s="112" t="s">
        <v>26</v>
      </c>
      <c r="AM16" s="112" t="s">
        <v>24</v>
      </c>
      <c r="AN16" s="112" t="s">
        <v>25</v>
      </c>
      <c r="AO16" s="112" t="s">
        <v>26</v>
      </c>
      <c r="AP16" s="112" t="s">
        <v>27</v>
      </c>
      <c r="AQ16" s="112" t="s">
        <v>50</v>
      </c>
      <c r="AR16" s="112" t="s">
        <v>28</v>
      </c>
      <c r="AS16" s="112" t="s">
        <v>29</v>
      </c>
      <c r="AT16" s="113"/>
      <c r="AV16" s="112" t="s">
        <v>41</v>
      </c>
      <c r="AW16" s="112" t="s">
        <v>42</v>
      </c>
      <c r="AX16" s="112" t="s">
        <v>43</v>
      </c>
      <c r="AY16" s="112" t="s">
        <v>44</v>
      </c>
      <c r="AZ16" s="112" t="s">
        <v>45</v>
      </c>
      <c r="BA16" s="112" t="s">
        <v>46</v>
      </c>
      <c r="BB16" s="112" t="s">
        <v>47</v>
      </c>
      <c r="BC16" s="112" t="s">
        <v>48</v>
      </c>
      <c r="BD16" s="112" t="s">
        <v>49</v>
      </c>
      <c r="BE16" s="112" t="s">
        <v>55</v>
      </c>
      <c r="BF16" s="112" t="s">
        <v>56</v>
      </c>
      <c r="BG16" s="112" t="s">
        <v>8</v>
      </c>
      <c r="BH16" s="112" t="s">
        <v>33</v>
      </c>
      <c r="BI16" s="112" t="s">
        <v>34</v>
      </c>
      <c r="BJ16" s="112" t="s">
        <v>35</v>
      </c>
      <c r="BK16" s="112" t="s">
        <v>36</v>
      </c>
      <c r="BL16" s="112" t="s">
        <v>37</v>
      </c>
      <c r="BM16" s="112" t="s">
        <v>38</v>
      </c>
      <c r="BN16" s="112" t="s">
        <v>39</v>
      </c>
      <c r="BO16" s="112" t="s">
        <v>40</v>
      </c>
      <c r="BP16" s="112" t="s">
        <v>53</v>
      </c>
      <c r="BQ16" s="63" t="s">
        <v>8</v>
      </c>
    </row>
    <row r="17" spans="1:70" s="41" customFormat="1" hidden="1">
      <c r="A17" s="31" t="s">
        <v>172</v>
      </c>
      <c r="B17" s="32"/>
      <c r="C17" s="32"/>
      <c r="D17" s="33"/>
      <c r="E17" s="33"/>
      <c r="F17" s="33"/>
      <c r="G17" s="33"/>
      <c r="H17" s="33"/>
      <c r="I17" s="33"/>
      <c r="J17" s="33"/>
      <c r="K17" s="33"/>
      <c r="L17" s="94"/>
      <c r="M17" s="94"/>
      <c r="N17" s="94"/>
      <c r="O17" s="94"/>
      <c r="P17" s="32"/>
      <c r="Q17" s="33"/>
      <c r="R17" s="33"/>
      <c r="S17" s="33"/>
      <c r="T17" s="32"/>
      <c r="U17" s="34"/>
      <c r="V17" s="32"/>
      <c r="W17" s="34"/>
      <c r="X17" s="35"/>
      <c r="Y17" s="33"/>
      <c r="Z17" s="33"/>
      <c r="AA17" s="36"/>
      <c r="AB17" s="32"/>
      <c r="AC17" s="34"/>
      <c r="AD17" s="37"/>
      <c r="AE17" s="38"/>
      <c r="AF17" s="39"/>
      <c r="AG17" s="33"/>
      <c r="AH17" s="33"/>
      <c r="AI17" s="33"/>
      <c r="AJ17" s="33"/>
      <c r="AK17" s="32"/>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64"/>
    </row>
    <row r="18" spans="1:70" s="12" customFormat="1">
      <c r="A18" s="82">
        <v>15202</v>
      </c>
      <c r="B18" s="65" t="s">
        <v>224</v>
      </c>
      <c r="C18" s="65">
        <v>4</v>
      </c>
      <c r="D18" s="100"/>
      <c r="E18" s="100"/>
      <c r="F18" s="100"/>
      <c r="G18" s="100"/>
      <c r="H18" s="100"/>
      <c r="I18" s="100"/>
      <c r="J18" s="100"/>
      <c r="K18" s="100"/>
      <c r="L18" s="100"/>
      <c r="M18" s="100"/>
      <c r="N18" s="100"/>
      <c r="O18" s="100"/>
      <c r="P18" s="76"/>
      <c r="Q18" s="89"/>
      <c r="R18" s="100"/>
      <c r="S18" s="100"/>
      <c r="T18" s="100"/>
      <c r="U18" s="100"/>
      <c r="V18" s="100"/>
      <c r="W18" s="99"/>
      <c r="Y18" s="100"/>
      <c r="Z18" s="100"/>
      <c r="AA18" s="100"/>
      <c r="AB18" s="100"/>
      <c r="AC18" s="100"/>
      <c r="AD18" s="100"/>
      <c r="AE18" s="100"/>
      <c r="AF18" s="100"/>
      <c r="AG18" s="70"/>
      <c r="AH18" s="18"/>
      <c r="AI18" s="18"/>
      <c r="AJ18" s="100"/>
      <c r="AK18" s="100"/>
      <c r="AL18" s="100"/>
      <c r="AM18" s="17"/>
      <c r="AN18" s="100"/>
      <c r="AO18" s="17"/>
      <c r="AP18" s="17"/>
      <c r="AQ18" s="17"/>
      <c r="AR18" s="17"/>
      <c r="AS18" s="17"/>
      <c r="AT18" s="58"/>
      <c r="AV18" s="100"/>
      <c r="AW18" s="100"/>
      <c r="AX18" s="100"/>
      <c r="AY18" s="100"/>
      <c r="AZ18" s="100"/>
      <c r="BA18" s="100"/>
      <c r="BB18" s="100"/>
      <c r="BC18" s="100"/>
      <c r="BD18" s="100"/>
      <c r="BE18" s="100"/>
      <c r="BF18" s="100"/>
      <c r="BG18" s="58"/>
      <c r="BH18" s="100"/>
      <c r="BI18" s="100"/>
      <c r="BJ18" s="100"/>
      <c r="BK18" s="100"/>
      <c r="BL18" s="100"/>
      <c r="BM18" s="100"/>
      <c r="BN18" s="100"/>
      <c r="BO18" s="100"/>
      <c r="BP18" s="100"/>
      <c r="BQ18" s="58"/>
    </row>
    <row r="19" spans="1:70" s="12" customFormat="1" ht="26.4">
      <c r="A19" s="82">
        <v>15204</v>
      </c>
      <c r="B19" s="65" t="s">
        <v>225</v>
      </c>
      <c r="C19" s="65">
        <v>5</v>
      </c>
      <c r="D19" s="100"/>
      <c r="E19" s="100"/>
      <c r="F19" s="100"/>
      <c r="G19" s="100"/>
      <c r="H19" s="100">
        <v>1</v>
      </c>
      <c r="I19" s="100"/>
      <c r="J19" s="100"/>
      <c r="K19" s="100"/>
      <c r="L19" s="100"/>
      <c r="M19" s="100"/>
      <c r="N19" s="100"/>
      <c r="O19" s="100"/>
      <c r="P19" s="77" t="s">
        <v>300</v>
      </c>
      <c r="Q19" s="89"/>
      <c r="R19" s="100"/>
      <c r="S19" s="100"/>
      <c r="T19" s="100"/>
      <c r="U19" s="100"/>
      <c r="V19" s="100"/>
      <c r="W19" s="99"/>
      <c r="Y19" s="78">
        <v>1</v>
      </c>
      <c r="Z19" s="100"/>
      <c r="AA19" s="100"/>
      <c r="AB19" s="100">
        <v>1</v>
      </c>
      <c r="AC19" s="100"/>
      <c r="AD19" s="100"/>
      <c r="AE19" s="100">
        <v>1</v>
      </c>
      <c r="AF19" s="100"/>
      <c r="AG19" s="70"/>
      <c r="AH19" s="18">
        <v>1</v>
      </c>
      <c r="AI19" s="18"/>
      <c r="AJ19" s="100">
        <v>1</v>
      </c>
      <c r="AK19" s="100"/>
      <c r="AL19" s="100"/>
      <c r="AM19" s="17"/>
      <c r="AN19" s="100">
        <v>1</v>
      </c>
      <c r="AO19" s="17"/>
      <c r="AP19" s="17">
        <v>1</v>
      </c>
      <c r="AQ19" s="17"/>
      <c r="AR19" s="17">
        <v>1</v>
      </c>
      <c r="AS19" s="17"/>
      <c r="AT19" s="58"/>
      <c r="AV19" s="100"/>
      <c r="AW19" s="100"/>
      <c r="AX19" s="100">
        <v>1</v>
      </c>
      <c r="AY19" s="100">
        <v>1</v>
      </c>
      <c r="AZ19" s="100"/>
      <c r="BA19" s="100"/>
      <c r="BB19" s="100"/>
      <c r="BC19" s="100"/>
      <c r="BD19" s="100"/>
      <c r="BE19" s="100"/>
      <c r="BF19" s="100"/>
      <c r="BG19" s="58"/>
      <c r="BH19" s="100">
        <v>1</v>
      </c>
      <c r="BI19" s="100"/>
      <c r="BJ19" s="100">
        <v>1</v>
      </c>
      <c r="BK19" s="100"/>
      <c r="BL19" s="100"/>
      <c r="BM19" s="100"/>
      <c r="BN19" s="100"/>
      <c r="BO19" s="100"/>
      <c r="BP19" s="100">
        <v>1</v>
      </c>
      <c r="BQ19" s="58"/>
      <c r="BR19" s="12">
        <v>1</v>
      </c>
    </row>
    <row r="20" spans="1:70" s="12" customFormat="1" ht="52.8">
      <c r="A20" s="82">
        <v>15205</v>
      </c>
      <c r="B20" s="65" t="s">
        <v>226</v>
      </c>
      <c r="C20" s="65">
        <v>5</v>
      </c>
      <c r="D20" s="100"/>
      <c r="E20" s="100"/>
      <c r="F20" s="100"/>
      <c r="G20" s="100"/>
      <c r="H20" s="100"/>
      <c r="I20" s="100"/>
      <c r="J20" s="100"/>
      <c r="K20" s="100"/>
      <c r="L20" s="100">
        <v>1</v>
      </c>
      <c r="M20" s="100"/>
      <c r="N20" s="100"/>
      <c r="O20" s="100"/>
      <c r="P20" s="72" t="s">
        <v>301</v>
      </c>
      <c r="Q20" s="89"/>
      <c r="R20" s="100"/>
      <c r="S20" s="100"/>
      <c r="T20" s="100"/>
      <c r="U20" s="100"/>
      <c r="V20" s="100"/>
      <c r="W20" s="99"/>
      <c r="Y20" s="100">
        <v>1</v>
      </c>
      <c r="Z20" s="100"/>
      <c r="AA20" s="100"/>
      <c r="AB20" s="100">
        <v>1</v>
      </c>
      <c r="AC20" s="100"/>
      <c r="AD20" s="100"/>
      <c r="AE20" s="100"/>
      <c r="AF20" s="100">
        <v>1</v>
      </c>
      <c r="AG20" s="70"/>
      <c r="AH20" s="18">
        <v>1</v>
      </c>
      <c r="AI20" s="18"/>
      <c r="AJ20" s="100"/>
      <c r="AK20" s="100">
        <v>1</v>
      </c>
      <c r="AL20" s="100"/>
      <c r="AM20" s="17"/>
      <c r="AN20" s="100">
        <v>1</v>
      </c>
      <c r="AO20" s="17"/>
      <c r="AP20" s="17"/>
      <c r="AQ20" s="17">
        <v>1</v>
      </c>
      <c r="AR20" s="17"/>
      <c r="AS20" s="17">
        <v>1</v>
      </c>
      <c r="AT20" s="58"/>
      <c r="AV20" s="100">
        <v>1</v>
      </c>
      <c r="AW20" s="100">
        <v>1</v>
      </c>
      <c r="AX20" s="100"/>
      <c r="AY20" s="100"/>
      <c r="AZ20" s="100">
        <v>1</v>
      </c>
      <c r="BA20" s="100"/>
      <c r="BB20" s="100"/>
      <c r="BC20" s="100"/>
      <c r="BD20" s="100"/>
      <c r="BE20" s="100">
        <v>1</v>
      </c>
      <c r="BF20" s="100">
        <v>1</v>
      </c>
      <c r="BG20" s="58"/>
      <c r="BH20" s="100"/>
      <c r="BI20" s="100"/>
      <c r="BJ20" s="100">
        <v>1</v>
      </c>
      <c r="BK20" s="100">
        <v>1</v>
      </c>
      <c r="BL20" s="100"/>
      <c r="BM20" s="100">
        <v>1</v>
      </c>
      <c r="BN20" s="100">
        <v>1</v>
      </c>
      <c r="BO20" s="100"/>
      <c r="BP20" s="100">
        <v>1</v>
      </c>
      <c r="BQ20" s="58"/>
      <c r="BR20" s="12">
        <v>1</v>
      </c>
    </row>
    <row r="21" spans="1:70" s="12" customFormat="1" ht="26.4">
      <c r="A21" s="82">
        <v>15206</v>
      </c>
      <c r="B21" s="65" t="s">
        <v>227</v>
      </c>
      <c r="C21" s="65">
        <v>5</v>
      </c>
      <c r="D21" s="100"/>
      <c r="E21" s="100"/>
      <c r="F21" s="100"/>
      <c r="G21" s="100"/>
      <c r="H21" s="100">
        <v>1</v>
      </c>
      <c r="I21" s="100"/>
      <c r="J21" s="100"/>
      <c r="K21" s="100"/>
      <c r="L21" s="100">
        <v>1</v>
      </c>
      <c r="M21" s="100"/>
      <c r="N21" s="100"/>
      <c r="O21" s="100"/>
      <c r="P21" s="72" t="s">
        <v>302</v>
      </c>
      <c r="Q21" s="71"/>
      <c r="R21" s="100"/>
      <c r="S21" s="100"/>
      <c r="T21" s="100"/>
      <c r="U21" s="100"/>
      <c r="V21" s="100"/>
      <c r="W21" s="100"/>
      <c r="Y21" s="100"/>
      <c r="Z21" s="100">
        <v>1</v>
      </c>
      <c r="AA21" s="100"/>
      <c r="AB21" s="100">
        <v>1</v>
      </c>
      <c r="AC21" s="100"/>
      <c r="AD21" s="100">
        <v>1</v>
      </c>
      <c r="AE21" s="100"/>
      <c r="AF21" s="100"/>
      <c r="AG21" s="70"/>
      <c r="AH21" s="18"/>
      <c r="AI21" s="18">
        <v>1</v>
      </c>
      <c r="AJ21" s="100">
        <v>1</v>
      </c>
      <c r="AK21" s="100"/>
      <c r="AL21" s="100"/>
      <c r="AM21" s="17">
        <v>1</v>
      </c>
      <c r="AN21" s="100"/>
      <c r="AO21" s="17"/>
      <c r="AP21" s="17">
        <v>1</v>
      </c>
      <c r="AQ21" s="17"/>
      <c r="AR21" s="17">
        <v>1</v>
      </c>
      <c r="AS21" s="17"/>
      <c r="AT21" s="69"/>
      <c r="AV21" s="100">
        <v>1</v>
      </c>
      <c r="AW21" s="100">
        <v>1</v>
      </c>
      <c r="AX21" s="100">
        <v>1</v>
      </c>
      <c r="AY21" s="100">
        <v>1</v>
      </c>
      <c r="AZ21" s="100">
        <v>1</v>
      </c>
      <c r="BA21" s="100">
        <v>1</v>
      </c>
      <c r="BB21" s="100"/>
      <c r="BC21" s="100"/>
      <c r="BD21" s="100">
        <v>1</v>
      </c>
      <c r="BE21" s="100">
        <v>1</v>
      </c>
      <c r="BF21" s="100">
        <v>1</v>
      </c>
      <c r="BG21" s="69"/>
      <c r="BH21" s="100">
        <v>1</v>
      </c>
      <c r="BI21" s="100">
        <v>1</v>
      </c>
      <c r="BJ21" s="100">
        <v>1</v>
      </c>
      <c r="BK21" s="100">
        <v>1</v>
      </c>
      <c r="BL21" s="100"/>
      <c r="BM21" s="100">
        <v>1</v>
      </c>
      <c r="BN21" s="100">
        <v>1</v>
      </c>
      <c r="BO21" s="100">
        <v>1</v>
      </c>
      <c r="BP21" s="100">
        <v>1</v>
      </c>
      <c r="BQ21" s="69"/>
      <c r="BR21" s="12">
        <v>1</v>
      </c>
    </row>
    <row r="22" spans="1:70" s="12" customFormat="1" ht="12">
      <c r="A22" s="82">
        <v>15208</v>
      </c>
      <c r="B22" s="65" t="s">
        <v>228</v>
      </c>
      <c r="C22" s="65">
        <v>5</v>
      </c>
      <c r="D22" s="100"/>
      <c r="E22" s="100"/>
      <c r="F22" s="100"/>
      <c r="G22" s="100"/>
      <c r="H22" s="100"/>
      <c r="I22" s="100"/>
      <c r="J22" s="100"/>
      <c r="K22" s="100"/>
      <c r="L22" s="100"/>
      <c r="M22" s="100"/>
      <c r="N22" s="100">
        <v>1</v>
      </c>
      <c r="O22" s="100"/>
      <c r="P22" s="76"/>
      <c r="Q22" s="89"/>
      <c r="R22" s="100"/>
      <c r="S22" s="100"/>
      <c r="T22" s="100">
        <v>1</v>
      </c>
      <c r="U22" s="100"/>
      <c r="V22" s="100">
        <v>1</v>
      </c>
      <c r="W22" s="99"/>
      <c r="Y22" s="100">
        <v>1</v>
      </c>
      <c r="Z22" s="100"/>
      <c r="AA22" s="100">
        <v>1</v>
      </c>
      <c r="AB22" s="100"/>
      <c r="AC22" s="100"/>
      <c r="AD22" s="100"/>
      <c r="AE22" s="100"/>
      <c r="AF22" s="100">
        <v>1</v>
      </c>
      <c r="AG22" s="70"/>
      <c r="AH22" s="18"/>
      <c r="AI22" s="18">
        <v>1</v>
      </c>
      <c r="AJ22" s="100"/>
      <c r="AK22" s="100"/>
      <c r="AL22" s="100">
        <v>1</v>
      </c>
      <c r="AM22" s="17"/>
      <c r="AN22" s="100"/>
      <c r="AO22" s="17">
        <v>1</v>
      </c>
      <c r="AP22" s="17"/>
      <c r="AQ22" s="17">
        <v>1</v>
      </c>
      <c r="AR22" s="17"/>
      <c r="AS22" s="17">
        <v>1</v>
      </c>
      <c r="AT22" s="58"/>
      <c r="AV22" s="100"/>
      <c r="AW22" s="100"/>
      <c r="AX22" s="100">
        <v>1</v>
      </c>
      <c r="AY22" s="100">
        <v>1</v>
      </c>
      <c r="AZ22" s="100">
        <v>1</v>
      </c>
      <c r="BA22" s="100">
        <v>1</v>
      </c>
      <c r="BB22" s="100"/>
      <c r="BC22" s="100"/>
      <c r="BD22" s="100"/>
      <c r="BE22" s="100">
        <v>1</v>
      </c>
      <c r="BF22" s="100"/>
      <c r="BG22" s="58"/>
      <c r="BH22" s="100">
        <v>1</v>
      </c>
      <c r="BI22" s="100">
        <v>1</v>
      </c>
      <c r="BJ22" s="100"/>
      <c r="BK22" s="100"/>
      <c r="BL22" s="100"/>
      <c r="BM22" s="100"/>
      <c r="BN22" s="100">
        <v>1</v>
      </c>
      <c r="BO22" s="100"/>
      <c r="BP22" s="100">
        <v>1</v>
      </c>
      <c r="BQ22" s="58"/>
      <c r="BR22" s="12">
        <v>1</v>
      </c>
    </row>
    <row r="23" spans="1:70" s="12" customFormat="1">
      <c r="A23" s="82">
        <v>15209</v>
      </c>
      <c r="B23" s="65" t="s">
        <v>229</v>
      </c>
      <c r="C23" s="65">
        <v>5</v>
      </c>
      <c r="D23" s="100"/>
      <c r="E23" s="100"/>
      <c r="F23" s="100"/>
      <c r="G23" s="100"/>
      <c r="H23" s="100"/>
      <c r="I23" s="100"/>
      <c r="J23" s="100"/>
      <c r="K23" s="100"/>
      <c r="L23" s="100"/>
      <c r="M23" s="100"/>
      <c r="N23" s="100"/>
      <c r="O23" s="100"/>
      <c r="P23" s="76"/>
      <c r="Q23" s="89"/>
      <c r="R23" s="100"/>
      <c r="S23" s="100"/>
      <c r="T23" s="100"/>
      <c r="U23" s="100"/>
      <c r="V23" s="100"/>
      <c r="W23" s="99"/>
      <c r="Y23" s="100"/>
      <c r="Z23" s="100"/>
      <c r="AA23" s="100"/>
      <c r="AB23" s="100"/>
      <c r="AC23" s="100"/>
      <c r="AD23" s="100"/>
      <c r="AE23" s="100"/>
      <c r="AF23" s="100"/>
      <c r="AG23" s="70"/>
      <c r="AH23" s="18"/>
      <c r="AI23" s="18"/>
      <c r="AJ23" s="100"/>
      <c r="AK23" s="100"/>
      <c r="AL23" s="100"/>
      <c r="AM23" s="17"/>
      <c r="AN23" s="100"/>
      <c r="AO23" s="17"/>
      <c r="AP23" s="17"/>
      <c r="AQ23" s="17"/>
      <c r="AR23" s="17"/>
      <c r="AS23" s="17"/>
      <c r="AT23" s="58"/>
      <c r="AV23" s="100"/>
      <c r="AW23" s="100"/>
      <c r="AX23" s="100"/>
      <c r="AY23" s="100"/>
      <c r="AZ23" s="100"/>
      <c r="BA23" s="100"/>
      <c r="BB23" s="100"/>
      <c r="BC23" s="100"/>
      <c r="BD23" s="100"/>
      <c r="BE23" s="100"/>
      <c r="BF23" s="100"/>
      <c r="BG23" s="58"/>
      <c r="BH23" s="100"/>
      <c r="BI23" s="100"/>
      <c r="BJ23" s="100"/>
      <c r="BK23" s="100"/>
      <c r="BL23" s="100"/>
      <c r="BM23" s="100"/>
      <c r="BN23" s="100"/>
      <c r="BO23" s="100"/>
      <c r="BP23" s="100"/>
      <c r="BQ23" s="58"/>
    </row>
    <row r="24" spans="1:70" s="12" customFormat="1" ht="12">
      <c r="A24" s="82">
        <v>15210</v>
      </c>
      <c r="B24" s="65" t="s">
        <v>230</v>
      </c>
      <c r="C24" s="65">
        <v>5</v>
      </c>
      <c r="D24" s="100"/>
      <c r="E24" s="100"/>
      <c r="F24" s="100">
        <v>1</v>
      </c>
      <c r="G24" s="100"/>
      <c r="H24" s="100"/>
      <c r="I24" s="100"/>
      <c r="J24" s="100">
        <v>1</v>
      </c>
      <c r="K24" s="100"/>
      <c r="L24" s="100"/>
      <c r="M24" s="100"/>
      <c r="N24" s="100">
        <v>1</v>
      </c>
      <c r="O24" s="100"/>
      <c r="P24" s="76"/>
      <c r="Q24" s="89"/>
      <c r="R24" s="100"/>
      <c r="S24" s="100"/>
      <c r="T24" s="100"/>
      <c r="U24" s="100"/>
      <c r="V24" s="100"/>
      <c r="W24" s="99" t="s">
        <v>231</v>
      </c>
      <c r="Y24" s="100"/>
      <c r="Z24" s="100">
        <v>1</v>
      </c>
      <c r="AA24" s="100"/>
      <c r="AB24" s="100">
        <v>1</v>
      </c>
      <c r="AC24" s="100"/>
      <c r="AD24" s="100"/>
      <c r="AE24" s="100">
        <v>1</v>
      </c>
      <c r="AF24" s="100"/>
      <c r="AG24" s="70"/>
      <c r="AH24" s="18"/>
      <c r="AI24" s="18">
        <v>1</v>
      </c>
      <c r="AJ24" s="100"/>
      <c r="AK24" s="100">
        <v>1</v>
      </c>
      <c r="AL24" s="100"/>
      <c r="AM24" s="17"/>
      <c r="AN24" s="100">
        <v>1</v>
      </c>
      <c r="AO24" s="17"/>
      <c r="AP24" s="17"/>
      <c r="AQ24" s="17">
        <v>1</v>
      </c>
      <c r="AR24" s="17"/>
      <c r="AS24" s="17">
        <v>1</v>
      </c>
      <c r="AT24" s="58"/>
      <c r="AV24" s="100"/>
      <c r="AW24" s="100">
        <v>1</v>
      </c>
      <c r="AX24" s="100"/>
      <c r="AY24" s="100"/>
      <c r="AZ24" s="100">
        <v>1</v>
      </c>
      <c r="BA24" s="100"/>
      <c r="BB24" s="100"/>
      <c r="BC24" s="100"/>
      <c r="BD24" s="100"/>
      <c r="BE24" s="100">
        <v>1</v>
      </c>
      <c r="BF24" s="100"/>
      <c r="BG24" s="58"/>
      <c r="BH24" s="100"/>
      <c r="BI24" s="100"/>
      <c r="BJ24" s="100">
        <v>1</v>
      </c>
      <c r="BK24" s="100"/>
      <c r="BL24" s="100"/>
      <c r="BM24" s="100">
        <v>1</v>
      </c>
      <c r="BN24" s="100"/>
      <c r="BO24" s="100"/>
      <c r="BP24" s="100">
        <v>1</v>
      </c>
      <c r="BQ24" s="58"/>
      <c r="BR24" s="12">
        <v>1</v>
      </c>
    </row>
    <row r="25" spans="1:70" s="12" customFormat="1" ht="26.4">
      <c r="A25" s="82">
        <v>15211</v>
      </c>
      <c r="B25" s="65" t="s">
        <v>232</v>
      </c>
      <c r="C25" s="65">
        <v>5</v>
      </c>
      <c r="D25" s="100"/>
      <c r="E25" s="100"/>
      <c r="F25" s="100"/>
      <c r="G25" s="100"/>
      <c r="H25" s="100"/>
      <c r="I25" s="100"/>
      <c r="J25" s="100"/>
      <c r="K25" s="100"/>
      <c r="L25" s="100">
        <v>1</v>
      </c>
      <c r="M25" s="100"/>
      <c r="N25" s="100"/>
      <c r="O25" s="100"/>
      <c r="P25" s="72" t="s">
        <v>303</v>
      </c>
      <c r="Q25" s="89"/>
      <c r="R25" s="100"/>
      <c r="S25" s="100"/>
      <c r="T25" s="100"/>
      <c r="U25" s="100"/>
      <c r="V25" s="100"/>
      <c r="W25" s="99"/>
      <c r="Y25" s="100"/>
      <c r="Z25" s="100">
        <v>1</v>
      </c>
      <c r="AA25" s="100"/>
      <c r="AB25" s="100">
        <v>1</v>
      </c>
      <c r="AC25" s="100"/>
      <c r="AD25" s="100"/>
      <c r="AE25" s="100">
        <v>1</v>
      </c>
      <c r="AF25" s="100"/>
      <c r="AG25" s="70"/>
      <c r="AH25" s="18"/>
      <c r="AI25" s="18">
        <v>1</v>
      </c>
      <c r="AJ25" s="100"/>
      <c r="AK25" s="100"/>
      <c r="AL25" s="100">
        <v>1</v>
      </c>
      <c r="AM25" s="17"/>
      <c r="AN25" s="100"/>
      <c r="AO25" s="17">
        <v>1</v>
      </c>
      <c r="AP25" s="17">
        <v>1</v>
      </c>
      <c r="AQ25" s="17"/>
      <c r="AR25" s="17"/>
      <c r="AS25" s="17">
        <v>1</v>
      </c>
      <c r="AT25" s="58"/>
      <c r="AV25" s="100"/>
      <c r="AW25" s="100">
        <v>1</v>
      </c>
      <c r="AX25" s="100"/>
      <c r="AY25" s="100">
        <v>1</v>
      </c>
      <c r="AZ25" s="100"/>
      <c r="BA25" s="100"/>
      <c r="BB25" s="100"/>
      <c r="BC25" s="100"/>
      <c r="BD25" s="100"/>
      <c r="BE25" s="100">
        <v>1</v>
      </c>
      <c r="BF25" s="100"/>
      <c r="BG25" s="58"/>
      <c r="BH25" s="100">
        <v>1</v>
      </c>
      <c r="BI25" s="100"/>
      <c r="BJ25" s="100">
        <v>1</v>
      </c>
      <c r="BK25" s="100"/>
      <c r="BL25" s="100"/>
      <c r="BM25" s="100"/>
      <c r="BN25" s="100"/>
      <c r="BO25" s="100">
        <v>1</v>
      </c>
      <c r="BP25" s="100">
        <v>1</v>
      </c>
      <c r="BQ25" s="58"/>
      <c r="BR25" s="12">
        <v>1</v>
      </c>
    </row>
    <row r="26" spans="1:70" s="12" customFormat="1" ht="12">
      <c r="A26" s="82">
        <v>15212</v>
      </c>
      <c r="B26" s="65" t="s">
        <v>233</v>
      </c>
      <c r="C26" s="65">
        <v>5</v>
      </c>
      <c r="D26" s="17"/>
      <c r="E26" s="17"/>
      <c r="F26" s="17"/>
      <c r="G26" s="17"/>
      <c r="H26" s="17"/>
      <c r="I26" s="17"/>
      <c r="J26" s="17"/>
      <c r="K26" s="17"/>
      <c r="L26" s="17"/>
      <c r="M26" s="17">
        <v>1</v>
      </c>
      <c r="N26" s="17"/>
      <c r="O26" s="17"/>
      <c r="P26" s="76"/>
      <c r="Q26" s="89"/>
      <c r="R26" s="17"/>
      <c r="S26" s="17"/>
      <c r="T26" s="17"/>
      <c r="U26" s="17"/>
      <c r="V26" s="17"/>
      <c r="W26" s="99"/>
      <c r="Y26" s="17"/>
      <c r="Z26" s="17">
        <v>1</v>
      </c>
      <c r="AA26" s="17"/>
      <c r="AB26" s="17">
        <v>1</v>
      </c>
      <c r="AC26" s="17"/>
      <c r="AD26" s="17"/>
      <c r="AE26" s="17">
        <v>1</v>
      </c>
      <c r="AF26" s="17"/>
      <c r="AG26" s="106"/>
      <c r="AH26" s="18"/>
      <c r="AI26" s="18">
        <v>1</v>
      </c>
      <c r="AJ26" s="17"/>
      <c r="AK26" s="17"/>
      <c r="AL26" s="17">
        <v>1</v>
      </c>
      <c r="AM26" s="17">
        <v>1</v>
      </c>
      <c r="AN26" s="17"/>
      <c r="AO26" s="17"/>
      <c r="AP26" s="17"/>
      <c r="AQ26" s="17">
        <v>1</v>
      </c>
      <c r="AR26" s="17"/>
      <c r="AS26" s="17">
        <v>1</v>
      </c>
      <c r="AT26" s="58"/>
      <c r="AV26" s="17"/>
      <c r="AW26" s="17"/>
      <c r="AX26" s="17"/>
      <c r="AY26" s="17"/>
      <c r="AZ26" s="17"/>
      <c r="BA26" s="17"/>
      <c r="BB26" s="17"/>
      <c r="BC26" s="17"/>
      <c r="BD26" s="17"/>
      <c r="BE26" s="17">
        <v>1</v>
      </c>
      <c r="BF26" s="17"/>
      <c r="BG26" s="58"/>
      <c r="BH26" s="17"/>
      <c r="BI26" s="17"/>
      <c r="BJ26" s="17">
        <v>1</v>
      </c>
      <c r="BK26" s="17"/>
      <c r="BL26" s="17"/>
      <c r="BM26" s="17"/>
      <c r="BN26" s="17">
        <v>1</v>
      </c>
      <c r="BO26" s="17"/>
      <c r="BP26" s="17">
        <v>1</v>
      </c>
      <c r="BQ26" s="58"/>
      <c r="BR26" s="12">
        <v>1</v>
      </c>
    </row>
    <row r="27" spans="1:70" s="12" customFormat="1">
      <c r="A27" s="82">
        <v>15213</v>
      </c>
      <c r="B27" s="65" t="s">
        <v>234</v>
      </c>
      <c r="C27" s="65">
        <v>5</v>
      </c>
      <c r="D27" s="100"/>
      <c r="E27" s="100"/>
      <c r="F27" s="100"/>
      <c r="G27" s="100"/>
      <c r="H27" s="100"/>
      <c r="I27" s="100"/>
      <c r="J27" s="100"/>
      <c r="K27" s="100"/>
      <c r="L27" s="100"/>
      <c r="M27" s="100"/>
      <c r="N27" s="100"/>
      <c r="O27" s="100"/>
      <c r="P27" s="76"/>
      <c r="Q27" s="89"/>
      <c r="R27" s="100"/>
      <c r="S27" s="100"/>
      <c r="T27" s="100"/>
      <c r="U27" s="100"/>
      <c r="V27" s="100"/>
      <c r="W27" s="99"/>
      <c r="Y27" s="100"/>
      <c r="Z27" s="100"/>
      <c r="AA27" s="100"/>
      <c r="AB27" s="100"/>
      <c r="AC27" s="100"/>
      <c r="AD27" s="100"/>
      <c r="AE27" s="100"/>
      <c r="AF27" s="100"/>
      <c r="AG27" s="70"/>
      <c r="AH27" s="18"/>
      <c r="AI27" s="18"/>
      <c r="AJ27" s="100"/>
      <c r="AK27" s="100"/>
      <c r="AL27" s="100"/>
      <c r="AM27" s="17"/>
      <c r="AN27" s="100"/>
      <c r="AO27" s="17"/>
      <c r="AP27" s="17"/>
      <c r="AQ27" s="17"/>
      <c r="AR27" s="17"/>
      <c r="AS27" s="17"/>
      <c r="AT27" s="58"/>
      <c r="AV27" s="100"/>
      <c r="AW27" s="100"/>
      <c r="AX27" s="100"/>
      <c r="AY27" s="100"/>
      <c r="AZ27" s="100"/>
      <c r="BA27" s="100"/>
      <c r="BB27" s="100"/>
      <c r="BC27" s="100"/>
      <c r="BD27" s="100"/>
      <c r="BE27" s="100"/>
      <c r="BF27" s="100"/>
      <c r="BG27" s="58"/>
      <c r="BH27" s="100"/>
      <c r="BI27" s="100"/>
      <c r="BJ27" s="100"/>
      <c r="BK27" s="100"/>
      <c r="BL27" s="100"/>
      <c r="BM27" s="100"/>
      <c r="BN27" s="100"/>
      <c r="BO27" s="100"/>
      <c r="BP27" s="100"/>
      <c r="BQ27" s="58"/>
    </row>
    <row r="28" spans="1:70" s="12" customFormat="1" ht="26.4">
      <c r="A28" s="82">
        <v>15216</v>
      </c>
      <c r="B28" s="65" t="s">
        <v>235</v>
      </c>
      <c r="C28" s="65">
        <v>5</v>
      </c>
      <c r="D28" s="100"/>
      <c r="E28" s="100"/>
      <c r="F28" s="100"/>
      <c r="G28" s="100"/>
      <c r="H28" s="100"/>
      <c r="I28" s="100"/>
      <c r="J28" s="100"/>
      <c r="K28" s="100"/>
      <c r="L28" s="100"/>
      <c r="M28" s="100">
        <v>1</v>
      </c>
      <c r="N28" s="100"/>
      <c r="O28" s="100"/>
      <c r="P28" s="72" t="s">
        <v>236</v>
      </c>
      <c r="Q28" s="89"/>
      <c r="R28" s="100"/>
      <c r="S28" s="100"/>
      <c r="T28" s="100"/>
      <c r="U28" s="100"/>
      <c r="V28" s="100"/>
      <c r="W28" s="99"/>
      <c r="Y28" s="100">
        <v>1</v>
      </c>
      <c r="Z28" s="100"/>
      <c r="AA28" s="100"/>
      <c r="AB28" s="100">
        <v>1</v>
      </c>
      <c r="AC28" s="100"/>
      <c r="AD28" s="100"/>
      <c r="AE28" s="100">
        <v>1</v>
      </c>
      <c r="AF28" s="100"/>
      <c r="AG28" s="70"/>
      <c r="AH28" s="18">
        <v>1</v>
      </c>
      <c r="AI28" s="18"/>
      <c r="AJ28" s="100"/>
      <c r="AK28" s="100">
        <v>1</v>
      </c>
      <c r="AL28" s="100"/>
      <c r="AM28" s="17"/>
      <c r="AN28" s="100">
        <v>1</v>
      </c>
      <c r="AO28" s="17"/>
      <c r="AP28" s="17"/>
      <c r="AQ28" s="17">
        <v>1</v>
      </c>
      <c r="AR28" s="17"/>
      <c r="AS28" s="17">
        <v>1</v>
      </c>
      <c r="AT28" s="58"/>
      <c r="AV28" s="100"/>
      <c r="AW28" s="100">
        <v>1</v>
      </c>
      <c r="AX28" s="100">
        <v>1</v>
      </c>
      <c r="AY28" s="100"/>
      <c r="AZ28" s="100">
        <v>1</v>
      </c>
      <c r="BA28" s="100">
        <v>1</v>
      </c>
      <c r="BB28" s="100"/>
      <c r="BC28" s="100"/>
      <c r="BD28" s="100"/>
      <c r="BE28" s="100">
        <v>1</v>
      </c>
      <c r="BF28" s="100"/>
      <c r="BG28" s="58"/>
      <c r="BH28" s="100">
        <v>1</v>
      </c>
      <c r="BI28" s="100">
        <v>1</v>
      </c>
      <c r="BJ28" s="100">
        <v>1</v>
      </c>
      <c r="BK28" s="100"/>
      <c r="BL28" s="100"/>
      <c r="BM28" s="100">
        <v>1</v>
      </c>
      <c r="BN28" s="100">
        <v>1</v>
      </c>
      <c r="BO28" s="100">
        <v>1</v>
      </c>
      <c r="BP28" s="100">
        <v>1</v>
      </c>
      <c r="BQ28" s="58"/>
      <c r="BR28" s="12">
        <v>1</v>
      </c>
    </row>
    <row r="29" spans="1:70" s="12" customFormat="1" ht="26.4">
      <c r="A29" s="82">
        <v>15217</v>
      </c>
      <c r="B29" s="65" t="s">
        <v>237</v>
      </c>
      <c r="C29" s="65">
        <v>5</v>
      </c>
      <c r="D29" s="100"/>
      <c r="E29" s="100"/>
      <c r="F29" s="100"/>
      <c r="G29" s="100"/>
      <c r="H29" s="100"/>
      <c r="I29" s="100"/>
      <c r="J29" s="100"/>
      <c r="K29" s="100"/>
      <c r="L29" s="100">
        <v>1</v>
      </c>
      <c r="M29" s="100"/>
      <c r="N29" s="100"/>
      <c r="O29" s="100"/>
      <c r="P29" s="72" t="s">
        <v>238</v>
      </c>
      <c r="Q29" s="89"/>
      <c r="R29" s="100"/>
      <c r="S29" s="100"/>
      <c r="T29" s="100"/>
      <c r="U29" s="100"/>
      <c r="V29" s="100"/>
      <c r="W29" s="99"/>
      <c r="Y29" s="100">
        <v>1</v>
      </c>
      <c r="Z29" s="100"/>
      <c r="AA29" s="100">
        <v>1</v>
      </c>
      <c r="AB29" s="100"/>
      <c r="AC29" s="100"/>
      <c r="AD29" s="100">
        <v>1</v>
      </c>
      <c r="AE29" s="100"/>
      <c r="AF29" s="100"/>
      <c r="AG29" s="70"/>
      <c r="AH29" s="18"/>
      <c r="AI29" s="18">
        <v>1</v>
      </c>
      <c r="AJ29" s="100"/>
      <c r="AK29" s="100">
        <v>1</v>
      </c>
      <c r="AL29" s="100"/>
      <c r="AM29" s="17">
        <v>1</v>
      </c>
      <c r="AN29" s="100"/>
      <c r="AO29" s="17"/>
      <c r="AP29" s="17">
        <v>1</v>
      </c>
      <c r="AQ29" s="17"/>
      <c r="AR29" s="17">
        <v>1</v>
      </c>
      <c r="AS29" s="17"/>
      <c r="AT29" s="58"/>
      <c r="AV29" s="100">
        <v>1</v>
      </c>
      <c r="AW29" s="100">
        <v>1</v>
      </c>
      <c r="AX29" s="100">
        <v>1</v>
      </c>
      <c r="AY29" s="100"/>
      <c r="AZ29" s="100">
        <v>1</v>
      </c>
      <c r="BA29" s="100">
        <v>1</v>
      </c>
      <c r="BB29" s="100">
        <v>1</v>
      </c>
      <c r="BC29" s="100"/>
      <c r="BD29" s="100">
        <v>1</v>
      </c>
      <c r="BE29" s="100">
        <v>1</v>
      </c>
      <c r="BF29" s="100">
        <v>1</v>
      </c>
      <c r="BG29" s="58"/>
      <c r="BH29" s="100">
        <v>1</v>
      </c>
      <c r="BI29" s="100"/>
      <c r="BJ29" s="100">
        <v>1</v>
      </c>
      <c r="BK29" s="100">
        <v>1</v>
      </c>
      <c r="BL29" s="100"/>
      <c r="BM29" s="100"/>
      <c r="BN29" s="100">
        <v>1</v>
      </c>
      <c r="BO29" s="100">
        <v>1</v>
      </c>
      <c r="BP29" s="100">
        <v>1</v>
      </c>
      <c r="BQ29" s="58"/>
      <c r="BR29" s="12">
        <v>1</v>
      </c>
    </row>
    <row r="30" spans="1:70" s="12" customFormat="1" ht="12">
      <c r="A30" s="82">
        <v>15218</v>
      </c>
      <c r="B30" s="65" t="s">
        <v>239</v>
      </c>
      <c r="C30" s="65">
        <v>5</v>
      </c>
      <c r="D30" s="100"/>
      <c r="E30" s="100"/>
      <c r="F30" s="100"/>
      <c r="G30" s="100"/>
      <c r="H30" s="100"/>
      <c r="I30" s="100"/>
      <c r="J30" s="100">
        <v>1</v>
      </c>
      <c r="K30" s="100"/>
      <c r="L30" s="100"/>
      <c r="M30" s="100"/>
      <c r="N30" s="100">
        <v>1</v>
      </c>
      <c r="O30" s="100"/>
      <c r="P30" s="76"/>
      <c r="Q30" s="89"/>
      <c r="R30" s="100"/>
      <c r="S30" s="100"/>
      <c r="T30" s="100">
        <v>1</v>
      </c>
      <c r="U30" s="100"/>
      <c r="V30" s="100"/>
      <c r="W30" s="99"/>
      <c r="Y30" s="100">
        <v>1</v>
      </c>
      <c r="Z30" s="100"/>
      <c r="AA30" s="100"/>
      <c r="AB30" s="100">
        <v>1</v>
      </c>
      <c r="AC30" s="100"/>
      <c r="AD30" s="100"/>
      <c r="AE30" s="100">
        <v>1</v>
      </c>
      <c r="AF30" s="100"/>
      <c r="AG30" s="70"/>
      <c r="AH30" s="18"/>
      <c r="AI30" s="18">
        <v>1</v>
      </c>
      <c r="AJ30" s="100"/>
      <c r="AK30" s="100">
        <v>1</v>
      </c>
      <c r="AL30" s="100"/>
      <c r="AM30" s="17">
        <v>1</v>
      </c>
      <c r="AN30" s="100"/>
      <c r="AO30" s="17"/>
      <c r="AP30" s="17">
        <v>1</v>
      </c>
      <c r="AQ30" s="17"/>
      <c r="AR30" s="17"/>
      <c r="AS30" s="17">
        <v>1</v>
      </c>
      <c r="AT30" s="58"/>
      <c r="AV30" s="100"/>
      <c r="AW30" s="100"/>
      <c r="AX30" s="100"/>
      <c r="AY30" s="100"/>
      <c r="AZ30" s="100"/>
      <c r="BA30" s="100"/>
      <c r="BB30" s="100"/>
      <c r="BC30" s="100"/>
      <c r="BD30" s="100"/>
      <c r="BE30" s="100">
        <v>1</v>
      </c>
      <c r="BF30" s="100"/>
      <c r="BG30" s="58"/>
      <c r="BH30" s="100"/>
      <c r="BI30" s="100">
        <v>1</v>
      </c>
      <c r="BJ30" s="100">
        <v>1</v>
      </c>
      <c r="BK30" s="100"/>
      <c r="BL30" s="100"/>
      <c r="BM30" s="100"/>
      <c r="BN30" s="100"/>
      <c r="BO30" s="100">
        <v>1</v>
      </c>
      <c r="BP30" s="100">
        <v>1</v>
      </c>
      <c r="BQ30" s="58"/>
      <c r="BR30" s="12">
        <v>1</v>
      </c>
    </row>
    <row r="31" spans="1:70" s="55" customFormat="1" ht="79.2">
      <c r="A31" s="82">
        <v>15222</v>
      </c>
      <c r="B31" s="65" t="s">
        <v>240</v>
      </c>
      <c r="C31" s="65">
        <v>4</v>
      </c>
      <c r="D31" s="99">
        <v>1</v>
      </c>
      <c r="E31" s="99"/>
      <c r="F31" s="99"/>
      <c r="G31" s="99"/>
      <c r="H31" s="99">
        <v>1</v>
      </c>
      <c r="I31" s="99"/>
      <c r="J31" s="99"/>
      <c r="K31" s="99"/>
      <c r="L31" s="99">
        <v>1</v>
      </c>
      <c r="M31" s="99"/>
      <c r="N31" s="99"/>
      <c r="O31" s="99"/>
      <c r="P31" s="72" t="s">
        <v>241</v>
      </c>
      <c r="Q31" s="89"/>
      <c r="R31" s="99"/>
      <c r="S31" s="99"/>
      <c r="T31" s="99"/>
      <c r="U31" s="99"/>
      <c r="V31" s="99"/>
      <c r="W31" s="99"/>
      <c r="Y31" s="99">
        <v>1</v>
      </c>
      <c r="Z31" s="99"/>
      <c r="AA31" s="99">
        <v>1</v>
      </c>
      <c r="AB31" s="99"/>
      <c r="AC31" s="99"/>
      <c r="AD31" s="99">
        <v>1</v>
      </c>
      <c r="AE31" s="99"/>
      <c r="AF31" s="99"/>
      <c r="AG31" s="56">
        <v>1</v>
      </c>
      <c r="AH31" s="18"/>
      <c r="AI31" s="18"/>
      <c r="AJ31" s="99"/>
      <c r="AK31" s="99"/>
      <c r="AL31" s="99">
        <v>1</v>
      </c>
      <c r="AM31" s="57">
        <v>1</v>
      </c>
      <c r="AN31" s="99"/>
      <c r="AO31" s="57"/>
      <c r="AP31" s="57">
        <v>1</v>
      </c>
      <c r="AQ31" s="57"/>
      <c r="AR31" s="57">
        <v>1</v>
      </c>
      <c r="AS31" s="57"/>
      <c r="AT31" s="58"/>
      <c r="AV31" s="99"/>
      <c r="AW31" s="99">
        <v>1</v>
      </c>
      <c r="AX31" s="99">
        <v>1</v>
      </c>
      <c r="AY31" s="99">
        <v>1</v>
      </c>
      <c r="AZ31" s="99">
        <v>1</v>
      </c>
      <c r="BA31" s="99">
        <v>1</v>
      </c>
      <c r="BB31" s="99"/>
      <c r="BC31" s="99"/>
      <c r="BD31" s="99"/>
      <c r="BE31" s="99">
        <v>1</v>
      </c>
      <c r="BF31" s="99"/>
      <c r="BG31" s="58"/>
      <c r="BH31" s="99">
        <v>1</v>
      </c>
      <c r="BI31" s="99">
        <v>1</v>
      </c>
      <c r="BJ31" s="99">
        <v>1</v>
      </c>
      <c r="BK31" s="99"/>
      <c r="BL31" s="99"/>
      <c r="BM31" s="99"/>
      <c r="BN31" s="99">
        <v>1</v>
      </c>
      <c r="BO31" s="99">
        <v>1</v>
      </c>
      <c r="BP31" s="99">
        <v>1</v>
      </c>
      <c r="BQ31" s="58"/>
      <c r="BR31" s="55">
        <v>1</v>
      </c>
    </row>
    <row r="32" spans="1:70" s="12" customFormat="1" ht="43.2">
      <c r="A32" s="82">
        <v>15223</v>
      </c>
      <c r="B32" s="65" t="s">
        <v>242</v>
      </c>
      <c r="C32" s="65">
        <v>5</v>
      </c>
      <c r="D32" s="100"/>
      <c r="E32" s="100"/>
      <c r="F32" s="100"/>
      <c r="G32" s="100"/>
      <c r="H32" s="100"/>
      <c r="I32" s="100"/>
      <c r="J32" s="100">
        <v>1</v>
      </c>
      <c r="K32" s="100"/>
      <c r="L32" s="100"/>
      <c r="M32" s="100">
        <v>1</v>
      </c>
      <c r="N32" s="100"/>
      <c r="O32" s="100"/>
      <c r="P32" s="72" t="s">
        <v>243</v>
      </c>
      <c r="Q32" s="89"/>
      <c r="R32" s="100"/>
      <c r="S32" s="100"/>
      <c r="T32" s="100"/>
      <c r="U32" s="100"/>
      <c r="V32" s="100"/>
      <c r="W32" s="99" t="s">
        <v>244</v>
      </c>
      <c r="Y32" s="100">
        <v>1</v>
      </c>
      <c r="Z32" s="100"/>
      <c r="AA32" s="100"/>
      <c r="AB32" s="100">
        <v>1</v>
      </c>
      <c r="AC32" s="100"/>
      <c r="AD32" s="100"/>
      <c r="AE32" s="100">
        <v>1</v>
      </c>
      <c r="AF32" s="100"/>
      <c r="AG32" s="70"/>
      <c r="AH32" s="18">
        <v>1</v>
      </c>
      <c r="AI32" s="18"/>
      <c r="AJ32" s="100"/>
      <c r="AK32" s="100">
        <v>1</v>
      </c>
      <c r="AL32" s="100"/>
      <c r="AM32" s="17"/>
      <c r="AN32" s="100">
        <v>1</v>
      </c>
      <c r="AO32" s="17"/>
      <c r="AP32" s="17">
        <v>1</v>
      </c>
      <c r="AQ32" s="17"/>
      <c r="AR32" s="17">
        <v>1</v>
      </c>
      <c r="AS32" s="17"/>
      <c r="AT32" s="58"/>
      <c r="AV32" s="100"/>
      <c r="AW32" s="100">
        <v>1</v>
      </c>
      <c r="AX32" s="100">
        <v>1</v>
      </c>
      <c r="AY32" s="100"/>
      <c r="AZ32" s="100"/>
      <c r="BA32" s="100"/>
      <c r="BB32" s="100"/>
      <c r="BC32" s="100"/>
      <c r="BD32" s="100"/>
      <c r="BE32" s="100">
        <v>1</v>
      </c>
      <c r="BF32" s="100"/>
      <c r="BG32" s="58"/>
      <c r="BH32" s="100">
        <v>1</v>
      </c>
      <c r="BI32" s="100"/>
      <c r="BJ32" s="100">
        <v>1</v>
      </c>
      <c r="BK32" s="100">
        <v>1</v>
      </c>
      <c r="BL32" s="100"/>
      <c r="BM32" s="100"/>
      <c r="BN32" s="100">
        <v>1</v>
      </c>
      <c r="BO32" s="100">
        <v>1</v>
      </c>
      <c r="BP32" s="100">
        <v>1</v>
      </c>
      <c r="BQ32" s="58"/>
      <c r="BR32" s="12">
        <v>1</v>
      </c>
    </row>
    <row r="33" spans="1:70" s="12" customFormat="1" ht="39.6">
      <c r="A33" s="82">
        <v>15224</v>
      </c>
      <c r="B33" s="65" t="s">
        <v>245</v>
      </c>
      <c r="C33" s="65">
        <v>5</v>
      </c>
      <c r="D33" s="100"/>
      <c r="E33" s="100"/>
      <c r="F33" s="100"/>
      <c r="G33" s="100"/>
      <c r="H33" s="100"/>
      <c r="I33" s="100"/>
      <c r="J33" s="100"/>
      <c r="K33" s="100"/>
      <c r="L33" s="100"/>
      <c r="M33" s="100">
        <v>1</v>
      </c>
      <c r="N33" s="100"/>
      <c r="O33" s="100"/>
      <c r="P33" s="72" t="s">
        <v>246</v>
      </c>
      <c r="Q33" s="89"/>
      <c r="R33" s="100"/>
      <c r="S33" s="100"/>
      <c r="T33" s="100"/>
      <c r="U33" s="100"/>
      <c r="V33" s="100"/>
      <c r="W33" s="99"/>
      <c r="Y33" s="100">
        <v>1</v>
      </c>
      <c r="Z33" s="100"/>
      <c r="AA33" s="100">
        <v>1</v>
      </c>
      <c r="AB33" s="100"/>
      <c r="AC33" s="100"/>
      <c r="AD33" s="100"/>
      <c r="AE33" s="100"/>
      <c r="AF33" s="100">
        <v>1</v>
      </c>
      <c r="AG33" s="70"/>
      <c r="AH33" s="18"/>
      <c r="AI33" s="18">
        <v>1</v>
      </c>
      <c r="AJ33" s="100"/>
      <c r="AK33" s="100"/>
      <c r="AL33" s="100">
        <v>1</v>
      </c>
      <c r="AM33" s="17">
        <v>1</v>
      </c>
      <c r="AN33" s="100"/>
      <c r="AO33" s="17"/>
      <c r="AP33" s="17"/>
      <c r="AQ33" s="17">
        <v>1</v>
      </c>
      <c r="AR33" s="17"/>
      <c r="AS33" s="17">
        <v>1</v>
      </c>
      <c r="AT33" s="58"/>
      <c r="AV33" s="100"/>
      <c r="AW33" s="100"/>
      <c r="AX33" s="100">
        <v>1</v>
      </c>
      <c r="AY33" s="100">
        <v>1</v>
      </c>
      <c r="AZ33" s="100"/>
      <c r="BA33" s="100"/>
      <c r="BB33" s="100"/>
      <c r="BC33" s="100"/>
      <c r="BD33" s="100"/>
      <c r="BE33" s="100"/>
      <c r="BF33" s="100"/>
      <c r="BG33" s="58"/>
      <c r="BH33" s="100">
        <v>1</v>
      </c>
      <c r="BI33" s="100"/>
      <c r="BJ33" s="100">
        <v>1</v>
      </c>
      <c r="BK33" s="100"/>
      <c r="BL33" s="100"/>
      <c r="BM33" s="100"/>
      <c r="BN33" s="100">
        <v>1</v>
      </c>
      <c r="BO33" s="100">
        <v>1</v>
      </c>
      <c r="BP33" s="100">
        <v>1</v>
      </c>
      <c r="BQ33" s="58"/>
      <c r="BR33" s="12">
        <v>1</v>
      </c>
    </row>
    <row r="34" spans="1:70" s="12" customFormat="1" ht="39.6">
      <c r="A34" s="82">
        <v>15225</v>
      </c>
      <c r="B34" s="65" t="s">
        <v>247</v>
      </c>
      <c r="C34" s="65">
        <v>5</v>
      </c>
      <c r="D34" s="100"/>
      <c r="E34" s="100"/>
      <c r="F34" s="100"/>
      <c r="G34" s="100"/>
      <c r="H34" s="100"/>
      <c r="I34" s="100"/>
      <c r="J34" s="100"/>
      <c r="K34" s="100"/>
      <c r="L34" s="100"/>
      <c r="M34" s="100">
        <v>1</v>
      </c>
      <c r="N34" s="100"/>
      <c r="O34" s="100"/>
      <c r="P34" s="72" t="s">
        <v>248</v>
      </c>
      <c r="Q34" s="89"/>
      <c r="R34" s="100"/>
      <c r="S34" s="100"/>
      <c r="T34" s="100"/>
      <c r="U34" s="100"/>
      <c r="V34" s="100"/>
      <c r="W34" s="99"/>
      <c r="Y34" s="100">
        <v>1</v>
      </c>
      <c r="Z34" s="100"/>
      <c r="AA34" s="100">
        <v>1</v>
      </c>
      <c r="AB34" s="100"/>
      <c r="AC34" s="100"/>
      <c r="AD34" s="100"/>
      <c r="AE34" s="100">
        <v>1</v>
      </c>
      <c r="AF34" s="100"/>
      <c r="AG34" s="70"/>
      <c r="AH34" s="18"/>
      <c r="AI34" s="18">
        <v>1</v>
      </c>
      <c r="AJ34" s="100"/>
      <c r="AK34" s="100">
        <v>1</v>
      </c>
      <c r="AL34" s="100"/>
      <c r="AM34" s="17"/>
      <c r="AN34" s="100">
        <v>1</v>
      </c>
      <c r="AO34" s="17"/>
      <c r="AP34" s="17">
        <v>1</v>
      </c>
      <c r="AQ34" s="17"/>
      <c r="AR34" s="17"/>
      <c r="AS34" s="17">
        <v>1</v>
      </c>
      <c r="AT34" s="58"/>
      <c r="AV34" s="100"/>
      <c r="AW34" s="100">
        <v>1</v>
      </c>
      <c r="AX34" s="100"/>
      <c r="AY34" s="100">
        <v>1</v>
      </c>
      <c r="AZ34" s="100"/>
      <c r="BA34" s="100"/>
      <c r="BB34" s="100"/>
      <c r="BC34" s="100"/>
      <c r="BD34" s="100"/>
      <c r="BE34" s="100">
        <v>1</v>
      </c>
      <c r="BF34" s="100"/>
      <c r="BG34" s="58"/>
      <c r="BH34" s="100">
        <v>1</v>
      </c>
      <c r="BI34" s="100">
        <v>1</v>
      </c>
      <c r="BJ34" s="100">
        <v>1</v>
      </c>
      <c r="BK34" s="100">
        <v>1</v>
      </c>
      <c r="BL34" s="100">
        <v>1</v>
      </c>
      <c r="BM34" s="100">
        <v>1</v>
      </c>
      <c r="BN34" s="100">
        <v>1</v>
      </c>
      <c r="BO34" s="100">
        <v>1</v>
      </c>
      <c r="BP34" s="100">
        <v>1</v>
      </c>
      <c r="BQ34" s="58"/>
      <c r="BR34" s="12">
        <v>1</v>
      </c>
    </row>
    <row r="35" spans="1:70" s="12" customFormat="1" ht="66">
      <c r="A35" s="82">
        <v>15226</v>
      </c>
      <c r="B35" s="65" t="s">
        <v>249</v>
      </c>
      <c r="C35" s="65">
        <v>5</v>
      </c>
      <c r="D35" s="100"/>
      <c r="E35" s="100"/>
      <c r="F35" s="100"/>
      <c r="G35" s="100"/>
      <c r="H35" s="100">
        <v>1</v>
      </c>
      <c r="I35" s="100"/>
      <c r="J35" s="100"/>
      <c r="K35" s="100"/>
      <c r="L35" s="100"/>
      <c r="M35" s="100"/>
      <c r="N35" s="100"/>
      <c r="O35" s="100"/>
      <c r="P35" s="72" t="s">
        <v>250</v>
      </c>
      <c r="Q35" s="89"/>
      <c r="R35" s="100"/>
      <c r="S35" s="100"/>
      <c r="T35" s="100"/>
      <c r="U35" s="100"/>
      <c r="V35" s="100"/>
      <c r="W35" s="99"/>
      <c r="Y35" s="100">
        <v>1</v>
      </c>
      <c r="Z35" s="100"/>
      <c r="AA35" s="100"/>
      <c r="AB35" s="100">
        <v>1</v>
      </c>
      <c r="AC35" s="100"/>
      <c r="AD35" s="100"/>
      <c r="AE35" s="100">
        <v>1</v>
      </c>
      <c r="AF35" s="100"/>
      <c r="AG35" s="70"/>
      <c r="AH35" s="18">
        <v>1</v>
      </c>
      <c r="AI35" s="18"/>
      <c r="AJ35" s="100"/>
      <c r="AK35" s="100">
        <v>1</v>
      </c>
      <c r="AL35" s="100"/>
      <c r="AM35" s="17"/>
      <c r="AN35" s="100">
        <v>1</v>
      </c>
      <c r="AO35" s="17"/>
      <c r="AP35" s="17">
        <v>1</v>
      </c>
      <c r="AQ35" s="17"/>
      <c r="AR35" s="17"/>
      <c r="AS35" s="17">
        <v>1</v>
      </c>
      <c r="AT35" s="58"/>
      <c r="AV35" s="100">
        <v>1</v>
      </c>
      <c r="AW35" s="100">
        <v>1</v>
      </c>
      <c r="AX35" s="100"/>
      <c r="AY35" s="100"/>
      <c r="AZ35" s="100">
        <v>1</v>
      </c>
      <c r="BA35" s="100"/>
      <c r="BB35" s="100"/>
      <c r="BC35" s="100"/>
      <c r="BD35" s="100"/>
      <c r="BE35" s="100">
        <v>1</v>
      </c>
      <c r="BF35" s="100"/>
      <c r="BG35" s="58"/>
      <c r="BH35" s="100">
        <v>1</v>
      </c>
      <c r="BI35" s="100"/>
      <c r="BJ35" s="100">
        <v>1</v>
      </c>
      <c r="BK35" s="100"/>
      <c r="BL35" s="100"/>
      <c r="BM35" s="100"/>
      <c r="BN35" s="100">
        <v>1</v>
      </c>
      <c r="BO35" s="100"/>
      <c r="BP35" s="100">
        <v>1</v>
      </c>
      <c r="BQ35" s="58"/>
      <c r="BR35" s="12">
        <v>1</v>
      </c>
    </row>
    <row r="36" spans="1:70" s="55" customFormat="1" ht="39.6">
      <c r="A36" s="82">
        <v>15227</v>
      </c>
      <c r="B36" s="65" t="s">
        <v>251</v>
      </c>
      <c r="C36" s="65">
        <v>5</v>
      </c>
      <c r="D36" s="99">
        <v>1</v>
      </c>
      <c r="E36" s="99"/>
      <c r="F36" s="99"/>
      <c r="G36" s="99"/>
      <c r="H36" s="99">
        <v>1</v>
      </c>
      <c r="I36" s="99"/>
      <c r="J36" s="99"/>
      <c r="K36" s="99"/>
      <c r="L36" s="99">
        <v>1</v>
      </c>
      <c r="M36" s="99"/>
      <c r="N36" s="99"/>
      <c r="O36" s="99"/>
      <c r="P36" s="72" t="s">
        <v>252</v>
      </c>
      <c r="Q36" s="89"/>
      <c r="R36" s="99"/>
      <c r="S36" s="99"/>
      <c r="T36" s="99"/>
      <c r="U36" s="99"/>
      <c r="V36" s="99"/>
      <c r="W36" s="99"/>
      <c r="Y36" s="99">
        <v>1</v>
      </c>
      <c r="Z36" s="99"/>
      <c r="AA36" s="99">
        <v>1</v>
      </c>
      <c r="AB36" s="99"/>
      <c r="AC36" s="99"/>
      <c r="AD36" s="99">
        <v>1</v>
      </c>
      <c r="AE36" s="99"/>
      <c r="AF36" s="99"/>
      <c r="AG36" s="56">
        <v>1</v>
      </c>
      <c r="AH36" s="18"/>
      <c r="AI36" s="18"/>
      <c r="AJ36" s="99">
        <v>1</v>
      </c>
      <c r="AK36" s="99"/>
      <c r="AL36" s="99"/>
      <c r="AM36" s="57"/>
      <c r="AN36" s="99">
        <v>1</v>
      </c>
      <c r="AO36" s="57"/>
      <c r="AP36" s="57">
        <v>1</v>
      </c>
      <c r="AQ36" s="57"/>
      <c r="AR36" s="57">
        <v>1</v>
      </c>
      <c r="AS36" s="57"/>
      <c r="AT36" s="58"/>
      <c r="AV36" s="99"/>
      <c r="AW36" s="99">
        <v>1</v>
      </c>
      <c r="AX36" s="99">
        <v>1</v>
      </c>
      <c r="AY36" s="99">
        <v>1</v>
      </c>
      <c r="AZ36" s="99">
        <v>1</v>
      </c>
      <c r="BA36" s="99"/>
      <c r="BB36" s="99"/>
      <c r="BC36" s="99"/>
      <c r="BD36" s="99"/>
      <c r="BE36" s="99">
        <v>1</v>
      </c>
      <c r="BF36" s="99"/>
      <c r="BG36" s="58"/>
      <c r="BH36" s="99">
        <v>1</v>
      </c>
      <c r="BI36" s="99"/>
      <c r="BJ36" s="99">
        <v>1</v>
      </c>
      <c r="BK36" s="99"/>
      <c r="BL36" s="99"/>
      <c r="BM36" s="99">
        <v>1</v>
      </c>
      <c r="BN36" s="99">
        <v>1</v>
      </c>
      <c r="BO36" s="99">
        <v>1</v>
      </c>
      <c r="BP36" s="99">
        <v>1</v>
      </c>
      <c r="BQ36" s="58"/>
      <c r="BR36" s="55">
        <v>1</v>
      </c>
    </row>
    <row r="37" spans="1:70" s="12" customFormat="1" ht="39.6">
      <c r="A37" s="82">
        <v>15307</v>
      </c>
      <c r="B37" s="65" t="s">
        <v>253</v>
      </c>
      <c r="C37" s="65">
        <v>6</v>
      </c>
      <c r="D37" s="100"/>
      <c r="E37" s="100"/>
      <c r="F37" s="100"/>
      <c r="G37" s="100"/>
      <c r="H37" s="100"/>
      <c r="I37" s="100"/>
      <c r="J37" s="100"/>
      <c r="K37" s="100"/>
      <c r="L37" s="100"/>
      <c r="M37" s="100">
        <v>1</v>
      </c>
      <c r="N37" s="100"/>
      <c r="O37" s="100"/>
      <c r="P37" s="72" t="s">
        <v>254</v>
      </c>
      <c r="Q37" s="89"/>
      <c r="R37" s="100"/>
      <c r="S37" s="100"/>
      <c r="T37" s="100"/>
      <c r="U37" s="100"/>
      <c r="V37" s="100"/>
      <c r="W37" s="99"/>
      <c r="Y37" s="100"/>
      <c r="Z37" s="100">
        <v>1</v>
      </c>
      <c r="AA37" s="100"/>
      <c r="AB37" s="100">
        <v>1</v>
      </c>
      <c r="AC37" s="100"/>
      <c r="AD37" s="100"/>
      <c r="AE37" s="100">
        <v>1</v>
      </c>
      <c r="AF37" s="100"/>
      <c r="AG37" s="70"/>
      <c r="AH37" s="18">
        <v>1</v>
      </c>
      <c r="AI37" s="18"/>
      <c r="AJ37" s="100"/>
      <c r="AK37" s="100">
        <v>1</v>
      </c>
      <c r="AL37" s="100"/>
      <c r="AM37" s="17"/>
      <c r="AN37" s="100">
        <v>1</v>
      </c>
      <c r="AO37" s="17"/>
      <c r="AP37" s="17"/>
      <c r="AQ37" s="17">
        <v>1</v>
      </c>
      <c r="AR37" s="17"/>
      <c r="AS37" s="17">
        <v>1</v>
      </c>
      <c r="AT37" s="58"/>
      <c r="AV37" s="100"/>
      <c r="AW37" s="100">
        <v>1</v>
      </c>
      <c r="AX37" s="100">
        <v>1</v>
      </c>
      <c r="AY37" s="100"/>
      <c r="AZ37" s="100">
        <v>1</v>
      </c>
      <c r="BA37" s="100">
        <v>1</v>
      </c>
      <c r="BB37" s="100"/>
      <c r="BC37" s="100"/>
      <c r="BD37" s="100"/>
      <c r="BE37" s="100">
        <v>1</v>
      </c>
      <c r="BF37" s="100"/>
      <c r="BG37" s="58"/>
      <c r="BH37" s="100">
        <v>1</v>
      </c>
      <c r="BI37" s="100"/>
      <c r="BJ37" s="100">
        <v>1</v>
      </c>
      <c r="BK37" s="100">
        <v>1</v>
      </c>
      <c r="BL37" s="100"/>
      <c r="BM37" s="100">
        <v>1</v>
      </c>
      <c r="BN37" s="100"/>
      <c r="BO37" s="100">
        <v>1</v>
      </c>
      <c r="BP37" s="100">
        <v>1</v>
      </c>
      <c r="BQ37" s="58"/>
      <c r="BR37" s="12">
        <v>1</v>
      </c>
    </row>
    <row r="38" spans="1:70" s="12" customFormat="1">
      <c r="A38" s="82">
        <v>15342</v>
      </c>
      <c r="B38" s="65" t="s">
        <v>255</v>
      </c>
      <c r="C38" s="65">
        <v>6</v>
      </c>
      <c r="D38" s="100"/>
      <c r="E38" s="100"/>
      <c r="F38" s="100"/>
      <c r="G38" s="100"/>
      <c r="H38" s="100"/>
      <c r="I38" s="100"/>
      <c r="J38" s="100"/>
      <c r="K38" s="100"/>
      <c r="L38" s="100"/>
      <c r="M38" s="100"/>
      <c r="N38" s="100"/>
      <c r="O38" s="100"/>
      <c r="P38" s="76"/>
      <c r="Q38" s="89"/>
      <c r="R38" s="100"/>
      <c r="S38" s="100"/>
      <c r="T38" s="100"/>
      <c r="U38" s="100"/>
      <c r="V38" s="100"/>
      <c r="W38" s="99"/>
      <c r="Y38" s="100"/>
      <c r="Z38" s="100"/>
      <c r="AA38" s="100"/>
      <c r="AB38" s="100"/>
      <c r="AC38" s="100"/>
      <c r="AD38" s="100"/>
      <c r="AE38" s="100"/>
      <c r="AF38" s="100"/>
      <c r="AG38" s="70"/>
      <c r="AH38" s="18"/>
      <c r="AI38" s="18"/>
      <c r="AJ38" s="100"/>
      <c r="AK38" s="100"/>
      <c r="AL38" s="100"/>
      <c r="AM38" s="17"/>
      <c r="AN38" s="100"/>
      <c r="AO38" s="17"/>
      <c r="AP38" s="17"/>
      <c r="AQ38" s="17"/>
      <c r="AR38" s="17"/>
      <c r="AS38" s="17"/>
      <c r="AT38" s="58"/>
      <c r="AV38" s="100"/>
      <c r="AW38" s="100"/>
      <c r="AX38" s="100"/>
      <c r="AY38" s="100"/>
      <c r="AZ38" s="100"/>
      <c r="BA38" s="100"/>
      <c r="BB38" s="100"/>
      <c r="BC38" s="100"/>
      <c r="BD38" s="100"/>
      <c r="BE38" s="100"/>
      <c r="BF38" s="100"/>
      <c r="BG38" s="58"/>
      <c r="BH38" s="100"/>
      <c r="BI38" s="100"/>
      <c r="BJ38" s="100"/>
      <c r="BK38" s="100"/>
      <c r="BL38" s="100"/>
      <c r="BM38" s="100"/>
      <c r="BN38" s="100"/>
      <c r="BO38" s="100"/>
      <c r="BP38" s="100"/>
      <c r="BQ38" s="58"/>
    </row>
    <row r="39" spans="1:70" s="12" customFormat="1" ht="12">
      <c r="A39" s="82">
        <v>15361</v>
      </c>
      <c r="B39" s="65" t="s">
        <v>256</v>
      </c>
      <c r="C39" s="65">
        <v>6</v>
      </c>
      <c r="D39" s="100"/>
      <c r="E39" s="100"/>
      <c r="F39" s="100"/>
      <c r="G39" s="100"/>
      <c r="H39" s="100"/>
      <c r="I39" s="100"/>
      <c r="J39" s="100">
        <v>1</v>
      </c>
      <c r="K39" s="100"/>
      <c r="L39" s="100"/>
      <c r="M39" s="100"/>
      <c r="N39" s="100"/>
      <c r="O39" s="100"/>
      <c r="P39" s="76"/>
      <c r="Q39" s="89"/>
      <c r="R39" s="100"/>
      <c r="S39" s="100"/>
      <c r="T39" s="100">
        <v>1</v>
      </c>
      <c r="U39" s="100">
        <v>1</v>
      </c>
      <c r="V39" s="100"/>
      <c r="W39" s="99"/>
      <c r="Y39" s="100"/>
      <c r="Z39" s="100">
        <v>1</v>
      </c>
      <c r="AA39" s="100"/>
      <c r="AB39" s="100"/>
      <c r="AC39" s="100">
        <v>1</v>
      </c>
      <c r="AD39" s="100"/>
      <c r="AE39" s="100">
        <v>1</v>
      </c>
      <c r="AF39" s="100"/>
      <c r="AG39" s="70"/>
      <c r="AH39" s="18"/>
      <c r="AI39" s="18">
        <v>1</v>
      </c>
      <c r="AJ39" s="100"/>
      <c r="AK39" s="100">
        <v>1</v>
      </c>
      <c r="AL39" s="100"/>
      <c r="AM39" s="17"/>
      <c r="AN39" s="100">
        <v>1</v>
      </c>
      <c r="AO39" s="17"/>
      <c r="AP39" s="17">
        <v>1</v>
      </c>
      <c r="AQ39" s="17"/>
      <c r="AR39" s="17"/>
      <c r="AS39" s="17">
        <v>1</v>
      </c>
      <c r="AT39" s="58"/>
      <c r="AV39" s="100"/>
      <c r="AW39" s="100">
        <v>1</v>
      </c>
      <c r="AX39" s="100"/>
      <c r="AY39" s="100"/>
      <c r="AZ39" s="100"/>
      <c r="BA39" s="100"/>
      <c r="BB39" s="100"/>
      <c r="BC39" s="100"/>
      <c r="BD39" s="100"/>
      <c r="BE39" s="100">
        <v>1</v>
      </c>
      <c r="BF39" s="100"/>
      <c r="BG39" s="58"/>
      <c r="BH39" s="100"/>
      <c r="BI39" s="100"/>
      <c r="BJ39" s="100"/>
      <c r="BK39" s="100"/>
      <c r="BL39" s="100"/>
      <c r="BM39" s="100"/>
      <c r="BN39" s="100"/>
      <c r="BO39" s="100"/>
      <c r="BP39" s="100">
        <v>1</v>
      </c>
      <c r="BQ39" s="58"/>
      <c r="BR39" s="12">
        <v>1</v>
      </c>
    </row>
    <row r="40" spans="1:70" s="12" customFormat="1" ht="12">
      <c r="A40" s="82">
        <v>15385</v>
      </c>
      <c r="B40" s="65" t="s">
        <v>257</v>
      </c>
      <c r="C40" s="65">
        <v>6</v>
      </c>
      <c r="D40" s="100"/>
      <c r="E40" s="100"/>
      <c r="F40" s="100">
        <v>1</v>
      </c>
      <c r="G40" s="100"/>
      <c r="H40" s="100"/>
      <c r="I40" s="100"/>
      <c r="J40" s="100">
        <v>1</v>
      </c>
      <c r="K40" s="100"/>
      <c r="L40" s="100"/>
      <c r="M40" s="100"/>
      <c r="N40" s="100">
        <v>1</v>
      </c>
      <c r="O40" s="100"/>
      <c r="P40" s="99"/>
      <c r="Q40" s="89"/>
      <c r="R40" s="100">
        <v>1</v>
      </c>
      <c r="S40" s="100"/>
      <c r="T40" s="100"/>
      <c r="U40" s="100"/>
      <c r="V40" s="100"/>
      <c r="W40" s="99"/>
      <c r="Y40" s="100">
        <v>1</v>
      </c>
      <c r="Z40" s="100"/>
      <c r="AA40" s="100"/>
      <c r="AB40" s="100">
        <v>1</v>
      </c>
      <c r="AC40" s="100"/>
      <c r="AD40" s="100"/>
      <c r="AE40" s="100">
        <v>1</v>
      </c>
      <c r="AF40" s="100"/>
      <c r="AG40" s="70"/>
      <c r="AH40" s="18"/>
      <c r="AI40" s="18">
        <v>1</v>
      </c>
      <c r="AJ40" s="100"/>
      <c r="AK40" s="100"/>
      <c r="AL40" s="100">
        <v>1</v>
      </c>
      <c r="AM40" s="17"/>
      <c r="AN40" s="100">
        <v>1</v>
      </c>
      <c r="AO40" s="17"/>
      <c r="AP40" s="17"/>
      <c r="AQ40" s="17">
        <v>1</v>
      </c>
      <c r="AR40" s="17"/>
      <c r="AS40" s="17">
        <v>1</v>
      </c>
      <c r="AT40" s="58"/>
      <c r="AV40" s="100"/>
      <c r="AW40" s="100"/>
      <c r="AX40" s="100"/>
      <c r="AY40" s="100"/>
      <c r="AZ40" s="100">
        <v>1</v>
      </c>
      <c r="BA40" s="100">
        <v>1</v>
      </c>
      <c r="BB40" s="100"/>
      <c r="BC40" s="100"/>
      <c r="BD40" s="100"/>
      <c r="BE40" s="100"/>
      <c r="BF40" s="100"/>
      <c r="BG40" s="58"/>
      <c r="BH40" s="100">
        <v>1</v>
      </c>
      <c r="BI40" s="100"/>
      <c r="BJ40" s="100"/>
      <c r="BK40" s="100"/>
      <c r="BL40" s="100"/>
      <c r="BM40" s="100">
        <v>1</v>
      </c>
      <c r="BN40" s="100">
        <v>1</v>
      </c>
      <c r="BO40" s="100">
        <v>1</v>
      </c>
      <c r="BP40" s="100">
        <v>1</v>
      </c>
      <c r="BQ40" s="58"/>
      <c r="BR40" s="12">
        <v>1</v>
      </c>
    </row>
    <row r="41" spans="1:70" s="12" customFormat="1">
      <c r="A41" s="82">
        <v>15405</v>
      </c>
      <c r="B41" s="65" t="s">
        <v>258</v>
      </c>
      <c r="C41" s="65">
        <v>6</v>
      </c>
      <c r="D41" s="100"/>
      <c r="E41" s="100"/>
      <c r="F41" s="100"/>
      <c r="G41" s="100"/>
      <c r="H41" s="100"/>
      <c r="I41" s="100"/>
      <c r="J41" s="100"/>
      <c r="K41" s="100"/>
      <c r="L41" s="100"/>
      <c r="M41" s="100"/>
      <c r="N41" s="100"/>
      <c r="O41" s="100"/>
      <c r="P41" s="76"/>
      <c r="Q41" s="89"/>
      <c r="R41" s="100"/>
      <c r="S41" s="100"/>
      <c r="T41" s="100"/>
      <c r="U41" s="100"/>
      <c r="V41" s="100"/>
      <c r="W41" s="99"/>
      <c r="Y41" s="100"/>
      <c r="Z41" s="100"/>
      <c r="AA41" s="100"/>
      <c r="AB41" s="100"/>
      <c r="AC41" s="100"/>
      <c r="AD41" s="100"/>
      <c r="AE41" s="100"/>
      <c r="AF41" s="100"/>
      <c r="AG41" s="70"/>
      <c r="AH41" s="18"/>
      <c r="AI41" s="18"/>
      <c r="AJ41" s="100"/>
      <c r="AK41" s="100"/>
      <c r="AL41" s="100"/>
      <c r="AM41" s="17"/>
      <c r="AN41" s="100"/>
      <c r="AO41" s="17"/>
      <c r="AP41" s="17"/>
      <c r="AQ41" s="17"/>
      <c r="AR41" s="17"/>
      <c r="AS41" s="17"/>
      <c r="AT41" s="58"/>
      <c r="AV41" s="100"/>
      <c r="AW41" s="100"/>
      <c r="AX41" s="100"/>
      <c r="AY41" s="100"/>
      <c r="AZ41" s="100"/>
      <c r="BA41" s="100"/>
      <c r="BB41" s="100"/>
      <c r="BC41" s="100"/>
      <c r="BD41" s="100"/>
      <c r="BE41" s="100"/>
      <c r="BF41" s="100"/>
      <c r="BG41" s="58"/>
      <c r="BH41" s="100"/>
      <c r="BI41" s="100"/>
      <c r="BJ41" s="100"/>
      <c r="BK41" s="100"/>
      <c r="BL41" s="100"/>
      <c r="BM41" s="100"/>
      <c r="BN41" s="100"/>
      <c r="BO41" s="100"/>
      <c r="BP41" s="100"/>
      <c r="BQ41" s="58"/>
    </row>
    <row r="42" spans="1:70" s="12" customFormat="1" ht="39.6">
      <c r="A42" s="82">
        <v>15461</v>
      </c>
      <c r="B42" s="65" t="s">
        <v>259</v>
      </c>
      <c r="C42" s="65">
        <v>6</v>
      </c>
      <c r="D42" s="100"/>
      <c r="E42" s="100"/>
      <c r="F42" s="100"/>
      <c r="G42" s="100"/>
      <c r="H42" s="100"/>
      <c r="I42" s="100"/>
      <c r="J42" s="100"/>
      <c r="K42" s="100"/>
      <c r="L42" s="100">
        <v>1</v>
      </c>
      <c r="M42" s="100"/>
      <c r="N42" s="100"/>
      <c r="O42" s="100"/>
      <c r="P42" s="72" t="s">
        <v>260</v>
      </c>
      <c r="Q42" s="89"/>
      <c r="R42" s="100"/>
      <c r="S42" s="100"/>
      <c r="T42" s="100"/>
      <c r="U42" s="100"/>
      <c r="V42" s="100"/>
      <c r="W42" s="99"/>
      <c r="Y42" s="100">
        <v>1</v>
      </c>
      <c r="Z42" s="100"/>
      <c r="AA42" s="100"/>
      <c r="AB42" s="100">
        <v>1</v>
      </c>
      <c r="AC42" s="100"/>
      <c r="AD42" s="100"/>
      <c r="AE42" s="100">
        <v>1</v>
      </c>
      <c r="AF42" s="100"/>
      <c r="AG42" s="70"/>
      <c r="AH42" s="18">
        <v>1</v>
      </c>
      <c r="AI42" s="18"/>
      <c r="AJ42" s="100"/>
      <c r="AK42" s="100">
        <v>1</v>
      </c>
      <c r="AL42" s="100"/>
      <c r="AM42" s="17"/>
      <c r="AN42" s="100">
        <v>1</v>
      </c>
      <c r="AO42" s="17"/>
      <c r="AP42" s="17">
        <v>1</v>
      </c>
      <c r="AQ42" s="17"/>
      <c r="AR42" s="17"/>
      <c r="AS42" s="17">
        <v>1</v>
      </c>
      <c r="AT42" s="58"/>
      <c r="AV42" s="100"/>
      <c r="AW42" s="100"/>
      <c r="AX42" s="100"/>
      <c r="AY42" s="100"/>
      <c r="AZ42" s="100"/>
      <c r="BA42" s="100"/>
      <c r="BB42" s="100"/>
      <c r="BC42" s="100"/>
      <c r="BD42" s="100"/>
      <c r="BE42" s="100"/>
      <c r="BF42" s="100">
        <v>1</v>
      </c>
      <c r="BG42" s="58"/>
      <c r="BH42" s="100"/>
      <c r="BI42" s="100"/>
      <c r="BJ42" s="100">
        <v>1</v>
      </c>
      <c r="BK42" s="100"/>
      <c r="BL42" s="100"/>
      <c r="BM42" s="100"/>
      <c r="BN42" s="100"/>
      <c r="BO42" s="100"/>
      <c r="BP42" s="100">
        <v>1</v>
      </c>
      <c r="BQ42" s="58"/>
      <c r="BR42" s="12">
        <v>1</v>
      </c>
    </row>
    <row r="43" spans="1:70" s="12" customFormat="1">
      <c r="A43" s="82">
        <v>15482</v>
      </c>
      <c r="B43" s="65" t="s">
        <v>261</v>
      </c>
      <c r="C43" s="65">
        <v>6</v>
      </c>
      <c r="D43" s="100"/>
      <c r="E43" s="100"/>
      <c r="F43" s="100"/>
      <c r="G43" s="100"/>
      <c r="H43" s="100"/>
      <c r="I43" s="100"/>
      <c r="J43" s="100"/>
      <c r="K43" s="100"/>
      <c r="L43" s="100"/>
      <c r="M43" s="100"/>
      <c r="N43" s="100"/>
      <c r="O43" s="100"/>
      <c r="P43" s="76"/>
      <c r="Q43" s="89"/>
      <c r="R43" s="100"/>
      <c r="S43" s="100"/>
      <c r="T43" s="100"/>
      <c r="U43" s="100"/>
      <c r="V43" s="100"/>
      <c r="W43" s="99"/>
      <c r="Y43" s="100"/>
      <c r="Z43" s="100"/>
      <c r="AA43" s="100"/>
      <c r="AB43" s="100"/>
      <c r="AC43" s="100"/>
      <c r="AD43" s="100"/>
      <c r="AE43" s="100"/>
      <c r="AF43" s="100"/>
      <c r="AG43" s="70"/>
      <c r="AH43" s="18"/>
      <c r="AI43" s="18"/>
      <c r="AJ43" s="100"/>
      <c r="AK43" s="100"/>
      <c r="AL43" s="100"/>
      <c r="AM43" s="17"/>
      <c r="AN43" s="100"/>
      <c r="AO43" s="17"/>
      <c r="AP43" s="17"/>
      <c r="AQ43" s="17"/>
      <c r="AR43" s="17"/>
      <c r="AS43" s="17"/>
      <c r="AT43" s="58"/>
      <c r="AV43" s="100"/>
      <c r="AW43" s="100"/>
      <c r="AX43" s="100"/>
      <c r="AY43" s="100"/>
      <c r="AZ43" s="100"/>
      <c r="BA43" s="100"/>
      <c r="BB43" s="100"/>
      <c r="BC43" s="100"/>
      <c r="BD43" s="100"/>
      <c r="BE43" s="100"/>
      <c r="BF43" s="100"/>
      <c r="BG43" s="58"/>
      <c r="BH43" s="100"/>
      <c r="BI43" s="100"/>
      <c r="BJ43" s="100"/>
      <c r="BK43" s="100"/>
      <c r="BL43" s="100"/>
      <c r="BM43" s="100"/>
      <c r="BN43" s="100"/>
      <c r="BO43" s="100"/>
      <c r="BP43" s="100"/>
      <c r="BQ43" s="58"/>
    </row>
    <row r="44" spans="1:70" s="12" customFormat="1">
      <c r="A44" s="82">
        <v>15504</v>
      </c>
      <c r="B44" s="65" t="s">
        <v>262</v>
      </c>
      <c r="C44" s="65">
        <v>6</v>
      </c>
      <c r="D44" s="100"/>
      <c r="E44" s="100"/>
      <c r="F44" s="100"/>
      <c r="G44" s="100"/>
      <c r="H44" s="100"/>
      <c r="I44" s="100"/>
      <c r="J44" s="100"/>
      <c r="K44" s="100"/>
      <c r="L44" s="100"/>
      <c r="M44" s="100"/>
      <c r="N44" s="100"/>
      <c r="O44" s="100"/>
      <c r="P44" s="76"/>
      <c r="Q44" s="89"/>
      <c r="R44" s="100"/>
      <c r="S44" s="100"/>
      <c r="T44" s="100"/>
      <c r="U44" s="100"/>
      <c r="V44" s="100"/>
      <c r="W44" s="99"/>
      <c r="Y44" s="100"/>
      <c r="Z44" s="100"/>
      <c r="AA44" s="100"/>
      <c r="AB44" s="100"/>
      <c r="AC44" s="100"/>
      <c r="AD44" s="100"/>
      <c r="AE44" s="100"/>
      <c r="AF44" s="100"/>
      <c r="AG44" s="70"/>
      <c r="AH44" s="18"/>
      <c r="AI44" s="18"/>
      <c r="AJ44" s="100"/>
      <c r="AK44" s="100"/>
      <c r="AL44" s="100"/>
      <c r="AM44" s="17"/>
      <c r="AN44" s="100"/>
      <c r="AO44" s="17"/>
      <c r="AP44" s="17"/>
      <c r="AQ44" s="17"/>
      <c r="AR44" s="17"/>
      <c r="AS44" s="17"/>
      <c r="AT44" s="58"/>
      <c r="AV44" s="100"/>
      <c r="AW44" s="100"/>
      <c r="AX44" s="100"/>
      <c r="AY44" s="100"/>
      <c r="AZ44" s="100"/>
      <c r="BA44" s="100"/>
      <c r="BB44" s="100"/>
      <c r="BC44" s="100"/>
      <c r="BD44" s="100"/>
      <c r="BE44" s="100"/>
      <c r="BF44" s="100"/>
      <c r="BG44" s="58"/>
      <c r="BH44" s="100"/>
      <c r="BI44" s="100"/>
      <c r="BJ44" s="100"/>
      <c r="BK44" s="100"/>
      <c r="BL44" s="100"/>
      <c r="BM44" s="100"/>
      <c r="BN44" s="100"/>
      <c r="BO44" s="100"/>
      <c r="BP44" s="100"/>
      <c r="BQ44" s="58"/>
    </row>
    <row r="45" spans="1:70" s="12" customFormat="1">
      <c r="A45" s="82">
        <v>15581</v>
      </c>
      <c r="B45" s="65" t="s">
        <v>263</v>
      </c>
      <c r="C45" s="65">
        <v>6</v>
      </c>
      <c r="D45" s="100"/>
      <c r="E45" s="100"/>
      <c r="F45" s="100"/>
      <c r="G45" s="100"/>
      <c r="H45" s="100"/>
      <c r="I45" s="100"/>
      <c r="J45" s="100"/>
      <c r="K45" s="100"/>
      <c r="L45" s="100"/>
      <c r="M45" s="100"/>
      <c r="N45" s="100"/>
      <c r="O45" s="100"/>
      <c r="P45" s="76"/>
      <c r="Q45" s="89"/>
      <c r="R45" s="100"/>
      <c r="S45" s="100"/>
      <c r="T45" s="100"/>
      <c r="U45" s="100"/>
      <c r="V45" s="100"/>
      <c r="W45" s="99"/>
      <c r="Y45" s="100"/>
      <c r="Z45" s="100"/>
      <c r="AA45" s="100"/>
      <c r="AB45" s="100"/>
      <c r="AC45" s="100"/>
      <c r="AD45" s="100"/>
      <c r="AE45" s="100"/>
      <c r="AF45" s="100"/>
      <c r="AG45" s="70"/>
      <c r="AH45" s="18"/>
      <c r="AI45" s="18"/>
      <c r="AJ45" s="100"/>
      <c r="AK45" s="100"/>
      <c r="AL45" s="100"/>
      <c r="AM45" s="17"/>
      <c r="AN45" s="100"/>
      <c r="AO45" s="17"/>
      <c r="AP45" s="17"/>
      <c r="AQ45" s="17"/>
      <c r="AR45" s="17"/>
      <c r="AS45" s="17"/>
      <c r="AT45" s="58"/>
      <c r="AV45" s="100"/>
      <c r="AW45" s="100"/>
      <c r="AX45" s="100"/>
      <c r="AY45" s="100"/>
      <c r="AZ45" s="100"/>
      <c r="BA45" s="100"/>
      <c r="BB45" s="100"/>
      <c r="BC45" s="100"/>
      <c r="BD45" s="100"/>
      <c r="BE45" s="100"/>
      <c r="BF45" s="100"/>
      <c r="BG45" s="58"/>
      <c r="BH45" s="100"/>
      <c r="BI45" s="100"/>
      <c r="BJ45" s="100"/>
      <c r="BK45" s="100"/>
      <c r="BL45" s="100"/>
      <c r="BM45" s="100"/>
      <c r="BN45" s="100"/>
      <c r="BO45" s="100"/>
      <c r="BP45" s="100"/>
      <c r="BQ45" s="58"/>
    </row>
    <row r="46" spans="1:70" s="12" customFormat="1">
      <c r="A46" s="82">
        <v>15586</v>
      </c>
      <c r="B46" s="65" t="s">
        <v>264</v>
      </c>
      <c r="C46" s="65">
        <v>6</v>
      </c>
      <c r="D46" s="100"/>
      <c r="E46" s="100"/>
      <c r="F46" s="100"/>
      <c r="G46" s="100"/>
      <c r="H46" s="100"/>
      <c r="I46" s="100"/>
      <c r="J46" s="100"/>
      <c r="K46" s="100"/>
      <c r="L46" s="100"/>
      <c r="M46" s="100"/>
      <c r="N46" s="100"/>
      <c r="O46" s="100"/>
      <c r="P46" s="76"/>
      <c r="Q46" s="89"/>
      <c r="R46" s="100"/>
      <c r="S46" s="100"/>
      <c r="T46" s="100"/>
      <c r="U46" s="100"/>
      <c r="V46" s="100"/>
      <c r="W46" s="99"/>
      <c r="Y46" s="100"/>
      <c r="Z46" s="100"/>
      <c r="AA46" s="100"/>
      <c r="AB46" s="100"/>
      <c r="AC46" s="100"/>
      <c r="AD46" s="100"/>
      <c r="AE46" s="100"/>
      <c r="AF46" s="100"/>
      <c r="AG46" s="70"/>
      <c r="AH46" s="18"/>
      <c r="AI46" s="18"/>
      <c r="AJ46" s="100"/>
      <c r="AK46" s="100"/>
      <c r="AL46" s="100"/>
      <c r="AM46" s="17"/>
      <c r="AN46" s="100"/>
      <c r="AO46" s="17"/>
      <c r="AP46" s="17"/>
      <c r="AQ46" s="17"/>
      <c r="AR46" s="17"/>
      <c r="AS46" s="17"/>
      <c r="AT46" s="58"/>
      <c r="AV46" s="100"/>
      <c r="AW46" s="100"/>
      <c r="AX46" s="100"/>
      <c r="AY46" s="100"/>
      <c r="AZ46" s="100"/>
      <c r="BA46" s="100"/>
      <c r="BB46" s="100"/>
      <c r="BC46" s="100"/>
      <c r="BD46" s="100"/>
      <c r="BE46" s="100"/>
      <c r="BF46" s="100"/>
      <c r="BG46" s="58"/>
      <c r="BH46" s="100"/>
      <c r="BI46" s="100"/>
      <c r="BJ46" s="100"/>
      <c r="BK46" s="100"/>
      <c r="BL46" s="100"/>
      <c r="BM46" s="100"/>
      <c r="BN46" s="100"/>
      <c r="BO46" s="100"/>
      <c r="BP46" s="100"/>
      <c r="BQ46" s="58"/>
    </row>
    <row r="47" spans="1:70" s="41" customFormat="1" ht="20.399999999999999" hidden="1" customHeight="1">
      <c r="A47" s="31"/>
      <c r="B47" s="32"/>
      <c r="C47" s="32"/>
      <c r="D47" s="33"/>
      <c r="E47" s="33"/>
      <c r="F47" s="33"/>
      <c r="G47" s="33"/>
      <c r="H47" s="33"/>
      <c r="I47" s="33"/>
      <c r="J47" s="33"/>
      <c r="K47" s="32"/>
      <c r="L47" s="34"/>
      <c r="M47" s="32"/>
      <c r="N47" s="34"/>
      <c r="O47" s="39"/>
      <c r="P47" s="33"/>
      <c r="Q47" s="33"/>
      <c r="R47" s="33"/>
      <c r="S47" s="32"/>
      <c r="T47" s="34"/>
      <c r="U47" s="32"/>
      <c r="V47" s="34"/>
      <c r="W47" s="39"/>
      <c r="X47" s="48"/>
      <c r="Y47" s="33"/>
      <c r="Z47" s="33"/>
      <c r="AA47" s="33"/>
      <c r="AB47" s="32"/>
      <c r="AC47" s="33"/>
      <c r="AD47" s="33"/>
      <c r="AE47" s="33"/>
      <c r="AF47" s="33"/>
      <c r="AG47" s="33"/>
      <c r="AH47" s="33"/>
      <c r="AI47" s="33"/>
      <c r="AJ47" s="33"/>
      <c r="AK47" s="33"/>
      <c r="AL47" s="33"/>
      <c r="AM47" s="33"/>
      <c r="AN47" s="33"/>
      <c r="AO47" s="33"/>
      <c r="AP47" s="33"/>
      <c r="AQ47" s="33"/>
      <c r="AR47" s="33"/>
      <c r="AS47" s="33"/>
      <c r="AT47" s="33"/>
      <c r="AU47" s="48"/>
      <c r="AV47" s="33"/>
      <c r="AW47" s="33"/>
      <c r="AX47" s="33"/>
      <c r="AY47" s="33"/>
      <c r="AZ47" s="33"/>
      <c r="BA47" s="33"/>
      <c r="BB47" s="33"/>
      <c r="BC47" s="33"/>
      <c r="BD47" s="33"/>
      <c r="BE47" s="33"/>
      <c r="BF47" s="33"/>
      <c r="BG47" s="33"/>
      <c r="BH47" s="33"/>
      <c r="BI47" s="33"/>
      <c r="BJ47" s="33"/>
      <c r="BK47" s="33"/>
      <c r="BL47" s="33"/>
      <c r="BM47" s="33"/>
      <c r="BN47" s="33"/>
      <c r="BO47" s="33"/>
      <c r="BP47" s="33"/>
      <c r="BQ47" s="33"/>
      <c r="BR47" s="33"/>
    </row>
    <row r="48" spans="1:70" s="14" customFormat="1" ht="24.6" customHeight="1">
      <c r="A48" s="205" t="s">
        <v>170</v>
      </c>
      <c r="B48" s="206"/>
      <c r="C48" s="207"/>
      <c r="D48" s="45">
        <f t="shared" ref="D48:O48" si="0">SUM(D18:D46)</f>
        <v>2</v>
      </c>
      <c r="E48" s="45">
        <f t="shared" si="0"/>
        <v>0</v>
      </c>
      <c r="F48" s="45">
        <f t="shared" si="0"/>
        <v>2</v>
      </c>
      <c r="G48" s="45">
        <f t="shared" si="0"/>
        <v>0</v>
      </c>
      <c r="H48" s="45">
        <f t="shared" si="0"/>
        <v>5</v>
      </c>
      <c r="I48" s="45">
        <f t="shared" si="0"/>
        <v>0</v>
      </c>
      <c r="J48" s="45">
        <f t="shared" si="0"/>
        <v>5</v>
      </c>
      <c r="K48" s="45">
        <f t="shared" si="0"/>
        <v>0</v>
      </c>
      <c r="L48" s="45">
        <f t="shared" si="0"/>
        <v>7</v>
      </c>
      <c r="M48" s="45">
        <f t="shared" si="0"/>
        <v>6</v>
      </c>
      <c r="N48" s="45">
        <f t="shared" si="0"/>
        <v>4</v>
      </c>
      <c r="O48" s="45">
        <f t="shared" si="0"/>
        <v>0</v>
      </c>
      <c r="P48" s="46"/>
      <c r="Q48" s="46"/>
      <c r="R48" s="45">
        <f>SUM(R18:R46)</f>
        <v>1</v>
      </c>
      <c r="S48" s="45">
        <f>SUM(S18:S46)</f>
        <v>0</v>
      </c>
      <c r="T48" s="45">
        <f>SUM(T18:T46)</f>
        <v>3</v>
      </c>
      <c r="U48" s="45">
        <f>SUM(U18:U46)</f>
        <v>1</v>
      </c>
      <c r="V48" s="45">
        <f>SUM(V18:V46)</f>
        <v>1</v>
      </c>
      <c r="W48" s="47"/>
      <c r="X48" s="49"/>
      <c r="Y48" s="45">
        <f t="shared" ref="Y48:AS48" si="1">SUM(Y18:Y46)</f>
        <v>14</v>
      </c>
      <c r="Z48" s="45">
        <f t="shared" si="1"/>
        <v>6</v>
      </c>
      <c r="AA48" s="45">
        <f t="shared" si="1"/>
        <v>6</v>
      </c>
      <c r="AB48" s="45">
        <f t="shared" si="1"/>
        <v>13</v>
      </c>
      <c r="AC48" s="45">
        <f t="shared" si="1"/>
        <v>1</v>
      </c>
      <c r="AD48" s="45">
        <f t="shared" si="1"/>
        <v>4</v>
      </c>
      <c r="AE48" s="45">
        <f t="shared" si="1"/>
        <v>13</v>
      </c>
      <c r="AF48" s="45">
        <f t="shared" si="1"/>
        <v>3</v>
      </c>
      <c r="AG48" s="45">
        <f t="shared" si="1"/>
        <v>2</v>
      </c>
      <c r="AH48" s="45">
        <f t="shared" si="1"/>
        <v>7</v>
      </c>
      <c r="AI48" s="45">
        <f t="shared" si="1"/>
        <v>11</v>
      </c>
      <c r="AJ48" s="45">
        <f t="shared" si="1"/>
        <v>3</v>
      </c>
      <c r="AK48" s="45">
        <f t="shared" si="1"/>
        <v>11</v>
      </c>
      <c r="AL48" s="45">
        <f t="shared" si="1"/>
        <v>6</v>
      </c>
      <c r="AM48" s="45">
        <f t="shared" si="1"/>
        <v>6</v>
      </c>
      <c r="AN48" s="45">
        <f t="shared" si="1"/>
        <v>12</v>
      </c>
      <c r="AO48" s="45">
        <f t="shared" si="1"/>
        <v>2</v>
      </c>
      <c r="AP48" s="45">
        <f t="shared" si="1"/>
        <v>12</v>
      </c>
      <c r="AQ48" s="45">
        <f t="shared" si="1"/>
        <v>8</v>
      </c>
      <c r="AR48" s="45">
        <f t="shared" si="1"/>
        <v>6</v>
      </c>
      <c r="AS48" s="45">
        <f t="shared" si="1"/>
        <v>14</v>
      </c>
      <c r="AT48" s="47"/>
      <c r="AU48" s="49"/>
      <c r="AV48" s="45">
        <f t="shared" ref="AV48:BF48" si="2">SUM(AV18:AV46)</f>
        <v>4</v>
      </c>
      <c r="AW48" s="45">
        <f t="shared" si="2"/>
        <v>13</v>
      </c>
      <c r="AX48" s="45">
        <f t="shared" si="2"/>
        <v>10</v>
      </c>
      <c r="AY48" s="45">
        <f t="shared" si="2"/>
        <v>8</v>
      </c>
      <c r="AZ48" s="45">
        <f t="shared" si="2"/>
        <v>11</v>
      </c>
      <c r="BA48" s="45">
        <f t="shared" si="2"/>
        <v>7</v>
      </c>
      <c r="BB48" s="45">
        <f t="shared" si="2"/>
        <v>1</v>
      </c>
      <c r="BC48" s="45">
        <f t="shared" si="2"/>
        <v>0</v>
      </c>
      <c r="BD48" s="45">
        <f t="shared" si="2"/>
        <v>2</v>
      </c>
      <c r="BE48" s="45">
        <f t="shared" si="2"/>
        <v>16</v>
      </c>
      <c r="BF48" s="45">
        <f t="shared" si="2"/>
        <v>4</v>
      </c>
      <c r="BG48" s="46"/>
      <c r="BH48" s="45">
        <f t="shared" ref="BH48:BP48" si="3">SUM(BH18:BH46)</f>
        <v>14</v>
      </c>
      <c r="BI48" s="45">
        <f t="shared" si="3"/>
        <v>6</v>
      </c>
      <c r="BJ48" s="45">
        <f t="shared" si="3"/>
        <v>17</v>
      </c>
      <c r="BK48" s="45">
        <f t="shared" si="3"/>
        <v>6</v>
      </c>
      <c r="BL48" s="45">
        <f t="shared" si="3"/>
        <v>1</v>
      </c>
      <c r="BM48" s="45">
        <f t="shared" si="3"/>
        <v>8</v>
      </c>
      <c r="BN48" s="45">
        <f t="shared" si="3"/>
        <v>13</v>
      </c>
      <c r="BO48" s="45">
        <f t="shared" si="3"/>
        <v>12</v>
      </c>
      <c r="BP48" s="45">
        <f t="shared" si="3"/>
        <v>20</v>
      </c>
      <c r="BQ48" s="46"/>
    </row>
    <row r="49" spans="3:69">
      <c r="L49" s="15"/>
      <c r="M49" s="15"/>
      <c r="N49" s="15"/>
      <c r="O49" s="15"/>
    </row>
    <row r="50" spans="3:69">
      <c r="L50" s="15"/>
      <c r="M50" s="15"/>
      <c r="N50" s="15"/>
      <c r="O50" s="15"/>
    </row>
    <row r="51" spans="3:69" ht="22.8" customHeight="1">
      <c r="C51" s="84" t="s">
        <v>304</v>
      </c>
      <c r="D51" s="84">
        <f t="shared" ref="D51:AI51" si="4">COUNTIFS($C$18:$C$46,3,D$18:D$46,1)</f>
        <v>0</v>
      </c>
      <c r="E51" s="84">
        <f t="shared" si="4"/>
        <v>0</v>
      </c>
      <c r="F51" s="84">
        <f t="shared" si="4"/>
        <v>0</v>
      </c>
      <c r="G51" s="84">
        <f t="shared" si="4"/>
        <v>0</v>
      </c>
      <c r="H51" s="84">
        <f t="shared" si="4"/>
        <v>0</v>
      </c>
      <c r="I51" s="84">
        <f t="shared" si="4"/>
        <v>0</v>
      </c>
      <c r="J51" s="84">
        <f t="shared" si="4"/>
        <v>0</v>
      </c>
      <c r="K51" s="84">
        <f t="shared" si="4"/>
        <v>0</v>
      </c>
      <c r="L51" s="84">
        <f t="shared" si="4"/>
        <v>0</v>
      </c>
      <c r="M51" s="84">
        <f t="shared" si="4"/>
        <v>0</v>
      </c>
      <c r="N51" s="84">
        <f t="shared" si="4"/>
        <v>0</v>
      </c>
      <c r="O51" s="84">
        <f t="shared" si="4"/>
        <v>0</v>
      </c>
      <c r="P51" s="84">
        <f t="shared" si="4"/>
        <v>0</v>
      </c>
      <c r="Q51" s="84">
        <f t="shared" si="4"/>
        <v>0</v>
      </c>
      <c r="R51" s="84">
        <f t="shared" si="4"/>
        <v>0</v>
      </c>
      <c r="S51" s="84">
        <f t="shared" si="4"/>
        <v>0</v>
      </c>
      <c r="T51" s="84">
        <f t="shared" si="4"/>
        <v>0</v>
      </c>
      <c r="U51" s="84">
        <f t="shared" si="4"/>
        <v>0</v>
      </c>
      <c r="V51" s="84">
        <f t="shared" si="4"/>
        <v>0</v>
      </c>
      <c r="W51" s="84">
        <f t="shared" si="4"/>
        <v>0</v>
      </c>
      <c r="X51" s="84">
        <f t="shared" si="4"/>
        <v>0</v>
      </c>
      <c r="Y51" s="84">
        <f t="shared" si="4"/>
        <v>0</v>
      </c>
      <c r="Z51" s="84">
        <f t="shared" si="4"/>
        <v>0</v>
      </c>
      <c r="AA51" s="84">
        <f t="shared" si="4"/>
        <v>0</v>
      </c>
      <c r="AB51" s="84">
        <f t="shared" si="4"/>
        <v>0</v>
      </c>
      <c r="AC51" s="84">
        <f t="shared" si="4"/>
        <v>0</v>
      </c>
      <c r="AD51" s="84">
        <f t="shared" si="4"/>
        <v>0</v>
      </c>
      <c r="AE51" s="84">
        <f t="shared" si="4"/>
        <v>0</v>
      </c>
      <c r="AF51" s="84">
        <f t="shared" si="4"/>
        <v>0</v>
      </c>
      <c r="AG51" s="84">
        <f t="shared" si="4"/>
        <v>0</v>
      </c>
      <c r="AH51" s="84">
        <f t="shared" si="4"/>
        <v>0</v>
      </c>
      <c r="AI51" s="84">
        <f t="shared" si="4"/>
        <v>0</v>
      </c>
      <c r="AJ51" s="84">
        <f t="shared" ref="AJ51:BQ51" si="5">COUNTIFS($C$18:$C$46,3,AJ$18:AJ$46,1)</f>
        <v>0</v>
      </c>
      <c r="AK51" s="84">
        <f t="shared" si="5"/>
        <v>0</v>
      </c>
      <c r="AL51" s="84">
        <f t="shared" si="5"/>
        <v>0</v>
      </c>
      <c r="AM51" s="84">
        <f t="shared" si="5"/>
        <v>0</v>
      </c>
      <c r="AN51" s="84">
        <f t="shared" si="5"/>
        <v>0</v>
      </c>
      <c r="AO51" s="84">
        <f t="shared" si="5"/>
        <v>0</v>
      </c>
      <c r="AP51" s="84">
        <f t="shared" si="5"/>
        <v>0</v>
      </c>
      <c r="AQ51" s="84">
        <f t="shared" si="5"/>
        <v>0</v>
      </c>
      <c r="AR51" s="84">
        <f t="shared" si="5"/>
        <v>0</v>
      </c>
      <c r="AS51" s="84">
        <f t="shared" si="5"/>
        <v>0</v>
      </c>
      <c r="AT51" s="84">
        <f t="shared" si="5"/>
        <v>0</v>
      </c>
      <c r="AU51" s="84">
        <f t="shared" si="5"/>
        <v>0</v>
      </c>
      <c r="AV51" s="84">
        <f t="shared" si="5"/>
        <v>0</v>
      </c>
      <c r="AW51" s="84">
        <f t="shared" si="5"/>
        <v>0</v>
      </c>
      <c r="AX51" s="84">
        <f t="shared" si="5"/>
        <v>0</v>
      </c>
      <c r="AY51" s="84">
        <f t="shared" si="5"/>
        <v>0</v>
      </c>
      <c r="AZ51" s="84">
        <f t="shared" si="5"/>
        <v>0</v>
      </c>
      <c r="BA51" s="84">
        <f t="shared" si="5"/>
        <v>0</v>
      </c>
      <c r="BB51" s="84">
        <f t="shared" si="5"/>
        <v>0</v>
      </c>
      <c r="BC51" s="84">
        <f t="shared" si="5"/>
        <v>0</v>
      </c>
      <c r="BD51" s="84">
        <f t="shared" si="5"/>
        <v>0</v>
      </c>
      <c r="BE51" s="84">
        <f t="shared" si="5"/>
        <v>0</v>
      </c>
      <c r="BF51" s="84">
        <f t="shared" si="5"/>
        <v>0</v>
      </c>
      <c r="BG51" s="84">
        <f t="shared" si="5"/>
        <v>0</v>
      </c>
      <c r="BH51" s="84">
        <f t="shared" si="5"/>
        <v>0</v>
      </c>
      <c r="BI51" s="84">
        <f t="shared" si="5"/>
        <v>0</v>
      </c>
      <c r="BJ51" s="84">
        <f t="shared" si="5"/>
        <v>0</v>
      </c>
      <c r="BK51" s="84">
        <f t="shared" si="5"/>
        <v>0</v>
      </c>
      <c r="BL51" s="84">
        <f t="shared" si="5"/>
        <v>0</v>
      </c>
      <c r="BM51" s="84">
        <f t="shared" si="5"/>
        <v>0</v>
      </c>
      <c r="BN51" s="84">
        <f t="shared" si="5"/>
        <v>0</v>
      </c>
      <c r="BO51" s="84">
        <f t="shared" si="5"/>
        <v>0</v>
      </c>
      <c r="BP51" s="84">
        <f t="shared" si="5"/>
        <v>0</v>
      </c>
      <c r="BQ51" s="84">
        <f t="shared" si="5"/>
        <v>0</v>
      </c>
    </row>
    <row r="52" spans="3:69" ht="22.8" customHeight="1">
      <c r="C52" s="84" t="s">
        <v>305</v>
      </c>
      <c r="D52" s="84">
        <f t="shared" ref="D52:AI52" si="6">COUNTIFS($C$18:$C$46,4,D$18:D$46,1)</f>
        <v>1</v>
      </c>
      <c r="E52" s="84">
        <f t="shared" si="6"/>
        <v>0</v>
      </c>
      <c r="F52" s="84">
        <f t="shared" si="6"/>
        <v>0</v>
      </c>
      <c r="G52" s="84">
        <f t="shared" si="6"/>
        <v>0</v>
      </c>
      <c r="H52" s="84">
        <f t="shared" si="6"/>
        <v>1</v>
      </c>
      <c r="I52" s="84">
        <f t="shared" si="6"/>
        <v>0</v>
      </c>
      <c r="J52" s="84">
        <f t="shared" si="6"/>
        <v>0</v>
      </c>
      <c r="K52" s="84">
        <f t="shared" si="6"/>
        <v>0</v>
      </c>
      <c r="L52" s="84">
        <f t="shared" si="6"/>
        <v>1</v>
      </c>
      <c r="M52" s="84">
        <f t="shared" si="6"/>
        <v>0</v>
      </c>
      <c r="N52" s="84">
        <f t="shared" si="6"/>
        <v>0</v>
      </c>
      <c r="O52" s="84">
        <f t="shared" si="6"/>
        <v>0</v>
      </c>
      <c r="P52" s="84">
        <f t="shared" si="6"/>
        <v>0</v>
      </c>
      <c r="Q52" s="84">
        <f t="shared" si="6"/>
        <v>0</v>
      </c>
      <c r="R52" s="84">
        <f t="shared" si="6"/>
        <v>0</v>
      </c>
      <c r="S52" s="84">
        <f t="shared" si="6"/>
        <v>0</v>
      </c>
      <c r="T52" s="84">
        <f t="shared" si="6"/>
        <v>0</v>
      </c>
      <c r="U52" s="84">
        <f t="shared" si="6"/>
        <v>0</v>
      </c>
      <c r="V52" s="84">
        <f t="shared" si="6"/>
        <v>0</v>
      </c>
      <c r="W52" s="84">
        <f t="shared" si="6"/>
        <v>0</v>
      </c>
      <c r="X52" s="84">
        <f t="shared" si="6"/>
        <v>0</v>
      </c>
      <c r="Y52" s="84">
        <f t="shared" si="6"/>
        <v>1</v>
      </c>
      <c r="Z52" s="84">
        <f t="shared" si="6"/>
        <v>0</v>
      </c>
      <c r="AA52" s="84">
        <f t="shared" si="6"/>
        <v>1</v>
      </c>
      <c r="AB52" s="84">
        <f t="shared" si="6"/>
        <v>0</v>
      </c>
      <c r="AC52" s="84">
        <f t="shared" si="6"/>
        <v>0</v>
      </c>
      <c r="AD52" s="84">
        <f t="shared" si="6"/>
        <v>1</v>
      </c>
      <c r="AE52" s="84">
        <f t="shared" si="6"/>
        <v>0</v>
      </c>
      <c r="AF52" s="84">
        <f t="shared" si="6"/>
        <v>0</v>
      </c>
      <c r="AG52" s="84">
        <f t="shared" si="6"/>
        <v>1</v>
      </c>
      <c r="AH52" s="84">
        <f t="shared" si="6"/>
        <v>0</v>
      </c>
      <c r="AI52" s="84">
        <f t="shared" si="6"/>
        <v>0</v>
      </c>
      <c r="AJ52" s="84">
        <f t="shared" ref="AJ52:BQ52" si="7">COUNTIFS($C$18:$C$46,4,AJ$18:AJ$46,1)</f>
        <v>0</v>
      </c>
      <c r="AK52" s="84">
        <f t="shared" si="7"/>
        <v>0</v>
      </c>
      <c r="AL52" s="84">
        <f t="shared" si="7"/>
        <v>1</v>
      </c>
      <c r="AM52" s="84">
        <f t="shared" si="7"/>
        <v>1</v>
      </c>
      <c r="AN52" s="84">
        <f t="shared" si="7"/>
        <v>0</v>
      </c>
      <c r="AO52" s="84">
        <f t="shared" si="7"/>
        <v>0</v>
      </c>
      <c r="AP52" s="84">
        <f t="shared" si="7"/>
        <v>1</v>
      </c>
      <c r="AQ52" s="84">
        <f t="shared" si="7"/>
        <v>0</v>
      </c>
      <c r="AR52" s="84">
        <f t="shared" si="7"/>
        <v>1</v>
      </c>
      <c r="AS52" s="84">
        <f t="shared" si="7"/>
        <v>0</v>
      </c>
      <c r="AT52" s="84">
        <f t="shared" si="7"/>
        <v>0</v>
      </c>
      <c r="AU52" s="84">
        <f t="shared" si="7"/>
        <v>0</v>
      </c>
      <c r="AV52" s="84">
        <f t="shared" si="7"/>
        <v>0</v>
      </c>
      <c r="AW52" s="84">
        <f t="shared" si="7"/>
        <v>1</v>
      </c>
      <c r="AX52" s="84">
        <f t="shared" si="7"/>
        <v>1</v>
      </c>
      <c r="AY52" s="84">
        <f t="shared" si="7"/>
        <v>1</v>
      </c>
      <c r="AZ52" s="84">
        <f t="shared" si="7"/>
        <v>1</v>
      </c>
      <c r="BA52" s="84">
        <f t="shared" si="7"/>
        <v>1</v>
      </c>
      <c r="BB52" s="84">
        <f t="shared" si="7"/>
        <v>0</v>
      </c>
      <c r="BC52" s="84">
        <f t="shared" si="7"/>
        <v>0</v>
      </c>
      <c r="BD52" s="84">
        <f t="shared" si="7"/>
        <v>0</v>
      </c>
      <c r="BE52" s="84">
        <f t="shared" si="7"/>
        <v>1</v>
      </c>
      <c r="BF52" s="84">
        <f t="shared" si="7"/>
        <v>0</v>
      </c>
      <c r="BG52" s="84">
        <f t="shared" si="7"/>
        <v>0</v>
      </c>
      <c r="BH52" s="84">
        <f t="shared" si="7"/>
        <v>1</v>
      </c>
      <c r="BI52" s="84">
        <f t="shared" si="7"/>
        <v>1</v>
      </c>
      <c r="BJ52" s="84">
        <f t="shared" si="7"/>
        <v>1</v>
      </c>
      <c r="BK52" s="84">
        <f t="shared" si="7"/>
        <v>0</v>
      </c>
      <c r="BL52" s="84">
        <f t="shared" si="7"/>
        <v>0</v>
      </c>
      <c r="BM52" s="84">
        <f t="shared" si="7"/>
        <v>0</v>
      </c>
      <c r="BN52" s="84">
        <f t="shared" si="7"/>
        <v>1</v>
      </c>
      <c r="BO52" s="84">
        <f t="shared" si="7"/>
        <v>1</v>
      </c>
      <c r="BP52" s="84">
        <f t="shared" si="7"/>
        <v>1</v>
      </c>
      <c r="BQ52" s="84">
        <f t="shared" si="7"/>
        <v>0</v>
      </c>
    </row>
    <row r="53" spans="3:69" ht="22.8" customHeight="1">
      <c r="C53" s="84" t="s">
        <v>306</v>
      </c>
      <c r="D53" s="84">
        <f t="shared" ref="D53:AI53" si="8">COUNTIFS($C$18:$C$46,5,D$18:D$46,1)</f>
        <v>1</v>
      </c>
      <c r="E53" s="84">
        <f t="shared" si="8"/>
        <v>0</v>
      </c>
      <c r="F53" s="84">
        <f t="shared" si="8"/>
        <v>1</v>
      </c>
      <c r="G53" s="84">
        <f t="shared" si="8"/>
        <v>0</v>
      </c>
      <c r="H53" s="84">
        <f t="shared" si="8"/>
        <v>4</v>
      </c>
      <c r="I53" s="84">
        <f t="shared" si="8"/>
        <v>0</v>
      </c>
      <c r="J53" s="84">
        <f t="shared" si="8"/>
        <v>3</v>
      </c>
      <c r="K53" s="84">
        <f t="shared" si="8"/>
        <v>0</v>
      </c>
      <c r="L53" s="84">
        <f t="shared" si="8"/>
        <v>5</v>
      </c>
      <c r="M53" s="84">
        <f t="shared" si="8"/>
        <v>5</v>
      </c>
      <c r="N53" s="84">
        <f t="shared" si="8"/>
        <v>3</v>
      </c>
      <c r="O53" s="84">
        <f t="shared" si="8"/>
        <v>0</v>
      </c>
      <c r="P53" s="84">
        <f t="shared" si="8"/>
        <v>0</v>
      </c>
      <c r="Q53" s="84">
        <f t="shared" si="8"/>
        <v>0</v>
      </c>
      <c r="R53" s="84">
        <f t="shared" si="8"/>
        <v>0</v>
      </c>
      <c r="S53" s="84">
        <f t="shared" si="8"/>
        <v>0</v>
      </c>
      <c r="T53" s="84">
        <f t="shared" si="8"/>
        <v>2</v>
      </c>
      <c r="U53" s="84">
        <f t="shared" si="8"/>
        <v>0</v>
      </c>
      <c r="V53" s="84">
        <f t="shared" si="8"/>
        <v>1</v>
      </c>
      <c r="W53" s="84">
        <f t="shared" si="8"/>
        <v>0</v>
      </c>
      <c r="X53" s="84">
        <f t="shared" si="8"/>
        <v>0</v>
      </c>
      <c r="Y53" s="84">
        <f t="shared" si="8"/>
        <v>11</v>
      </c>
      <c r="Z53" s="84">
        <f t="shared" si="8"/>
        <v>4</v>
      </c>
      <c r="AA53" s="84">
        <f t="shared" si="8"/>
        <v>5</v>
      </c>
      <c r="AB53" s="84">
        <f t="shared" si="8"/>
        <v>10</v>
      </c>
      <c r="AC53" s="84">
        <f t="shared" si="8"/>
        <v>0</v>
      </c>
      <c r="AD53" s="84">
        <f t="shared" si="8"/>
        <v>3</v>
      </c>
      <c r="AE53" s="84">
        <f t="shared" si="8"/>
        <v>9</v>
      </c>
      <c r="AF53" s="84">
        <f t="shared" si="8"/>
        <v>3</v>
      </c>
      <c r="AG53" s="84">
        <f t="shared" si="8"/>
        <v>1</v>
      </c>
      <c r="AH53" s="84">
        <f t="shared" si="8"/>
        <v>5</v>
      </c>
      <c r="AI53" s="84">
        <f t="shared" si="8"/>
        <v>9</v>
      </c>
      <c r="AJ53" s="84">
        <f t="shared" ref="AJ53:BQ53" si="9">COUNTIFS($C$18:$C$46,5,AJ$18:AJ$46,1)</f>
        <v>3</v>
      </c>
      <c r="AK53" s="84">
        <f t="shared" si="9"/>
        <v>8</v>
      </c>
      <c r="AL53" s="84">
        <f t="shared" si="9"/>
        <v>4</v>
      </c>
      <c r="AM53" s="84">
        <f t="shared" si="9"/>
        <v>5</v>
      </c>
      <c r="AN53" s="84">
        <f t="shared" si="9"/>
        <v>8</v>
      </c>
      <c r="AO53" s="84">
        <f t="shared" si="9"/>
        <v>2</v>
      </c>
      <c r="AP53" s="84">
        <f t="shared" si="9"/>
        <v>9</v>
      </c>
      <c r="AQ53" s="84">
        <f t="shared" si="9"/>
        <v>6</v>
      </c>
      <c r="AR53" s="84">
        <f t="shared" si="9"/>
        <v>5</v>
      </c>
      <c r="AS53" s="84">
        <f t="shared" si="9"/>
        <v>10</v>
      </c>
      <c r="AT53" s="84">
        <f t="shared" si="9"/>
        <v>0</v>
      </c>
      <c r="AU53" s="84">
        <f t="shared" si="9"/>
        <v>0</v>
      </c>
      <c r="AV53" s="84">
        <f t="shared" si="9"/>
        <v>4</v>
      </c>
      <c r="AW53" s="84">
        <f t="shared" si="9"/>
        <v>10</v>
      </c>
      <c r="AX53" s="84">
        <f t="shared" si="9"/>
        <v>8</v>
      </c>
      <c r="AY53" s="84">
        <f t="shared" si="9"/>
        <v>7</v>
      </c>
      <c r="AZ53" s="84">
        <f t="shared" si="9"/>
        <v>8</v>
      </c>
      <c r="BA53" s="84">
        <f t="shared" si="9"/>
        <v>4</v>
      </c>
      <c r="BB53" s="84">
        <f t="shared" si="9"/>
        <v>1</v>
      </c>
      <c r="BC53" s="84">
        <f t="shared" si="9"/>
        <v>0</v>
      </c>
      <c r="BD53" s="84">
        <f t="shared" si="9"/>
        <v>2</v>
      </c>
      <c r="BE53" s="84">
        <f t="shared" si="9"/>
        <v>13</v>
      </c>
      <c r="BF53" s="84">
        <f t="shared" si="9"/>
        <v>3</v>
      </c>
      <c r="BG53" s="84">
        <f t="shared" si="9"/>
        <v>0</v>
      </c>
      <c r="BH53" s="84">
        <f t="shared" si="9"/>
        <v>11</v>
      </c>
      <c r="BI53" s="84">
        <f t="shared" si="9"/>
        <v>5</v>
      </c>
      <c r="BJ53" s="84">
        <f t="shared" si="9"/>
        <v>14</v>
      </c>
      <c r="BK53" s="84">
        <f t="shared" si="9"/>
        <v>5</v>
      </c>
      <c r="BL53" s="84">
        <f t="shared" si="9"/>
        <v>1</v>
      </c>
      <c r="BM53" s="84">
        <f t="shared" si="9"/>
        <v>6</v>
      </c>
      <c r="BN53" s="84">
        <f t="shared" si="9"/>
        <v>11</v>
      </c>
      <c r="BO53" s="84">
        <f t="shared" si="9"/>
        <v>9</v>
      </c>
      <c r="BP53" s="84">
        <f t="shared" si="9"/>
        <v>15</v>
      </c>
      <c r="BQ53" s="84">
        <f t="shared" si="9"/>
        <v>0</v>
      </c>
    </row>
    <row r="54" spans="3:69" ht="22.8" customHeight="1">
      <c r="C54" s="84" t="s">
        <v>308</v>
      </c>
      <c r="D54" s="84">
        <f t="shared" ref="D54:AI54" si="10">COUNTIFS($C$18:$C$46,6,D$18:D$46,1)</f>
        <v>0</v>
      </c>
      <c r="E54" s="84">
        <f t="shared" si="10"/>
        <v>0</v>
      </c>
      <c r="F54" s="84">
        <f t="shared" si="10"/>
        <v>1</v>
      </c>
      <c r="G54" s="84">
        <f t="shared" si="10"/>
        <v>0</v>
      </c>
      <c r="H54" s="84">
        <f t="shared" si="10"/>
        <v>0</v>
      </c>
      <c r="I54" s="84">
        <f t="shared" si="10"/>
        <v>0</v>
      </c>
      <c r="J54" s="84">
        <f t="shared" si="10"/>
        <v>2</v>
      </c>
      <c r="K54" s="84">
        <f t="shared" si="10"/>
        <v>0</v>
      </c>
      <c r="L54" s="84">
        <f t="shared" si="10"/>
        <v>1</v>
      </c>
      <c r="M54" s="84">
        <f t="shared" si="10"/>
        <v>1</v>
      </c>
      <c r="N54" s="84">
        <f t="shared" si="10"/>
        <v>1</v>
      </c>
      <c r="O54" s="84">
        <f t="shared" si="10"/>
        <v>0</v>
      </c>
      <c r="P54" s="84">
        <f t="shared" si="10"/>
        <v>0</v>
      </c>
      <c r="Q54" s="84">
        <f t="shared" si="10"/>
        <v>0</v>
      </c>
      <c r="R54" s="84">
        <f t="shared" si="10"/>
        <v>1</v>
      </c>
      <c r="S54" s="84">
        <f t="shared" si="10"/>
        <v>0</v>
      </c>
      <c r="T54" s="84">
        <f t="shared" si="10"/>
        <v>1</v>
      </c>
      <c r="U54" s="84">
        <f t="shared" si="10"/>
        <v>1</v>
      </c>
      <c r="V54" s="84">
        <f t="shared" si="10"/>
        <v>0</v>
      </c>
      <c r="W54" s="84">
        <f t="shared" si="10"/>
        <v>0</v>
      </c>
      <c r="X54" s="84">
        <f t="shared" si="10"/>
        <v>0</v>
      </c>
      <c r="Y54" s="84">
        <f t="shared" si="10"/>
        <v>2</v>
      </c>
      <c r="Z54" s="84">
        <f t="shared" si="10"/>
        <v>2</v>
      </c>
      <c r="AA54" s="84">
        <f t="shared" si="10"/>
        <v>0</v>
      </c>
      <c r="AB54" s="84">
        <f t="shared" si="10"/>
        <v>3</v>
      </c>
      <c r="AC54" s="84">
        <f t="shared" si="10"/>
        <v>1</v>
      </c>
      <c r="AD54" s="84">
        <f t="shared" si="10"/>
        <v>0</v>
      </c>
      <c r="AE54" s="84">
        <f t="shared" si="10"/>
        <v>4</v>
      </c>
      <c r="AF54" s="84">
        <f t="shared" si="10"/>
        <v>0</v>
      </c>
      <c r="AG54" s="84">
        <f t="shared" si="10"/>
        <v>0</v>
      </c>
      <c r="AH54" s="84">
        <f t="shared" si="10"/>
        <v>2</v>
      </c>
      <c r="AI54" s="84">
        <f t="shared" si="10"/>
        <v>2</v>
      </c>
      <c r="AJ54" s="84">
        <f t="shared" ref="AJ54:BQ54" si="11">COUNTIFS($C$18:$C$46,6,AJ$18:AJ$46,1)</f>
        <v>0</v>
      </c>
      <c r="AK54" s="84">
        <f t="shared" si="11"/>
        <v>3</v>
      </c>
      <c r="AL54" s="84">
        <f t="shared" si="11"/>
        <v>1</v>
      </c>
      <c r="AM54" s="84">
        <f t="shared" si="11"/>
        <v>0</v>
      </c>
      <c r="AN54" s="84">
        <f t="shared" si="11"/>
        <v>4</v>
      </c>
      <c r="AO54" s="84">
        <f t="shared" si="11"/>
        <v>0</v>
      </c>
      <c r="AP54" s="84">
        <f t="shared" si="11"/>
        <v>2</v>
      </c>
      <c r="AQ54" s="84">
        <f t="shared" si="11"/>
        <v>2</v>
      </c>
      <c r="AR54" s="84">
        <f t="shared" si="11"/>
        <v>0</v>
      </c>
      <c r="AS54" s="84">
        <f t="shared" si="11"/>
        <v>4</v>
      </c>
      <c r="AT54" s="84">
        <f t="shared" si="11"/>
        <v>0</v>
      </c>
      <c r="AU54" s="84">
        <f t="shared" si="11"/>
        <v>0</v>
      </c>
      <c r="AV54" s="84">
        <f t="shared" si="11"/>
        <v>0</v>
      </c>
      <c r="AW54" s="84">
        <f t="shared" si="11"/>
        <v>2</v>
      </c>
      <c r="AX54" s="84">
        <f t="shared" si="11"/>
        <v>1</v>
      </c>
      <c r="AY54" s="84">
        <f t="shared" si="11"/>
        <v>0</v>
      </c>
      <c r="AZ54" s="84">
        <f t="shared" si="11"/>
        <v>2</v>
      </c>
      <c r="BA54" s="84">
        <f t="shared" si="11"/>
        <v>2</v>
      </c>
      <c r="BB54" s="84">
        <f t="shared" si="11"/>
        <v>0</v>
      </c>
      <c r="BC54" s="84">
        <f t="shared" si="11"/>
        <v>0</v>
      </c>
      <c r="BD54" s="84">
        <f t="shared" si="11"/>
        <v>0</v>
      </c>
      <c r="BE54" s="84">
        <f t="shared" si="11"/>
        <v>2</v>
      </c>
      <c r="BF54" s="84">
        <f t="shared" si="11"/>
        <v>1</v>
      </c>
      <c r="BG54" s="84">
        <f t="shared" si="11"/>
        <v>0</v>
      </c>
      <c r="BH54" s="84">
        <f t="shared" si="11"/>
        <v>2</v>
      </c>
      <c r="BI54" s="84">
        <f t="shared" si="11"/>
        <v>0</v>
      </c>
      <c r="BJ54" s="84">
        <f t="shared" si="11"/>
        <v>2</v>
      </c>
      <c r="BK54" s="84">
        <f t="shared" si="11"/>
        <v>1</v>
      </c>
      <c r="BL54" s="84">
        <f t="shared" si="11"/>
        <v>0</v>
      </c>
      <c r="BM54" s="84">
        <f t="shared" si="11"/>
        <v>2</v>
      </c>
      <c r="BN54" s="84">
        <f t="shared" si="11"/>
        <v>1</v>
      </c>
      <c r="BO54" s="84">
        <f t="shared" si="11"/>
        <v>2</v>
      </c>
      <c r="BP54" s="84">
        <f t="shared" si="11"/>
        <v>4</v>
      </c>
      <c r="BQ54" s="84">
        <f t="shared" si="11"/>
        <v>0</v>
      </c>
    </row>
    <row r="55" spans="3:69">
      <c r="L55" s="15"/>
      <c r="M55" s="15"/>
      <c r="N55" s="15"/>
      <c r="O55" s="15"/>
    </row>
    <row r="56" spans="3:69">
      <c r="L56" s="15"/>
      <c r="M56" s="15"/>
      <c r="N56" s="15"/>
      <c r="O56" s="15"/>
    </row>
  </sheetData>
  <autoFilter ref="A17:BR46"/>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48:C48"/>
    <mergeCell ref="BK13:BK15"/>
    <mergeCell ref="BL13:BL15"/>
    <mergeCell ref="AY13:AY15"/>
    <mergeCell ref="AZ13:AZ15"/>
    <mergeCell ref="BA13:BA15"/>
    <mergeCell ref="BB13:BB15"/>
    <mergeCell ref="BC13:BC15"/>
    <mergeCell ref="AD13:AD15"/>
    <mergeCell ref="AN13:AN15"/>
    <mergeCell ref="AO13:AO15"/>
    <mergeCell ref="AP13:AP15"/>
    <mergeCell ref="AQ13:AQ15"/>
    <mergeCell ref="AF13:AF15"/>
    <mergeCell ref="BM13:BM15"/>
    <mergeCell ref="BN13:BN15"/>
    <mergeCell ref="BE13:BE15"/>
    <mergeCell ref="BF13:BF15"/>
    <mergeCell ref="BG13:BG15"/>
    <mergeCell ref="BH13:BH15"/>
    <mergeCell ref="BI13:BI15"/>
    <mergeCell ref="BJ13:BJ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6"/>
  <dataValidations count="4">
    <dataValidation imeMode="disabled" allowBlank="1" showInputMessage="1" showErrorMessage="1" sqref="R22:V30 Y22:AS30 AV22:BF30 BH22:BP30 R32:V35 Y32:AS35 AV32:BF35 BH32:BP35 Y37:AS46 AV37:BF46 BH37:BP46 C18:C40 R37:V46 D32:O35 D37:O40 D18:O20 D22:O30 C41:O46 R18:V20 BH18:BP20 AV18:BF20 Y18:AS20 A18:A46"/>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7 WVJ47 WLN47 WBR47 VRV47 VHZ47 UYD47 UOH47 UEL47 TUP47 TKT47 TAX47 SRB47 SHF47 RXJ47 RNN47 RDR47 QTV47 QJZ47 QAD47 PQH47 PGL47 OWP47 OMT47 OCX47 NTB47 NJF47 MZJ47 MPN47 MFR47 LVV47 LLZ47 LCD47 KSH47 KIL47 JYP47 JOT47 JEX47 IVB47 ILF47 IBJ47 HRN47 HHR47 GXV47 GNZ47 GED47 FUH47 FKL47 FAP47 EQT47 EGX47 DXB47 DNF47 DDJ47 CTN47 CJR47 BZV47 BPZ47 BGD47 AWH47 AML47 ACP47 ST47 IX47 BC47 WWD47 WMH47 WCL47 VSP47 VIT47 UYX47 UPB47 UFF47 TVJ47 TLN47 TBR47 SRV47 SHZ47 RYD47 ROH47 REL47 QUP47 QKT47 QAX47 PRB47 PHF47 OXJ47 ONN47 ODR47 NTV47 NJZ47 NAD47 MQH47 MGL47 LWP47 LMT47 LCX47 KTB47 KJF47 JZJ47 JPN47 JFR47 IVV47 ILZ47 ICD47 HSH47 HIL47 GYP47 GOT47 GEX47 FVB47 FLF47 FBJ47 ERN47 EHR47 DXV47 DNZ47 DED47 CUH47 CKL47 CAP47 BQT47 BGX47 AXB47 ANF47 ADJ47 TN47 JR47 WWL47 WMP47 WCT47 VSX47 VJB47 UZF47 UPJ47 UFN47 TVR47 TLV47 TBZ47 SSD47 SIH47 RYL47 ROP47 RET47 QUX47 QLB47 QBF47 PRJ47 PHN47 OXR47 ONV47 ODZ47 NUD47 NKH47 NAL47 MQP47 MGT47 LWX47 LNB47 LDF47 KTJ47 KJN47 JZR47 JPV47 JFZ47 IWD47 IMH47 ICL47 HSP47 HIT47 GYX47 GPB47 GFF47 FVJ47 FLN47 FBR47 ERV47 EHZ47 DYD47 DOH47 DEL47 CUP47 CKT47 CAX47 BRB47 BHF47 AXJ47 ANN47 ADR47 TV47 JZ47 WWJ47 WMN47 WCR47 VSV47 VIZ47 UZD47 UPH47 UFL47 TVP47 TLT47 TBX47 SSB47 SIF47 RYJ47 RON47 RER47 QUV47 QKZ47 QBD47 PRH47 PHL47 OXP47 ONT47 ODX47 NUB47 NKF47 NAJ47 MQN47 MGR47 LWV47 LMZ47 LDD47 KTH47 KJL47 JZP47 JPT47 JFX47 IWB47 IMF47 ICJ47 HSN47 HIR47 GYV47 GOZ47 GFD47 FVH47 FLL47 FBP47 ERT47 EHX47 DYB47 DOF47 DEJ47 CUN47 CKR47 CAV47 BQZ47 BHD47 AXH47 ANL47 ADP47 TT47 JX47 WWH47 WML47 WCP47 VST47 VIX47 UZB47 UPF47 UFJ47 TVN47 TLR47 TBV47 SRZ47 SID47 RYH47 ROL47 REP47 QUT47 QKX47 QBB47 PRF47 PHJ47 OXN47 ONR47 ODV47 NTZ47 NKD47 NAH47 MQL47 MGP47 LWT47 LMX47 LDB47 KTF47 KJJ47 JZN47 JPR47 JFV47 IVZ47 IMD47 ICH47 HSL47 HIP47 GYT47 GOX47 GFB47 FVF47 FLJ47 FBN47 ERR47 EHV47 DXZ47 DOD47 DEH47 CUL47 CKP47 CAT47 BQX47 BHB47 AXF47 ANJ47 ADN47 TR47 JV47 WWF47 WMJ47 WCN47 VSR47 VIV47 UYZ47 UPD47 UFH47 TVL47 TLP47 TBT47 SRX47 SIB47 RYF47 ROJ47 REN47 QUR47 QKV47 QAZ47 PRD47 PHH47 OXL47 ONP47 ODT47 NTX47 NKB47 NAF47 MQJ47 MGN47 LWR47 LMV47 LCZ47 KTD47 KJH47 JZL47 JPP47 JFT47 IVX47 IMB47 ICF47 HSJ47 HIN47 GYR47 GOV47 GEZ47 FVD47 FLH47 FBL47 ERP47 EHT47 DXX47 DOB47 DEF47 CUJ47 CKN47 CAR47 BQV47 BGZ47 AXD47 ANH47 ADL47 TP47 JT47 WVX47 WMB47 WCF47 VSJ47 VIN47 UYR47 UOV47 UEZ47 TVD47 TLH47 TBL47 SRP47 SHT47 RXX47 ROB47 REF47 QUJ47 QKN47 QAR47 PQV47 PGZ47 OXD47 ONH47 ODL47 NTP47 NJT47 MZX47 MQB47 MGF47 LWJ47 LMN47 LCR47 KSV47 KIZ47 JZD47 JPH47 JFL47 IVP47 ILT47 IBX47 HSB47 HIF47 GYJ47 GON47 GER47 FUV47 FKZ47 FBD47 ERH47 EHL47 DXP47 DNT47 DDX47 CUB47 CKF47 CAJ47 BQN47 BGR47 AWV47 AMZ47 ADD47 TH47 JL47 WWB47 WMF47 WCJ47 VSN47 VIR47 UYV47 UOZ47 UFD47 TVH47 TLL47 TBP47 SRT47 SHX47 RYB47 ROF47 REJ47 QUN47 QKR47 QAV47 PQZ47 PHD47 OXH47 ONL47 ODP47 NTT47 NJX47 NAB47 MQF47 MGJ47 LWN47 LMR47 LCV47 KSZ47 KJD47 JZH47 JPL47 JFP47 IVT47 ILX47 ICB47 HSF47 HIJ47 GYN47 GOR47 GEV47 FUZ47 FLD47 FBH47 ERL47 EHP47 DXT47 DNX47 DEB47 CUF47 CKJ47 CAN47 BQR47 BGV47 AWZ47 AND47 ADH47 TL47 JP47 WVZ47 WMD47 WCH47 VSL47 VIP47 UYT47 UOX47 UFB47 TVF47 TLJ47 TBN47 SRR47 SHV47 RXZ47 ROD47 REH47 QUL47 QKP47 QAT47 PQX47 PHB47 OXF47 ONJ47 ODN47 NTR47 NJV47 MZZ47 MQD47 MGH47 LWL47 LMP47 LCT47 KSX47 KJB47 JZF47 JPJ47 JFN47 IVR47 ILV47 IBZ47 HSD47 HIH47 GYL47 GOP47 GET47 FUX47 FLB47 FBF47 ERJ47 EHN47 DXR47 DNV47 DDZ47 CUD47 CKH47 CAL47 BQP47 BGT47 AWX47 ANB47 ADF47 TJ47 JN47 BQ47:BR47 WVV47 WLZ47 WCD47 VSH47 VIL47 UYP47 UOT47 UEX47 TVB47 TLF47 TBJ47 SRN47 SHR47 RXV47 RNZ47 RED47 QUH47 QKL47 QAP47 PQT47 PGX47 OXB47 ONF47 ODJ47 NTN47 NJR47 MZV47 MPZ47 MGD47 LWH47 LML47 LCP47 KST47 KIX47 JZB47 JPF47 JFJ47 IVN47 ILR47 IBV47 HRZ47 HID47 GYH47 GOL47 GEP47 FUT47 FKX47 FBB47 ERF47 EHJ47 DXN47 DNR47 DDV47 CTZ47 CKD47 CAH47 BQL47 BGP47 AWT47 AMX47 ADB47 TF47 JJ47 BO47 WVT47 WLX47 WCB47 VSF47 VIJ47 UYN47 UOR47 UEV47 TUZ47 TLD47 TBH47 SRL47 SHP47 RXT47 RNX47 REB47 QUF47 QKJ47 QAN47 PQR47 PGV47 OWZ47 OND47 ODH47 NTL47 NJP47 MZT47 MPX47 MGB47 LWF47 LMJ47 LCN47 KSR47 KIV47 JYZ47 JPD47 JFH47 IVL47 ILP47 IBT47 HRX47 HIB47 GYF47 GOJ47 GEN47 FUR47 FKV47 FAZ47 ERD47 EHH47 DXL47 DNP47 DDT47 CTX47 CKB47 CAF47 BQJ47 BGN47 AWR47 AMV47 ACZ47 TD47 JH47 BM47 WVR47 WLV47 WBZ47 VSD47 VIH47 UYL47 UOP47 UET47 TUX47 TLB47 TBF47 SRJ47 SHN47 RXR47 RNV47 RDZ47 QUD47 QKH47 QAL47 PQP47 PGT47 OWX47 ONB47 ODF47 NTJ47 NJN47 MZR47 MPV47 MFZ47 LWD47 LMH47 LCL47 KSP47 KIT47 JYX47 JPB47 JFF47 IVJ47 ILN47 IBR47 HRV47 HHZ47 GYD47 GOH47 GEL47 FUP47 FKT47 FAX47 ERB47 EHF47 DXJ47 DNN47 DDR47 CTV47 CJZ47 CAD47 BQH47 BGL47 AWP47 AMT47 ACX47 TB47 JF47 BK47 WVP47 WLT47 WBX47 VSB47 VIF47 UYJ47 UON47 UER47 TUV47 TKZ47 TBD47 SRH47 SHL47 RXP47 RNT47 RDX47 QUB47 QKF47 QAJ47 PQN47 PGR47 OWV47 OMZ47 ODD47 NTH47 NJL47 MZP47 MPT47 MFX47 LWB47 LMF47 LCJ47 KSN47 KIR47 JYV47 JOZ47 JFD47 IVH47 ILL47 IBP47 HRT47 HHX47 GYB47 GOF47 GEJ47 FUN47 FKR47 FAV47 EQZ47 EHD47 DXH47 DNL47 DDP47 CTT47 CJX47 CAB47 BQF47 BGJ47 AWN47 AMR47 ACV47 SZ47 JD47 BI47 WVN47 WLR47 WBV47 VRZ47 VID47 UYH47 UOL47 UEP47 TUT47 TKX47 TBB47 SRF47 SHJ47 RXN47 RNR47 RDV47 QTZ47 QKD47 QAH47 PQL47 PGP47 OWT47 OMX47 ODB47 NTF47 NJJ47 MZN47 MPR47 MFV47 LVZ47 LMD47 LCH47 KSL47 KIP47 JYT47 JOX47 JFB47 IVF47 ILJ47 IBN47 HRR47 HHV47 GXZ47 GOD47 GEH47 FUL47 FKP47 FAT47 EQX47 EHB47 DXF47 DNJ47 DDN47 CTR47 CJV47 BZZ47 BQD47 BGH47 AWL47 AMP47 ACT47 SX47 JB47 BG47 WVL47 WLP47 WBT47 VRX47 VIB47 UYF47 UOJ47 UEN47 TUR47 TKV47 TAZ47 SRD47 SHH47 RXL47 RNP47 RDT47 QTX47 QKB47 QAF47 PQJ47 PGN47 OWR47 OMV47 OCZ47 NTD47 NJH47 MZL47 MPP47 MFT47 LVX47 LMB47 LCF47 KSJ47 KIN47 JYR47 JOV47 JEZ47 IVD47 ILH47 IBL47 HRP47 HHT47 GXX47 GOB47 GEF47 FUJ47 FKN47 FAR47 EQV47 EGZ47 DXD47 DNH47 DDL47 CTP47 CJT47 BZX47 BQB47 BGF47 AWJ47 AMN47 ACR47 SV47 IZ47 BE47 WWN47 WMR47 WCV47 VSZ47 VJD47 UZH47 UPL47 UFP47 TVT47 TLX47 TCB47 SSF47 SIJ47 RYN47 ROR47 REV47 QUZ47 QLD47 QBH47 PRL47 PHP47 OXT47 ONX47 OEB47 NUF47 NKJ47 NAN47 MQR47 MGV47 LWZ47 LND47 LDH47 KTL47 KJP47 JZT47 JPX47 JGB47 IWF47 IMJ47 ICN47 HSR47 HIV47 GYZ47 GPD47 GFH47 FVL47 FLP47 FBT47 ERX47 EIB47 DYF47 DOJ47 DEN47 CUR47 CKV47 CAZ47 BRD47 BHH47 AXL47 ANP47 ADT47 TX47 KB47 WVH47 WLL47 WBP47 VRT47 VHX47 UYB47 UOF47 UEJ47 TUN47 TKR47 TAV47 SQZ47 SHD47 RXH47 RNL47 RDP47 QTT47 QJX47 QAB47 PQF47 PGJ47 OWN47 OMR47 OCV47 NSZ47 NJD47 MZH47 MPL47 MFP47 LVT47 LLX47 LCB47 KSF47 KIJ47 JYN47 JOR47 JEV47 IUZ47 ILD47 IBH47 HRL47 HHP47 GXT47 GNX47 GEB47 FUF47 FKJ47 FAN47 EQR47 EGV47 DWZ47 DND47 DDH47 CTL47 CJP47 BZT47 BPX47 BGB47 AWF47 AMJ47 ACN47 SR47 BA47">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7:IT47 WTW47:WTX47 WKA47:WKB47 WAE47:WAF47 VQI47:VQJ47 VGM47:VGN47 UWQ47:UWR47 UMU47:UMV47 UCY47:UCZ47 TTC47:TTD47 TJG47:TJH47 SZK47:SZL47 SPO47:SPP47 SFS47:SFT47 RVW47:RVX47 RMA47:RMB47 RCE47:RCF47 QSI47:QSJ47 QIM47:QIN47 PYQ47:PYR47 POU47:POV47 PEY47:PEZ47 OVC47:OVD47 OLG47:OLH47 OBK47:OBL47 NRO47:NRP47 NHS47:NHT47 MXW47:MXX47 MOA47:MOB47 MEE47:MEF47 LUI47:LUJ47 LKM47:LKN47 LAQ47:LAR47 KQU47:KQV47 KGY47:KGZ47 JXC47:JXD47 JNG47:JNH47 JDK47:JDL47 ITO47:ITP47 IJS47:IJT47 HZW47:HZX47 HQA47:HQB47 HGE47:HGF47 GWI47:GWJ47 GMM47:GMN47 GCQ47:GCR47 FSU47:FSV47 FIY47:FIZ47 EZC47:EZD47 EPG47:EPH47 EFK47:EFL47 DVO47:DVP47 DLS47:DLT47 DBW47:DBX47 CSA47:CSB47 CIE47:CIF47 BYI47:BYJ47 BOM47:BON47 BEQ47:BER47 AUU47:AUV47 AKY47:AKZ47 ABC47:ABD47 RG47:RH47 HK47:HL47 WTK47:WTN47 WJO47:WJR47 VZS47:VZV47 VPW47:VPZ47 VGA47:VGD47 UWE47:UWH47 UMI47:UML47 UCM47:UCP47 TSQ47:TST47 TIU47:TIX47 SYY47:SZB47 SPC47:SPF47 SFG47:SFJ47 RVK47:RVN47 RLO47:RLR47 RBS47:RBV47 QRW47:QRZ47 QIA47:QID47 PYE47:PYH47 POI47:POL47 PEM47:PEP47 OUQ47:OUT47 OKU47:OKX47 OAY47:OBB47 NRC47:NRF47 NHG47:NHJ47 MXK47:MXN47 MNO47:MNR47 MDS47:MDV47 LTW47:LTZ47 LKA47:LKD47 LAE47:LAH47 KQI47:KQL47 KGM47:KGP47 JWQ47:JWT47 JMU47:JMX47 JCY47:JDB47 ITC47:ITF47 IJG47:IJJ47 HZK47:HZN47 HPO47:HPR47 HFS47:HFV47 GVW47:GVZ47 GMA47:GMD47 GCE47:GCH47 FSI47:FSL47 FIM47:FIP47 EYQ47:EYT47 EOU47:EOX47 EEY47:EFB47 DVC47:DVF47 DLG47:DLJ47 DBK47:DBN47 CRO47:CRR47 CHS47:CHV47 BXW47:BXZ47 BOA47:BOD47 BEE47:BEH47 AUI47:AUL47 AKM47:AKP47 AAQ47:AAT47 QU47:QX47 GY47:HB47 WTP47:WTQ47 WJT47:WJU47 VZX47:VZY47 VQB47:VQC47 VGF47:VGG47 UWJ47:UWK47 UMN47:UMO47 UCR47:UCS47 TSV47:TSW47 TIZ47:TJA47 SZD47:SZE47 SPH47:SPI47 SFL47:SFM47 RVP47:RVQ47 RLT47:RLU47 RBX47:RBY47 QSB47:QSC47 QIF47:QIG47 PYJ47:PYK47 PON47:POO47 PER47:PES47 OUV47:OUW47 OKZ47:OLA47 OBD47:OBE47 NRH47:NRI47 NHL47:NHM47 MXP47:MXQ47 MNT47:MNU47 MDX47:MDY47 LUB47:LUC47 LKF47:LKG47 LAJ47:LAK47 KQN47:KQO47 KGR47:KGS47 JWV47:JWW47 JMZ47:JNA47 JDD47:JDE47 ITH47:ITI47 IJL47:IJM47 HZP47:HZQ47 HPT47:HPU47 HFX47:HFY47 GWB47:GWC47 GMF47:GMG47 GCJ47:GCK47 FSN47:FSO47 FIR47:FIS47 EYV47:EYW47 EOZ47:EPA47 EFD47:EFE47 DVH47:DVI47 DLL47:DLM47 DBP47:DBQ47 CRT47:CRU47 CHX47:CHY47 BYB47:BYC47 BOF47:BOG47 BEJ47:BEK47 AUN47:AUO47 AKR47:AKS47 AAV47:AAW47 QZ47:RA47 HD47:HE47 WUE47:WUH47 WKI47:WKL47 WAM47:WAP47 VQQ47:VQT47 VGU47:VGX47 UWY47:UXB47 UNC47:UNF47 UDG47:UDJ47 TTK47:TTN47 TJO47:TJR47 SZS47:SZV47 SPW47:SPZ47 SGA47:SGD47 RWE47:RWH47 RMI47:RML47 RCM47:RCP47 QSQ47:QST47 QIU47:QIX47 PYY47:PZB47 PPC47:PPF47 PFG47:PFJ47 OVK47:OVN47 OLO47:OLR47 OBS47:OBV47 NRW47:NRZ47 NIA47:NID47 MYE47:MYH47 MOI47:MOL47 MEM47:MEP47 LUQ47:LUT47 LKU47:LKX47 LAY47:LBB47 KRC47:KRF47 KHG47:KHJ47 JXK47:JXN47 JNO47:JNR47 JDS47:JDV47 ITW47:ITZ47 IKA47:IKD47 IAE47:IAH47 HQI47:HQL47 HGM47:HGP47 GWQ47:GWT47 GMU47:GMX47 GCY47:GDB47 FTC47:FTF47 FJG47:FJJ47 EZK47:EZN47 EPO47:EPR47 EFS47:EFV47 DVW47:DVZ47 DMA47:DMD47 DCE47:DCH47 CSI47:CSL47 CIM47:CIP47 BYQ47:BYT47 BOU47:BOX47 BEY47:BFB47 AVC47:AVF47 ALG47:ALJ47 ABK47:ABN47 RO47:RR47 HS47:HV47 X47:AA47 WUJ47:WUL47 WKN47:WKP47 WAR47:WAT47 VQV47:VQX47 VGZ47:VHB47 UXD47:UXF47 UNH47:UNJ47 UDL47:UDN47 TTP47:TTR47 TJT47:TJV47 SZX47:SZZ47 SQB47:SQD47 SGF47:SGH47 RWJ47:RWL47 RMN47:RMP47 RCR47:RCT47 QSV47:QSX47 QIZ47:QJB47 PZD47:PZF47 PPH47:PPJ47 PFL47:PFN47 OVP47:OVR47 OLT47:OLV47 OBX47:OBZ47 NSB47:NSD47 NIF47:NIH47 MYJ47:MYL47 MON47:MOP47 MER47:MET47 LUV47:LUX47 LKZ47:LLB47 LBD47:LBF47 KRH47:KRJ47 KHL47:KHN47 JXP47:JXR47 JNT47:JNV47 JDX47:JDZ47 IUB47:IUD47 IKF47:IKH47 IAJ47:IAL47 HQN47:HQP47 HGR47:HGT47 GWV47:GWX47 GMZ47:GNB47 GDD47:GDF47 FTH47:FTJ47 FJL47:FJN47 EZP47:EZR47 EPT47:EPV47 EFX47:EFZ47 DWB47:DWD47 DMF47:DMH47 DCJ47:DCL47 CSN47:CSP47 CIR47:CIT47 BYV47:BYX47 BOZ47:BPB47 BFD47:BFF47 AVH47:AVJ47 ALL47:ALN47 ABP47:ABR47 RT47:RV47 HX47:HZ47 AC47:AE47 WUN47:WVF47 WKR47:WLJ47 WAV47:WBN47 VQZ47:VRR47 VHD47:VHV47 UXH47:UXZ47 UNL47:UOD47 UDP47:UEH47 TTT47:TUL47 TJX47:TKP47 TAB47:TAT47 SQF47:SQX47 SGJ47:SHB47 RWN47:RXF47 RMR47:RNJ47 RCV47:RDN47 QSZ47:QTR47 QJD47:QJV47 PZH47:PZZ47 PPL47:PQD47 PFP47:PGH47 OVT47:OWL47 OLX47:OMP47 OCB47:OCT47 NSF47:NSX47 NIJ47:NJB47 MYN47:MZF47 MOR47:MPJ47 MEV47:MFN47 LUZ47:LVR47 LLD47:LLV47 LBH47:LBZ47 KRL47:KSD47 KHP47:KIH47 JXT47:JYL47 JNX47:JOP47 JEB47:JET47 IUF47:IUX47 IKJ47:ILB47 IAN47:IBF47 HQR47:HRJ47 HGV47:HHN47 GWZ47:GXR47 GND47:GNV47 GDH47:GDZ47 FTL47:FUD47 FJP47:FKH47 EZT47:FAL47 EPX47:EQP47 EGB47:EGT47 DWF47:DWX47 DMJ47:DNB47 DCN47:DDF47 CSR47:CTJ47 CIV47:CJN47 BYZ47:BZR47 BPD47:BPV47 BFH47:BFZ47 AVL47:AWD47 ALP47:AMH47 ABT47:ACL47 RX47:SP47 AG47:AY47 HQ47 WTU47 WJY47 WAC47 VQG47 VGK47 UWO47 UMS47 UCW47 TTA47 TJE47 SZI47 SPM47 SFQ47 RVU47 RLY47 RCC47 QSG47 QIK47 PYO47 POS47 PEW47 OVA47 OLE47 OBI47 NRM47 NHQ47 MXU47 MNY47 MEC47 LUG47 LKK47 LAO47 KQS47 KGW47 JXA47 JNE47 JDI47 ITM47 IJQ47 HZU47 HPY47 HGC47 GWG47 GMK47 GCO47 FSS47 FIW47 EZA47 EPE47 EFI47 DVM47 DLQ47 DBU47 CRY47 CIC47 BYG47 BOK47 BEO47 AUS47 AKW47 ABA47 RE47 HI47 WUC47 WKG47 WAK47 VQO47 VGS47 UWW47 UNA47 UDE47 TTI47 TJM47 SZQ47 SPU47 SFY47 RWC47 RMG47 RCK47 QSO47 QIS47 PYW47 PPA47 PFE47 OVI47 OLM47 OBQ47 NRU47 NHY47 MYC47 MOG47 MEK47 LUO47 LKS47 LAW47 KRA47 KHE47 JXI47 JNM47 JDQ47 ITU47 IJY47 IAC47 HQG47 HGK47 GWO47 GMS47 GCW47 FTA47 FJE47 EZI47 EPM47 EFQ47 DVU47 DLY47 DCC47 CSG47 CIK47 BYO47 BOS47 BEW47 AVA47 ALE47 ABI47 RM47 V47 HO47 WTS47 WJW47 WAA47 VQE47 VGI47 UWM47 UMQ47 UCU47 TSY47 TJC47 SZG47 SPK47 SFO47 RVS47 RLW47 RCA47 QSE47 QII47 PYM47 POQ47 PEU47 OUY47 OLC47 OBG47 NRK47 NHO47 MXS47 MNW47 MEA47 LUE47 LKI47 LAM47 KQQ47 KGU47 JWY47 JNC47 JDG47 ITK47 IJO47 HZS47 HPW47 HGA47 GWE47 GMI47 GCM47 FSQ47 FIU47 EYY47 EPC47 EFG47 DVK47 DLO47 DBS47 CRW47 CIA47 BYE47 BOI47 BEM47 AUQ47 AKU47 AAY47 RC47 HG47 D17:O17 WUA47 WKE47 WAI47 VQM47 VGQ47 UWU47 UMY47 UDC47 TTG47 TJK47 SZO47 SPS47 SFW47 RWA47 RME47 RCI47 QSM47 QIQ47 PYU47 POY47 PFC47 OVG47 OLK47 OBO47 NRS47 NHW47 MYA47 MOE47 MEI47 LUM47 LKQ47 LAU47 KQY47 KHC47 JXG47 JNK47 JDO47 ITS47 IJW47 IAA47 HQE47 HGI47 GWM47 GMQ47 GCU47 FSY47 FJC47 EZG47 EPK47 EFO47 DVS47 DLW47 DCA47 CSE47 CII47 BYM47 BOQ47 BEU47 AUY47 ALC47 ABG47 RK47 T47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7:Q47 D47:G47 I47:J47 N47 L47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7 HW47 RS47 ABO47 ALK47 AVG47 BFC47 BOY47 BYU47 CIQ47 CSM47 DCI47 DME47 DWA47 EFW47 EPS47 EZO47 FJK47 FTG47 GDC47 GMY47 GWU47 HGQ47 HQM47 IAI47 IKE47 IUA47 JDW47 JNS47 JXO47 KHK47 KRG47 LBC47 LKY47 LUU47 MEQ47 MOM47 MYI47 NIE47 NSA47 OBW47 OLS47 OVO47 PFK47 PPG47 PZC47 QIY47 QSU47 RCQ47 RMM47 RWI47 SGE47 SQA47 SZW47 TJS47 TTO47 UDK47 UNG47 UXC47 VGY47 VQU47 WAQ47 WKM47 WUI47 HF47 RB47 AAX47 AKT47 AUP47 BEL47 BOH47 BYD47 CHZ47 CRV47 DBR47 DLN47 DVJ47 EFF47 EPB47 EYX47 FIT47 FSP47 GCL47 GMH47 GWD47 HFZ47 HPV47 HZR47 IJN47 ITJ47 JDF47 JNB47 JWX47 KGT47 KQP47 LAL47 LKH47 LUD47 MDZ47 MNV47 MXR47 NHN47 NRJ47 OBF47 OLB47 OUX47 PET47 POP47 PYL47 QIH47 QSD47 RBZ47 RLV47 RVR47 SFN47 SPJ47 SZF47 TJB47 TSX47 UCT47 UMP47 UWL47 VGH47 VQD47 VZZ47 WJV47 WTR47 U47 HP47 RL47 ABH47 ALD47 AUZ47 BEV47 BOR47 BYN47 CIJ47 CSF47 DCB47 DLX47 DVT47 EFP47 EPL47 EZH47 FJD47 FSZ47 GCV47 GMR47 GWN47 HGJ47 HQF47 IAB47 IJX47 ITT47 JDP47 JNL47 JXH47 KHD47 KQZ47 LAV47 LKR47 LUN47 MEJ47 MOF47 MYB47 NHX47 NRT47 OBP47 OLL47 OVH47 PFD47 POZ47 PYV47 QIR47 QSN47 RCJ47 RMF47 RWB47 SFX47 SPT47 SZP47 TJL47 TTH47 UDD47 UMZ47 UWV47 VGR47 VQN47 WAJ47 WKF47 WUB47 HC47 QY47 AAU47 AKQ47 AUM47 BEI47 BOE47 BYA47 CHW47 CRS47 DBO47 DLK47 DVG47 EFC47 EOY47 EYU47 FIQ47 FSM47 GCI47 GME47 GWA47 HFW47 HPS47 HZO47 IJK47 ITG47 JDC47 JMY47 JWU47 KGQ47 KQM47 LAI47 LKE47 LUA47 MDW47 MNS47 MXO47 NHK47 NRG47 OBC47 OKY47 OUU47 PEQ47 POM47 PYI47 QIE47 QSA47 RBW47 RLS47 RVO47 SFK47 SPG47 SZC47 TIY47 TSU47 UCQ47 UMM47 UWI47 VGE47 VQA47 VZW47 WJS47 WTO47 HH47 RD47 AAZ47 AKV47 AUR47 BEN47 BOJ47 BYF47 CIB47 CRX47 DBT47 DLP47 DVL47 EFH47 EPD47 EYZ47 FIV47 FSR47 GCN47 GMJ47 GWF47 HGB47 HPX47 HZT47 IJP47 ITL47 JDH47 JND47 JWZ47 KGV47 KQR47 LAN47 LKJ47 LUF47 MEB47 MNX47 MXT47 NHP47 NRL47 OBH47 OLD47 OUZ47 PEV47 POR47 PYN47 QIJ47 QSF47 RCB47 RLX47 RVT47 SFP47 SPL47 SZH47 TJD47 TSZ47 UCV47 UMR47 UWN47 VGJ47 VQF47 WAB47 WJX47 WTT47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7:C47 BS47:GX47 KD47:QT47 TZ47:AAP47 ADV47:AKL47 ANR47:AUH47 AXN47:BED47 BHJ47:BNZ47 BRF47:BXV47 CBB47:CHR47 CKX47:CRN47 CUT47:DBJ47 DEP47:DLF47 DOL47:DVB47 DYH47:EEX47 EID47:EOT47 ERZ47:EYP47 FBV47:FIL47 FLR47:FSH47 FVN47:GCD47 GFJ47:GLZ47 GPF47:GVV47 GZB47:HFR47 HIX47:HPN47 HST47:HZJ47 ICP47:IJF47 IML47:ITB47 IWH47:JCX47 JGD47:JMT47 JPZ47:JWP47 JZV47:KGL47 KJR47:KQH47 KTN47:LAD47 LDJ47:LJZ47 LNF47:LTV47 LXB47:MDR47 MGX47:MNN47 MQT47:MXJ47 NAP47:NHF47 NKL47:NRB47 NUH47:OAX47 OED47:OKT47 ONZ47:OUP47 OXV47:PEL47 PHR47:POH47 PRN47:PYD47 QBJ47:QHZ47 QLF47:QRV47 QVB47:RBR47 REX47:RLN47 ROT47:RVJ47 RYP47:SFF47 SIL47:SPB47 SSH47:SYX47 TCD47:TIT47 TLZ47:TSP47 TVV47:UCL47 UFR47:UMH47 UPN47:UWD47 UZJ47:VFZ47 VJF47:VPV47 VTB47:VZR47 WCX47:WJN47 WMT47:WTJ47 WWP47:XFD47 AZ47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AF47 IA47 RW47 ABS47 ALO47 AVK47 BFG47 BPC47 BYY47 CIU47 CSQ47 DCM47 DMI47 DWE47 EGA47 EPW47 EZS47 FJO47 FTK47 GDG47 GNC47 GWY47 HGU47 HQQ47 IAM47 IKI47 IUE47 JEA47 JNW47 JXS47 KHO47 KRK47 LBG47 LLC47 LUY47 MEU47 MOQ47 MYM47 NII47 NSE47 OCA47 OLW47 OVS47 PFO47 PPK47 PZG47 QJC47 QSY47 RCU47 RMQ47 RWM47 SGI47 SQE47 TAA47 TJW47 TTS47 UDO47 UNK47 UXG47 VHC47 VQY47 WAU47 WKQ47 WUM47 R47:S47 HM47:HN47 RI47:RJ47 ABE47:ABF47 ALA47:ALB47 AUW47:AUX47 BES47:BET47 BOO47:BOP47 BYK47:BYL47 CIG47:CIH47 CSC47:CSD47 DBY47:DBZ47 DLU47:DLV47 DVQ47:DVR47 EFM47:EFN47 EPI47:EPJ47 EZE47:EZF47 FJA47:FJB47 FSW47:FSX47 GCS47:GCT47 GMO47:GMP47 GWK47:GWL47 HGG47:HGH47 HQC47:HQD47 HZY47:HZZ47 IJU47:IJV47 ITQ47:ITR47 JDM47:JDN47 JNI47:JNJ47 JXE47:JXF47 KHA47:KHB47 KQW47:KQX47 LAS47:LAT47 LKO47:LKP47 LUK47:LUL47 MEG47:MEH47 MOC47:MOD47 MXY47:MXZ47 NHU47:NHV47 NRQ47:NRR47 OBM47:OBN47 OLI47:OLJ47 OVE47:OVF47 PFA47:PFB47 POW47:POX47 PYS47:PYT47 QIO47:QIP47 QSK47:QSL47 RCG47:RCH47 RMC47:RMD47 RVY47:RVZ47 SFU47:SFV47 SPQ47:SPR47 SZM47:SZN47 TJI47:TJJ47 TTE47:TTF47 UDA47:UDB47 UMW47:UMX47 UWS47:UWT47 VGO47:VGP47 VQK47:VQL47 WAG47:WAH47 WKC47:WKD47 WTY47:WTZ47 HJ47 RF47 ABB47 AKX47 AUT47 BEP47 BOL47 BYH47 CID47 CRZ47 DBV47 DLR47 DVN47 EFJ47 EPF47 EZB47 FIX47 FST47 GCP47 GML47 GWH47 HGD47 HPZ47 HZV47 IJR47 ITN47 JDJ47 JNF47 JXB47 KGX47 KQT47 LAP47 LKL47 LUH47 MED47 MNZ47 MXV47 NHR47 NRN47 OBJ47 OLF47 OVB47 PEX47 POT47 PYP47 QIL47 QSH47 RCD47 RLZ47 RVV47 SFR47 SPN47 SZJ47 TJF47 TTB47 UCX47 UMT47 UWP47 VGL47 VQH47 WAD47 WJZ47 WTV47 HR47 RN47 ABJ47 ALF47 AVB47 BEX47 BOT47 BYP47 CIL47 CSH47 DCD47 DLZ47 DVV47 EFR47 EPN47 EZJ47 FJF47 FTB47 GCX47 GMT47 GWP47 HGL47 HQH47 IAD47 IJZ47 ITV47 JDR47 JNN47 JXJ47 KHF47 KRB47 LAX47 LKT47 LUP47 MEL47 MOH47 MYD47 NHZ47 NRV47 OBR47 OLN47 OVJ47 PFF47 PPB47 PYX47 QIT47 QSP47 RCL47 RMH47 RWD47 SFZ47 SPV47 SZR47 TJN47 TTJ47 UDF47 UNB47 UWX47 VGT47 VQP47 WAL47 WKH47 WUD47 O47 Q22:Q30 W22:W30 AT22:AT30 BG22:BG30 BQ22:BQ30 Q32:Q35 W32:W35 AT32:AT35 BG32:BG35 BQ32:BQ35 Q37:Q46 W37:W47 AT37:AT46 BG37:BG46 BQ37:BQ46 K47 H47 M47 Q18:Q20 W18:W20 BQ18:BQ20 BG18:BG20 AT18:AT20"/>
  </dataValidations>
  <hyperlinks>
    <hyperlink ref="P19" r:id="rId1"/>
    <hyperlink ref="P21" r:id="rId2"/>
    <hyperlink ref="P29" r:id="rId3"/>
    <hyperlink ref="P32" r:id="rId4"/>
    <hyperlink ref="P33" r:id="rId5"/>
    <hyperlink ref="P35" r:id="rId6"/>
    <hyperlink ref="P20" r:id="rId7"/>
    <hyperlink ref="P25" r:id="rId8"/>
    <hyperlink ref="P28" r:id="rId9"/>
    <hyperlink ref="P31" r:id="rId10"/>
    <hyperlink ref="P34" r:id="rId11"/>
    <hyperlink ref="P36" r:id="rId12"/>
    <hyperlink ref="P42" r:id="rId13"/>
    <hyperlink ref="P37" r:id="rId14"/>
  </hyperlinks>
  <pageMargins left="0.39370078740157483" right="0.31496062992125984" top="0.38" bottom="0.39370078740157483" header="0.31496062992125984" footer="0.2"/>
  <pageSetup paperSize="9" scale="60" orientation="landscape" r:id="rId15"/>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2018-05-02T09:03:56Z</dcterms:modified>
</cp:coreProperties>
</file>