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'!$A$9:$FN$26</definedName>
    <definedName name="_xlnm._FilterDatabase" localSheetId="1" hidden="1">'調査票Ｃ、Ｄ、Ｅ '!$A$17:$BR$32</definedName>
    <definedName name="_xlnm.Print_Area" localSheetId="0">'調査票Ａ、Ｂ '!$D$1:$CX$33</definedName>
    <definedName name="_xlnm.Print_Area" localSheetId="1">'調査票Ｃ、Ｄ、Ｅ '!$A$1:$BQ$42</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BQ40" i="6" l="1"/>
  <c r="BP40" i="6"/>
  <c r="BO40" i="6"/>
  <c r="BN40" i="6"/>
  <c r="BM40" i="6"/>
  <c r="BL40" i="6"/>
  <c r="BK40" i="6"/>
  <c r="BJ40" i="6"/>
  <c r="BI40" i="6"/>
  <c r="BH40" i="6"/>
  <c r="BG40" i="6"/>
  <c r="BF40" i="6"/>
  <c r="BE40" i="6"/>
  <c r="BD40" i="6"/>
  <c r="BC40" i="6"/>
  <c r="BB40" i="6"/>
  <c r="BA40" i="6"/>
  <c r="AZ40" i="6"/>
  <c r="AY40" i="6"/>
  <c r="AX40" i="6"/>
  <c r="AW40" i="6"/>
  <c r="AV40" i="6"/>
  <c r="AU40" i="6"/>
  <c r="AT40" i="6"/>
  <c r="AS40" i="6"/>
  <c r="AR40" i="6"/>
  <c r="AQ40" i="6"/>
  <c r="AP40" i="6"/>
  <c r="AO40" i="6"/>
  <c r="AN40" i="6"/>
  <c r="AL40" i="6"/>
  <c r="AK40" i="6"/>
  <c r="AJ40" i="6"/>
  <c r="AI40" i="6"/>
  <c r="AH40" i="6"/>
  <c r="AG40" i="6"/>
  <c r="AF40" i="6"/>
  <c r="AE40" i="6"/>
  <c r="AD40" i="6"/>
  <c r="AC40" i="6"/>
  <c r="AB40" i="6"/>
  <c r="AA40" i="6"/>
  <c r="Z40" i="6"/>
  <c r="Y40" i="6"/>
  <c r="X40" i="6"/>
  <c r="W40" i="6"/>
  <c r="V40" i="6"/>
  <c r="U40" i="6"/>
  <c r="T40" i="6"/>
  <c r="S40" i="6"/>
  <c r="R40" i="6"/>
  <c r="Q40" i="6"/>
  <c r="P40" i="6"/>
  <c r="O40" i="6"/>
  <c r="N40" i="6"/>
  <c r="M40" i="6"/>
  <c r="L40" i="6"/>
  <c r="K40" i="6"/>
  <c r="J40" i="6"/>
  <c r="I40" i="6"/>
  <c r="H40" i="6"/>
  <c r="G40" i="6"/>
  <c r="F40" i="6"/>
  <c r="E40" i="6"/>
  <c r="D40" i="6"/>
  <c r="BQ39" i="6"/>
  <c r="BP39" i="6"/>
  <c r="BO39" i="6"/>
  <c r="BN39" i="6"/>
  <c r="BM39" i="6"/>
  <c r="BL39" i="6"/>
  <c r="BK39" i="6"/>
  <c r="BJ39" i="6"/>
  <c r="BI39" i="6"/>
  <c r="BH39" i="6"/>
  <c r="BG39" i="6"/>
  <c r="BF39" i="6"/>
  <c r="BE39" i="6"/>
  <c r="BD39" i="6"/>
  <c r="BC39" i="6"/>
  <c r="BB39" i="6"/>
  <c r="BA39" i="6"/>
  <c r="AZ39" i="6"/>
  <c r="AY39" i="6"/>
  <c r="AX39" i="6"/>
  <c r="AW39" i="6"/>
  <c r="AV39" i="6"/>
  <c r="AU39" i="6"/>
  <c r="AT39" i="6"/>
  <c r="AS39" i="6"/>
  <c r="AR39" i="6"/>
  <c r="AQ39" i="6"/>
  <c r="AP39" i="6"/>
  <c r="AO39" i="6"/>
  <c r="AN39" i="6"/>
  <c r="AM39" i="6"/>
  <c r="AL39" i="6"/>
  <c r="AK39" i="6"/>
  <c r="AJ39" i="6"/>
  <c r="AI39" i="6"/>
  <c r="AH39" i="6"/>
  <c r="AG39" i="6"/>
  <c r="AF39" i="6"/>
  <c r="AE39" i="6"/>
  <c r="AD39" i="6"/>
  <c r="AC39" i="6"/>
  <c r="AB39" i="6"/>
  <c r="AA39" i="6"/>
  <c r="Z39" i="6"/>
  <c r="Y39" i="6"/>
  <c r="X39" i="6"/>
  <c r="W39" i="6"/>
  <c r="V39" i="6"/>
  <c r="U39" i="6"/>
  <c r="T39" i="6"/>
  <c r="S39" i="6"/>
  <c r="R39" i="6"/>
  <c r="Q39" i="6"/>
  <c r="P39" i="6"/>
  <c r="O39" i="6"/>
  <c r="N39" i="6"/>
  <c r="M39" i="6"/>
  <c r="L39" i="6"/>
  <c r="K39" i="6"/>
  <c r="J39" i="6"/>
  <c r="I39" i="6"/>
  <c r="H39" i="6"/>
  <c r="G39" i="6"/>
  <c r="F39" i="6"/>
  <c r="E39" i="6"/>
  <c r="D39" i="6"/>
  <c r="BQ38" i="6"/>
  <c r="BP38" i="6"/>
  <c r="BO38" i="6"/>
  <c r="BN38" i="6"/>
  <c r="BM38" i="6"/>
  <c r="BL38" i="6"/>
  <c r="BK38" i="6"/>
  <c r="BJ38" i="6"/>
  <c r="BI38" i="6"/>
  <c r="BH38" i="6"/>
  <c r="BG38" i="6"/>
  <c r="BF38" i="6"/>
  <c r="BE38" i="6"/>
  <c r="BD38" i="6"/>
  <c r="BC38" i="6"/>
  <c r="BB38" i="6"/>
  <c r="BA38" i="6"/>
  <c r="AZ38" i="6"/>
  <c r="AY38" i="6"/>
  <c r="AX38" i="6"/>
  <c r="AW38" i="6"/>
  <c r="AV38" i="6"/>
  <c r="AU38" i="6"/>
  <c r="AT38" i="6"/>
  <c r="AS38" i="6"/>
  <c r="AR38" i="6"/>
  <c r="AQ38" i="6"/>
  <c r="AP38" i="6"/>
  <c r="AO38" i="6"/>
  <c r="AN38" i="6"/>
  <c r="AM38" i="6"/>
  <c r="AL38" i="6"/>
  <c r="AK38" i="6"/>
  <c r="AJ38" i="6"/>
  <c r="AI38" i="6"/>
  <c r="AH38" i="6"/>
  <c r="AG38" i="6"/>
  <c r="AF38" i="6"/>
  <c r="AE38" i="6"/>
  <c r="AD38" i="6"/>
  <c r="AC38" i="6"/>
  <c r="AB38" i="6"/>
  <c r="AA38" i="6"/>
  <c r="Z38" i="6"/>
  <c r="Y38" i="6"/>
  <c r="X38" i="6"/>
  <c r="W38" i="6"/>
  <c r="V38" i="6"/>
  <c r="U38" i="6"/>
  <c r="T38" i="6"/>
  <c r="S38" i="6"/>
  <c r="R38" i="6"/>
  <c r="Q38" i="6"/>
  <c r="P38" i="6"/>
  <c r="O38" i="6"/>
  <c r="N38" i="6"/>
  <c r="M38" i="6"/>
  <c r="L38" i="6"/>
  <c r="K38" i="6"/>
  <c r="J38" i="6"/>
  <c r="I38" i="6"/>
  <c r="H38" i="6"/>
  <c r="G38" i="6"/>
  <c r="F38" i="6"/>
  <c r="E38" i="6"/>
  <c r="D38" i="6"/>
  <c r="BQ37" i="6"/>
  <c r="BP37" i="6"/>
  <c r="BO37" i="6"/>
  <c r="BN37" i="6"/>
  <c r="BM37" i="6"/>
  <c r="BL37" i="6"/>
  <c r="BK37" i="6"/>
  <c r="BJ37" i="6"/>
  <c r="BI37" i="6"/>
  <c r="BH37" i="6"/>
  <c r="BG37" i="6"/>
  <c r="BF37" i="6"/>
  <c r="BE37" i="6"/>
  <c r="BD37" i="6"/>
  <c r="BC37" i="6"/>
  <c r="BB37" i="6"/>
  <c r="BA37" i="6"/>
  <c r="AZ37" i="6"/>
  <c r="AY37" i="6"/>
  <c r="AX37" i="6"/>
  <c r="AW37" i="6"/>
  <c r="AV37" i="6"/>
  <c r="AU37" i="6"/>
  <c r="AT37" i="6"/>
  <c r="AS37" i="6"/>
  <c r="AR37" i="6"/>
  <c r="AQ37" i="6"/>
  <c r="AP37" i="6"/>
  <c r="AO37" i="6"/>
  <c r="AN37" i="6"/>
  <c r="AM37" i="6"/>
  <c r="AL37" i="6"/>
  <c r="AK37" i="6"/>
  <c r="AJ37" i="6"/>
  <c r="AI37" i="6"/>
  <c r="AH37" i="6"/>
  <c r="AG37" i="6"/>
  <c r="AF37" i="6"/>
  <c r="AE37" i="6"/>
  <c r="AD37" i="6"/>
  <c r="AC37" i="6"/>
  <c r="AB37" i="6"/>
  <c r="AA37" i="6"/>
  <c r="Z37" i="6"/>
  <c r="Y37" i="6"/>
  <c r="X37" i="6"/>
  <c r="W37" i="6"/>
  <c r="V37" i="6"/>
  <c r="U37" i="6"/>
  <c r="T37" i="6"/>
  <c r="S37" i="6"/>
  <c r="R37" i="6"/>
  <c r="Q37" i="6"/>
  <c r="P37" i="6"/>
  <c r="O37" i="6"/>
  <c r="N37" i="6"/>
  <c r="M37" i="6"/>
  <c r="L37" i="6"/>
  <c r="K37" i="6"/>
  <c r="J37" i="6"/>
  <c r="I37" i="6"/>
  <c r="H37" i="6"/>
  <c r="G37" i="6"/>
  <c r="F37" i="6"/>
  <c r="E37" i="6"/>
  <c r="D37" i="6"/>
  <c r="BP34" i="6"/>
  <c r="BO34" i="6"/>
  <c r="BN34" i="6"/>
  <c r="BM34" i="6"/>
  <c r="BL34" i="6"/>
  <c r="BK34" i="6"/>
  <c r="BJ34" i="6"/>
  <c r="BI34" i="6"/>
  <c r="BH34" i="6"/>
  <c r="BF34" i="6"/>
  <c r="BE34" i="6"/>
  <c r="BD34" i="6"/>
  <c r="BC34" i="6"/>
  <c r="BB34" i="6"/>
  <c r="BA34" i="6"/>
  <c r="AZ34" i="6"/>
  <c r="AY34" i="6"/>
  <c r="AX34" i="6"/>
  <c r="AW34" i="6"/>
  <c r="AV34" i="6"/>
  <c r="AS34" i="6"/>
  <c r="AR34" i="6"/>
  <c r="AQ34" i="6"/>
  <c r="AP34" i="6"/>
  <c r="AO34" i="6"/>
  <c r="AN34" i="6"/>
  <c r="AL34" i="6"/>
  <c r="AK34" i="6"/>
  <c r="AJ34" i="6"/>
  <c r="AI34" i="6"/>
  <c r="AH34" i="6"/>
  <c r="AG34" i="6"/>
  <c r="AF34" i="6"/>
  <c r="AE34" i="6"/>
  <c r="AD34" i="6"/>
  <c r="AC34" i="6"/>
  <c r="AB34" i="6"/>
  <c r="AA34" i="6"/>
  <c r="Z34" i="6"/>
  <c r="Y34" i="6"/>
  <c r="V34" i="6"/>
  <c r="U34" i="6"/>
  <c r="T34" i="6"/>
  <c r="S34" i="6"/>
  <c r="R34" i="6"/>
  <c r="O34" i="6"/>
  <c r="N34" i="6"/>
  <c r="M34" i="6"/>
  <c r="L34" i="6"/>
  <c r="K34" i="6"/>
  <c r="J34" i="6"/>
  <c r="I34" i="6"/>
  <c r="H34" i="6"/>
  <c r="G34" i="6"/>
  <c r="F34" i="6"/>
  <c r="E34" i="6"/>
  <c r="D34" i="6"/>
  <c r="CX32" i="5"/>
  <c r="CW32" i="5"/>
  <c r="CV32" i="5"/>
  <c r="CU32" i="5"/>
  <c r="CT32" i="5"/>
  <c r="CS32" i="5"/>
  <c r="CR32" i="5"/>
  <c r="CQ32" i="5"/>
  <c r="CP32" i="5"/>
  <c r="CO32" i="5"/>
  <c r="CN32" i="5"/>
  <c r="CM32" i="5"/>
  <c r="CL32" i="5"/>
  <c r="CK32" i="5"/>
  <c r="CJ32" i="5"/>
  <c r="CI32" i="5"/>
  <c r="CH32" i="5"/>
  <c r="CG32" i="5"/>
  <c r="CF32" i="5"/>
  <c r="CE32" i="5"/>
  <c r="CD32" i="5"/>
  <c r="CC32" i="5"/>
  <c r="CB32" i="5"/>
  <c r="CA32" i="5"/>
  <c r="BZ32" i="5"/>
  <c r="BY32" i="5"/>
  <c r="BX32" i="5"/>
  <c r="BW32" i="5"/>
  <c r="BV32" i="5"/>
  <c r="BU32" i="5"/>
  <c r="BT32" i="5"/>
  <c r="BS32" i="5"/>
  <c r="BR32" i="5"/>
  <c r="BQ32" i="5"/>
  <c r="BP32" i="5"/>
  <c r="BO32" i="5"/>
  <c r="BN32" i="5"/>
  <c r="BM32" i="5"/>
  <c r="BL32" i="5"/>
  <c r="BK32" i="5"/>
  <c r="BJ32" i="5"/>
  <c r="BI32" i="5"/>
  <c r="BH32" i="5"/>
  <c r="BG32" i="5"/>
  <c r="BF32" i="5"/>
  <c r="BE32" i="5"/>
  <c r="BD32" i="5"/>
  <c r="BC32" i="5"/>
  <c r="BB32" i="5"/>
  <c r="BA32" i="5"/>
  <c r="AZ32" i="5"/>
  <c r="AY32" i="5"/>
  <c r="AX32" i="5"/>
  <c r="AW32" i="5"/>
  <c r="AV32" i="5"/>
  <c r="AU32" i="5"/>
  <c r="AT32" i="5"/>
  <c r="AS32" i="5"/>
  <c r="AR32" i="5"/>
  <c r="AQ32" i="5"/>
  <c r="AP32" i="5"/>
  <c r="AO32" i="5"/>
  <c r="AN32" i="5"/>
  <c r="AM32" i="5"/>
  <c r="AL32" i="5"/>
  <c r="AK32" i="5"/>
  <c r="AJ32" i="5"/>
  <c r="AI32" i="5"/>
  <c r="AH32" i="5"/>
  <c r="AG32" i="5"/>
  <c r="AF32" i="5"/>
  <c r="AE32" i="5"/>
  <c r="AD32" i="5"/>
  <c r="AC32" i="5"/>
  <c r="AB32" i="5"/>
  <c r="AA32" i="5"/>
  <c r="Z32" i="5"/>
  <c r="Y32" i="5"/>
  <c r="X32" i="5"/>
  <c r="W32" i="5"/>
  <c r="V32" i="5"/>
  <c r="U32" i="5"/>
  <c r="T32" i="5"/>
  <c r="S32" i="5"/>
  <c r="R32" i="5"/>
  <c r="Q32" i="5"/>
  <c r="P32" i="5"/>
  <c r="O32" i="5"/>
  <c r="N32" i="5"/>
  <c r="M32" i="5"/>
  <c r="L32" i="5"/>
  <c r="K32" i="5"/>
  <c r="J32" i="5"/>
  <c r="I32" i="5"/>
  <c r="CX31" i="5"/>
  <c r="CW31" i="5"/>
  <c r="CV31" i="5"/>
  <c r="CU31" i="5"/>
  <c r="CT31" i="5"/>
  <c r="CS31" i="5"/>
  <c r="CR31" i="5"/>
  <c r="CQ31" i="5"/>
  <c r="CP31" i="5"/>
  <c r="CO31" i="5"/>
  <c r="CN31" i="5"/>
  <c r="CM31" i="5"/>
  <c r="CL31" i="5"/>
  <c r="CK31" i="5"/>
  <c r="CJ31" i="5"/>
  <c r="CI31" i="5"/>
  <c r="CH31" i="5"/>
  <c r="CG31" i="5"/>
  <c r="CF31" i="5"/>
  <c r="CE31" i="5"/>
  <c r="CD31" i="5"/>
  <c r="CC31" i="5"/>
  <c r="CB31" i="5"/>
  <c r="CA31" i="5"/>
  <c r="BZ31" i="5"/>
  <c r="BY31" i="5"/>
  <c r="BX31" i="5"/>
  <c r="BW31" i="5"/>
  <c r="BV31" i="5"/>
  <c r="BU31" i="5"/>
  <c r="BT31" i="5"/>
  <c r="BS31" i="5"/>
  <c r="BR31" i="5"/>
  <c r="BQ31" i="5"/>
  <c r="BP31" i="5"/>
  <c r="BO31" i="5"/>
  <c r="BN31" i="5"/>
  <c r="BM31" i="5"/>
  <c r="BL31" i="5"/>
  <c r="BK31" i="5"/>
  <c r="BJ31" i="5"/>
  <c r="BI31" i="5"/>
  <c r="BH31" i="5"/>
  <c r="BG31" i="5"/>
  <c r="BF31" i="5"/>
  <c r="BE31" i="5"/>
  <c r="BD31" i="5"/>
  <c r="BC31" i="5"/>
  <c r="BB31" i="5"/>
  <c r="BA31" i="5"/>
  <c r="AZ31" i="5"/>
  <c r="AY31" i="5"/>
  <c r="AX31" i="5"/>
  <c r="AW31" i="5"/>
  <c r="AV31" i="5"/>
  <c r="AU31" i="5"/>
  <c r="AT31" i="5"/>
  <c r="AS31" i="5"/>
  <c r="AR31" i="5"/>
  <c r="AQ31" i="5"/>
  <c r="AP31" i="5"/>
  <c r="AO31" i="5"/>
  <c r="AN31" i="5"/>
  <c r="AM31" i="5"/>
  <c r="AL31" i="5"/>
  <c r="AK31" i="5"/>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CX30" i="5"/>
  <c r="CW30" i="5"/>
  <c r="CV30" i="5"/>
  <c r="CU30" i="5"/>
  <c r="CT30" i="5"/>
  <c r="CS30" i="5"/>
  <c r="CR30" i="5"/>
  <c r="CQ30" i="5"/>
  <c r="CP30" i="5"/>
  <c r="CO30" i="5"/>
  <c r="CN30" i="5"/>
  <c r="CM30" i="5"/>
  <c r="CL30" i="5"/>
  <c r="CK30" i="5"/>
  <c r="CJ30" i="5"/>
  <c r="CI30" i="5"/>
  <c r="CH30" i="5"/>
  <c r="CG30" i="5"/>
  <c r="CF30" i="5"/>
  <c r="CE30" i="5"/>
  <c r="CD30" i="5"/>
  <c r="CC30" i="5"/>
  <c r="CB30" i="5"/>
  <c r="CA30" i="5"/>
  <c r="BZ30" i="5"/>
  <c r="BY30" i="5"/>
  <c r="BX30" i="5"/>
  <c r="BW30" i="5"/>
  <c r="BV30" i="5"/>
  <c r="BU30" i="5"/>
  <c r="BT30" i="5"/>
  <c r="BS30" i="5"/>
  <c r="BR30" i="5"/>
  <c r="BQ30" i="5"/>
  <c r="BP30" i="5"/>
  <c r="BO30" i="5"/>
  <c r="BN30" i="5"/>
  <c r="BM30" i="5"/>
  <c r="BL30" i="5"/>
  <c r="BK30" i="5"/>
  <c r="BJ30" i="5"/>
  <c r="BI30" i="5"/>
  <c r="BH30" i="5"/>
  <c r="BG30" i="5"/>
  <c r="BF30" i="5"/>
  <c r="BE30" i="5"/>
  <c r="BD30" i="5"/>
  <c r="BC30" i="5"/>
  <c r="BB30" i="5"/>
  <c r="BA30" i="5"/>
  <c r="AZ30" i="5"/>
  <c r="AY30" i="5"/>
  <c r="AX30" i="5"/>
  <c r="AW30" i="5"/>
  <c r="AV30" i="5"/>
  <c r="AU30" i="5"/>
  <c r="AT30" i="5"/>
  <c r="AS30" i="5"/>
  <c r="AR30" i="5"/>
  <c r="AQ30" i="5"/>
  <c r="AP30" i="5"/>
  <c r="AO30" i="5"/>
  <c r="AN30" i="5"/>
  <c r="AM30" i="5"/>
  <c r="AL30" i="5"/>
  <c r="AK30" i="5"/>
  <c r="AJ30" i="5"/>
  <c r="AI30" i="5"/>
  <c r="AH30" i="5"/>
  <c r="AG30" i="5"/>
  <c r="AF30" i="5"/>
  <c r="AE30" i="5"/>
  <c r="AD30" i="5"/>
  <c r="AC30" i="5"/>
  <c r="AB30" i="5"/>
  <c r="AA30" i="5"/>
  <c r="Z30" i="5"/>
  <c r="Y30" i="5"/>
  <c r="X30" i="5"/>
  <c r="W30" i="5"/>
  <c r="V30" i="5"/>
  <c r="U30" i="5"/>
  <c r="T30" i="5"/>
  <c r="S30" i="5"/>
  <c r="R30" i="5"/>
  <c r="Q30" i="5"/>
  <c r="P30" i="5"/>
  <c r="O30" i="5"/>
  <c r="N30" i="5"/>
  <c r="M30" i="5"/>
  <c r="L30" i="5"/>
  <c r="K30" i="5"/>
  <c r="J30" i="5"/>
  <c r="I30" i="5"/>
  <c r="CX29" i="5"/>
  <c r="CW29" i="5"/>
  <c r="CV29" i="5"/>
  <c r="CU29" i="5"/>
  <c r="CT29" i="5"/>
  <c r="CS29" i="5"/>
  <c r="CR29" i="5"/>
  <c r="CQ29" i="5"/>
  <c r="CP29" i="5"/>
  <c r="CO29" i="5"/>
  <c r="CN29" i="5"/>
  <c r="CM29" i="5"/>
  <c r="CL29" i="5"/>
  <c r="CK29" i="5"/>
  <c r="CJ29" i="5"/>
  <c r="CI29" i="5"/>
  <c r="CH29" i="5"/>
  <c r="CG29" i="5"/>
  <c r="CF29" i="5"/>
  <c r="CE29" i="5"/>
  <c r="CD29" i="5"/>
  <c r="CC29" i="5"/>
  <c r="CB29" i="5"/>
  <c r="CA29" i="5"/>
  <c r="BZ29" i="5"/>
  <c r="BY29" i="5"/>
  <c r="BX29" i="5"/>
  <c r="BW29" i="5"/>
  <c r="BV29" i="5"/>
  <c r="BU29" i="5"/>
  <c r="BT29" i="5"/>
  <c r="BS29" i="5"/>
  <c r="BR29" i="5"/>
  <c r="BQ29" i="5"/>
  <c r="BP29" i="5"/>
  <c r="BO29" i="5"/>
  <c r="BN29" i="5"/>
  <c r="BM29" i="5"/>
  <c r="BL29" i="5"/>
  <c r="BK29" i="5"/>
  <c r="BJ29" i="5"/>
  <c r="BI29" i="5"/>
  <c r="BH29" i="5"/>
  <c r="BG29" i="5"/>
  <c r="BF29" i="5"/>
  <c r="BE29" i="5"/>
  <c r="BD29" i="5"/>
  <c r="BC29" i="5"/>
  <c r="BB29" i="5"/>
  <c r="BA29" i="5"/>
  <c r="AZ29" i="5"/>
  <c r="AY29" i="5"/>
  <c r="AX29" i="5"/>
  <c r="AW29" i="5"/>
  <c r="AV29" i="5"/>
  <c r="AU29" i="5"/>
  <c r="AT29" i="5"/>
  <c r="AS29" i="5"/>
  <c r="AR29" i="5"/>
  <c r="AQ29" i="5"/>
  <c r="AP29" i="5"/>
  <c r="AO29" i="5"/>
  <c r="AN29" i="5"/>
  <c r="AM29" i="5"/>
  <c r="AL29" i="5"/>
  <c r="AK29" i="5"/>
  <c r="AJ29" i="5"/>
  <c r="AI29" i="5"/>
  <c r="AH29" i="5"/>
  <c r="AG29" i="5"/>
  <c r="AF29" i="5"/>
  <c r="AE29" i="5"/>
  <c r="AD29" i="5"/>
  <c r="AC29" i="5"/>
  <c r="AB29" i="5"/>
  <c r="AA29" i="5"/>
  <c r="Z29" i="5"/>
  <c r="Y29" i="5"/>
  <c r="X29" i="5"/>
  <c r="W29" i="5"/>
  <c r="V29" i="5"/>
  <c r="U29" i="5"/>
  <c r="T29" i="5"/>
  <c r="S29" i="5"/>
  <c r="R29" i="5"/>
  <c r="Q29" i="5"/>
  <c r="P29" i="5"/>
  <c r="O29" i="5"/>
  <c r="N29" i="5"/>
  <c r="M29" i="5"/>
  <c r="L29" i="5"/>
  <c r="K29" i="5"/>
  <c r="J29" i="5"/>
  <c r="I29" i="5"/>
  <c r="CX26" i="5"/>
  <c r="CW26" i="5"/>
  <c r="CU26" i="5"/>
  <c r="CT26" i="5"/>
  <c r="CS26" i="5"/>
  <c r="CR26" i="5"/>
  <c r="CQ26" i="5"/>
  <c r="CP26" i="5"/>
  <c r="CO26" i="5"/>
  <c r="CN26" i="5"/>
  <c r="CM26" i="5"/>
  <c r="CL26" i="5"/>
  <c r="CK26" i="5"/>
  <c r="CJ26" i="5"/>
  <c r="CH26" i="5"/>
  <c r="CG26" i="5"/>
  <c r="CF26" i="5"/>
  <c r="CE26" i="5"/>
  <c r="CD26" i="5"/>
  <c r="CC26" i="5"/>
  <c r="CB26" i="5"/>
  <c r="CA26" i="5"/>
  <c r="BY26" i="5"/>
  <c r="BX26" i="5"/>
  <c r="BW26" i="5"/>
  <c r="BV26" i="5"/>
  <c r="BU26" i="5"/>
  <c r="BS26" i="5"/>
  <c r="BR26" i="5"/>
  <c r="BQ26" i="5"/>
  <c r="BN26" i="5"/>
  <c r="BM26" i="5"/>
  <c r="BL26" i="5"/>
  <c r="BK26" i="5"/>
  <c r="BJ26" i="5"/>
  <c r="BI26" i="5"/>
  <c r="BH26" i="5"/>
  <c r="BG26" i="5"/>
  <c r="BF26" i="5"/>
  <c r="BE26" i="5"/>
  <c r="BD26" i="5"/>
  <c r="BC26" i="5"/>
  <c r="BB26" i="5"/>
  <c r="BA26" i="5"/>
  <c r="AZ26" i="5"/>
  <c r="AY26" i="5"/>
  <c r="AX26" i="5"/>
  <c r="AW26" i="5"/>
  <c r="AV26" i="5"/>
  <c r="AU26" i="5"/>
  <c r="AT26" i="5"/>
  <c r="AS26" i="5"/>
  <c r="AR26" i="5"/>
  <c r="AQ26" i="5"/>
  <c r="AP26" i="5"/>
  <c r="AO26" i="5"/>
  <c r="AN26" i="5"/>
  <c r="AM26" i="5"/>
  <c r="AL26" i="5"/>
  <c r="AK26" i="5"/>
  <c r="AJ26" i="5"/>
  <c r="AI26" i="5"/>
  <c r="AH26" i="5"/>
  <c r="AG26" i="5"/>
  <c r="AF26" i="5"/>
  <c r="AD26" i="5"/>
  <c r="AC26" i="5"/>
  <c r="AB26" i="5"/>
  <c r="Z26" i="5"/>
  <c r="Y26" i="5"/>
  <c r="X26" i="5"/>
  <c r="V26" i="5"/>
  <c r="U26" i="5"/>
  <c r="T26" i="5"/>
  <c r="S26" i="5"/>
  <c r="Q26" i="5"/>
  <c r="P26" i="5"/>
  <c r="O26" i="5"/>
  <c r="M26" i="5"/>
  <c r="K26" i="5"/>
  <c r="I26" i="5"/>
  <c r="G24" i="5"/>
  <c r="C24" i="5"/>
  <c r="G23" i="5"/>
  <c r="C23" i="5"/>
  <c r="G22" i="5"/>
  <c r="C22" i="5"/>
  <c r="G21" i="5"/>
  <c r="C21" i="5"/>
  <c r="G20" i="5"/>
  <c r="C20" i="5"/>
  <c r="G19" i="5"/>
  <c r="C19" i="5"/>
  <c r="G18" i="5"/>
  <c r="C18" i="5"/>
  <c r="G17" i="5"/>
  <c r="C17" i="5"/>
  <c r="G16" i="5"/>
  <c r="C16" i="5"/>
  <c r="G15" i="5"/>
  <c r="C15" i="5"/>
  <c r="G14" i="5"/>
  <c r="C14" i="5"/>
  <c r="G13" i="5"/>
  <c r="C13" i="5"/>
  <c r="G12" i="5"/>
  <c r="C12" i="5"/>
  <c r="G11" i="5"/>
  <c r="C11" i="5"/>
  <c r="G10" i="5"/>
  <c r="C10" i="5"/>
  <c r="AM40" i="6"/>
  <c r="AM34" i="6"/>
</calcChain>
</file>

<file path=xl/sharedStrings.xml><?xml version="1.0" encoding="utf-8"?>
<sst xmlns="http://schemas.openxmlformats.org/spreadsheetml/2006/main" count="467" uniqueCount="289">
  <si>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</si>
  <si>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</si>
  <si>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</si>
  <si>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</si>
  <si>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</si>
  <si>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</si>
  <si>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</si>
  <si>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</si>
  <si>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</si>
  <si>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</si>
  <si>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</si>
  <si>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</si>
  <si>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</si>
  <si>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</si>
  <si>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</si>
  <si>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</si>
  <si>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</si>
  <si>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</si>
  <si>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</si>
  <si>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</si>
  <si>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</si>
  <si>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</si>
  <si>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</si>
  <si>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</si>
  <si>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</si>
  <si>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</si>
  <si>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</si>
  <si>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</si>
  <si>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</si>
  <si>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</si>
  <si>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</si>
  <si>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</si>
  <si>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</si>
  <si>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</si>
  <si>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</si>
  <si>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</si>
  <si>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</si>
  <si>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</si>
  <si>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</si>
  <si>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</si>
  <si>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</si>
  <si>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</si>
  <si>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</si>
  <si>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</si>
  <si>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</si>
  <si>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</si>
  <si>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</si>
  <si>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</si>
  <si>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</si>
  <si>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</si>
  <si>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</si>
  <si>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</si>
  <si>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</si>
  <si>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</si>
  <si>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</si>
  <si>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</si>
  <si>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</si>
  <si>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</si>
  <si>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</si>
  <si>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</si>
  <si>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</si>
  <si>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</si>
  <si>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</si>
  <si>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</si>
  <si>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</si>
  <si>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</si>
  <si>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</si>
  <si>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</si>
  <si>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</si>
  <si>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</si>
  <si>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</si>
  <si>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</si>
  <si>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</si>
  <si>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</si>
  <si>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</si>
  <si>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</si>
  <si>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</si>
  <si>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</si>
  <si>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</si>
  <si>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</si>
  <si>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</si>
  <si>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</si>
  <si>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</si>
  <si>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</si>
  <si>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</si>
  <si>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</si>
  <si>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</si>
  <si>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</si>
  <si>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</si>
  <si>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</si>
  <si>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</si>
  <si>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</si>
  <si>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</si>
  <si>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</si>
  <si>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</si>
  <si>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</si>
  <si>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</si>
  <si>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</si>
  <si>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</si>
  <si>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</si>
  <si>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</si>
  <si>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</si>
  <si>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</si>
  <si>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</si>
  <si>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</si>
  <si>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</si>
  <si>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</si>
  <si>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</si>
  <si>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</si>
  <si>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</si>
  <si>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</si>
  <si>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</si>
  <si>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</si>
  <si>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</si>
  <si>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</si>
  <si>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</si>
  <si>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</si>
  <si>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</si>
  <si>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</si>
  <si>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</si>
  <si>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</si>
  <si>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</si>
  <si>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</si>
  <si>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</si>
  <si>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</si>
  <si>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</si>
  <si>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</si>
  <si>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</si>
  <si>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</si>
  <si>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</si>
  <si>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</si>
  <si>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</si>
  <si>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</si>
  <si>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</si>
  <si>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</si>
  <si>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</si>
  <si>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</si>
  <si>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</si>
  <si>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</si>
  <si>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</si>
  <si>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</si>
  <si>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</si>
  <si>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</si>
  <si>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</si>
  <si>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</si>
  <si>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</si>
  <si>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</si>
  <si>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</si>
  <si>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</si>
  <si>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</si>
  <si>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</si>
  <si>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</si>
  <si>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</si>
  <si>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</si>
  <si>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</si>
  <si>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</si>
  <si>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</si>
  <si>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</si>
  <si>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</si>
  <si>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</si>
  <si>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</si>
  <si>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</si>
  <si>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</si>
  <si>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</si>
  <si>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</si>
  <si>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</si>
  <si>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</si>
  <si>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</si>
  <si>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</si>
  <si>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</si>
  <si>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</si>
  <si>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</si>
  <si>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</si>
  <si>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</si>
  <si>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税理士</t>
    <rPh sb="0" eb="3">
      <t>ゼイリシ</t>
    </rPh>
    <phoneticPr fontId="1"/>
  </si>
  <si>
    <t>基本方針</t>
    <rPh sb="0" eb="2">
      <t>キホン</t>
    </rPh>
    <rPh sb="2" eb="4">
      <t>ホウシン</t>
    </rPh>
    <phoneticPr fontId="1"/>
  </si>
  <si>
    <t>富山市</t>
    <rPh sb="0" eb="3">
      <t>トヤマシ</t>
    </rPh>
    <phoneticPr fontId="1"/>
  </si>
  <si>
    <t>当初から自分たちの目で自分たちの事業を考えると言う自浄作用の向上を目的とした取組であるため。</t>
    <rPh sb="0" eb="2">
      <t>トウショ</t>
    </rPh>
    <rPh sb="4" eb="6">
      <t>ジブン</t>
    </rPh>
    <rPh sb="9" eb="10">
      <t>メ</t>
    </rPh>
    <rPh sb="11" eb="13">
      <t>ジブン</t>
    </rPh>
    <rPh sb="16" eb="18">
      <t>ジギョウ</t>
    </rPh>
    <rPh sb="19" eb="20">
      <t>カンガ</t>
    </rPh>
    <rPh sb="23" eb="24">
      <t>イ</t>
    </rPh>
    <rPh sb="25" eb="27">
      <t>ジジョウ</t>
    </rPh>
    <rPh sb="27" eb="29">
      <t>サヨウ</t>
    </rPh>
    <rPh sb="30" eb="32">
      <t>コウジョウ</t>
    </rPh>
    <rPh sb="33" eb="35">
      <t>モクテキ</t>
    </rPh>
    <rPh sb="38" eb="40">
      <t>トリクミ</t>
    </rPh>
    <phoneticPr fontId="1"/>
  </si>
  <si>
    <t>高岡市</t>
    <rPh sb="0" eb="3">
      <t>タカオカシ</t>
    </rPh>
    <phoneticPr fontId="1"/>
  </si>
  <si>
    <t>魚津市</t>
    <rPh sb="0" eb="3">
      <t>ウオヅシ</t>
    </rPh>
    <phoneticPr fontId="1"/>
  </si>
  <si>
    <t>行政評価実施方針</t>
  </si>
  <si>
    <t>方針では、評価結果を公表することで市民と情報共有を図るものとしている。なお、行革に関して、外部委員の組織により、行政評価結果の確認や、市の重点取組に係る事務事業の確認を行っている。</t>
    <rPh sb="0" eb="2">
      <t>ホウシン</t>
    </rPh>
    <rPh sb="5" eb="9">
      <t>ヒョウカケッカ</t>
    </rPh>
    <rPh sb="10" eb="12">
      <t>コウヒョウ</t>
    </rPh>
    <rPh sb="17" eb="19">
      <t>シミン</t>
    </rPh>
    <rPh sb="20" eb="22">
      <t>ジョウホウ</t>
    </rPh>
    <rPh sb="22" eb="24">
      <t>キョウユウ</t>
    </rPh>
    <rPh sb="25" eb="26">
      <t>ハカ</t>
    </rPh>
    <rPh sb="38" eb="40">
      <t>ギョウカク</t>
    </rPh>
    <rPh sb="41" eb="42">
      <t>カン</t>
    </rPh>
    <rPh sb="45" eb="47">
      <t>ガイブ</t>
    </rPh>
    <rPh sb="47" eb="49">
      <t>イイン</t>
    </rPh>
    <rPh sb="50" eb="52">
      <t>ソシキ</t>
    </rPh>
    <rPh sb="60" eb="62">
      <t>ケッカ</t>
    </rPh>
    <rPh sb="63" eb="65">
      <t>カクニン</t>
    </rPh>
    <rPh sb="74" eb="75">
      <t>カカ</t>
    </rPh>
    <rPh sb="76" eb="80">
      <t>ジムジギョウ</t>
    </rPh>
    <rPh sb="81" eb="83">
      <t>カクニン</t>
    </rPh>
    <rPh sb="84" eb="85">
      <t>オコナ</t>
    </rPh>
    <phoneticPr fontId="1"/>
  </si>
  <si>
    <t>総合計画における位置付け、アウトソーシング導入状況等</t>
    <rPh sb="0" eb="4">
      <t>ソウゴウケイカク</t>
    </rPh>
    <rPh sb="8" eb="11">
      <t>イチヅ</t>
    </rPh>
    <rPh sb="25" eb="26">
      <t>トウ</t>
    </rPh>
    <phoneticPr fontId="1"/>
  </si>
  <si>
    <t>氷見市</t>
    <rPh sb="0" eb="3">
      <t>ヒミシ</t>
    </rPh>
    <phoneticPr fontId="1"/>
  </si>
  <si>
    <t>平成29年度以降</t>
    <rPh sb="0" eb="2">
      <t>ヘイセイ</t>
    </rPh>
    <rPh sb="4" eb="6">
      <t>ネンド</t>
    </rPh>
    <rPh sb="6" eb="8">
      <t>イコウ</t>
    </rPh>
    <phoneticPr fontId="1"/>
  </si>
  <si>
    <t>滑川市</t>
    <rPh sb="0" eb="3">
      <t>ナメリカワシ</t>
    </rPh>
    <phoneticPr fontId="1"/>
  </si>
  <si>
    <t>実施方針（手引き）</t>
    <rPh sb="0" eb="2">
      <t>ジッシ</t>
    </rPh>
    <rPh sb="2" eb="4">
      <t>ホウシン</t>
    </rPh>
    <rPh sb="5" eb="7">
      <t>テビ</t>
    </rPh>
    <phoneticPr fontId="1"/>
  </si>
  <si>
    <t>まず職員に対し、行政評価の取り組みに対する意識改革が必要と考えるため</t>
    <rPh sb="2" eb="4">
      <t>ショクイン</t>
    </rPh>
    <rPh sb="5" eb="6">
      <t>タイ</t>
    </rPh>
    <rPh sb="8" eb="10">
      <t>ギョウセイ</t>
    </rPh>
    <rPh sb="10" eb="12">
      <t>ヒョウカ</t>
    </rPh>
    <rPh sb="13" eb="14">
      <t>ト</t>
    </rPh>
    <rPh sb="15" eb="16">
      <t>ク</t>
    </rPh>
    <rPh sb="18" eb="19">
      <t>タイ</t>
    </rPh>
    <rPh sb="21" eb="23">
      <t>イシキ</t>
    </rPh>
    <rPh sb="23" eb="25">
      <t>カイカク</t>
    </rPh>
    <rPh sb="26" eb="28">
      <t>ヒツヨウ</t>
    </rPh>
    <rPh sb="29" eb="30">
      <t>カンガ</t>
    </rPh>
    <phoneticPr fontId="1"/>
  </si>
  <si>
    <t>黒部市</t>
    <rPh sb="0" eb="3">
      <t>クロベシ</t>
    </rPh>
    <phoneticPr fontId="1"/>
  </si>
  <si>
    <t>評価方法の簡素化を図るため。</t>
    <rPh sb="0" eb="2">
      <t>ヒョウカ</t>
    </rPh>
    <rPh sb="2" eb="4">
      <t>ホウホウ</t>
    </rPh>
    <rPh sb="5" eb="8">
      <t>カンソカ</t>
    </rPh>
    <rPh sb="9" eb="10">
      <t>ハカ</t>
    </rPh>
    <phoneticPr fontId="1"/>
  </si>
  <si>
    <t>砺波市</t>
    <rPh sb="0" eb="3">
      <t>トナミシ</t>
    </rPh>
    <phoneticPr fontId="1"/>
  </si>
  <si>
    <t>小矢部市</t>
    <rPh sb="0" eb="4">
      <t>オヤベシ</t>
    </rPh>
    <phoneticPr fontId="1"/>
  </si>
  <si>
    <t>南砺市</t>
    <rPh sb="0" eb="3">
      <t>ナントシ</t>
    </rPh>
    <phoneticPr fontId="1"/>
  </si>
  <si>
    <t>外部評価の導入までに至っていない</t>
    <rPh sb="0" eb="2">
      <t>ガイブ</t>
    </rPh>
    <rPh sb="2" eb="4">
      <t>ヒョウカ</t>
    </rPh>
    <rPh sb="5" eb="7">
      <t>ドウニュウ</t>
    </rPh>
    <rPh sb="10" eb="11">
      <t>イタ</t>
    </rPh>
    <phoneticPr fontId="1"/>
  </si>
  <si>
    <t>射水市</t>
    <rPh sb="0" eb="2">
      <t>イミズ</t>
    </rPh>
    <rPh sb="2" eb="3">
      <t>シ</t>
    </rPh>
    <phoneticPr fontId="1"/>
  </si>
  <si>
    <t>舟橋村</t>
    <rPh sb="0" eb="2">
      <t>フナハシ</t>
    </rPh>
    <rPh sb="2" eb="3">
      <t>ムラ</t>
    </rPh>
    <phoneticPr fontId="1"/>
  </si>
  <si>
    <t>上市町</t>
    <rPh sb="0" eb="2">
      <t>カミイチ</t>
    </rPh>
    <rPh sb="2" eb="3">
      <t>マチ</t>
    </rPh>
    <phoneticPr fontId="1"/>
  </si>
  <si>
    <t>評価対象は、予算事業であり、議会で審議されるため</t>
    <rPh sb="0" eb="2">
      <t>ヒョウカ</t>
    </rPh>
    <rPh sb="2" eb="4">
      <t>タイショウ</t>
    </rPh>
    <rPh sb="6" eb="8">
      <t>ヨサン</t>
    </rPh>
    <rPh sb="8" eb="10">
      <t>ジギョウ</t>
    </rPh>
    <rPh sb="14" eb="16">
      <t>ギカイ</t>
    </rPh>
    <rPh sb="17" eb="19">
      <t>シンギ</t>
    </rPh>
    <phoneticPr fontId="1"/>
  </si>
  <si>
    <t>立山町</t>
    <rPh sb="0" eb="2">
      <t>タテヤマ</t>
    </rPh>
    <rPh sb="2" eb="3">
      <t>マチ</t>
    </rPh>
    <phoneticPr fontId="1"/>
  </si>
  <si>
    <t>職員の意識改革が主目的であるため。</t>
    <rPh sb="0" eb="2">
      <t>ショクイン</t>
    </rPh>
    <rPh sb="3" eb="5">
      <t>イシキ</t>
    </rPh>
    <rPh sb="5" eb="7">
      <t>カイカク</t>
    </rPh>
    <rPh sb="8" eb="11">
      <t>シュモクテキ</t>
    </rPh>
    <phoneticPr fontId="1"/>
  </si>
  <si>
    <t>入善町</t>
    <rPh sb="0" eb="3">
      <t>ニュウゼンマチ</t>
    </rPh>
    <phoneticPr fontId="1"/>
  </si>
  <si>
    <t>朝日町</t>
    <rPh sb="0" eb="2">
      <t>アサヒ</t>
    </rPh>
    <rPh sb="2" eb="3">
      <t>マチ</t>
    </rPh>
    <phoneticPr fontId="1"/>
  </si>
  <si>
    <t>https://www.city.toyama.toyama.jp/data/open/cnt/3/10782/1/2015sochijokyo.pdf</t>
  </si>
  <si>
    <t>http://www.city.uozu.toyama.jp/guide/svGuideDtl.aspx?servno=1658</t>
  </si>
  <si>
    <t>http://www.city.namerikawa.toyama.jp/event-topics/svTopiDtl.aspx?servno=3353</t>
    <phoneticPr fontId="1"/>
  </si>
  <si>
    <t>http://www.city.kurobe.toyama.jp/attach/EDIT/011/011310.pdf</t>
  </si>
  <si>
    <t>http://www.city.tonami.toyama.jp/tonamisypher/www/info/detail.jsp?life_supergenre=1&amp;id=10173</t>
  </si>
  <si>
    <t>http://www.city.oyabe.toyama.jp/soshiki/soumubu/gyouseikanrika/gyouseihyouka/index.html</t>
    <phoneticPr fontId="1"/>
  </si>
  <si>
    <t>http://www.city.nanto.toyama.jp/cms-sypher/www/info/detail.jsp?id=16701</t>
  </si>
  <si>
    <t>http://www.city.imizu.toyama.jp/guide/svGuideDtl.aspx?servno=2722</t>
  </si>
  <si>
    <t>http://www.town.kamiichi.toyama.jp</t>
  </si>
  <si>
    <t>今年度から評価を開始していることから成果が判明していない。</t>
    <rPh sb="0" eb="3">
      <t>コンネンド</t>
    </rPh>
    <rPh sb="5" eb="7">
      <t>ヒョウカ</t>
    </rPh>
    <rPh sb="8" eb="10">
      <t>カイシ</t>
    </rPh>
    <rPh sb="18" eb="20">
      <t>セイカ</t>
    </rPh>
    <rPh sb="21" eb="23">
      <t>ハンメイ</t>
    </rPh>
    <phoneticPr fontId="1"/>
  </si>
  <si>
    <t>朝日町</t>
  </si>
  <si>
    <t>富山市</t>
  </si>
  <si>
    <t>高岡市</t>
  </si>
  <si>
    <t>魚津市</t>
  </si>
  <si>
    <t>氷見市</t>
  </si>
  <si>
    <t>滑川市</t>
  </si>
  <si>
    <t>黒部市</t>
  </si>
  <si>
    <t>砺波市</t>
  </si>
  <si>
    <t>小矢部市</t>
  </si>
  <si>
    <t>南砺市</t>
  </si>
  <si>
    <t>射水市</t>
  </si>
  <si>
    <t>舟橋村</t>
  </si>
  <si>
    <t>上市町</t>
  </si>
  <si>
    <t>立山町</t>
  </si>
  <si>
    <t>入善町</t>
  </si>
  <si>
    <t>162019</t>
  </si>
  <si>
    <t>162027</t>
  </si>
  <si>
    <t>162043</t>
  </si>
  <si>
    <t>162051</t>
  </si>
  <si>
    <t>162060</t>
  </si>
  <si>
    <t>162078</t>
  </si>
  <si>
    <t>162086</t>
  </si>
  <si>
    <t>162094</t>
  </si>
  <si>
    <t>162108</t>
  </si>
  <si>
    <t>162116</t>
  </si>
  <si>
    <t>163210</t>
  </si>
  <si>
    <t>163228</t>
  </si>
  <si>
    <t>163236</t>
  </si>
  <si>
    <t>163422</t>
  </si>
  <si>
    <t>163431</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</si>
  <si>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</si>
  <si>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</si>
  <si>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</si>
  <si>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</si>
  <si>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</si>
  <si>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</si>
  <si>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</si>
  <si>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</si>
  <si>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6"/>
  </si>
  <si>
    <t>外部の視点の導入</t>
    <rPh sb="0" eb="2">
      <t>ガイブ</t>
    </rPh>
    <rPh sb="3" eb="5">
      <t>シテン</t>
    </rPh>
    <rPh sb="6" eb="8">
      <t>ドウニュウ</t>
    </rPh>
    <phoneticPr fontId="26"/>
  </si>
  <si>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</si>
  <si>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</si>
  <si>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</si>
  <si>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</si>
  <si>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</si>
  <si>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</si>
  <si>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</si>
  <si>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</si>
  <si>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</si>
  <si>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</si>
  <si>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6"/>
  </si>
  <si>
    <t>達成状況の確認・分析</t>
    <phoneticPr fontId="26"/>
  </si>
  <si>
    <t>評価シートへの記載事項</t>
    <phoneticPr fontId="26"/>
  </si>
  <si>
    <t>実施状況</t>
    <phoneticPr fontId="26"/>
  </si>
  <si>
    <t>導入したねらい</t>
    <phoneticPr fontId="26"/>
  </si>
  <si>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</si>
  <si>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</si>
  <si>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</si>
  <si>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</si>
  <si>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</si>
  <si>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6"/>
  </si>
  <si>
    <t>結果の公表について</t>
    <phoneticPr fontId="26"/>
  </si>
  <si>
    <t>行政評価結果の活用方法</t>
    <phoneticPr fontId="26"/>
  </si>
  <si>
    <t>行政評価の成果と課題</t>
    <rPh sb="0" eb="2">
      <t>ギョウセイ</t>
    </rPh>
    <rPh sb="2" eb="4">
      <t>ヒョウカ</t>
    </rPh>
    <rPh sb="5" eb="7">
      <t>セイカ</t>
    </rPh>
    <rPh sb="8" eb="10">
      <t>カダイ</t>
    </rPh>
    <phoneticPr fontId="1"/>
  </si>
  <si>
    <t>結果の公表状況</t>
    <phoneticPr fontId="26"/>
  </si>
  <si>
    <t>公表していない理由</t>
    <phoneticPr fontId="26"/>
  </si>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</sst>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1">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u/>
      <sz val="9"/>
      <name val="ＭＳ Ｐゴシック"/>
      <family val="3"/>
      <charset val="128"/>
    </font>
    <font>
      <sz val="9"/>
      <name val="ＭＳ Ｐゴシック"/>
      <family val="3"/>
      <charset val="128"/>
      <scheme val="minor"/>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193">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4" fillId="0" borderId="8"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1"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1"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1" xfId="1" applyNumberFormat="1" applyFont="1" applyFill="1" applyBorder="1" applyAlignment="1" applyProtection="1">
      <alignment horizontal="center" vertical="center"/>
    </xf>
    <xf numFmtId="176" fontId="4" fillId="0" borderId="15"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80" fontId="4" fillId="3" borderId="17" xfId="2" applyNumberFormat="1" applyFont="1" applyFill="1" applyBorder="1" applyAlignment="1" applyProtection="1">
      <alignment vertical="center" shrinkToFit="1"/>
      <protection locked="0"/>
    </xf>
    <xf numFmtId="176" fontId="4" fillId="0" borderId="12"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177" fontId="4" fillId="4" borderId="2" xfId="1" applyNumberFormat="1" applyFont="1" applyFill="1" applyBorder="1" applyAlignment="1" applyProtection="1">
      <alignment horizontal="center" vertical="center" wrapText="1"/>
    </xf>
    <xf numFmtId="176" fontId="5" fillId="0" borderId="2" xfId="1" applyNumberFormat="1" applyFont="1" applyFill="1" applyBorder="1" applyAlignment="1" applyProtection="1">
      <alignment horizontal="center" vertical="center" wrapText="1"/>
    </xf>
    <xf numFmtId="176" fontId="25" fillId="0" borderId="2" xfId="8" applyNumberFormat="1" applyFont="1" applyFill="1" applyBorder="1" applyAlignment="1" applyProtection="1">
      <alignment horizontal="left"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7"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49" fontId="30"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0" fontId="30" fillId="0" borderId="0" xfId="0" applyFont="1" applyFill="1" applyBorder="1" applyAlignment="1" applyProtection="1">
      <alignment horizontal="left" vertical="center"/>
    </xf>
    <xf numFmtId="0" fontId="27" fillId="9" borderId="0" xfId="0" applyFont="1" applyFill="1" applyBorder="1" applyAlignment="1" applyProtection="1">
      <alignment horizontal="center" vertical="center"/>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27" fillId="8" borderId="5" xfId="0" applyFont="1" applyFill="1" applyBorder="1" applyAlignment="1" applyProtection="1">
      <alignment horizontal="center" vertical="center"/>
    </xf>
    <xf numFmtId="0" fontId="27" fillId="8" borderId="1" xfId="0" applyFont="1" applyFill="1" applyBorder="1" applyAlignment="1" applyProtection="1">
      <alignment horizontal="center" vertical="center"/>
    </xf>
    <xf numFmtId="0" fontId="27" fillId="8" borderId="11" xfId="0" applyFont="1" applyFill="1" applyBorder="1" applyAlignment="1" applyProtection="1">
      <alignment horizontal="center" vertical="center"/>
    </xf>
    <xf numFmtId="49" fontId="27" fillId="0" borderId="5" xfId="0" applyNumberFormat="1" applyFont="1" applyFill="1" applyBorder="1" applyAlignment="1" applyProtection="1">
      <alignment horizontal="center" vertical="center"/>
    </xf>
    <xf numFmtId="49" fontId="27" fillId="0" borderId="1" xfId="0" applyNumberFormat="1" applyFont="1" applyFill="1" applyBorder="1" applyAlignment="1" applyProtection="1">
      <alignment horizontal="center" vertical="center"/>
    </xf>
    <xf numFmtId="0" fontId="28" fillId="0" borderId="1" xfId="0" applyFont="1" applyFill="1" applyBorder="1" applyAlignment="1">
      <alignment horizontal="center" vertical="center"/>
    </xf>
    <xf numFmtId="49" fontId="27" fillId="9" borderId="2" xfId="0" applyNumberFormat="1" applyFont="1" applyFill="1" applyBorder="1" applyAlignment="1" applyProtection="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7" fillId="0" borderId="11" xfId="0" applyNumberFormat="1" applyFont="1" applyFill="1" applyBorder="1" applyAlignment="1" applyProtection="1">
      <alignment horizontal="center" vertical="center"/>
    </xf>
    <xf numFmtId="49" fontId="27" fillId="0" borderId="2" xfId="0" applyNumberFormat="1" applyFont="1" applyFill="1" applyBorder="1" applyAlignment="1" applyProtection="1">
      <alignment horizontal="center" vertical="center" wrapText="1"/>
    </xf>
    <xf numFmtId="49" fontId="27" fillId="0" borderId="2" xfId="0" applyNumberFormat="1" applyFont="1" applyFill="1" applyBorder="1" applyAlignment="1" applyProtection="1">
      <alignment horizontal="center" vertical="center"/>
    </xf>
    <xf numFmtId="49" fontId="30" fillId="0" borderId="2" xfId="0" applyNumberFormat="1" applyFont="1" applyFill="1" applyBorder="1" applyAlignment="1" applyProtection="1">
      <alignment horizontal="center" vertical="center"/>
    </xf>
    <xf numFmtId="49" fontId="27" fillId="9" borderId="5" xfId="0" applyNumberFormat="1" applyFont="1" applyFill="1" applyBorder="1" applyAlignment="1" applyProtection="1">
      <alignment horizontal="center" vertical="center"/>
    </xf>
    <xf numFmtId="49" fontId="27" fillId="9" borderId="1" xfId="0" applyNumberFormat="1" applyFont="1" applyFill="1" applyBorder="1" applyAlignment="1" applyProtection="1">
      <alignment horizontal="center" vertical="center"/>
    </xf>
    <xf numFmtId="49" fontId="27" fillId="9" borderId="11" xfId="0" applyNumberFormat="1"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textRotation="255"/>
    </xf>
    <xf numFmtId="0" fontId="4" fillId="0" borderId="2" xfId="0" applyFont="1" applyFill="1" applyBorder="1" applyAlignment="1" applyProtection="1">
      <alignment horizontal="center" vertical="center"/>
    </xf>
    <xf numFmtId="0" fontId="0" fillId="0" borderId="2" xfId="0" applyBorder="1" applyAlignment="1">
      <alignment horizontal="center" vertical="center"/>
    </xf>
    <xf numFmtId="0" fontId="4" fillId="0" borderId="2" xfId="0" applyFont="1" applyFill="1" applyBorder="1" applyAlignment="1" applyProtection="1">
      <alignment horizontal="center" vertical="center" textRotation="255" shrinkToFit="1"/>
    </xf>
    <xf numFmtId="0" fontId="4" fillId="0" borderId="5" xfId="0" applyFont="1" applyFill="1" applyBorder="1" applyAlignment="1" applyProtection="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49" fontId="4" fillId="0" borderId="9" xfId="0" applyNumberFormat="1" applyFont="1" applyFill="1" applyBorder="1" applyAlignment="1" applyProtection="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wrapText="1"/>
    </xf>
    <xf numFmtId="0" fontId="28" fillId="9" borderId="1" xfId="0" applyFont="1" applyFill="1" applyBorder="1" applyAlignment="1">
      <alignment horizontal="center" vertical="center"/>
    </xf>
    <xf numFmtId="0" fontId="28" fillId="9" borderId="11" xfId="0" applyFont="1" applyFill="1" applyBorder="1" applyAlignment="1">
      <alignment horizontal="center" vertical="center"/>
    </xf>
    <xf numFmtId="49" fontId="29" fillId="9" borderId="5" xfId="0" applyNumberFormat="1" applyFont="1" applyFill="1" applyBorder="1" applyAlignment="1" applyProtection="1">
      <alignment horizontal="center" vertical="center" wrapText="1"/>
    </xf>
    <xf numFmtId="49" fontId="29" fillId="9" borderId="11" xfId="0" applyNumberFormat="1" applyFont="1" applyFill="1" applyBorder="1" applyAlignment="1" applyProtection="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49" fontId="4" fillId="0" borderId="2" xfId="0" applyNumberFormat="1" applyFont="1" applyFill="1" applyBorder="1" applyAlignment="1" applyProtection="1">
      <alignment horizontal="center" vertical="center" textRotation="255"/>
    </xf>
    <xf numFmtId="49" fontId="4" fillId="0" borderId="6" xfId="0" applyNumberFormat="1" applyFont="1" applyFill="1" applyBorder="1" applyAlignment="1" applyProtection="1">
      <alignment horizontal="center" vertical="center" textRotation="255"/>
    </xf>
    <xf numFmtId="49" fontId="4" fillId="0" borderId="9" xfId="0" applyNumberFormat="1" applyFont="1" applyFill="1" applyBorder="1" applyAlignment="1" applyProtection="1">
      <alignment horizontal="center" vertical="center" textRotation="255" wrapText="1"/>
    </xf>
    <xf numFmtId="0" fontId="0" fillId="0" borderId="10" xfId="0" applyBorder="1" applyAlignment="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textRotation="255" wrapText="1"/>
    </xf>
    <xf numFmtId="0" fontId="4" fillId="0" borderId="2"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9" xfId="0" applyNumberFormat="1" applyFont="1" applyFill="1" applyBorder="1" applyAlignment="1" applyProtection="1">
      <alignment horizontal="center" vertical="top" textRotation="255" wrapText="1"/>
    </xf>
    <xf numFmtId="0" fontId="4" fillId="0" borderId="5" xfId="0" applyFont="1" applyFill="1" applyBorder="1" applyAlignment="1" applyProtection="1">
      <alignment horizontal="center" vertical="top" textRotation="255" wrapText="1"/>
    </xf>
    <xf numFmtId="49" fontId="4" fillId="0" borderId="6" xfId="0" applyNumberFormat="1" applyFont="1" applyFill="1" applyBorder="1" applyAlignment="1" applyProtection="1">
      <alignment horizontal="center" vertical="top" textRotation="255" wrapText="1"/>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1" xfId="0" applyFill="1" applyBorder="1" applyAlignment="1">
      <alignment horizontal="center" vertical="center"/>
    </xf>
    <xf numFmtId="0" fontId="14" fillId="8" borderId="11"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1"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49" fontId="4" fillId="0" borderId="2" xfId="0" applyNumberFormat="1"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5" fillId="0" borderId="2"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4" fillId="0" borderId="0" xfId="0" applyFont="1" applyFill="1" applyBorder="1" applyAlignment="1" applyProtection="1">
      <alignment vertical="center" wrapText="1"/>
    </xf>
    <xf numFmtId="0" fontId="24" fillId="0" borderId="4" xfId="0" applyFont="1" applyFill="1" applyBorder="1" applyAlignment="1" applyProtection="1">
      <alignment horizontal="center" vertical="top" wrapText="1"/>
    </xf>
    <xf numFmtId="0" fontId="24" fillId="0" borderId="0" xfId="0" applyFont="1" applyFill="1" applyBorder="1" applyAlignment="1" applyProtection="1">
      <alignment vertical="center" wrapText="1"/>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city.oyabe.toyama.jp/soshiki/soumubu/gyouseikanrika/gyouseihyouk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33"/>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82" customWidth="1"/>
    <col min="53" max="55" width="5.77734375" style="15" customWidth="1"/>
    <col min="56" max="56" width="6.77734375" style="15" bestFit="1" customWidth="1"/>
    <col min="57"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6" width="6.77734375" style="15" bestFit="1" customWidth="1"/>
    <col min="97" max="97" width="5.77734375" style="15" customWidth="1"/>
    <col min="98" max="98" width="6.77734375" style="15" bestFit="1" customWidth="1"/>
    <col min="99" max="99" width="5.77734375" style="15" customWidth="1"/>
    <col min="100" max="100" width="25.109375" style="15" customWidth="1"/>
    <col min="101" max="102" width="8.5546875" style="15" customWidth="1"/>
    <col min="103" max="16384" width="5.77734375" style="15"/>
  </cols>
  <sheetData>
    <row r="1" spans="1:170" s="2" customFormat="1" ht="30" customHeight="1">
      <c r="A1" s="49"/>
      <c r="B1" s="49"/>
      <c r="C1" s="49"/>
      <c r="D1" s="94" t="s">
        <v>288</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5.8" customHeight="1">
      <c r="A2" s="102"/>
      <c r="B2" s="103"/>
      <c r="C2" s="103"/>
      <c r="D2" s="103"/>
      <c r="E2" s="103"/>
      <c r="F2" s="103"/>
      <c r="G2" s="103"/>
      <c r="H2" s="104"/>
      <c r="I2" s="105" t="s">
        <v>250</v>
      </c>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06"/>
      <c r="AP2" s="106"/>
      <c r="AQ2" s="106"/>
      <c r="AR2" s="106"/>
      <c r="AS2" s="106"/>
      <c r="AT2" s="106"/>
      <c r="AU2" s="106"/>
      <c r="AV2" s="106"/>
      <c r="AW2" s="106"/>
      <c r="AX2" s="106"/>
      <c r="AY2" s="106"/>
      <c r="AZ2" s="106"/>
      <c r="BA2" s="106"/>
      <c r="BB2" s="106"/>
      <c r="BC2" s="106"/>
      <c r="BD2" s="106"/>
      <c r="BE2" s="106"/>
      <c r="BF2" s="106"/>
      <c r="BG2" s="106"/>
      <c r="BH2" s="106"/>
      <c r="BI2" s="106"/>
      <c r="BJ2" s="106"/>
      <c r="BK2" s="106"/>
      <c r="BL2" s="106"/>
      <c r="BM2" s="106"/>
      <c r="BN2" s="106"/>
      <c r="BO2" s="107"/>
      <c r="BP2" s="95"/>
      <c r="BQ2" s="105" t="s">
        <v>251</v>
      </c>
      <c r="BR2" s="106"/>
      <c r="BS2" s="106"/>
      <c r="BT2" s="106"/>
      <c r="BU2" s="106"/>
      <c r="BV2" s="106"/>
      <c r="BW2" s="106"/>
      <c r="BX2" s="106"/>
      <c r="BY2" s="106"/>
      <c r="BZ2" s="106"/>
      <c r="CA2" s="106"/>
      <c r="CB2" s="106"/>
      <c r="CC2" s="106"/>
      <c r="CD2" s="106"/>
      <c r="CE2" s="106"/>
      <c r="CF2" s="106"/>
      <c r="CG2" s="106"/>
      <c r="CH2" s="106"/>
      <c r="CI2" s="106"/>
      <c r="CJ2" s="106"/>
      <c r="CK2" s="106"/>
      <c r="CL2" s="106"/>
      <c r="CM2" s="106"/>
      <c r="CN2" s="106"/>
      <c r="CO2" s="106"/>
      <c r="CP2" s="106"/>
      <c r="CQ2" s="106"/>
      <c r="CR2" s="106"/>
      <c r="CS2" s="106"/>
      <c r="CT2" s="106"/>
      <c r="CU2" s="106"/>
      <c r="CV2" s="106"/>
      <c r="CW2" s="106"/>
      <c r="CX2" s="107"/>
    </row>
    <row r="3" spans="1:170" s="13" customFormat="1" ht="51" customHeight="1">
      <c r="A3" s="77" t="s">
        <v>123</v>
      </c>
      <c r="B3" s="77"/>
      <c r="C3" s="77"/>
      <c r="D3" s="123" t="s">
        <v>123</v>
      </c>
      <c r="E3" s="123" t="s">
        <v>115</v>
      </c>
      <c r="F3" s="77"/>
      <c r="G3" s="77"/>
      <c r="H3" s="123" t="s">
        <v>116</v>
      </c>
      <c r="I3" s="108" t="s">
        <v>252</v>
      </c>
      <c r="J3" s="109"/>
      <c r="K3" s="109"/>
      <c r="L3" s="109"/>
      <c r="M3" s="109"/>
      <c r="N3" s="109"/>
      <c r="O3" s="109"/>
      <c r="P3" s="109"/>
      <c r="Q3" s="109"/>
      <c r="R3" s="110"/>
      <c r="S3" s="111" t="s">
        <v>253</v>
      </c>
      <c r="T3" s="111"/>
      <c r="U3" s="111"/>
      <c r="V3" s="111"/>
      <c r="W3" s="111"/>
      <c r="X3" s="111" t="s">
        <v>254</v>
      </c>
      <c r="Y3" s="111"/>
      <c r="Z3" s="111"/>
      <c r="AA3" s="111"/>
      <c r="AB3" s="120" t="s">
        <v>255</v>
      </c>
      <c r="AC3" s="121"/>
      <c r="AD3" s="121"/>
      <c r="AE3" s="122"/>
      <c r="AF3" s="112" t="s">
        <v>256</v>
      </c>
      <c r="AG3" s="113"/>
      <c r="AH3" s="112" t="s">
        <v>257</v>
      </c>
      <c r="AI3" s="113"/>
      <c r="AJ3" s="120" t="s">
        <v>258</v>
      </c>
      <c r="AK3" s="121"/>
      <c r="AL3" s="121"/>
      <c r="AM3" s="121"/>
      <c r="AN3" s="121"/>
      <c r="AO3" s="121"/>
      <c r="AP3" s="121"/>
      <c r="AQ3" s="121"/>
      <c r="AR3" s="114" t="s">
        <v>259</v>
      </c>
      <c r="AS3" s="115"/>
      <c r="AT3" s="115" t="s">
        <v>260</v>
      </c>
      <c r="AU3" s="115"/>
      <c r="AV3" s="115"/>
      <c r="AW3" s="120" t="s">
        <v>261</v>
      </c>
      <c r="AX3" s="144"/>
      <c r="AY3" s="144"/>
      <c r="AZ3" s="145"/>
      <c r="BA3" s="146" t="s">
        <v>262</v>
      </c>
      <c r="BB3" s="147"/>
      <c r="BC3" s="146" t="s">
        <v>263</v>
      </c>
      <c r="BD3" s="147"/>
      <c r="BE3" s="111" t="s">
        <v>264</v>
      </c>
      <c r="BF3" s="111"/>
      <c r="BG3" s="111"/>
      <c r="BH3" s="111"/>
      <c r="BI3" s="111"/>
      <c r="BJ3" s="111"/>
      <c r="BK3" s="111"/>
      <c r="BL3" s="111"/>
      <c r="BM3" s="111"/>
      <c r="BN3" s="111"/>
      <c r="BO3" s="111"/>
      <c r="BP3" s="90"/>
      <c r="BQ3" s="118" t="s">
        <v>265</v>
      </c>
      <c r="BR3" s="119"/>
      <c r="BS3" s="119"/>
      <c r="BT3" s="119"/>
      <c r="BU3" s="118" t="s">
        <v>266</v>
      </c>
      <c r="BV3" s="119"/>
      <c r="BW3" s="119"/>
      <c r="BX3" s="119"/>
      <c r="BY3" s="119"/>
      <c r="BZ3" s="119"/>
      <c r="CA3" s="118" t="s">
        <v>267</v>
      </c>
      <c r="CB3" s="118"/>
      <c r="CC3" s="118"/>
      <c r="CD3" s="118"/>
      <c r="CE3" s="118"/>
      <c r="CF3" s="118"/>
      <c r="CG3" s="118"/>
      <c r="CH3" s="118"/>
      <c r="CI3" s="118"/>
      <c r="CJ3" s="141" t="s">
        <v>268</v>
      </c>
      <c r="CK3" s="142"/>
      <c r="CL3" s="141" t="s">
        <v>269</v>
      </c>
      <c r="CM3" s="142"/>
      <c r="CN3" s="143"/>
      <c r="CO3" s="114" t="s">
        <v>270</v>
      </c>
      <c r="CP3" s="115"/>
      <c r="CQ3" s="115"/>
      <c r="CR3" s="108" t="s">
        <v>271</v>
      </c>
      <c r="CS3" s="109"/>
      <c r="CT3" s="109"/>
      <c r="CU3" s="109"/>
      <c r="CV3" s="116"/>
      <c r="CW3" s="117" t="s">
        <v>272</v>
      </c>
      <c r="CX3" s="118"/>
    </row>
    <row r="4" spans="1:170" s="2" customFormat="1" ht="13.8" customHeight="1">
      <c r="A4" s="127"/>
      <c r="B4" s="77"/>
      <c r="C4" s="77"/>
      <c r="D4" s="124"/>
      <c r="E4" s="124"/>
      <c r="F4" s="74"/>
      <c r="G4" s="74"/>
      <c r="H4" s="124"/>
      <c r="I4" s="130" t="s">
        <v>132</v>
      </c>
      <c r="J4" s="131"/>
      <c r="K4" s="131"/>
      <c r="L4" s="131"/>
      <c r="M4" s="131"/>
      <c r="N4" s="131"/>
      <c r="O4" s="131"/>
      <c r="P4" s="131"/>
      <c r="Q4" s="132"/>
      <c r="R4" s="133" t="s">
        <v>124</v>
      </c>
      <c r="S4" s="127" t="s">
        <v>1</v>
      </c>
      <c r="T4" s="127" t="s">
        <v>2</v>
      </c>
      <c r="U4" s="136" t="s">
        <v>3</v>
      </c>
      <c r="V4" s="136" t="s">
        <v>4</v>
      </c>
      <c r="W4" s="136" t="s">
        <v>5</v>
      </c>
      <c r="X4" s="127" t="s">
        <v>1</v>
      </c>
      <c r="Y4" s="127" t="s">
        <v>2</v>
      </c>
      <c r="Z4" s="136" t="s">
        <v>3</v>
      </c>
      <c r="AA4" s="136" t="s">
        <v>4</v>
      </c>
      <c r="AB4" s="137" t="s">
        <v>65</v>
      </c>
      <c r="AC4" s="137" t="s">
        <v>66</v>
      </c>
      <c r="AD4" s="137" t="s">
        <v>120</v>
      </c>
      <c r="AE4" s="138"/>
      <c r="AF4" s="137" t="s">
        <v>65</v>
      </c>
      <c r="AG4" s="137" t="s">
        <v>66</v>
      </c>
      <c r="AH4" s="137" t="s">
        <v>65</v>
      </c>
      <c r="AI4" s="126" t="s">
        <v>66</v>
      </c>
      <c r="AJ4" s="127" t="s">
        <v>7</v>
      </c>
      <c r="AK4" s="128"/>
      <c r="AL4" s="127" t="s">
        <v>105</v>
      </c>
      <c r="AM4" s="128"/>
      <c r="AN4" s="127" t="s">
        <v>141</v>
      </c>
      <c r="AO4" s="128"/>
      <c r="AP4" s="128"/>
      <c r="AQ4" s="128"/>
      <c r="AR4" s="127" t="s">
        <v>1</v>
      </c>
      <c r="AS4" s="136" t="s">
        <v>57</v>
      </c>
      <c r="AT4" s="127" t="s">
        <v>1</v>
      </c>
      <c r="AU4" s="127" t="s">
        <v>2</v>
      </c>
      <c r="AV4" s="136" t="s">
        <v>3</v>
      </c>
      <c r="AW4" s="127" t="s">
        <v>1</v>
      </c>
      <c r="AX4" s="127" t="s">
        <v>2</v>
      </c>
      <c r="AY4" s="136" t="s">
        <v>3</v>
      </c>
      <c r="AZ4" s="136" t="s">
        <v>4</v>
      </c>
      <c r="BA4" s="127" t="s">
        <v>1</v>
      </c>
      <c r="BB4" s="136" t="s">
        <v>2</v>
      </c>
      <c r="BC4" s="137" t="s">
        <v>1</v>
      </c>
      <c r="BD4" s="150" t="s">
        <v>2</v>
      </c>
      <c r="BE4" s="127" t="s">
        <v>1</v>
      </c>
      <c r="BF4" s="127" t="s">
        <v>2</v>
      </c>
      <c r="BG4" s="136" t="s">
        <v>3</v>
      </c>
      <c r="BH4" s="136" t="s">
        <v>4</v>
      </c>
      <c r="BI4" s="136" t="s">
        <v>5</v>
      </c>
      <c r="BJ4" s="127" t="s">
        <v>6</v>
      </c>
      <c r="BK4" s="136" t="s">
        <v>9</v>
      </c>
      <c r="BL4" s="136" t="s">
        <v>10</v>
      </c>
      <c r="BM4" s="136" t="s">
        <v>11</v>
      </c>
      <c r="BN4" s="136" t="s">
        <v>73</v>
      </c>
      <c r="BO4" s="136" t="s">
        <v>74</v>
      </c>
      <c r="BP4" s="151"/>
      <c r="BQ4" s="130" t="s">
        <v>132</v>
      </c>
      <c r="BR4" s="131"/>
      <c r="BS4" s="131"/>
      <c r="BT4" s="123" t="s">
        <v>133</v>
      </c>
      <c r="BU4" s="127" t="s">
        <v>1</v>
      </c>
      <c r="BV4" s="127" t="s">
        <v>2</v>
      </c>
      <c r="BW4" s="136" t="s">
        <v>3</v>
      </c>
      <c r="BX4" s="136" t="s">
        <v>4</v>
      </c>
      <c r="BY4" s="136" t="s">
        <v>5</v>
      </c>
      <c r="BZ4" s="136" t="s">
        <v>155</v>
      </c>
      <c r="CA4" s="137" t="s">
        <v>1</v>
      </c>
      <c r="CB4" s="137" t="s">
        <v>2</v>
      </c>
      <c r="CC4" s="157" t="s">
        <v>3</v>
      </c>
      <c r="CD4" s="158" t="s">
        <v>4</v>
      </c>
      <c r="CE4" s="158" t="s">
        <v>5</v>
      </c>
      <c r="CF4" s="154" t="s">
        <v>126</v>
      </c>
      <c r="CG4" s="137" t="s">
        <v>158</v>
      </c>
      <c r="CH4" s="137" t="s">
        <v>159</v>
      </c>
      <c r="CI4" s="157" t="s">
        <v>160</v>
      </c>
      <c r="CJ4" s="137" t="s">
        <v>1</v>
      </c>
      <c r="CK4" s="150" t="s">
        <v>2</v>
      </c>
      <c r="CL4" s="137" t="s">
        <v>1</v>
      </c>
      <c r="CM4" s="150" t="s">
        <v>2</v>
      </c>
      <c r="CN4" s="157" t="s">
        <v>3</v>
      </c>
      <c r="CO4" s="137" t="s">
        <v>1</v>
      </c>
      <c r="CP4" s="150" t="s">
        <v>2</v>
      </c>
      <c r="CQ4" s="157" t="s">
        <v>3</v>
      </c>
      <c r="CR4" s="137" t="s">
        <v>1</v>
      </c>
      <c r="CS4" s="137" t="s">
        <v>2</v>
      </c>
      <c r="CT4" s="157" t="s">
        <v>3</v>
      </c>
      <c r="CU4" s="158" t="s">
        <v>4</v>
      </c>
      <c r="CV4" s="158" t="s">
        <v>5</v>
      </c>
      <c r="CW4" s="137" t="s">
        <v>1</v>
      </c>
      <c r="CX4" s="150" t="s">
        <v>2</v>
      </c>
    </row>
    <row r="5" spans="1:170" s="2" customFormat="1" ht="13.8" customHeight="1">
      <c r="A5" s="127"/>
      <c r="B5" s="77"/>
      <c r="C5" s="77"/>
      <c r="D5" s="124"/>
      <c r="E5" s="124"/>
      <c r="F5" s="75"/>
      <c r="G5" s="75"/>
      <c r="H5" s="124"/>
      <c r="I5" s="159" t="s">
        <v>65</v>
      </c>
      <c r="J5" s="160"/>
      <c r="K5" s="159" t="s">
        <v>66</v>
      </c>
      <c r="L5" s="160"/>
      <c r="M5" s="159" t="s">
        <v>120</v>
      </c>
      <c r="N5" s="160"/>
      <c r="O5" s="123" t="s">
        <v>121</v>
      </c>
      <c r="P5" s="123" t="s">
        <v>125</v>
      </c>
      <c r="Q5" s="123" t="s">
        <v>126</v>
      </c>
      <c r="R5" s="134"/>
      <c r="S5" s="127"/>
      <c r="T5" s="127"/>
      <c r="U5" s="136"/>
      <c r="V5" s="136"/>
      <c r="W5" s="136"/>
      <c r="X5" s="127"/>
      <c r="Y5" s="127"/>
      <c r="Z5" s="136"/>
      <c r="AA5" s="136"/>
      <c r="AB5" s="137"/>
      <c r="AC5" s="137"/>
      <c r="AD5" s="137"/>
      <c r="AE5" s="139"/>
      <c r="AF5" s="137"/>
      <c r="AG5" s="137"/>
      <c r="AH5" s="137"/>
      <c r="AI5" s="126"/>
      <c r="AJ5" s="129" t="s">
        <v>65</v>
      </c>
      <c r="AK5" s="129" t="s">
        <v>151</v>
      </c>
      <c r="AL5" s="129" t="s">
        <v>66</v>
      </c>
      <c r="AM5" s="129" t="s">
        <v>152</v>
      </c>
      <c r="AN5" s="129" t="s">
        <v>120</v>
      </c>
      <c r="AO5" s="129" t="s">
        <v>153</v>
      </c>
      <c r="AP5" s="129" t="s">
        <v>121</v>
      </c>
      <c r="AQ5" s="129" t="s">
        <v>154</v>
      </c>
      <c r="AR5" s="127"/>
      <c r="AS5" s="136"/>
      <c r="AT5" s="127"/>
      <c r="AU5" s="127"/>
      <c r="AV5" s="136"/>
      <c r="AW5" s="127"/>
      <c r="AX5" s="127"/>
      <c r="AY5" s="136"/>
      <c r="AZ5" s="136"/>
      <c r="BA5" s="127"/>
      <c r="BB5" s="136"/>
      <c r="BC5" s="137"/>
      <c r="BD5" s="150"/>
      <c r="BE5" s="127"/>
      <c r="BF5" s="127"/>
      <c r="BG5" s="136"/>
      <c r="BH5" s="136"/>
      <c r="BI5" s="136"/>
      <c r="BJ5" s="127"/>
      <c r="BK5" s="136"/>
      <c r="BL5" s="136"/>
      <c r="BM5" s="136"/>
      <c r="BN5" s="136"/>
      <c r="BO5" s="136"/>
      <c r="BP5" s="151"/>
      <c r="BQ5" s="152" t="s">
        <v>1</v>
      </c>
      <c r="BR5" s="152" t="s">
        <v>3</v>
      </c>
      <c r="BS5" s="152" t="s">
        <v>4</v>
      </c>
      <c r="BT5" s="148"/>
      <c r="BU5" s="127"/>
      <c r="BV5" s="127"/>
      <c r="BW5" s="136"/>
      <c r="BX5" s="136"/>
      <c r="BY5" s="136"/>
      <c r="BZ5" s="136"/>
      <c r="CA5" s="137"/>
      <c r="CB5" s="137"/>
      <c r="CC5" s="157"/>
      <c r="CD5" s="158"/>
      <c r="CE5" s="158"/>
      <c r="CF5" s="155"/>
      <c r="CG5" s="137"/>
      <c r="CH5" s="137"/>
      <c r="CI5" s="157"/>
      <c r="CJ5" s="137"/>
      <c r="CK5" s="150"/>
      <c r="CL5" s="137"/>
      <c r="CM5" s="150"/>
      <c r="CN5" s="157"/>
      <c r="CO5" s="137"/>
      <c r="CP5" s="150"/>
      <c r="CQ5" s="157"/>
      <c r="CR5" s="137"/>
      <c r="CS5" s="137"/>
      <c r="CT5" s="157"/>
      <c r="CU5" s="158"/>
      <c r="CV5" s="158"/>
      <c r="CW5" s="137"/>
      <c r="CX5" s="150"/>
    </row>
    <row r="6" spans="1:170" s="2" customFormat="1" ht="25.95" customHeight="1">
      <c r="A6" s="127"/>
      <c r="B6" s="77"/>
      <c r="C6" s="77"/>
      <c r="D6" s="124"/>
      <c r="E6" s="124"/>
      <c r="F6" s="76"/>
      <c r="G6" s="76"/>
      <c r="H6" s="124"/>
      <c r="I6" s="161"/>
      <c r="J6" s="162"/>
      <c r="K6" s="161"/>
      <c r="L6" s="162"/>
      <c r="M6" s="161"/>
      <c r="N6" s="162"/>
      <c r="O6" s="149"/>
      <c r="P6" s="149"/>
      <c r="Q6" s="149"/>
      <c r="R6" s="135"/>
      <c r="S6" s="127"/>
      <c r="T6" s="127"/>
      <c r="U6" s="136"/>
      <c r="V6" s="136"/>
      <c r="W6" s="136"/>
      <c r="X6" s="127"/>
      <c r="Y6" s="127"/>
      <c r="Z6" s="136"/>
      <c r="AA6" s="136"/>
      <c r="AB6" s="137"/>
      <c r="AC6" s="137"/>
      <c r="AD6" s="137"/>
      <c r="AE6" s="140"/>
      <c r="AF6" s="137"/>
      <c r="AG6" s="137"/>
      <c r="AH6" s="137"/>
      <c r="AI6" s="126"/>
      <c r="AJ6" s="129"/>
      <c r="AK6" s="129"/>
      <c r="AL6" s="129"/>
      <c r="AM6" s="129"/>
      <c r="AN6" s="129"/>
      <c r="AO6" s="129"/>
      <c r="AP6" s="129"/>
      <c r="AQ6" s="129"/>
      <c r="AR6" s="127"/>
      <c r="AS6" s="136"/>
      <c r="AT6" s="127"/>
      <c r="AU6" s="127"/>
      <c r="AV6" s="136"/>
      <c r="AW6" s="127"/>
      <c r="AX6" s="127"/>
      <c r="AY6" s="136"/>
      <c r="AZ6" s="136"/>
      <c r="BA6" s="127"/>
      <c r="BB6" s="136"/>
      <c r="BC6" s="137"/>
      <c r="BD6" s="150"/>
      <c r="BE6" s="127"/>
      <c r="BF6" s="127"/>
      <c r="BG6" s="136"/>
      <c r="BH6" s="136"/>
      <c r="BI6" s="136"/>
      <c r="BJ6" s="127"/>
      <c r="BK6" s="136"/>
      <c r="BL6" s="136"/>
      <c r="BM6" s="136"/>
      <c r="BN6" s="136"/>
      <c r="BO6" s="136"/>
      <c r="BP6" s="151"/>
      <c r="BQ6" s="153"/>
      <c r="BR6" s="153"/>
      <c r="BS6" s="153"/>
      <c r="BT6" s="149"/>
      <c r="BU6" s="127"/>
      <c r="BV6" s="127"/>
      <c r="BW6" s="136"/>
      <c r="BX6" s="136"/>
      <c r="BY6" s="136"/>
      <c r="BZ6" s="136"/>
      <c r="CA6" s="137"/>
      <c r="CB6" s="137"/>
      <c r="CC6" s="157"/>
      <c r="CD6" s="158"/>
      <c r="CE6" s="158"/>
      <c r="CF6" s="156"/>
      <c r="CG6" s="137"/>
      <c r="CH6" s="137"/>
      <c r="CI6" s="157"/>
      <c r="CJ6" s="137"/>
      <c r="CK6" s="150"/>
      <c r="CL6" s="137"/>
      <c r="CM6" s="150"/>
      <c r="CN6" s="157"/>
      <c r="CO6" s="137"/>
      <c r="CP6" s="150"/>
      <c r="CQ6" s="157"/>
      <c r="CR6" s="137"/>
      <c r="CS6" s="137"/>
      <c r="CT6" s="157"/>
      <c r="CU6" s="158"/>
      <c r="CV6" s="158"/>
      <c r="CW6" s="137"/>
      <c r="CX6" s="150"/>
    </row>
    <row r="7" spans="1:170" s="190" customFormat="1" ht="81" customHeight="1">
      <c r="A7" s="69"/>
      <c r="B7" s="69" t="s">
        <v>242</v>
      </c>
      <c r="C7" s="69" t="s">
        <v>243</v>
      </c>
      <c r="D7" s="124"/>
      <c r="E7" s="124"/>
      <c r="F7" s="188" t="s">
        <v>244</v>
      </c>
      <c r="G7" s="188" t="s">
        <v>244</v>
      </c>
      <c r="H7" s="124"/>
      <c r="I7" s="98" t="s">
        <v>13</v>
      </c>
      <c r="J7" s="98" t="s">
        <v>98</v>
      </c>
      <c r="K7" s="98" t="s">
        <v>14</v>
      </c>
      <c r="L7" s="100" t="s">
        <v>16</v>
      </c>
      <c r="M7" s="100" t="s">
        <v>107</v>
      </c>
      <c r="N7" s="100" t="s">
        <v>16</v>
      </c>
      <c r="O7" s="100" t="s">
        <v>108</v>
      </c>
      <c r="P7" s="100" t="s">
        <v>15</v>
      </c>
      <c r="Q7" s="166" t="s">
        <v>58</v>
      </c>
      <c r="R7" s="167" t="s">
        <v>127</v>
      </c>
      <c r="S7" s="100" t="s">
        <v>30</v>
      </c>
      <c r="T7" s="166" t="s">
        <v>109</v>
      </c>
      <c r="U7" s="100" t="s">
        <v>31</v>
      </c>
      <c r="V7" s="100" t="s">
        <v>32</v>
      </c>
      <c r="W7" s="100" t="s">
        <v>8</v>
      </c>
      <c r="X7" s="98" t="s">
        <v>17</v>
      </c>
      <c r="Y7" s="98" t="s">
        <v>18</v>
      </c>
      <c r="Z7" s="100" t="s">
        <v>19</v>
      </c>
      <c r="AA7" s="100" t="s">
        <v>20</v>
      </c>
      <c r="AB7" s="98" t="s">
        <v>99</v>
      </c>
      <c r="AC7" s="98" t="s">
        <v>100</v>
      </c>
      <c r="AD7" s="98" t="s">
        <v>101</v>
      </c>
      <c r="AE7" s="98" t="s">
        <v>150</v>
      </c>
      <c r="AF7" s="98" t="s">
        <v>102</v>
      </c>
      <c r="AG7" s="98" t="s">
        <v>110</v>
      </c>
      <c r="AH7" s="100" t="s">
        <v>103</v>
      </c>
      <c r="AI7" s="168" t="s">
        <v>104</v>
      </c>
      <c r="AJ7" s="98" t="s">
        <v>142</v>
      </c>
      <c r="AK7" s="98" t="s">
        <v>143</v>
      </c>
      <c r="AL7" s="98" t="s">
        <v>144</v>
      </c>
      <c r="AM7" s="98" t="s">
        <v>145</v>
      </c>
      <c r="AN7" s="98" t="s">
        <v>146</v>
      </c>
      <c r="AO7" s="98" t="s">
        <v>147</v>
      </c>
      <c r="AP7" s="98" t="s">
        <v>148</v>
      </c>
      <c r="AQ7" s="98" t="s">
        <v>149</v>
      </c>
      <c r="AR7" s="100" t="s">
        <v>59</v>
      </c>
      <c r="AS7" s="100" t="s">
        <v>60</v>
      </c>
      <c r="AT7" s="100" t="s">
        <v>67</v>
      </c>
      <c r="AU7" s="100" t="s">
        <v>68</v>
      </c>
      <c r="AV7" s="100" t="s">
        <v>69</v>
      </c>
      <c r="AW7" s="100" t="s">
        <v>128</v>
      </c>
      <c r="AX7" s="100" t="s">
        <v>129</v>
      </c>
      <c r="AY7" s="100" t="s">
        <v>130</v>
      </c>
      <c r="AZ7" s="100" t="s">
        <v>131</v>
      </c>
      <c r="BA7" s="100" t="s">
        <v>156</v>
      </c>
      <c r="BB7" s="100" t="s">
        <v>157</v>
      </c>
      <c r="BC7" s="98" t="s">
        <v>61</v>
      </c>
      <c r="BD7" s="166" t="s">
        <v>62</v>
      </c>
      <c r="BE7" s="96" t="s">
        <v>75</v>
      </c>
      <c r="BF7" s="96" t="s">
        <v>76</v>
      </c>
      <c r="BG7" s="96" t="s">
        <v>77</v>
      </c>
      <c r="BH7" s="96" t="s">
        <v>78</v>
      </c>
      <c r="BI7" s="189" t="s">
        <v>79</v>
      </c>
      <c r="BJ7" s="96" t="s">
        <v>80</v>
      </c>
      <c r="BK7" s="189" t="s">
        <v>81</v>
      </c>
      <c r="BL7" s="96" t="s">
        <v>82</v>
      </c>
      <c r="BM7" s="96" t="s">
        <v>83</v>
      </c>
      <c r="BN7" s="96" t="s">
        <v>84</v>
      </c>
      <c r="BO7" s="96" t="s">
        <v>85</v>
      </c>
      <c r="BP7" s="169"/>
      <c r="BQ7" s="96" t="s">
        <v>122</v>
      </c>
      <c r="BR7" s="96" t="s">
        <v>23</v>
      </c>
      <c r="BS7" s="96" t="s">
        <v>58</v>
      </c>
      <c r="BT7" s="96" t="s">
        <v>127</v>
      </c>
      <c r="BU7" s="100" t="s">
        <v>134</v>
      </c>
      <c r="BV7" s="100" t="s">
        <v>135</v>
      </c>
      <c r="BW7" s="100" t="s">
        <v>136</v>
      </c>
      <c r="BX7" s="100" t="s">
        <v>137</v>
      </c>
      <c r="BY7" s="100" t="s">
        <v>40</v>
      </c>
      <c r="BZ7" s="100" t="s">
        <v>8</v>
      </c>
      <c r="CA7" s="98" t="s">
        <v>161</v>
      </c>
      <c r="CB7" s="98" t="s">
        <v>162</v>
      </c>
      <c r="CC7" s="100" t="s">
        <v>163</v>
      </c>
      <c r="CD7" s="98" t="s">
        <v>164</v>
      </c>
      <c r="CE7" s="98" t="s">
        <v>165</v>
      </c>
      <c r="CF7" s="98" t="s">
        <v>166</v>
      </c>
      <c r="CG7" s="98" t="s">
        <v>106</v>
      </c>
      <c r="CH7" s="98" t="s">
        <v>167</v>
      </c>
      <c r="CI7" s="100" t="s">
        <v>8</v>
      </c>
      <c r="CJ7" s="165" t="s">
        <v>63</v>
      </c>
      <c r="CK7" s="166" t="s">
        <v>64</v>
      </c>
      <c r="CL7" s="98" t="s">
        <v>70</v>
      </c>
      <c r="CM7" s="100" t="s">
        <v>71</v>
      </c>
      <c r="CN7" s="96" t="s">
        <v>72</v>
      </c>
      <c r="CO7" s="98" t="s">
        <v>70</v>
      </c>
      <c r="CP7" s="100" t="s">
        <v>71</v>
      </c>
      <c r="CQ7" s="96" t="s">
        <v>72</v>
      </c>
      <c r="CR7" s="98" t="s">
        <v>111</v>
      </c>
      <c r="CS7" s="98" t="s">
        <v>112</v>
      </c>
      <c r="CT7" s="100" t="s">
        <v>113</v>
      </c>
      <c r="CU7" s="98" t="s">
        <v>114</v>
      </c>
      <c r="CV7" s="98" t="s">
        <v>8</v>
      </c>
      <c r="CW7" s="98" t="s">
        <v>21</v>
      </c>
      <c r="CX7" s="100" t="s">
        <v>22</v>
      </c>
    </row>
    <row r="8" spans="1:170" s="192" customFormat="1">
      <c r="A8" s="191"/>
      <c r="B8" s="191"/>
      <c r="C8" s="191"/>
      <c r="D8" s="125"/>
      <c r="E8" s="125"/>
      <c r="F8" s="191"/>
      <c r="G8" s="191"/>
      <c r="H8" s="125"/>
      <c r="I8" s="99"/>
      <c r="J8" s="99"/>
      <c r="K8" s="99"/>
      <c r="L8" s="101"/>
      <c r="M8" s="101"/>
      <c r="N8" s="101"/>
      <c r="O8" s="101"/>
      <c r="P8" s="101"/>
      <c r="Q8" s="166"/>
      <c r="R8" s="135"/>
      <c r="S8" s="101"/>
      <c r="T8" s="166"/>
      <c r="U8" s="101"/>
      <c r="V8" s="101"/>
      <c r="W8" s="101"/>
      <c r="X8" s="99"/>
      <c r="Y8" s="99"/>
      <c r="Z8" s="101"/>
      <c r="AA8" s="101"/>
      <c r="AB8" s="99"/>
      <c r="AC8" s="99"/>
      <c r="AD8" s="99"/>
      <c r="AE8" s="99"/>
      <c r="AF8" s="99"/>
      <c r="AG8" s="99"/>
      <c r="AH8" s="101"/>
      <c r="AI8" s="168"/>
      <c r="AJ8" s="99"/>
      <c r="AK8" s="99"/>
      <c r="AL8" s="99"/>
      <c r="AM8" s="99"/>
      <c r="AN8" s="99"/>
      <c r="AO8" s="99"/>
      <c r="AP8" s="99"/>
      <c r="AQ8" s="99"/>
      <c r="AR8" s="101"/>
      <c r="AS8" s="101"/>
      <c r="AT8" s="101"/>
      <c r="AU8" s="101"/>
      <c r="AV8" s="101"/>
      <c r="AW8" s="101"/>
      <c r="AX8" s="101"/>
      <c r="AY8" s="101"/>
      <c r="AZ8" s="101"/>
      <c r="BA8" s="101"/>
      <c r="BB8" s="101"/>
      <c r="BC8" s="99"/>
      <c r="BD8" s="166"/>
      <c r="BE8" s="97"/>
      <c r="BF8" s="97"/>
      <c r="BG8" s="97"/>
      <c r="BH8" s="97"/>
      <c r="BI8" s="189"/>
      <c r="BJ8" s="97"/>
      <c r="BK8" s="189"/>
      <c r="BL8" s="97"/>
      <c r="BM8" s="97"/>
      <c r="BN8" s="97"/>
      <c r="BO8" s="97"/>
      <c r="BP8" s="101"/>
      <c r="BQ8" s="97"/>
      <c r="BR8" s="97"/>
      <c r="BS8" s="97"/>
      <c r="BT8" s="97"/>
      <c r="BU8" s="101"/>
      <c r="BV8" s="101"/>
      <c r="BW8" s="101"/>
      <c r="BX8" s="101"/>
      <c r="BY8" s="101"/>
      <c r="BZ8" s="101"/>
      <c r="CA8" s="99"/>
      <c r="CB8" s="99"/>
      <c r="CC8" s="101"/>
      <c r="CD8" s="99"/>
      <c r="CE8" s="99"/>
      <c r="CF8" s="99"/>
      <c r="CG8" s="99"/>
      <c r="CH8" s="99"/>
      <c r="CI8" s="101"/>
      <c r="CJ8" s="165"/>
      <c r="CK8" s="166"/>
      <c r="CL8" s="99"/>
      <c r="CM8" s="101"/>
      <c r="CN8" s="97"/>
      <c r="CO8" s="99"/>
      <c r="CP8" s="101"/>
      <c r="CQ8" s="97"/>
      <c r="CR8" s="99"/>
      <c r="CS8" s="99"/>
      <c r="CT8" s="101"/>
      <c r="CU8" s="99"/>
      <c r="CV8" s="99"/>
      <c r="CW8" s="99"/>
      <c r="CX8" s="101"/>
    </row>
    <row r="9" spans="1:170" s="40" customFormat="1" hidden="1">
      <c r="A9" s="30" t="s">
        <v>171</v>
      </c>
      <c r="B9" s="68"/>
      <c r="C9" s="68"/>
      <c r="D9" s="68"/>
      <c r="E9" s="31"/>
      <c r="F9" s="31"/>
      <c r="G9" s="31"/>
      <c r="H9" s="31"/>
      <c r="I9" s="32"/>
      <c r="J9" s="32"/>
      <c r="K9" s="32"/>
      <c r="L9" s="32"/>
      <c r="M9" s="32"/>
      <c r="N9" s="32"/>
      <c r="O9" s="32"/>
      <c r="P9" s="32"/>
      <c r="Q9" s="32"/>
      <c r="R9" s="32"/>
      <c r="S9" s="32"/>
      <c r="T9" s="32"/>
      <c r="U9" s="31"/>
      <c r="V9" s="32"/>
      <c r="W9" s="32"/>
      <c r="X9" s="32"/>
      <c r="Y9" s="31"/>
      <c r="Z9" s="33"/>
      <c r="AA9" s="31"/>
      <c r="AB9" s="33"/>
      <c r="AC9" s="34"/>
      <c r="AD9" s="32"/>
      <c r="AE9" s="32"/>
      <c r="AF9" s="35"/>
      <c r="AG9" s="31"/>
      <c r="AH9" s="33"/>
      <c r="AI9" s="36"/>
      <c r="AJ9" s="37"/>
      <c r="AK9" s="38"/>
      <c r="AL9" s="32"/>
      <c r="AM9" s="32"/>
      <c r="AN9" s="32"/>
      <c r="AO9" s="32"/>
      <c r="AP9" s="31"/>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1"/>
      <c r="CW9" s="31"/>
      <c r="CX9" s="31"/>
      <c r="CY9" s="31"/>
      <c r="CZ9" s="31"/>
      <c r="DA9" s="39"/>
      <c r="DB9" s="39"/>
      <c r="DC9" s="39"/>
      <c r="EW9" s="30" t="s">
        <v>169</v>
      </c>
      <c r="EX9" s="31"/>
      <c r="EY9" s="32"/>
      <c r="EZ9" s="32"/>
      <c r="FA9" s="32"/>
      <c r="FB9" s="32"/>
      <c r="FC9" s="32"/>
      <c r="FD9" s="32"/>
      <c r="FE9" s="32"/>
      <c r="FF9" s="31"/>
      <c r="FG9" s="33"/>
      <c r="FH9" s="31"/>
      <c r="FI9" s="33"/>
      <c r="FJ9" s="34"/>
      <c r="FK9" s="32"/>
      <c r="FL9" s="32"/>
      <c r="FM9" s="35"/>
      <c r="FN9" s="31"/>
    </row>
    <row r="10" spans="1:170" s="55" customFormat="1" ht="94.2" customHeight="1">
      <c r="A10" s="65">
        <v>162019</v>
      </c>
      <c r="B10" s="65" t="s">
        <v>227</v>
      </c>
      <c r="C10" s="65">
        <f t="shared" ref="C10:C24" si="0">INT(B10/10)</f>
        <v>16201</v>
      </c>
      <c r="D10" s="71">
        <v>16201</v>
      </c>
      <c r="E10" s="54" t="s">
        <v>176</v>
      </c>
      <c r="F10" s="54" t="s">
        <v>213</v>
      </c>
      <c r="G10" s="54">
        <f t="shared" ref="G10:G24" si="1">IF(E10=F10,0,1)</f>
        <v>0</v>
      </c>
      <c r="H10" s="59">
        <v>3</v>
      </c>
      <c r="I10" s="57">
        <v>1</v>
      </c>
      <c r="J10" s="57">
        <v>17</v>
      </c>
      <c r="K10" s="57"/>
      <c r="L10" s="57"/>
      <c r="M10" s="87"/>
      <c r="N10" s="87"/>
      <c r="O10" s="87"/>
      <c r="P10" s="87"/>
      <c r="Q10" s="87"/>
      <c r="R10" s="60"/>
      <c r="S10" s="87"/>
      <c r="T10" s="87"/>
      <c r="U10" s="87"/>
      <c r="V10" s="87"/>
      <c r="W10" s="58"/>
      <c r="X10" s="57"/>
      <c r="Y10" s="57"/>
      <c r="Z10" s="87">
        <v>1</v>
      </c>
      <c r="AA10" s="58"/>
      <c r="AB10" s="89">
        <v>1</v>
      </c>
      <c r="AC10" s="18"/>
      <c r="AD10" s="18"/>
      <c r="AE10" s="58" t="s">
        <v>177</v>
      </c>
      <c r="AF10" s="89"/>
      <c r="AG10" s="89">
        <v>1</v>
      </c>
      <c r="AH10" s="89"/>
      <c r="AI10" s="61"/>
      <c r="AJ10" s="89"/>
      <c r="AK10" s="89"/>
      <c r="AL10" s="89"/>
      <c r="AM10" s="89"/>
      <c r="AN10" s="89">
        <v>1</v>
      </c>
      <c r="AO10" s="89">
        <v>1</v>
      </c>
      <c r="AP10" s="89"/>
      <c r="AQ10" s="89"/>
      <c r="AR10" s="87"/>
      <c r="AS10" s="87">
        <v>1</v>
      </c>
      <c r="AT10" s="87"/>
      <c r="AU10" s="87"/>
      <c r="AV10" s="87"/>
      <c r="AW10" s="87"/>
      <c r="AX10" s="87"/>
      <c r="AY10" s="87"/>
      <c r="AZ10" s="87"/>
      <c r="BA10" s="87"/>
      <c r="BB10" s="87"/>
      <c r="BC10" s="87"/>
      <c r="BD10" s="87"/>
      <c r="BE10" s="87"/>
      <c r="BF10" s="87">
        <v>1</v>
      </c>
      <c r="BG10" s="87"/>
      <c r="BH10" s="87"/>
      <c r="BI10" s="87">
        <v>1</v>
      </c>
      <c r="BJ10" s="87">
        <v>1</v>
      </c>
      <c r="BK10" s="87"/>
      <c r="BL10" s="87"/>
      <c r="BM10" s="87"/>
      <c r="BN10" s="87"/>
      <c r="BO10" s="87"/>
      <c r="BP10" s="62"/>
      <c r="BQ10" s="87"/>
      <c r="BR10" s="87">
        <v>1</v>
      </c>
      <c r="BS10" s="87"/>
      <c r="BT10" s="79"/>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v>1</v>
      </c>
      <c r="CV10" s="87"/>
      <c r="CW10" s="57"/>
      <c r="CX10" s="87">
        <v>1</v>
      </c>
    </row>
    <row r="11" spans="1:170" s="55" customFormat="1" ht="21" customHeight="1">
      <c r="A11" s="65">
        <v>162027</v>
      </c>
      <c r="B11" s="65" t="s">
        <v>228</v>
      </c>
      <c r="C11" s="65">
        <f t="shared" si="0"/>
        <v>16202</v>
      </c>
      <c r="D11" s="71">
        <v>16202</v>
      </c>
      <c r="E11" s="54" t="s">
        <v>178</v>
      </c>
      <c r="F11" s="54" t="s">
        <v>214</v>
      </c>
      <c r="G11" s="54">
        <f t="shared" si="1"/>
        <v>0</v>
      </c>
      <c r="H11" s="59">
        <v>5</v>
      </c>
      <c r="I11" s="57"/>
      <c r="J11" s="57"/>
      <c r="K11" s="57"/>
      <c r="L11" s="57"/>
      <c r="M11" s="87"/>
      <c r="N11" s="87"/>
      <c r="O11" s="87">
        <v>1</v>
      </c>
      <c r="P11" s="87"/>
      <c r="Q11" s="87"/>
      <c r="R11" s="60"/>
      <c r="S11" s="87"/>
      <c r="T11" s="87"/>
      <c r="U11" s="87"/>
      <c r="V11" s="87"/>
      <c r="W11" s="58"/>
      <c r="X11" s="57"/>
      <c r="Y11" s="57"/>
      <c r="Z11" s="87"/>
      <c r="AA11" s="58"/>
      <c r="AB11" s="89"/>
      <c r="AC11" s="18"/>
      <c r="AD11" s="18"/>
      <c r="AE11" s="58"/>
      <c r="AF11" s="89"/>
      <c r="AG11" s="89"/>
      <c r="AH11" s="89"/>
      <c r="AI11" s="61"/>
      <c r="AJ11" s="89"/>
      <c r="AK11" s="89"/>
      <c r="AL11" s="89"/>
      <c r="AM11" s="89"/>
      <c r="AN11" s="89"/>
      <c r="AO11" s="89"/>
      <c r="AP11" s="89"/>
      <c r="AQ11" s="89"/>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62"/>
      <c r="BQ11" s="87"/>
      <c r="BR11" s="87"/>
      <c r="BS11" s="87"/>
      <c r="BT11" s="79"/>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57"/>
      <c r="CX11" s="87"/>
    </row>
    <row r="12" spans="1:170" s="55" customFormat="1" ht="151.19999999999999">
      <c r="A12" s="65">
        <v>162043</v>
      </c>
      <c r="B12" s="65" t="s">
        <v>229</v>
      </c>
      <c r="C12" s="65">
        <f t="shared" si="0"/>
        <v>16204</v>
      </c>
      <c r="D12" s="71">
        <v>16204</v>
      </c>
      <c r="E12" s="54" t="s">
        <v>179</v>
      </c>
      <c r="F12" s="54" t="s">
        <v>215</v>
      </c>
      <c r="G12" s="54">
        <f t="shared" si="1"/>
        <v>0</v>
      </c>
      <c r="H12" s="59">
        <v>5</v>
      </c>
      <c r="I12" s="57">
        <v>1</v>
      </c>
      <c r="J12" s="57">
        <v>18</v>
      </c>
      <c r="K12" s="57"/>
      <c r="L12" s="57"/>
      <c r="M12" s="87"/>
      <c r="N12" s="87"/>
      <c r="O12" s="87"/>
      <c r="P12" s="87"/>
      <c r="Q12" s="87"/>
      <c r="R12" s="60"/>
      <c r="S12" s="87"/>
      <c r="T12" s="87"/>
      <c r="U12" s="87"/>
      <c r="V12" s="87"/>
      <c r="W12" s="58"/>
      <c r="X12" s="57"/>
      <c r="Y12" s="57"/>
      <c r="Z12" s="87"/>
      <c r="AA12" s="58" t="s">
        <v>180</v>
      </c>
      <c r="AB12" s="89">
        <v>1</v>
      </c>
      <c r="AC12" s="18"/>
      <c r="AD12" s="18"/>
      <c r="AE12" s="58" t="s">
        <v>181</v>
      </c>
      <c r="AF12" s="89">
        <v>1</v>
      </c>
      <c r="AG12" s="89"/>
      <c r="AH12" s="89"/>
      <c r="AI12" s="61"/>
      <c r="AJ12" s="89"/>
      <c r="AK12" s="89"/>
      <c r="AL12" s="89">
        <v>1</v>
      </c>
      <c r="AM12" s="89"/>
      <c r="AN12" s="89"/>
      <c r="AO12" s="89"/>
      <c r="AP12" s="89">
        <v>1</v>
      </c>
      <c r="AQ12" s="89">
        <v>1</v>
      </c>
      <c r="AR12" s="87">
        <v>1</v>
      </c>
      <c r="AS12" s="87"/>
      <c r="AT12" s="87">
        <v>1</v>
      </c>
      <c r="AU12" s="87">
        <v>1</v>
      </c>
      <c r="AV12" s="87"/>
      <c r="AW12" s="87"/>
      <c r="AX12" s="87"/>
      <c r="AY12" s="87"/>
      <c r="AZ12" s="87">
        <v>1</v>
      </c>
      <c r="BA12" s="87"/>
      <c r="BB12" s="87">
        <v>1</v>
      </c>
      <c r="BC12" s="87">
        <v>1</v>
      </c>
      <c r="BD12" s="87"/>
      <c r="BE12" s="87">
        <v>1</v>
      </c>
      <c r="BF12" s="87">
        <v>1</v>
      </c>
      <c r="BG12" s="87">
        <v>1</v>
      </c>
      <c r="BH12" s="87">
        <v>1</v>
      </c>
      <c r="BI12" s="87">
        <v>1</v>
      </c>
      <c r="BJ12" s="87">
        <v>1</v>
      </c>
      <c r="BK12" s="87"/>
      <c r="BL12" s="87">
        <v>1</v>
      </c>
      <c r="BM12" s="87"/>
      <c r="BN12" s="87"/>
      <c r="BO12" s="87" t="s">
        <v>182</v>
      </c>
      <c r="BP12" s="62"/>
      <c r="BQ12" s="87"/>
      <c r="BR12" s="87">
        <v>1</v>
      </c>
      <c r="BS12" s="87"/>
      <c r="BT12" s="79"/>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v>1</v>
      </c>
      <c r="CU12" s="87"/>
      <c r="CV12" s="87"/>
      <c r="CW12" s="57">
        <v>1</v>
      </c>
      <c r="CX12" s="87"/>
    </row>
    <row r="13" spans="1:170" s="55" customFormat="1" ht="28.8">
      <c r="A13" s="65">
        <v>162051</v>
      </c>
      <c r="B13" s="65" t="s">
        <v>230</v>
      </c>
      <c r="C13" s="65">
        <f t="shared" si="0"/>
        <v>16205</v>
      </c>
      <c r="D13" s="71">
        <v>16205</v>
      </c>
      <c r="E13" s="54" t="s">
        <v>183</v>
      </c>
      <c r="F13" s="54" t="s">
        <v>216</v>
      </c>
      <c r="G13" s="54">
        <f t="shared" si="1"/>
        <v>0</v>
      </c>
      <c r="H13" s="59">
        <v>5</v>
      </c>
      <c r="I13" s="57"/>
      <c r="J13" s="57"/>
      <c r="K13" s="57">
        <v>1</v>
      </c>
      <c r="L13" s="66" t="s">
        <v>184</v>
      </c>
      <c r="M13" s="87"/>
      <c r="N13" s="87"/>
      <c r="O13" s="87"/>
      <c r="P13" s="87"/>
      <c r="Q13" s="87"/>
      <c r="R13" s="60"/>
      <c r="S13" s="87"/>
      <c r="T13" s="87"/>
      <c r="U13" s="87"/>
      <c r="V13" s="87"/>
      <c r="W13" s="58"/>
      <c r="X13" s="57"/>
      <c r="Y13" s="57"/>
      <c r="Z13" s="87"/>
      <c r="AA13" s="58"/>
      <c r="AB13" s="89"/>
      <c r="AC13" s="18"/>
      <c r="AD13" s="18"/>
      <c r="AE13" s="58"/>
      <c r="AF13" s="89"/>
      <c r="AG13" s="89"/>
      <c r="AH13" s="89"/>
      <c r="AI13" s="61"/>
      <c r="AJ13" s="89"/>
      <c r="AK13" s="89"/>
      <c r="AL13" s="89"/>
      <c r="AM13" s="89"/>
      <c r="AN13" s="89"/>
      <c r="AO13" s="89"/>
      <c r="AP13" s="89"/>
      <c r="AQ13" s="89"/>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62"/>
      <c r="BQ13" s="87"/>
      <c r="BR13" s="87"/>
      <c r="BS13" s="87"/>
      <c r="BT13" s="79"/>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57"/>
      <c r="CX13" s="87"/>
    </row>
    <row r="14" spans="1:170" s="55" customFormat="1" ht="64.8">
      <c r="A14" s="65">
        <v>162060</v>
      </c>
      <c r="B14" s="65" t="s">
        <v>231</v>
      </c>
      <c r="C14" s="65">
        <f t="shared" si="0"/>
        <v>16206</v>
      </c>
      <c r="D14" s="71">
        <v>16206</v>
      </c>
      <c r="E14" s="54" t="s">
        <v>185</v>
      </c>
      <c r="F14" s="54" t="s">
        <v>217</v>
      </c>
      <c r="G14" s="54">
        <f t="shared" si="1"/>
        <v>0</v>
      </c>
      <c r="H14" s="59">
        <v>5</v>
      </c>
      <c r="I14" s="57">
        <v>1</v>
      </c>
      <c r="J14" s="57">
        <v>23</v>
      </c>
      <c r="K14" s="57"/>
      <c r="L14" s="57"/>
      <c r="M14" s="87"/>
      <c r="N14" s="87"/>
      <c r="O14" s="87"/>
      <c r="P14" s="87"/>
      <c r="Q14" s="87"/>
      <c r="R14" s="60"/>
      <c r="S14" s="87"/>
      <c r="T14" s="87"/>
      <c r="U14" s="87"/>
      <c r="V14" s="87"/>
      <c r="W14" s="58"/>
      <c r="X14" s="57"/>
      <c r="Y14" s="57"/>
      <c r="Z14" s="87"/>
      <c r="AA14" s="58" t="s">
        <v>186</v>
      </c>
      <c r="AB14" s="89">
        <v>1</v>
      </c>
      <c r="AC14" s="18"/>
      <c r="AD14" s="18"/>
      <c r="AE14" s="58" t="s">
        <v>187</v>
      </c>
      <c r="AF14" s="89"/>
      <c r="AG14" s="89">
        <v>1</v>
      </c>
      <c r="AH14" s="89"/>
      <c r="AI14" s="61"/>
      <c r="AJ14" s="89"/>
      <c r="AK14" s="89"/>
      <c r="AL14" s="89"/>
      <c r="AM14" s="89"/>
      <c r="AN14" s="89">
        <v>1</v>
      </c>
      <c r="AO14" s="89">
        <v>1</v>
      </c>
      <c r="AP14" s="89"/>
      <c r="AQ14" s="89"/>
      <c r="AR14" s="87">
        <v>1</v>
      </c>
      <c r="AS14" s="87"/>
      <c r="AT14" s="87">
        <v>1</v>
      </c>
      <c r="AU14" s="87">
        <v>1</v>
      </c>
      <c r="AV14" s="87"/>
      <c r="AW14" s="87"/>
      <c r="AX14" s="87"/>
      <c r="AY14" s="87"/>
      <c r="AZ14" s="87">
        <v>1</v>
      </c>
      <c r="BA14" s="87"/>
      <c r="BB14" s="87">
        <v>1</v>
      </c>
      <c r="BC14" s="87">
        <v>1</v>
      </c>
      <c r="BD14" s="87"/>
      <c r="BE14" s="87">
        <v>1</v>
      </c>
      <c r="BF14" s="87">
        <v>1</v>
      </c>
      <c r="BG14" s="87">
        <v>1</v>
      </c>
      <c r="BH14" s="87">
        <v>1</v>
      </c>
      <c r="BI14" s="87">
        <v>1</v>
      </c>
      <c r="BJ14" s="87"/>
      <c r="BK14" s="87"/>
      <c r="BL14" s="87">
        <v>1</v>
      </c>
      <c r="BM14" s="87">
        <v>1</v>
      </c>
      <c r="BN14" s="87"/>
      <c r="BO14" s="87"/>
      <c r="BP14" s="62"/>
      <c r="BQ14" s="87"/>
      <c r="BR14" s="87">
        <v>1</v>
      </c>
      <c r="BS14" s="87"/>
      <c r="BT14" s="79"/>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v>1</v>
      </c>
      <c r="CV14" s="87"/>
      <c r="CW14" s="57"/>
      <c r="CX14" s="87">
        <v>1</v>
      </c>
    </row>
    <row r="15" spans="1:170" s="55" customFormat="1" ht="32.4">
      <c r="A15" s="65">
        <v>162078</v>
      </c>
      <c r="B15" s="65" t="s">
        <v>232</v>
      </c>
      <c r="C15" s="65">
        <f t="shared" si="0"/>
        <v>16207</v>
      </c>
      <c r="D15" s="71">
        <v>16207</v>
      </c>
      <c r="E15" s="54" t="s">
        <v>188</v>
      </c>
      <c r="F15" s="54" t="s">
        <v>218</v>
      </c>
      <c r="G15" s="54">
        <f t="shared" si="1"/>
        <v>0</v>
      </c>
      <c r="H15" s="59">
        <v>5</v>
      </c>
      <c r="I15" s="57">
        <v>1</v>
      </c>
      <c r="J15" s="57">
        <v>19</v>
      </c>
      <c r="K15" s="57"/>
      <c r="L15" s="57"/>
      <c r="M15" s="87"/>
      <c r="N15" s="87"/>
      <c r="O15" s="87"/>
      <c r="P15" s="87"/>
      <c r="Q15" s="87"/>
      <c r="R15" s="60"/>
      <c r="S15" s="87"/>
      <c r="T15" s="87"/>
      <c r="U15" s="87"/>
      <c r="V15" s="87"/>
      <c r="W15" s="58"/>
      <c r="X15" s="57"/>
      <c r="Y15" s="57"/>
      <c r="Z15" s="87"/>
      <c r="AA15" s="58" t="s">
        <v>175</v>
      </c>
      <c r="AB15" s="89">
        <v>1</v>
      </c>
      <c r="AC15" s="18"/>
      <c r="AD15" s="18"/>
      <c r="AE15" s="58" t="s">
        <v>189</v>
      </c>
      <c r="AF15" s="89">
        <v>1</v>
      </c>
      <c r="AG15" s="89"/>
      <c r="AH15" s="89"/>
      <c r="AI15" s="61"/>
      <c r="AJ15" s="89"/>
      <c r="AK15" s="89"/>
      <c r="AL15" s="89"/>
      <c r="AM15" s="89">
        <v>1</v>
      </c>
      <c r="AN15" s="89">
        <v>1</v>
      </c>
      <c r="AO15" s="89">
        <v>1</v>
      </c>
      <c r="AP15" s="89"/>
      <c r="AQ15" s="89"/>
      <c r="AR15" s="87">
        <v>1</v>
      </c>
      <c r="AS15" s="87"/>
      <c r="AT15" s="87"/>
      <c r="AU15" s="87"/>
      <c r="AV15" s="87">
        <v>1</v>
      </c>
      <c r="AW15" s="87"/>
      <c r="AX15" s="87"/>
      <c r="AY15" s="87"/>
      <c r="AZ15" s="87">
        <v>1</v>
      </c>
      <c r="BA15" s="87"/>
      <c r="BB15" s="87">
        <v>1</v>
      </c>
      <c r="BC15" s="87"/>
      <c r="BD15" s="87">
        <v>1</v>
      </c>
      <c r="BE15" s="87">
        <v>1</v>
      </c>
      <c r="BF15" s="87"/>
      <c r="BG15" s="87">
        <v>1</v>
      </c>
      <c r="BH15" s="87">
        <v>1</v>
      </c>
      <c r="BI15" s="87">
        <v>1</v>
      </c>
      <c r="BJ15" s="87"/>
      <c r="BK15" s="87"/>
      <c r="BL15" s="87">
        <v>1</v>
      </c>
      <c r="BM15" s="87"/>
      <c r="BN15" s="87"/>
      <c r="BO15" s="87"/>
      <c r="BP15" s="62"/>
      <c r="BQ15" s="87"/>
      <c r="BR15" s="87">
        <v>1</v>
      </c>
      <c r="BS15" s="87"/>
      <c r="BT15" s="79"/>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v>1</v>
      </c>
      <c r="CT15" s="87"/>
      <c r="CU15" s="87"/>
      <c r="CV15" s="87"/>
      <c r="CW15" s="57"/>
      <c r="CX15" s="87">
        <v>1</v>
      </c>
    </row>
    <row r="16" spans="1:170" s="55" customFormat="1" ht="12">
      <c r="A16" s="65">
        <v>162086</v>
      </c>
      <c r="B16" s="65" t="s">
        <v>233</v>
      </c>
      <c r="C16" s="65">
        <f t="shared" si="0"/>
        <v>16208</v>
      </c>
      <c r="D16" s="71">
        <v>16208</v>
      </c>
      <c r="E16" s="54" t="s">
        <v>190</v>
      </c>
      <c r="F16" s="54" t="s">
        <v>219</v>
      </c>
      <c r="G16" s="54">
        <f t="shared" si="1"/>
        <v>0</v>
      </c>
      <c r="H16" s="59">
        <v>5</v>
      </c>
      <c r="I16" s="57">
        <v>1</v>
      </c>
      <c r="J16" s="57">
        <v>21</v>
      </c>
      <c r="K16" s="57"/>
      <c r="L16" s="57"/>
      <c r="M16" s="87"/>
      <c r="N16" s="87"/>
      <c r="O16" s="87"/>
      <c r="P16" s="87"/>
      <c r="Q16" s="87"/>
      <c r="R16" s="60"/>
      <c r="S16" s="87"/>
      <c r="T16" s="87"/>
      <c r="U16" s="87"/>
      <c r="V16" s="87"/>
      <c r="W16" s="58"/>
      <c r="X16" s="57"/>
      <c r="Y16" s="57"/>
      <c r="Z16" s="87">
        <v>1</v>
      </c>
      <c r="AA16" s="58"/>
      <c r="AB16" s="89"/>
      <c r="AC16" s="18">
        <v>1</v>
      </c>
      <c r="AD16" s="18"/>
      <c r="AE16" s="58"/>
      <c r="AF16" s="89"/>
      <c r="AG16" s="89">
        <v>1</v>
      </c>
      <c r="AH16" s="89">
        <v>1</v>
      </c>
      <c r="AI16" s="61"/>
      <c r="AJ16" s="89"/>
      <c r="AK16" s="89"/>
      <c r="AL16" s="89"/>
      <c r="AM16" s="89"/>
      <c r="AN16" s="89"/>
      <c r="AO16" s="89"/>
      <c r="AP16" s="89">
        <v>1</v>
      </c>
      <c r="AQ16" s="89">
        <v>1</v>
      </c>
      <c r="AR16" s="87">
        <v>1</v>
      </c>
      <c r="AS16" s="87"/>
      <c r="AT16" s="87">
        <v>1</v>
      </c>
      <c r="AU16" s="87">
        <v>1</v>
      </c>
      <c r="AV16" s="87"/>
      <c r="AW16" s="87">
        <v>1</v>
      </c>
      <c r="AX16" s="87"/>
      <c r="AY16" s="87"/>
      <c r="AZ16" s="87"/>
      <c r="BA16" s="87">
        <v>1</v>
      </c>
      <c r="BB16" s="87"/>
      <c r="BC16" s="87">
        <v>1</v>
      </c>
      <c r="BD16" s="87"/>
      <c r="BE16" s="87">
        <v>1</v>
      </c>
      <c r="BF16" s="87">
        <v>1</v>
      </c>
      <c r="BG16" s="87">
        <v>1</v>
      </c>
      <c r="BH16" s="87">
        <v>1</v>
      </c>
      <c r="BI16" s="87">
        <v>1</v>
      </c>
      <c r="BJ16" s="87">
        <v>1</v>
      </c>
      <c r="BK16" s="87">
        <v>1</v>
      </c>
      <c r="BL16" s="87">
        <v>1</v>
      </c>
      <c r="BM16" s="87"/>
      <c r="BN16" s="87"/>
      <c r="BO16" s="87"/>
      <c r="BP16" s="62"/>
      <c r="BQ16" s="87">
        <v>1</v>
      </c>
      <c r="BR16" s="87"/>
      <c r="BS16" s="87"/>
      <c r="BT16" s="79"/>
      <c r="BU16" s="87">
        <v>1</v>
      </c>
      <c r="BV16" s="87"/>
      <c r="BW16" s="87"/>
      <c r="BX16" s="87">
        <v>1</v>
      </c>
      <c r="BY16" s="87"/>
      <c r="BZ16" s="87"/>
      <c r="CA16" s="87">
        <v>1</v>
      </c>
      <c r="CB16" s="87"/>
      <c r="CC16" s="87">
        <v>1</v>
      </c>
      <c r="CD16" s="87"/>
      <c r="CE16" s="87">
        <v>1</v>
      </c>
      <c r="CF16" s="87"/>
      <c r="CG16" s="87">
        <v>1</v>
      </c>
      <c r="CH16" s="87">
        <v>1</v>
      </c>
      <c r="CI16" s="87"/>
      <c r="CJ16" s="87"/>
      <c r="CK16" s="87">
        <v>1</v>
      </c>
      <c r="CL16" s="87"/>
      <c r="CM16" s="87">
        <v>1</v>
      </c>
      <c r="CN16" s="87"/>
      <c r="CO16" s="87"/>
      <c r="CP16" s="87">
        <v>1</v>
      </c>
      <c r="CQ16" s="87"/>
      <c r="CR16" s="87"/>
      <c r="CS16" s="87"/>
      <c r="CT16" s="87">
        <v>1</v>
      </c>
      <c r="CU16" s="87"/>
      <c r="CV16" s="87"/>
      <c r="CW16" s="57"/>
      <c r="CX16" s="87">
        <v>1</v>
      </c>
    </row>
    <row r="17" spans="1:102" s="55" customFormat="1" ht="12">
      <c r="A17" s="65">
        <v>162094</v>
      </c>
      <c r="B17" s="65" t="s">
        <v>234</v>
      </c>
      <c r="C17" s="65">
        <f t="shared" si="0"/>
        <v>16209</v>
      </c>
      <c r="D17" s="71">
        <v>16209</v>
      </c>
      <c r="E17" s="54" t="s">
        <v>191</v>
      </c>
      <c r="F17" s="54" t="s">
        <v>220</v>
      </c>
      <c r="G17" s="54">
        <f t="shared" si="1"/>
        <v>0</v>
      </c>
      <c r="H17" s="59">
        <v>5</v>
      </c>
      <c r="I17" s="57">
        <v>1</v>
      </c>
      <c r="J17" s="57">
        <v>14</v>
      </c>
      <c r="K17" s="57"/>
      <c r="L17" s="57"/>
      <c r="M17" s="87"/>
      <c r="N17" s="87"/>
      <c r="O17" s="87"/>
      <c r="P17" s="87"/>
      <c r="Q17" s="87"/>
      <c r="R17" s="60"/>
      <c r="S17" s="87"/>
      <c r="T17" s="87"/>
      <c r="U17" s="87"/>
      <c r="V17" s="87"/>
      <c r="W17" s="58"/>
      <c r="X17" s="57"/>
      <c r="Y17" s="57"/>
      <c r="Z17" s="87">
        <v>1</v>
      </c>
      <c r="AA17" s="58"/>
      <c r="AB17" s="89"/>
      <c r="AC17" s="18">
        <v>1</v>
      </c>
      <c r="AD17" s="18"/>
      <c r="AE17" s="58"/>
      <c r="AF17" s="89"/>
      <c r="AG17" s="89">
        <v>1</v>
      </c>
      <c r="AH17" s="89">
        <v>1</v>
      </c>
      <c r="AI17" s="61"/>
      <c r="AJ17" s="89">
        <v>1</v>
      </c>
      <c r="AK17" s="89"/>
      <c r="AL17" s="89">
        <v>1</v>
      </c>
      <c r="AM17" s="89"/>
      <c r="AN17" s="89">
        <v>1</v>
      </c>
      <c r="AO17" s="89">
        <v>1</v>
      </c>
      <c r="AP17" s="89"/>
      <c r="AQ17" s="89"/>
      <c r="AR17" s="87">
        <v>1</v>
      </c>
      <c r="AS17" s="87"/>
      <c r="AT17" s="87">
        <v>1</v>
      </c>
      <c r="AU17" s="87">
        <v>1</v>
      </c>
      <c r="AV17" s="87"/>
      <c r="AW17" s="87"/>
      <c r="AX17" s="87"/>
      <c r="AY17" s="87">
        <v>1</v>
      </c>
      <c r="AZ17" s="87"/>
      <c r="BA17" s="87"/>
      <c r="BB17" s="87">
        <v>1</v>
      </c>
      <c r="BC17" s="87">
        <v>1</v>
      </c>
      <c r="BD17" s="87"/>
      <c r="BE17" s="87">
        <v>1</v>
      </c>
      <c r="BF17" s="87">
        <v>1</v>
      </c>
      <c r="BG17" s="87">
        <v>1</v>
      </c>
      <c r="BH17" s="87">
        <v>1</v>
      </c>
      <c r="BI17" s="87">
        <v>1</v>
      </c>
      <c r="BJ17" s="87">
        <v>1</v>
      </c>
      <c r="BK17" s="87"/>
      <c r="BL17" s="87"/>
      <c r="BM17" s="87">
        <v>1</v>
      </c>
      <c r="BN17" s="87"/>
      <c r="BO17" s="87"/>
      <c r="BP17" s="62"/>
      <c r="BQ17" s="87">
        <v>1</v>
      </c>
      <c r="BR17" s="87"/>
      <c r="BS17" s="87"/>
      <c r="BT17" s="79"/>
      <c r="BU17" s="87">
        <v>1</v>
      </c>
      <c r="BV17" s="87">
        <v>1</v>
      </c>
      <c r="BW17" s="87">
        <v>1</v>
      </c>
      <c r="BX17" s="87">
        <v>1</v>
      </c>
      <c r="BY17" s="87"/>
      <c r="BZ17" s="87"/>
      <c r="CA17" s="87"/>
      <c r="CB17" s="87"/>
      <c r="CC17" s="87">
        <v>1</v>
      </c>
      <c r="CD17" s="87"/>
      <c r="CE17" s="87"/>
      <c r="CF17" s="87"/>
      <c r="CG17" s="87">
        <v>1</v>
      </c>
      <c r="CH17" s="87"/>
      <c r="CI17" s="87"/>
      <c r="CJ17" s="87"/>
      <c r="CK17" s="87">
        <v>1</v>
      </c>
      <c r="CL17" s="87"/>
      <c r="CM17" s="87">
        <v>1</v>
      </c>
      <c r="CN17" s="87"/>
      <c r="CO17" s="87"/>
      <c r="CP17" s="87">
        <v>1</v>
      </c>
      <c r="CQ17" s="87"/>
      <c r="CR17" s="87"/>
      <c r="CS17" s="87">
        <v>1</v>
      </c>
      <c r="CT17" s="87"/>
      <c r="CU17" s="87"/>
      <c r="CV17" s="87"/>
      <c r="CW17" s="57">
        <v>1</v>
      </c>
      <c r="CX17" s="87"/>
    </row>
    <row r="18" spans="1:102" s="55" customFormat="1" ht="32.4">
      <c r="A18" s="65">
        <v>162108</v>
      </c>
      <c r="B18" s="65" t="s">
        <v>235</v>
      </c>
      <c r="C18" s="65">
        <f t="shared" si="0"/>
        <v>16210</v>
      </c>
      <c r="D18" s="71">
        <v>16210</v>
      </c>
      <c r="E18" s="54" t="s">
        <v>192</v>
      </c>
      <c r="F18" s="54" t="s">
        <v>221</v>
      </c>
      <c r="G18" s="54">
        <f t="shared" si="1"/>
        <v>0</v>
      </c>
      <c r="H18" s="59">
        <v>5</v>
      </c>
      <c r="I18" s="57">
        <v>1</v>
      </c>
      <c r="J18" s="57">
        <v>24</v>
      </c>
      <c r="K18" s="57"/>
      <c r="L18" s="57"/>
      <c r="M18" s="87"/>
      <c r="N18" s="87"/>
      <c r="O18" s="87"/>
      <c r="P18" s="87"/>
      <c r="Q18" s="87"/>
      <c r="R18" s="60"/>
      <c r="S18" s="87"/>
      <c r="T18" s="87"/>
      <c r="U18" s="87"/>
      <c r="V18" s="87"/>
      <c r="W18" s="58"/>
      <c r="X18" s="57">
        <v>1</v>
      </c>
      <c r="Y18" s="57"/>
      <c r="Z18" s="87"/>
      <c r="AA18" s="58"/>
      <c r="AB18" s="89">
        <v>1</v>
      </c>
      <c r="AC18" s="18"/>
      <c r="AD18" s="18"/>
      <c r="AE18" s="58" t="s">
        <v>193</v>
      </c>
      <c r="AF18" s="89">
        <v>1</v>
      </c>
      <c r="AG18" s="89"/>
      <c r="AH18" s="89"/>
      <c r="AI18" s="61"/>
      <c r="AJ18" s="89"/>
      <c r="AK18" s="89"/>
      <c r="AL18" s="89">
        <v>1</v>
      </c>
      <c r="AM18" s="89"/>
      <c r="AN18" s="89">
        <v>1</v>
      </c>
      <c r="AO18" s="89">
        <v>1</v>
      </c>
      <c r="AP18" s="89"/>
      <c r="AQ18" s="89"/>
      <c r="AR18" s="87">
        <v>1</v>
      </c>
      <c r="AS18" s="87"/>
      <c r="AT18" s="87">
        <v>1</v>
      </c>
      <c r="AU18" s="87">
        <v>1</v>
      </c>
      <c r="AV18" s="87"/>
      <c r="AW18" s="87"/>
      <c r="AX18" s="87"/>
      <c r="AY18" s="87"/>
      <c r="AZ18" s="87">
        <v>1</v>
      </c>
      <c r="BA18" s="87"/>
      <c r="BB18" s="87">
        <v>1</v>
      </c>
      <c r="BC18" s="87"/>
      <c r="BD18" s="87">
        <v>1</v>
      </c>
      <c r="BE18" s="87">
        <v>1</v>
      </c>
      <c r="BF18" s="87">
        <v>1</v>
      </c>
      <c r="BG18" s="87">
        <v>1</v>
      </c>
      <c r="BH18" s="87">
        <v>1</v>
      </c>
      <c r="BI18" s="87">
        <v>1</v>
      </c>
      <c r="BJ18" s="87"/>
      <c r="BK18" s="87"/>
      <c r="BL18" s="87">
        <v>1</v>
      </c>
      <c r="BM18" s="87"/>
      <c r="BN18" s="87"/>
      <c r="BO18" s="87"/>
      <c r="BP18" s="62"/>
      <c r="BQ18" s="87"/>
      <c r="BR18" s="87">
        <v>1</v>
      </c>
      <c r="BS18" s="87"/>
      <c r="BT18" s="79"/>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v>1</v>
      </c>
      <c r="CU18" s="87"/>
      <c r="CV18" s="87"/>
      <c r="CW18" s="57">
        <v>1</v>
      </c>
      <c r="CX18" s="87"/>
    </row>
    <row r="19" spans="1:102" s="55" customFormat="1" ht="12">
      <c r="A19" s="65">
        <v>162116</v>
      </c>
      <c r="B19" s="65" t="s">
        <v>236</v>
      </c>
      <c r="C19" s="65">
        <f t="shared" si="0"/>
        <v>16211</v>
      </c>
      <c r="D19" s="71">
        <v>16211</v>
      </c>
      <c r="E19" s="54" t="s">
        <v>194</v>
      </c>
      <c r="F19" s="54" t="s">
        <v>222</v>
      </c>
      <c r="G19" s="54">
        <f t="shared" si="1"/>
        <v>0</v>
      </c>
      <c r="H19" s="59">
        <v>5</v>
      </c>
      <c r="I19" s="57">
        <v>1</v>
      </c>
      <c r="J19" s="57">
        <v>22</v>
      </c>
      <c r="K19" s="57"/>
      <c r="L19" s="57"/>
      <c r="M19" s="87"/>
      <c r="N19" s="87"/>
      <c r="O19" s="87"/>
      <c r="P19" s="87"/>
      <c r="Q19" s="87"/>
      <c r="R19" s="60"/>
      <c r="S19" s="87"/>
      <c r="T19" s="87"/>
      <c r="U19" s="87"/>
      <c r="V19" s="87"/>
      <c r="W19" s="58"/>
      <c r="X19" s="57"/>
      <c r="Y19" s="57"/>
      <c r="Z19" s="87">
        <v>1</v>
      </c>
      <c r="AA19" s="58"/>
      <c r="AB19" s="89"/>
      <c r="AC19" s="18">
        <v>1</v>
      </c>
      <c r="AD19" s="18"/>
      <c r="AE19" s="58"/>
      <c r="AF19" s="89"/>
      <c r="AG19" s="89">
        <v>1</v>
      </c>
      <c r="AH19" s="89">
        <v>1</v>
      </c>
      <c r="AI19" s="61"/>
      <c r="AJ19" s="89"/>
      <c r="AK19" s="89"/>
      <c r="AL19" s="89"/>
      <c r="AM19" s="89"/>
      <c r="AN19" s="89"/>
      <c r="AO19" s="89"/>
      <c r="AP19" s="89">
        <v>1</v>
      </c>
      <c r="AQ19" s="89"/>
      <c r="AR19" s="87">
        <v>1</v>
      </c>
      <c r="AS19" s="87"/>
      <c r="AT19" s="87">
        <v>1</v>
      </c>
      <c r="AU19" s="87">
        <v>1</v>
      </c>
      <c r="AV19" s="87"/>
      <c r="AW19" s="87"/>
      <c r="AX19" s="87"/>
      <c r="AY19" s="87"/>
      <c r="AZ19" s="87">
        <v>1</v>
      </c>
      <c r="BA19" s="87"/>
      <c r="BB19" s="87">
        <v>1</v>
      </c>
      <c r="BC19" s="87">
        <v>1</v>
      </c>
      <c r="BD19" s="87"/>
      <c r="BE19" s="87">
        <v>1</v>
      </c>
      <c r="BF19" s="87">
        <v>1</v>
      </c>
      <c r="BG19" s="87">
        <v>1</v>
      </c>
      <c r="BH19" s="87">
        <v>1</v>
      </c>
      <c r="BI19" s="87">
        <v>1</v>
      </c>
      <c r="BJ19" s="87">
        <v>1</v>
      </c>
      <c r="BK19" s="87"/>
      <c r="BL19" s="87">
        <v>1</v>
      </c>
      <c r="BM19" s="87"/>
      <c r="BN19" s="87"/>
      <c r="BO19" s="87"/>
      <c r="BP19" s="62"/>
      <c r="BQ19" s="87">
        <v>1</v>
      </c>
      <c r="BR19" s="87"/>
      <c r="BS19" s="87"/>
      <c r="BT19" s="79"/>
      <c r="BU19" s="87">
        <v>1</v>
      </c>
      <c r="BV19" s="87">
        <v>1</v>
      </c>
      <c r="BW19" s="87">
        <v>1</v>
      </c>
      <c r="BX19" s="87">
        <v>1</v>
      </c>
      <c r="BY19" s="87">
        <v>1</v>
      </c>
      <c r="BZ19" s="87"/>
      <c r="CA19" s="87">
        <v>1</v>
      </c>
      <c r="CB19" s="87">
        <v>1</v>
      </c>
      <c r="CC19" s="87">
        <v>1</v>
      </c>
      <c r="CD19" s="87"/>
      <c r="CE19" s="87">
        <v>1</v>
      </c>
      <c r="CF19" s="87"/>
      <c r="CG19" s="87">
        <v>1</v>
      </c>
      <c r="CH19" s="87"/>
      <c r="CI19" s="87" t="s">
        <v>174</v>
      </c>
      <c r="CJ19" s="87"/>
      <c r="CK19" s="87">
        <v>1</v>
      </c>
      <c r="CL19" s="87"/>
      <c r="CM19" s="87">
        <v>1</v>
      </c>
      <c r="CN19" s="87"/>
      <c r="CO19" s="87"/>
      <c r="CP19" s="87">
        <v>1</v>
      </c>
      <c r="CQ19" s="87"/>
      <c r="CR19" s="87"/>
      <c r="CS19" s="87">
        <v>1</v>
      </c>
      <c r="CT19" s="87"/>
      <c r="CU19" s="87"/>
      <c r="CV19" s="87"/>
      <c r="CW19" s="57"/>
      <c r="CX19" s="87">
        <v>1</v>
      </c>
    </row>
    <row r="20" spans="1:102" s="55" customFormat="1" ht="49.8" customHeight="1">
      <c r="A20" s="65">
        <v>162310</v>
      </c>
      <c r="B20" s="65" t="s">
        <v>237</v>
      </c>
      <c r="C20" s="65">
        <f t="shared" si="0"/>
        <v>16321</v>
      </c>
      <c r="D20" s="71">
        <v>16321</v>
      </c>
      <c r="E20" s="54" t="s">
        <v>195</v>
      </c>
      <c r="F20" s="54" t="s">
        <v>223</v>
      </c>
      <c r="G20" s="54">
        <f t="shared" si="1"/>
        <v>0</v>
      </c>
      <c r="H20" s="59">
        <v>6</v>
      </c>
      <c r="I20" s="57"/>
      <c r="J20" s="57"/>
      <c r="K20" s="57"/>
      <c r="L20" s="57"/>
      <c r="M20" s="87"/>
      <c r="N20" s="87"/>
      <c r="O20" s="87">
        <v>1</v>
      </c>
      <c r="P20" s="87"/>
      <c r="Q20" s="87"/>
      <c r="R20" s="60"/>
      <c r="S20" s="87"/>
      <c r="T20" s="87"/>
      <c r="U20" s="87"/>
      <c r="V20" s="87"/>
      <c r="W20" s="58"/>
      <c r="X20" s="57"/>
      <c r="Y20" s="57"/>
      <c r="Z20" s="87"/>
      <c r="AA20" s="58"/>
      <c r="AB20" s="89"/>
      <c r="AC20" s="18"/>
      <c r="AD20" s="18"/>
      <c r="AE20" s="58"/>
      <c r="AF20" s="89"/>
      <c r="AG20" s="89"/>
      <c r="AH20" s="89"/>
      <c r="AI20" s="61"/>
      <c r="AJ20" s="89"/>
      <c r="AK20" s="89"/>
      <c r="AL20" s="89"/>
      <c r="AM20" s="89"/>
      <c r="AN20" s="89"/>
      <c r="AO20" s="89"/>
      <c r="AP20" s="89"/>
      <c r="AQ20" s="89"/>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62"/>
      <c r="BQ20" s="87"/>
      <c r="BR20" s="87"/>
      <c r="BS20" s="87"/>
      <c r="BT20" s="79"/>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57"/>
      <c r="CX20" s="87"/>
    </row>
    <row r="21" spans="1:102" s="55" customFormat="1" ht="14.4" customHeight="1">
      <c r="A21" s="65">
        <v>163228</v>
      </c>
      <c r="B21" s="65" t="s">
        <v>238</v>
      </c>
      <c r="C21" s="65">
        <f t="shared" si="0"/>
        <v>16322</v>
      </c>
      <c r="D21" s="71">
        <v>16322</v>
      </c>
      <c r="E21" s="54" t="s">
        <v>196</v>
      </c>
      <c r="F21" s="54" t="s">
        <v>224</v>
      </c>
      <c r="G21" s="54">
        <f t="shared" si="1"/>
        <v>0</v>
      </c>
      <c r="H21" s="59">
        <v>6</v>
      </c>
      <c r="I21" s="57">
        <v>1</v>
      </c>
      <c r="J21" s="57">
        <v>28</v>
      </c>
      <c r="K21" s="57"/>
      <c r="L21" s="57"/>
      <c r="M21" s="87"/>
      <c r="N21" s="87"/>
      <c r="O21" s="87"/>
      <c r="P21" s="87"/>
      <c r="Q21" s="87"/>
      <c r="R21" s="60"/>
      <c r="S21" s="87"/>
      <c r="T21" s="87"/>
      <c r="U21" s="87"/>
      <c r="V21" s="87"/>
      <c r="W21" s="58"/>
      <c r="X21" s="57"/>
      <c r="Y21" s="57"/>
      <c r="Z21" s="87">
        <v>1</v>
      </c>
      <c r="AA21" s="58"/>
      <c r="AB21" s="89">
        <v>1</v>
      </c>
      <c r="AC21" s="18"/>
      <c r="AD21" s="18"/>
      <c r="AE21" s="58" t="s">
        <v>197</v>
      </c>
      <c r="AF21" s="89">
        <v>1</v>
      </c>
      <c r="AG21" s="89"/>
      <c r="AH21" s="89"/>
      <c r="AI21" s="61"/>
      <c r="AJ21" s="89"/>
      <c r="AK21" s="89">
        <v>1</v>
      </c>
      <c r="AL21" s="89"/>
      <c r="AM21" s="89">
        <v>1</v>
      </c>
      <c r="AN21" s="89"/>
      <c r="AO21" s="89"/>
      <c r="AP21" s="89">
        <v>1</v>
      </c>
      <c r="AQ21" s="89">
        <v>1</v>
      </c>
      <c r="AR21" s="87">
        <v>1</v>
      </c>
      <c r="AS21" s="87"/>
      <c r="AT21" s="87">
        <v>1</v>
      </c>
      <c r="AU21" s="87">
        <v>1</v>
      </c>
      <c r="AV21" s="87"/>
      <c r="AW21" s="87"/>
      <c r="AX21" s="87"/>
      <c r="AY21" s="87">
        <v>1</v>
      </c>
      <c r="AZ21" s="87"/>
      <c r="BA21" s="87"/>
      <c r="BB21" s="87">
        <v>1</v>
      </c>
      <c r="BC21" s="87">
        <v>1</v>
      </c>
      <c r="BD21" s="87"/>
      <c r="BE21" s="87">
        <v>1</v>
      </c>
      <c r="BF21" s="87">
        <v>1</v>
      </c>
      <c r="BG21" s="87">
        <v>1</v>
      </c>
      <c r="BH21" s="87">
        <v>1</v>
      </c>
      <c r="BI21" s="87">
        <v>1</v>
      </c>
      <c r="BJ21" s="87"/>
      <c r="BK21" s="87"/>
      <c r="BL21" s="87">
        <v>1</v>
      </c>
      <c r="BM21" s="87">
        <v>1</v>
      </c>
      <c r="BN21" s="87"/>
      <c r="BO21" s="87"/>
      <c r="BP21" s="62"/>
      <c r="BQ21" s="87"/>
      <c r="BR21" s="87">
        <v>1</v>
      </c>
      <c r="BS21" s="87"/>
      <c r="BT21" s="79"/>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v>1</v>
      </c>
      <c r="CU21" s="87"/>
      <c r="CV21" s="87"/>
      <c r="CW21" s="57"/>
      <c r="CX21" s="87">
        <v>1</v>
      </c>
    </row>
    <row r="22" spans="1:102" s="55" customFormat="1" ht="32.4">
      <c r="A22" s="65">
        <v>163236</v>
      </c>
      <c r="B22" s="65" t="s">
        <v>239</v>
      </c>
      <c r="C22" s="65">
        <f t="shared" si="0"/>
        <v>16323</v>
      </c>
      <c r="D22" s="71">
        <v>16323</v>
      </c>
      <c r="E22" s="54" t="s">
        <v>198</v>
      </c>
      <c r="F22" s="54" t="s">
        <v>225</v>
      </c>
      <c r="G22" s="54">
        <f t="shared" si="1"/>
        <v>0</v>
      </c>
      <c r="H22" s="59">
        <v>6</v>
      </c>
      <c r="I22" s="57">
        <v>1</v>
      </c>
      <c r="J22" s="57">
        <v>23</v>
      </c>
      <c r="K22" s="57"/>
      <c r="L22" s="57"/>
      <c r="M22" s="87"/>
      <c r="N22" s="87"/>
      <c r="O22" s="87"/>
      <c r="P22" s="87"/>
      <c r="Q22" s="87"/>
      <c r="R22" s="60"/>
      <c r="S22" s="87"/>
      <c r="T22" s="87"/>
      <c r="U22" s="87"/>
      <c r="V22" s="87"/>
      <c r="W22" s="58"/>
      <c r="X22" s="57"/>
      <c r="Y22" s="57"/>
      <c r="Z22" s="87">
        <v>1</v>
      </c>
      <c r="AA22" s="58"/>
      <c r="AB22" s="89">
        <v>1</v>
      </c>
      <c r="AC22" s="18"/>
      <c r="AD22" s="18"/>
      <c r="AE22" s="58" t="s">
        <v>199</v>
      </c>
      <c r="AF22" s="89">
        <v>1</v>
      </c>
      <c r="AG22" s="89"/>
      <c r="AH22" s="89"/>
      <c r="AI22" s="61"/>
      <c r="AJ22" s="89">
        <v>1</v>
      </c>
      <c r="AK22" s="89"/>
      <c r="AL22" s="89">
        <v>1</v>
      </c>
      <c r="AM22" s="89"/>
      <c r="AN22" s="89"/>
      <c r="AO22" s="89"/>
      <c r="AP22" s="89">
        <v>1</v>
      </c>
      <c r="AQ22" s="89">
        <v>1</v>
      </c>
      <c r="AR22" s="87">
        <v>1</v>
      </c>
      <c r="AS22" s="87"/>
      <c r="AT22" s="87">
        <v>1</v>
      </c>
      <c r="AU22" s="87">
        <v>1</v>
      </c>
      <c r="AV22" s="87"/>
      <c r="AW22" s="87"/>
      <c r="AX22" s="87"/>
      <c r="AY22" s="87"/>
      <c r="AZ22" s="87">
        <v>1</v>
      </c>
      <c r="BA22" s="87"/>
      <c r="BB22" s="87">
        <v>1</v>
      </c>
      <c r="BC22" s="87"/>
      <c r="BD22" s="87">
        <v>1</v>
      </c>
      <c r="BE22" s="87">
        <v>1</v>
      </c>
      <c r="BF22" s="87">
        <v>1</v>
      </c>
      <c r="BG22" s="87">
        <v>1</v>
      </c>
      <c r="BH22" s="87">
        <v>1</v>
      </c>
      <c r="BI22" s="87">
        <v>1</v>
      </c>
      <c r="BJ22" s="87">
        <v>1</v>
      </c>
      <c r="BK22" s="87"/>
      <c r="BL22" s="87">
        <v>1</v>
      </c>
      <c r="BM22" s="87"/>
      <c r="BN22" s="87"/>
      <c r="BO22" s="87"/>
      <c r="BP22" s="62"/>
      <c r="BQ22" s="87"/>
      <c r="BR22" s="87">
        <v>1</v>
      </c>
      <c r="BS22" s="87"/>
      <c r="BT22" s="79"/>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v>1</v>
      </c>
      <c r="CV22" s="87"/>
      <c r="CW22" s="57"/>
      <c r="CX22" s="87">
        <v>1</v>
      </c>
    </row>
    <row r="23" spans="1:102" s="55" customFormat="1">
      <c r="A23" s="65">
        <v>163422</v>
      </c>
      <c r="B23" s="65" t="s">
        <v>240</v>
      </c>
      <c r="C23" s="65">
        <f t="shared" si="0"/>
        <v>16342</v>
      </c>
      <c r="D23" s="71">
        <v>16342</v>
      </c>
      <c r="E23" s="54" t="s">
        <v>200</v>
      </c>
      <c r="F23" s="54" t="s">
        <v>226</v>
      </c>
      <c r="G23" s="54">
        <f t="shared" si="1"/>
        <v>0</v>
      </c>
      <c r="H23" s="59">
        <v>6</v>
      </c>
      <c r="I23" s="57"/>
      <c r="J23" s="57"/>
      <c r="K23" s="57"/>
      <c r="L23" s="57"/>
      <c r="M23" s="87"/>
      <c r="N23" s="87"/>
      <c r="O23" s="87"/>
      <c r="P23" s="87">
        <v>1</v>
      </c>
      <c r="Q23" s="87"/>
      <c r="R23" s="60"/>
      <c r="S23" s="87"/>
      <c r="T23" s="87"/>
      <c r="U23" s="87">
        <v>1</v>
      </c>
      <c r="V23" s="87"/>
      <c r="W23" s="58"/>
      <c r="X23" s="57"/>
      <c r="Y23" s="57"/>
      <c r="Z23" s="87"/>
      <c r="AA23" s="58"/>
      <c r="AB23" s="89"/>
      <c r="AC23" s="18"/>
      <c r="AD23" s="18"/>
      <c r="AE23" s="58"/>
      <c r="AF23" s="89"/>
      <c r="AG23" s="89"/>
      <c r="AH23" s="89"/>
      <c r="AI23" s="61"/>
      <c r="AJ23" s="89"/>
      <c r="AK23" s="89"/>
      <c r="AL23" s="89"/>
      <c r="AM23" s="89"/>
      <c r="AN23" s="89"/>
      <c r="AO23" s="89"/>
      <c r="AP23" s="89"/>
      <c r="AQ23" s="89"/>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62"/>
      <c r="BQ23" s="87"/>
      <c r="BR23" s="87"/>
      <c r="BS23" s="87"/>
      <c r="BT23" s="79"/>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57"/>
      <c r="CX23" s="87"/>
    </row>
    <row r="24" spans="1:102" s="55" customFormat="1">
      <c r="A24" s="65">
        <v>163431</v>
      </c>
      <c r="B24" s="65" t="s">
        <v>241</v>
      </c>
      <c r="C24" s="65">
        <f t="shared" si="0"/>
        <v>16343</v>
      </c>
      <c r="D24" s="71">
        <v>16343</v>
      </c>
      <c r="E24" s="54" t="s">
        <v>201</v>
      </c>
      <c r="F24" s="54" t="s">
        <v>212</v>
      </c>
      <c r="G24" s="54">
        <f t="shared" si="1"/>
        <v>0</v>
      </c>
      <c r="H24" s="59">
        <v>6</v>
      </c>
      <c r="I24" s="57"/>
      <c r="J24" s="57"/>
      <c r="K24" s="57"/>
      <c r="L24" s="57"/>
      <c r="M24" s="87"/>
      <c r="N24" s="87"/>
      <c r="O24" s="87">
        <v>1</v>
      </c>
      <c r="P24" s="87"/>
      <c r="Q24" s="87"/>
      <c r="R24" s="60"/>
      <c r="S24" s="87"/>
      <c r="T24" s="87"/>
      <c r="U24" s="87"/>
      <c r="V24" s="87"/>
      <c r="W24" s="58"/>
      <c r="X24" s="57"/>
      <c r="Y24" s="57"/>
      <c r="Z24" s="87"/>
      <c r="AA24" s="58"/>
      <c r="AB24" s="89"/>
      <c r="AC24" s="18"/>
      <c r="AD24" s="18"/>
      <c r="AE24" s="58"/>
      <c r="AF24" s="89"/>
      <c r="AG24" s="89"/>
      <c r="AH24" s="89"/>
      <c r="AI24" s="61"/>
      <c r="AJ24" s="89"/>
      <c r="AK24" s="89"/>
      <c r="AL24" s="89"/>
      <c r="AM24" s="89"/>
      <c r="AN24" s="89"/>
      <c r="AO24" s="89"/>
      <c r="AP24" s="89"/>
      <c r="AQ24" s="89"/>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62"/>
      <c r="BQ24" s="87"/>
      <c r="BR24" s="87"/>
      <c r="BS24" s="87"/>
      <c r="BT24" s="79"/>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57"/>
      <c r="CX24" s="87"/>
    </row>
    <row r="25" spans="1:102" s="40" customFormat="1" ht="1.8" customHeight="1">
      <c r="A25" s="30"/>
      <c r="B25" s="68"/>
      <c r="C25" s="65"/>
      <c r="D25" s="70"/>
      <c r="E25" s="31"/>
      <c r="F25" s="31"/>
      <c r="G25" s="72"/>
      <c r="H25" s="31"/>
      <c r="I25" s="32"/>
      <c r="J25" s="32"/>
      <c r="K25" s="32"/>
      <c r="L25" s="32"/>
      <c r="M25" s="32"/>
      <c r="N25" s="32"/>
      <c r="O25" s="32"/>
      <c r="P25" s="31"/>
      <c r="Q25" s="33"/>
      <c r="R25" s="31"/>
      <c r="S25" s="33"/>
      <c r="T25" s="38"/>
      <c r="U25" s="32"/>
      <c r="V25" s="32"/>
      <c r="W25" s="32"/>
      <c r="X25" s="31"/>
      <c r="Y25" s="33"/>
      <c r="Z25" s="31"/>
      <c r="AA25" s="33"/>
      <c r="AB25" s="38"/>
      <c r="AC25" s="47"/>
      <c r="AD25" s="32"/>
      <c r="AE25" s="32"/>
      <c r="AF25" s="32"/>
      <c r="AG25" s="31"/>
      <c r="AH25" s="32"/>
      <c r="AI25" s="32"/>
      <c r="AJ25" s="32"/>
      <c r="AK25" s="32"/>
      <c r="AL25" s="32"/>
      <c r="AM25" s="32"/>
      <c r="AN25" s="32"/>
      <c r="AO25" s="32"/>
      <c r="AP25" s="32"/>
      <c r="AQ25" s="32"/>
      <c r="AR25" s="32"/>
      <c r="AS25" s="32"/>
      <c r="AT25" s="32"/>
      <c r="AU25" s="32"/>
      <c r="AV25" s="32"/>
      <c r="AW25" s="84"/>
      <c r="AX25" s="84"/>
      <c r="AY25" s="84"/>
      <c r="AZ25" s="85"/>
      <c r="BA25" s="32"/>
      <c r="BB25" s="32"/>
      <c r="BC25" s="32"/>
      <c r="BD25" s="32"/>
      <c r="BE25" s="32"/>
      <c r="BF25" s="32"/>
      <c r="BG25" s="32"/>
      <c r="BH25" s="32"/>
      <c r="BI25" s="32"/>
      <c r="BJ25" s="32"/>
      <c r="BK25" s="32"/>
      <c r="BL25" s="32"/>
      <c r="BM25" s="32"/>
      <c r="BN25" s="32"/>
      <c r="BO25" s="32"/>
      <c r="BP25" s="32"/>
      <c r="BQ25" s="32"/>
      <c r="BR25" s="32"/>
      <c r="BS25" s="32"/>
      <c r="BT25" s="32"/>
      <c r="BU25" s="32"/>
      <c r="BV25" s="47"/>
      <c r="BW25" s="32"/>
      <c r="BX25" s="32"/>
      <c r="BY25" s="32"/>
      <c r="BZ25" s="32"/>
      <c r="CA25" s="32"/>
      <c r="CB25" s="32"/>
      <c r="CC25" s="32"/>
      <c r="CD25" s="32"/>
      <c r="CE25" s="32"/>
      <c r="CF25" s="32"/>
      <c r="CG25" s="32"/>
      <c r="CH25" s="32"/>
      <c r="CI25" s="32"/>
      <c r="CJ25" s="32"/>
      <c r="CK25" s="32"/>
      <c r="CL25" s="32"/>
      <c r="CM25" s="31"/>
      <c r="CN25" s="31"/>
      <c r="CO25" s="31"/>
      <c r="CP25" s="31"/>
      <c r="CQ25" s="31"/>
      <c r="CR25" s="31"/>
      <c r="CS25" s="39"/>
      <c r="CT25" s="39"/>
      <c r="CU25" s="39"/>
      <c r="CV25" s="39"/>
      <c r="CW25" s="39"/>
    </row>
    <row r="26" spans="1:102" s="12" customFormat="1" ht="34.200000000000003" customHeight="1">
      <c r="A26" s="163" t="s">
        <v>170</v>
      </c>
      <c r="B26" s="164"/>
      <c r="C26" s="164"/>
      <c r="D26" s="164"/>
      <c r="E26" s="131"/>
      <c r="F26" s="131"/>
      <c r="G26" s="131"/>
      <c r="H26" s="132"/>
      <c r="I26" s="17">
        <f>SUM(I10:I24)</f>
        <v>10</v>
      </c>
      <c r="J26" s="17"/>
      <c r="K26" s="17">
        <f>SUM(K10:K24)</f>
        <v>1</v>
      </c>
      <c r="L26" s="17"/>
      <c r="M26" s="17">
        <f>SUM(M10:M24)</f>
        <v>0</v>
      </c>
      <c r="N26" s="17"/>
      <c r="O26" s="17">
        <f>SUM(O10:O24)</f>
        <v>3</v>
      </c>
      <c r="P26" s="17">
        <f>SUM(P10:P24)</f>
        <v>1</v>
      </c>
      <c r="Q26" s="17">
        <f>SUM(Q10:Q24)</f>
        <v>0</v>
      </c>
      <c r="R26" s="43"/>
      <c r="S26" s="17">
        <f>SUM(S10:S24)</f>
        <v>0</v>
      </c>
      <c r="T26" s="17">
        <f>SUM(T10:T24)</f>
        <v>0</v>
      </c>
      <c r="U26" s="17">
        <f>SUM(U10:U24)</f>
        <v>1</v>
      </c>
      <c r="V26" s="17">
        <f>SUM(V10:V24)</f>
        <v>0</v>
      </c>
      <c r="W26" s="43"/>
      <c r="X26" s="17">
        <f>SUM(X10:X24)</f>
        <v>1</v>
      </c>
      <c r="Y26" s="17">
        <f>SUM(Y10:Y24)</f>
        <v>0</v>
      </c>
      <c r="Z26" s="17">
        <f>SUM(Z10:Z24)</f>
        <v>6</v>
      </c>
      <c r="AA26" s="43"/>
      <c r="AB26" s="17">
        <f>SUM(AB10:AB24)</f>
        <v>7</v>
      </c>
      <c r="AC26" s="17">
        <f>SUM(AC10:AC24)</f>
        <v>3</v>
      </c>
      <c r="AD26" s="17">
        <f>SUM(AD10:AD24)</f>
        <v>0</v>
      </c>
      <c r="AE26" s="43"/>
      <c r="AF26" s="17">
        <f t="shared" ref="AF26:BN26" si="2">SUM(AF10:AF24)</f>
        <v>5</v>
      </c>
      <c r="AG26" s="17">
        <f t="shared" si="2"/>
        <v>5</v>
      </c>
      <c r="AH26" s="17">
        <f t="shared" si="2"/>
        <v>3</v>
      </c>
      <c r="AI26" s="17">
        <f t="shared" si="2"/>
        <v>0</v>
      </c>
      <c r="AJ26" s="17">
        <f t="shared" si="2"/>
        <v>2</v>
      </c>
      <c r="AK26" s="17">
        <f t="shared" si="2"/>
        <v>1</v>
      </c>
      <c r="AL26" s="17">
        <f t="shared" si="2"/>
        <v>4</v>
      </c>
      <c r="AM26" s="17">
        <f t="shared" si="2"/>
        <v>2</v>
      </c>
      <c r="AN26" s="17">
        <f t="shared" si="2"/>
        <v>5</v>
      </c>
      <c r="AO26" s="17">
        <f t="shared" si="2"/>
        <v>5</v>
      </c>
      <c r="AP26" s="17">
        <f t="shared" si="2"/>
        <v>5</v>
      </c>
      <c r="AQ26" s="17">
        <f t="shared" si="2"/>
        <v>4</v>
      </c>
      <c r="AR26" s="17">
        <f t="shared" si="2"/>
        <v>9</v>
      </c>
      <c r="AS26" s="17">
        <f t="shared" si="2"/>
        <v>1</v>
      </c>
      <c r="AT26" s="17">
        <f t="shared" si="2"/>
        <v>8</v>
      </c>
      <c r="AU26" s="17">
        <f t="shared" si="2"/>
        <v>8</v>
      </c>
      <c r="AV26" s="17">
        <f t="shared" si="2"/>
        <v>1</v>
      </c>
      <c r="AW26" s="17">
        <f t="shared" si="2"/>
        <v>1</v>
      </c>
      <c r="AX26" s="17">
        <f t="shared" si="2"/>
        <v>0</v>
      </c>
      <c r="AY26" s="17">
        <f t="shared" si="2"/>
        <v>2</v>
      </c>
      <c r="AZ26" s="17">
        <f t="shared" si="2"/>
        <v>6</v>
      </c>
      <c r="BA26" s="17">
        <f t="shared" si="2"/>
        <v>1</v>
      </c>
      <c r="BB26" s="17">
        <f t="shared" si="2"/>
        <v>8</v>
      </c>
      <c r="BC26" s="17">
        <f t="shared" si="2"/>
        <v>6</v>
      </c>
      <c r="BD26" s="17">
        <f t="shared" si="2"/>
        <v>3</v>
      </c>
      <c r="BE26" s="17">
        <f t="shared" si="2"/>
        <v>9</v>
      </c>
      <c r="BF26" s="17">
        <f t="shared" si="2"/>
        <v>9</v>
      </c>
      <c r="BG26" s="17">
        <f t="shared" si="2"/>
        <v>9</v>
      </c>
      <c r="BH26" s="17">
        <f t="shared" si="2"/>
        <v>9</v>
      </c>
      <c r="BI26" s="17">
        <f t="shared" si="2"/>
        <v>10</v>
      </c>
      <c r="BJ26" s="17">
        <f t="shared" si="2"/>
        <v>6</v>
      </c>
      <c r="BK26" s="17">
        <f t="shared" si="2"/>
        <v>1</v>
      </c>
      <c r="BL26" s="17">
        <f t="shared" si="2"/>
        <v>8</v>
      </c>
      <c r="BM26" s="17">
        <f t="shared" si="2"/>
        <v>3</v>
      </c>
      <c r="BN26" s="17">
        <f t="shared" si="2"/>
        <v>0</v>
      </c>
      <c r="BO26" s="43"/>
      <c r="BP26" s="17"/>
      <c r="BQ26" s="17">
        <f>SUM(BQ10:BQ24)</f>
        <v>3</v>
      </c>
      <c r="BR26" s="17">
        <f>SUM(BR10:BR24)</f>
        <v>7</v>
      </c>
      <c r="BS26" s="17">
        <f>SUM(BS10:BS24)</f>
        <v>0</v>
      </c>
      <c r="BT26" s="43"/>
      <c r="BU26" s="17">
        <f>SUM(BU10:BU24)</f>
        <v>3</v>
      </c>
      <c r="BV26" s="17">
        <f>SUM(BV10:BV24)</f>
        <v>2</v>
      </c>
      <c r="BW26" s="17">
        <f>SUM(BW10:BW24)</f>
        <v>2</v>
      </c>
      <c r="BX26" s="17">
        <f>SUM(BX10:BX24)</f>
        <v>3</v>
      </c>
      <c r="BY26" s="17">
        <f>SUM(BY10:BY24)</f>
        <v>1</v>
      </c>
      <c r="BZ26" s="43"/>
      <c r="CA26" s="17">
        <f t="shared" ref="CA26:CH26" si="3">SUM(CA10:CA24)</f>
        <v>2</v>
      </c>
      <c r="CB26" s="17">
        <f t="shared" si="3"/>
        <v>1</v>
      </c>
      <c r="CC26" s="17">
        <f t="shared" si="3"/>
        <v>3</v>
      </c>
      <c r="CD26" s="17">
        <f t="shared" si="3"/>
        <v>0</v>
      </c>
      <c r="CE26" s="17">
        <f t="shared" si="3"/>
        <v>2</v>
      </c>
      <c r="CF26" s="17">
        <f t="shared" si="3"/>
        <v>0</v>
      </c>
      <c r="CG26" s="17">
        <f t="shared" si="3"/>
        <v>3</v>
      </c>
      <c r="CH26" s="17">
        <f t="shared" si="3"/>
        <v>1</v>
      </c>
      <c r="CI26" s="43"/>
      <c r="CJ26" s="17">
        <f t="shared" ref="CJ26:CU26" si="4">SUM(CJ10:CJ24)</f>
        <v>0</v>
      </c>
      <c r="CK26" s="17">
        <f t="shared" si="4"/>
        <v>3</v>
      </c>
      <c r="CL26" s="17">
        <f t="shared" si="4"/>
        <v>0</v>
      </c>
      <c r="CM26" s="17">
        <f t="shared" si="4"/>
        <v>3</v>
      </c>
      <c r="CN26" s="17">
        <f t="shared" si="4"/>
        <v>0</v>
      </c>
      <c r="CO26" s="17">
        <f t="shared" si="4"/>
        <v>0</v>
      </c>
      <c r="CP26" s="17">
        <f t="shared" si="4"/>
        <v>3</v>
      </c>
      <c r="CQ26" s="17">
        <f t="shared" si="4"/>
        <v>0</v>
      </c>
      <c r="CR26" s="17">
        <f t="shared" si="4"/>
        <v>0</v>
      </c>
      <c r="CS26" s="17">
        <f t="shared" si="4"/>
        <v>3</v>
      </c>
      <c r="CT26" s="17">
        <f t="shared" si="4"/>
        <v>4</v>
      </c>
      <c r="CU26" s="41">
        <f t="shared" si="4"/>
        <v>3</v>
      </c>
      <c r="CV26" s="43"/>
      <c r="CW26" s="17">
        <f>SUM(CW10:CW24)</f>
        <v>3</v>
      </c>
      <c r="CX26" s="42">
        <f>SUM(CX10:CX24)</f>
        <v>7</v>
      </c>
    </row>
    <row r="27" spans="1:102" ht="50.4" customHeight="1">
      <c r="AW27" s="15"/>
      <c r="AX27" s="15"/>
      <c r="AY27" s="15"/>
      <c r="AZ27" s="15"/>
    </row>
    <row r="28" spans="1:102" ht="34.799999999999997" customHeight="1">
      <c r="AW28" s="15"/>
      <c r="AX28" s="15"/>
      <c r="AY28" s="15"/>
      <c r="AZ28" s="15"/>
    </row>
    <row r="29" spans="1:102" ht="24" customHeight="1">
      <c r="E29" s="73" t="s">
        <v>245</v>
      </c>
      <c r="F29" s="73"/>
      <c r="G29" s="73"/>
      <c r="H29" s="73"/>
      <c r="I29" s="88">
        <f t="shared" ref="I29:AN29" si="5">COUNTIFS($H$10:$H$24,3,I$10:I$24,1)</f>
        <v>1</v>
      </c>
      <c r="J29" s="88">
        <f t="shared" si="5"/>
        <v>0</v>
      </c>
      <c r="K29" s="88">
        <f t="shared" si="5"/>
        <v>0</v>
      </c>
      <c r="L29" s="88">
        <f t="shared" si="5"/>
        <v>0</v>
      </c>
      <c r="M29" s="88">
        <f t="shared" si="5"/>
        <v>0</v>
      </c>
      <c r="N29" s="88">
        <f t="shared" si="5"/>
        <v>0</v>
      </c>
      <c r="O29" s="88">
        <f t="shared" si="5"/>
        <v>0</v>
      </c>
      <c r="P29" s="88">
        <f t="shared" si="5"/>
        <v>0</v>
      </c>
      <c r="Q29" s="88">
        <f t="shared" si="5"/>
        <v>0</v>
      </c>
      <c r="R29" s="88">
        <f t="shared" si="5"/>
        <v>0</v>
      </c>
      <c r="S29" s="88">
        <f t="shared" si="5"/>
        <v>0</v>
      </c>
      <c r="T29" s="88">
        <f t="shared" si="5"/>
        <v>0</v>
      </c>
      <c r="U29" s="88">
        <f t="shared" si="5"/>
        <v>0</v>
      </c>
      <c r="V29" s="88">
        <f t="shared" si="5"/>
        <v>0</v>
      </c>
      <c r="W29" s="88">
        <f t="shared" si="5"/>
        <v>0</v>
      </c>
      <c r="X29" s="88">
        <f t="shared" si="5"/>
        <v>0</v>
      </c>
      <c r="Y29" s="88">
        <f t="shared" si="5"/>
        <v>0</v>
      </c>
      <c r="Z29" s="88">
        <f t="shared" si="5"/>
        <v>1</v>
      </c>
      <c r="AA29" s="88">
        <f t="shared" si="5"/>
        <v>0</v>
      </c>
      <c r="AB29" s="88">
        <f t="shared" si="5"/>
        <v>1</v>
      </c>
      <c r="AC29" s="88">
        <f t="shared" si="5"/>
        <v>0</v>
      </c>
      <c r="AD29" s="88">
        <f t="shared" si="5"/>
        <v>0</v>
      </c>
      <c r="AE29" s="88">
        <f t="shared" si="5"/>
        <v>0</v>
      </c>
      <c r="AF29" s="88">
        <f t="shared" si="5"/>
        <v>0</v>
      </c>
      <c r="AG29" s="88">
        <f t="shared" si="5"/>
        <v>1</v>
      </c>
      <c r="AH29" s="88">
        <f t="shared" si="5"/>
        <v>0</v>
      </c>
      <c r="AI29" s="88">
        <f t="shared" si="5"/>
        <v>0</v>
      </c>
      <c r="AJ29" s="88">
        <f t="shared" si="5"/>
        <v>0</v>
      </c>
      <c r="AK29" s="88">
        <f t="shared" si="5"/>
        <v>0</v>
      </c>
      <c r="AL29" s="88">
        <f t="shared" si="5"/>
        <v>0</v>
      </c>
      <c r="AM29" s="88">
        <f t="shared" si="5"/>
        <v>0</v>
      </c>
      <c r="AN29" s="88">
        <f t="shared" si="5"/>
        <v>1</v>
      </c>
      <c r="AO29" s="88">
        <f t="shared" ref="AO29:BS29" si="6">COUNTIFS($H$10:$H$24,3,AO$10:AO$24,1)</f>
        <v>1</v>
      </c>
      <c r="AP29" s="88">
        <f t="shared" si="6"/>
        <v>0</v>
      </c>
      <c r="AQ29" s="88">
        <f t="shared" si="6"/>
        <v>0</v>
      </c>
      <c r="AR29" s="88">
        <f t="shared" si="6"/>
        <v>0</v>
      </c>
      <c r="AS29" s="88">
        <f t="shared" si="6"/>
        <v>1</v>
      </c>
      <c r="AT29" s="88">
        <f t="shared" si="6"/>
        <v>0</v>
      </c>
      <c r="AU29" s="88">
        <f t="shared" si="6"/>
        <v>0</v>
      </c>
      <c r="AV29" s="88">
        <f t="shared" si="6"/>
        <v>0</v>
      </c>
      <c r="AW29" s="88">
        <f t="shared" si="6"/>
        <v>0</v>
      </c>
      <c r="AX29" s="88">
        <f t="shared" si="6"/>
        <v>0</v>
      </c>
      <c r="AY29" s="88">
        <f t="shared" si="6"/>
        <v>0</v>
      </c>
      <c r="AZ29" s="88">
        <f t="shared" si="6"/>
        <v>0</v>
      </c>
      <c r="BA29" s="88">
        <f t="shared" si="6"/>
        <v>0</v>
      </c>
      <c r="BB29" s="88">
        <f t="shared" si="6"/>
        <v>0</v>
      </c>
      <c r="BC29" s="88">
        <f t="shared" si="6"/>
        <v>0</v>
      </c>
      <c r="BD29" s="88">
        <f t="shared" si="6"/>
        <v>0</v>
      </c>
      <c r="BE29" s="88">
        <f t="shared" si="6"/>
        <v>0</v>
      </c>
      <c r="BF29" s="88">
        <f t="shared" si="6"/>
        <v>1</v>
      </c>
      <c r="BG29" s="88">
        <f t="shared" si="6"/>
        <v>0</v>
      </c>
      <c r="BH29" s="88">
        <f t="shared" si="6"/>
        <v>0</v>
      </c>
      <c r="BI29" s="88">
        <f t="shared" si="6"/>
        <v>1</v>
      </c>
      <c r="BJ29" s="88">
        <f t="shared" si="6"/>
        <v>1</v>
      </c>
      <c r="BK29" s="88">
        <f t="shared" si="6"/>
        <v>0</v>
      </c>
      <c r="BL29" s="88">
        <f t="shared" si="6"/>
        <v>0</v>
      </c>
      <c r="BM29" s="88">
        <f t="shared" si="6"/>
        <v>0</v>
      </c>
      <c r="BN29" s="88">
        <f t="shared" si="6"/>
        <v>0</v>
      </c>
      <c r="BO29" s="88">
        <f t="shared" si="6"/>
        <v>0</v>
      </c>
      <c r="BP29" s="88">
        <f t="shared" si="6"/>
        <v>0</v>
      </c>
      <c r="BQ29" s="88">
        <f t="shared" si="6"/>
        <v>0</v>
      </c>
      <c r="BR29" s="88">
        <f t="shared" si="6"/>
        <v>1</v>
      </c>
      <c r="BS29" s="88">
        <f t="shared" si="6"/>
        <v>0</v>
      </c>
      <c r="BT29" s="88">
        <f t="shared" ref="BT29:CX29" si="7">COUNTIFS($H$10:$H$24,3,BT$10:BT$24,1)</f>
        <v>0</v>
      </c>
      <c r="BU29" s="88">
        <f t="shared" si="7"/>
        <v>0</v>
      </c>
      <c r="BV29" s="88">
        <f t="shared" si="7"/>
        <v>0</v>
      </c>
      <c r="BW29" s="88">
        <f t="shared" si="7"/>
        <v>0</v>
      </c>
      <c r="BX29" s="88">
        <f t="shared" si="7"/>
        <v>0</v>
      </c>
      <c r="BY29" s="88">
        <f t="shared" si="7"/>
        <v>0</v>
      </c>
      <c r="BZ29" s="88">
        <f t="shared" si="7"/>
        <v>0</v>
      </c>
      <c r="CA29" s="88">
        <f t="shared" si="7"/>
        <v>0</v>
      </c>
      <c r="CB29" s="88">
        <f t="shared" si="7"/>
        <v>0</v>
      </c>
      <c r="CC29" s="88">
        <f t="shared" si="7"/>
        <v>0</v>
      </c>
      <c r="CD29" s="88">
        <f t="shared" si="7"/>
        <v>0</v>
      </c>
      <c r="CE29" s="88">
        <f t="shared" si="7"/>
        <v>0</v>
      </c>
      <c r="CF29" s="88">
        <f t="shared" si="7"/>
        <v>0</v>
      </c>
      <c r="CG29" s="88">
        <f t="shared" si="7"/>
        <v>0</v>
      </c>
      <c r="CH29" s="88">
        <f t="shared" si="7"/>
        <v>0</v>
      </c>
      <c r="CI29" s="88">
        <f t="shared" si="7"/>
        <v>0</v>
      </c>
      <c r="CJ29" s="88">
        <f t="shared" si="7"/>
        <v>0</v>
      </c>
      <c r="CK29" s="88">
        <f t="shared" si="7"/>
        <v>0</v>
      </c>
      <c r="CL29" s="88">
        <f t="shared" si="7"/>
        <v>0</v>
      </c>
      <c r="CM29" s="88">
        <f t="shared" si="7"/>
        <v>0</v>
      </c>
      <c r="CN29" s="88">
        <f t="shared" si="7"/>
        <v>0</v>
      </c>
      <c r="CO29" s="88">
        <f t="shared" si="7"/>
        <v>0</v>
      </c>
      <c r="CP29" s="88">
        <f t="shared" si="7"/>
        <v>0</v>
      </c>
      <c r="CQ29" s="88">
        <f t="shared" si="7"/>
        <v>0</v>
      </c>
      <c r="CR29" s="88">
        <f t="shared" si="7"/>
        <v>0</v>
      </c>
      <c r="CS29" s="88">
        <f t="shared" si="7"/>
        <v>0</v>
      </c>
      <c r="CT29" s="88">
        <f t="shared" si="7"/>
        <v>0</v>
      </c>
      <c r="CU29" s="88">
        <f t="shared" si="7"/>
        <v>1</v>
      </c>
      <c r="CV29" s="88">
        <f t="shared" si="7"/>
        <v>0</v>
      </c>
      <c r="CW29" s="88">
        <f t="shared" si="7"/>
        <v>0</v>
      </c>
      <c r="CX29" s="88">
        <f t="shared" si="7"/>
        <v>1</v>
      </c>
    </row>
    <row r="30" spans="1:102" ht="24" customHeight="1">
      <c r="E30" s="73" t="s">
        <v>246</v>
      </c>
      <c r="F30" s="73"/>
      <c r="G30" s="73"/>
      <c r="H30" s="73"/>
      <c r="I30" s="88">
        <f t="shared" ref="I30:AN30" si="8">COUNTIFS($H$10:$H$24,4,I$10:I$24,1)</f>
        <v>0</v>
      </c>
      <c r="J30" s="88">
        <f t="shared" si="8"/>
        <v>0</v>
      </c>
      <c r="K30" s="88">
        <f t="shared" si="8"/>
        <v>0</v>
      </c>
      <c r="L30" s="88">
        <f t="shared" si="8"/>
        <v>0</v>
      </c>
      <c r="M30" s="88">
        <f t="shared" si="8"/>
        <v>0</v>
      </c>
      <c r="N30" s="88">
        <f t="shared" si="8"/>
        <v>0</v>
      </c>
      <c r="O30" s="88">
        <f t="shared" si="8"/>
        <v>0</v>
      </c>
      <c r="P30" s="88">
        <f t="shared" si="8"/>
        <v>0</v>
      </c>
      <c r="Q30" s="88">
        <f t="shared" si="8"/>
        <v>0</v>
      </c>
      <c r="R30" s="88">
        <f t="shared" si="8"/>
        <v>0</v>
      </c>
      <c r="S30" s="88">
        <f t="shared" si="8"/>
        <v>0</v>
      </c>
      <c r="T30" s="88">
        <f t="shared" si="8"/>
        <v>0</v>
      </c>
      <c r="U30" s="88">
        <f t="shared" si="8"/>
        <v>0</v>
      </c>
      <c r="V30" s="88">
        <f t="shared" si="8"/>
        <v>0</v>
      </c>
      <c r="W30" s="88">
        <f t="shared" si="8"/>
        <v>0</v>
      </c>
      <c r="X30" s="88">
        <f t="shared" si="8"/>
        <v>0</v>
      </c>
      <c r="Y30" s="88">
        <f t="shared" si="8"/>
        <v>0</v>
      </c>
      <c r="Z30" s="88">
        <f t="shared" si="8"/>
        <v>0</v>
      </c>
      <c r="AA30" s="88">
        <f t="shared" si="8"/>
        <v>0</v>
      </c>
      <c r="AB30" s="88">
        <f t="shared" si="8"/>
        <v>0</v>
      </c>
      <c r="AC30" s="88">
        <f t="shared" si="8"/>
        <v>0</v>
      </c>
      <c r="AD30" s="88">
        <f t="shared" si="8"/>
        <v>0</v>
      </c>
      <c r="AE30" s="88">
        <f t="shared" si="8"/>
        <v>0</v>
      </c>
      <c r="AF30" s="88">
        <f t="shared" si="8"/>
        <v>0</v>
      </c>
      <c r="AG30" s="88">
        <f t="shared" si="8"/>
        <v>0</v>
      </c>
      <c r="AH30" s="88">
        <f t="shared" si="8"/>
        <v>0</v>
      </c>
      <c r="AI30" s="88">
        <f t="shared" si="8"/>
        <v>0</v>
      </c>
      <c r="AJ30" s="88">
        <f t="shared" si="8"/>
        <v>0</v>
      </c>
      <c r="AK30" s="88">
        <f t="shared" si="8"/>
        <v>0</v>
      </c>
      <c r="AL30" s="88">
        <f t="shared" si="8"/>
        <v>0</v>
      </c>
      <c r="AM30" s="88">
        <f t="shared" si="8"/>
        <v>0</v>
      </c>
      <c r="AN30" s="88">
        <f t="shared" si="8"/>
        <v>0</v>
      </c>
      <c r="AO30" s="88">
        <f t="shared" ref="AO30:BS30" si="9">COUNTIFS($H$10:$H$24,4,AO$10:AO$24,1)</f>
        <v>0</v>
      </c>
      <c r="AP30" s="88">
        <f t="shared" si="9"/>
        <v>0</v>
      </c>
      <c r="AQ30" s="88">
        <f t="shared" si="9"/>
        <v>0</v>
      </c>
      <c r="AR30" s="88">
        <f t="shared" si="9"/>
        <v>0</v>
      </c>
      <c r="AS30" s="88">
        <f t="shared" si="9"/>
        <v>0</v>
      </c>
      <c r="AT30" s="88">
        <f t="shared" si="9"/>
        <v>0</v>
      </c>
      <c r="AU30" s="88">
        <f t="shared" si="9"/>
        <v>0</v>
      </c>
      <c r="AV30" s="88">
        <f t="shared" si="9"/>
        <v>0</v>
      </c>
      <c r="AW30" s="88">
        <f t="shared" si="9"/>
        <v>0</v>
      </c>
      <c r="AX30" s="88">
        <f t="shared" si="9"/>
        <v>0</v>
      </c>
      <c r="AY30" s="88">
        <f t="shared" si="9"/>
        <v>0</v>
      </c>
      <c r="AZ30" s="88">
        <f t="shared" si="9"/>
        <v>0</v>
      </c>
      <c r="BA30" s="88">
        <f t="shared" si="9"/>
        <v>0</v>
      </c>
      <c r="BB30" s="88">
        <f t="shared" si="9"/>
        <v>0</v>
      </c>
      <c r="BC30" s="88">
        <f t="shared" si="9"/>
        <v>0</v>
      </c>
      <c r="BD30" s="88">
        <f t="shared" si="9"/>
        <v>0</v>
      </c>
      <c r="BE30" s="88">
        <f t="shared" si="9"/>
        <v>0</v>
      </c>
      <c r="BF30" s="88">
        <f t="shared" si="9"/>
        <v>0</v>
      </c>
      <c r="BG30" s="88">
        <f t="shared" si="9"/>
        <v>0</v>
      </c>
      <c r="BH30" s="88">
        <f t="shared" si="9"/>
        <v>0</v>
      </c>
      <c r="BI30" s="88">
        <f t="shared" si="9"/>
        <v>0</v>
      </c>
      <c r="BJ30" s="88">
        <f t="shared" si="9"/>
        <v>0</v>
      </c>
      <c r="BK30" s="88">
        <f t="shared" si="9"/>
        <v>0</v>
      </c>
      <c r="BL30" s="88">
        <f t="shared" si="9"/>
        <v>0</v>
      </c>
      <c r="BM30" s="88">
        <f t="shared" si="9"/>
        <v>0</v>
      </c>
      <c r="BN30" s="88">
        <f t="shared" si="9"/>
        <v>0</v>
      </c>
      <c r="BO30" s="88">
        <f t="shared" si="9"/>
        <v>0</v>
      </c>
      <c r="BP30" s="88">
        <f t="shared" si="9"/>
        <v>0</v>
      </c>
      <c r="BQ30" s="88">
        <f t="shared" si="9"/>
        <v>0</v>
      </c>
      <c r="BR30" s="88">
        <f t="shared" si="9"/>
        <v>0</v>
      </c>
      <c r="BS30" s="88">
        <f t="shared" si="9"/>
        <v>0</v>
      </c>
      <c r="BT30" s="88">
        <f t="shared" ref="BT30:CX30" si="10">COUNTIFS($H$10:$H$24,4,BT$10:BT$24,1)</f>
        <v>0</v>
      </c>
      <c r="BU30" s="88">
        <f t="shared" si="10"/>
        <v>0</v>
      </c>
      <c r="BV30" s="88">
        <f t="shared" si="10"/>
        <v>0</v>
      </c>
      <c r="BW30" s="88">
        <f t="shared" si="10"/>
        <v>0</v>
      </c>
      <c r="BX30" s="88">
        <f t="shared" si="10"/>
        <v>0</v>
      </c>
      <c r="BY30" s="88">
        <f t="shared" si="10"/>
        <v>0</v>
      </c>
      <c r="BZ30" s="88">
        <f t="shared" si="10"/>
        <v>0</v>
      </c>
      <c r="CA30" s="88">
        <f t="shared" si="10"/>
        <v>0</v>
      </c>
      <c r="CB30" s="88">
        <f t="shared" si="10"/>
        <v>0</v>
      </c>
      <c r="CC30" s="88">
        <f t="shared" si="10"/>
        <v>0</v>
      </c>
      <c r="CD30" s="88">
        <f t="shared" si="10"/>
        <v>0</v>
      </c>
      <c r="CE30" s="88">
        <f t="shared" si="10"/>
        <v>0</v>
      </c>
      <c r="CF30" s="88">
        <f t="shared" si="10"/>
        <v>0</v>
      </c>
      <c r="CG30" s="88">
        <f t="shared" si="10"/>
        <v>0</v>
      </c>
      <c r="CH30" s="88">
        <f t="shared" si="10"/>
        <v>0</v>
      </c>
      <c r="CI30" s="88">
        <f t="shared" si="10"/>
        <v>0</v>
      </c>
      <c r="CJ30" s="88">
        <f t="shared" si="10"/>
        <v>0</v>
      </c>
      <c r="CK30" s="88">
        <f t="shared" si="10"/>
        <v>0</v>
      </c>
      <c r="CL30" s="88">
        <f t="shared" si="10"/>
        <v>0</v>
      </c>
      <c r="CM30" s="88">
        <f t="shared" si="10"/>
        <v>0</v>
      </c>
      <c r="CN30" s="88">
        <f t="shared" si="10"/>
        <v>0</v>
      </c>
      <c r="CO30" s="88">
        <f t="shared" si="10"/>
        <v>0</v>
      </c>
      <c r="CP30" s="88">
        <f t="shared" si="10"/>
        <v>0</v>
      </c>
      <c r="CQ30" s="88">
        <f t="shared" si="10"/>
        <v>0</v>
      </c>
      <c r="CR30" s="88">
        <f t="shared" si="10"/>
        <v>0</v>
      </c>
      <c r="CS30" s="88">
        <f t="shared" si="10"/>
        <v>0</v>
      </c>
      <c r="CT30" s="88">
        <f t="shared" si="10"/>
        <v>0</v>
      </c>
      <c r="CU30" s="88">
        <f t="shared" si="10"/>
        <v>0</v>
      </c>
      <c r="CV30" s="88">
        <f t="shared" si="10"/>
        <v>0</v>
      </c>
      <c r="CW30" s="88">
        <f t="shared" si="10"/>
        <v>0</v>
      </c>
      <c r="CX30" s="88">
        <f t="shared" si="10"/>
        <v>0</v>
      </c>
    </row>
    <row r="31" spans="1:102" ht="24" customHeight="1">
      <c r="E31" s="73" t="s">
        <v>247</v>
      </c>
      <c r="F31" s="73"/>
      <c r="G31" s="73"/>
      <c r="H31" s="73"/>
      <c r="I31" s="88">
        <f t="shared" ref="I31:AN31" si="11">COUNTIFS($H$10:$H$24,5,I$10:I$24,1)</f>
        <v>7</v>
      </c>
      <c r="J31" s="88">
        <f t="shared" si="11"/>
        <v>0</v>
      </c>
      <c r="K31" s="88">
        <f t="shared" si="11"/>
        <v>1</v>
      </c>
      <c r="L31" s="88">
        <f t="shared" si="11"/>
        <v>0</v>
      </c>
      <c r="M31" s="88">
        <f t="shared" si="11"/>
        <v>0</v>
      </c>
      <c r="N31" s="88">
        <f t="shared" si="11"/>
        <v>0</v>
      </c>
      <c r="O31" s="88">
        <f t="shared" si="11"/>
        <v>1</v>
      </c>
      <c r="P31" s="88">
        <f t="shared" si="11"/>
        <v>0</v>
      </c>
      <c r="Q31" s="88">
        <f t="shared" si="11"/>
        <v>0</v>
      </c>
      <c r="R31" s="88">
        <f t="shared" si="11"/>
        <v>0</v>
      </c>
      <c r="S31" s="88">
        <f t="shared" si="11"/>
        <v>0</v>
      </c>
      <c r="T31" s="88">
        <f t="shared" si="11"/>
        <v>0</v>
      </c>
      <c r="U31" s="88">
        <f t="shared" si="11"/>
        <v>0</v>
      </c>
      <c r="V31" s="88">
        <f t="shared" si="11"/>
        <v>0</v>
      </c>
      <c r="W31" s="88">
        <f t="shared" si="11"/>
        <v>0</v>
      </c>
      <c r="X31" s="88">
        <f t="shared" si="11"/>
        <v>1</v>
      </c>
      <c r="Y31" s="88">
        <f t="shared" si="11"/>
        <v>0</v>
      </c>
      <c r="Z31" s="88">
        <f t="shared" si="11"/>
        <v>3</v>
      </c>
      <c r="AA31" s="88">
        <f t="shared" si="11"/>
        <v>0</v>
      </c>
      <c r="AB31" s="88">
        <f t="shared" si="11"/>
        <v>4</v>
      </c>
      <c r="AC31" s="88">
        <f t="shared" si="11"/>
        <v>3</v>
      </c>
      <c r="AD31" s="88">
        <f t="shared" si="11"/>
        <v>0</v>
      </c>
      <c r="AE31" s="88">
        <f t="shared" si="11"/>
        <v>0</v>
      </c>
      <c r="AF31" s="88">
        <f t="shared" si="11"/>
        <v>3</v>
      </c>
      <c r="AG31" s="88">
        <f t="shared" si="11"/>
        <v>4</v>
      </c>
      <c r="AH31" s="88">
        <f t="shared" si="11"/>
        <v>3</v>
      </c>
      <c r="AI31" s="88">
        <f t="shared" si="11"/>
        <v>0</v>
      </c>
      <c r="AJ31" s="88">
        <f t="shared" si="11"/>
        <v>1</v>
      </c>
      <c r="AK31" s="88">
        <f t="shared" si="11"/>
        <v>0</v>
      </c>
      <c r="AL31" s="88">
        <f t="shared" si="11"/>
        <v>3</v>
      </c>
      <c r="AM31" s="88">
        <f t="shared" si="11"/>
        <v>1</v>
      </c>
      <c r="AN31" s="88">
        <f t="shared" si="11"/>
        <v>4</v>
      </c>
      <c r="AO31" s="88">
        <f t="shared" ref="AO31:BS31" si="12">COUNTIFS($H$10:$H$24,5,AO$10:AO$24,1)</f>
        <v>4</v>
      </c>
      <c r="AP31" s="88">
        <f t="shared" si="12"/>
        <v>3</v>
      </c>
      <c r="AQ31" s="88">
        <f t="shared" si="12"/>
        <v>2</v>
      </c>
      <c r="AR31" s="88">
        <f t="shared" si="12"/>
        <v>7</v>
      </c>
      <c r="AS31" s="88">
        <f t="shared" si="12"/>
        <v>0</v>
      </c>
      <c r="AT31" s="88">
        <f t="shared" si="12"/>
        <v>6</v>
      </c>
      <c r="AU31" s="88">
        <f t="shared" si="12"/>
        <v>6</v>
      </c>
      <c r="AV31" s="88">
        <f t="shared" si="12"/>
        <v>1</v>
      </c>
      <c r="AW31" s="88">
        <f t="shared" si="12"/>
        <v>1</v>
      </c>
      <c r="AX31" s="88">
        <f t="shared" si="12"/>
        <v>0</v>
      </c>
      <c r="AY31" s="88">
        <f t="shared" si="12"/>
        <v>1</v>
      </c>
      <c r="AZ31" s="88">
        <f t="shared" si="12"/>
        <v>5</v>
      </c>
      <c r="BA31" s="88">
        <f t="shared" si="12"/>
        <v>1</v>
      </c>
      <c r="BB31" s="88">
        <f t="shared" si="12"/>
        <v>6</v>
      </c>
      <c r="BC31" s="88">
        <f t="shared" si="12"/>
        <v>5</v>
      </c>
      <c r="BD31" s="88">
        <f t="shared" si="12"/>
        <v>2</v>
      </c>
      <c r="BE31" s="88">
        <f t="shared" si="12"/>
        <v>7</v>
      </c>
      <c r="BF31" s="88">
        <f t="shared" si="12"/>
        <v>6</v>
      </c>
      <c r="BG31" s="88">
        <f t="shared" si="12"/>
        <v>7</v>
      </c>
      <c r="BH31" s="88">
        <f t="shared" si="12"/>
        <v>7</v>
      </c>
      <c r="BI31" s="88">
        <f t="shared" si="12"/>
        <v>7</v>
      </c>
      <c r="BJ31" s="88">
        <f t="shared" si="12"/>
        <v>4</v>
      </c>
      <c r="BK31" s="88">
        <f t="shared" si="12"/>
        <v>1</v>
      </c>
      <c r="BL31" s="88">
        <f t="shared" si="12"/>
        <v>6</v>
      </c>
      <c r="BM31" s="88">
        <f t="shared" si="12"/>
        <v>2</v>
      </c>
      <c r="BN31" s="88">
        <f t="shared" si="12"/>
        <v>0</v>
      </c>
      <c r="BO31" s="88">
        <f t="shared" si="12"/>
        <v>0</v>
      </c>
      <c r="BP31" s="88">
        <f t="shared" si="12"/>
        <v>0</v>
      </c>
      <c r="BQ31" s="88">
        <f t="shared" si="12"/>
        <v>3</v>
      </c>
      <c r="BR31" s="88">
        <f t="shared" si="12"/>
        <v>4</v>
      </c>
      <c r="BS31" s="88">
        <f t="shared" si="12"/>
        <v>0</v>
      </c>
      <c r="BT31" s="88">
        <f t="shared" ref="BT31:CX31" si="13">COUNTIFS($H$10:$H$24,5,BT$10:BT$24,1)</f>
        <v>0</v>
      </c>
      <c r="BU31" s="88">
        <f t="shared" si="13"/>
        <v>3</v>
      </c>
      <c r="BV31" s="88">
        <f t="shared" si="13"/>
        <v>2</v>
      </c>
      <c r="BW31" s="88">
        <f t="shared" si="13"/>
        <v>2</v>
      </c>
      <c r="BX31" s="88">
        <f t="shared" si="13"/>
        <v>3</v>
      </c>
      <c r="BY31" s="88">
        <f t="shared" si="13"/>
        <v>1</v>
      </c>
      <c r="BZ31" s="88">
        <f t="shared" si="13"/>
        <v>0</v>
      </c>
      <c r="CA31" s="88">
        <f t="shared" si="13"/>
        <v>2</v>
      </c>
      <c r="CB31" s="88">
        <f t="shared" si="13"/>
        <v>1</v>
      </c>
      <c r="CC31" s="88">
        <f t="shared" si="13"/>
        <v>3</v>
      </c>
      <c r="CD31" s="88">
        <f t="shared" si="13"/>
        <v>0</v>
      </c>
      <c r="CE31" s="88">
        <f t="shared" si="13"/>
        <v>2</v>
      </c>
      <c r="CF31" s="88">
        <f t="shared" si="13"/>
        <v>0</v>
      </c>
      <c r="CG31" s="88">
        <f t="shared" si="13"/>
        <v>3</v>
      </c>
      <c r="CH31" s="88">
        <f t="shared" si="13"/>
        <v>1</v>
      </c>
      <c r="CI31" s="88">
        <f t="shared" si="13"/>
        <v>0</v>
      </c>
      <c r="CJ31" s="88">
        <f t="shared" si="13"/>
        <v>0</v>
      </c>
      <c r="CK31" s="88">
        <f t="shared" si="13"/>
        <v>3</v>
      </c>
      <c r="CL31" s="88">
        <f t="shared" si="13"/>
        <v>0</v>
      </c>
      <c r="CM31" s="88">
        <f t="shared" si="13"/>
        <v>3</v>
      </c>
      <c r="CN31" s="88">
        <f t="shared" si="13"/>
        <v>0</v>
      </c>
      <c r="CO31" s="88">
        <f t="shared" si="13"/>
        <v>0</v>
      </c>
      <c r="CP31" s="88">
        <f t="shared" si="13"/>
        <v>3</v>
      </c>
      <c r="CQ31" s="88">
        <f t="shared" si="13"/>
        <v>0</v>
      </c>
      <c r="CR31" s="88">
        <f t="shared" si="13"/>
        <v>0</v>
      </c>
      <c r="CS31" s="88">
        <f t="shared" si="13"/>
        <v>3</v>
      </c>
      <c r="CT31" s="88">
        <f t="shared" si="13"/>
        <v>3</v>
      </c>
      <c r="CU31" s="88">
        <f t="shared" si="13"/>
        <v>1</v>
      </c>
      <c r="CV31" s="88">
        <f t="shared" si="13"/>
        <v>0</v>
      </c>
      <c r="CW31" s="88">
        <f t="shared" si="13"/>
        <v>3</v>
      </c>
      <c r="CX31" s="88">
        <f t="shared" si="13"/>
        <v>4</v>
      </c>
    </row>
    <row r="32" spans="1:102" ht="24" customHeight="1">
      <c r="E32" s="73" t="s">
        <v>248</v>
      </c>
      <c r="F32" s="73"/>
      <c r="G32" s="73"/>
      <c r="H32" s="73"/>
      <c r="I32" s="88">
        <f t="shared" ref="I32:AN32" si="14">COUNTIFS($H$10:$H$24,6,I$10:I$24,1)</f>
        <v>2</v>
      </c>
      <c r="J32" s="88">
        <f t="shared" si="14"/>
        <v>0</v>
      </c>
      <c r="K32" s="88">
        <f t="shared" si="14"/>
        <v>0</v>
      </c>
      <c r="L32" s="88">
        <f t="shared" si="14"/>
        <v>0</v>
      </c>
      <c r="M32" s="88">
        <f t="shared" si="14"/>
        <v>0</v>
      </c>
      <c r="N32" s="88">
        <f t="shared" si="14"/>
        <v>0</v>
      </c>
      <c r="O32" s="88">
        <f t="shared" si="14"/>
        <v>2</v>
      </c>
      <c r="P32" s="88">
        <f t="shared" si="14"/>
        <v>1</v>
      </c>
      <c r="Q32" s="88">
        <f t="shared" si="14"/>
        <v>0</v>
      </c>
      <c r="R32" s="88">
        <f t="shared" si="14"/>
        <v>0</v>
      </c>
      <c r="S32" s="88">
        <f t="shared" si="14"/>
        <v>0</v>
      </c>
      <c r="T32" s="88">
        <f t="shared" si="14"/>
        <v>0</v>
      </c>
      <c r="U32" s="88">
        <f t="shared" si="14"/>
        <v>1</v>
      </c>
      <c r="V32" s="88">
        <f t="shared" si="14"/>
        <v>0</v>
      </c>
      <c r="W32" s="88">
        <f t="shared" si="14"/>
        <v>0</v>
      </c>
      <c r="X32" s="88">
        <f t="shared" si="14"/>
        <v>0</v>
      </c>
      <c r="Y32" s="88">
        <f t="shared" si="14"/>
        <v>0</v>
      </c>
      <c r="Z32" s="88">
        <f t="shared" si="14"/>
        <v>2</v>
      </c>
      <c r="AA32" s="88">
        <f t="shared" si="14"/>
        <v>0</v>
      </c>
      <c r="AB32" s="88">
        <f t="shared" si="14"/>
        <v>2</v>
      </c>
      <c r="AC32" s="88">
        <f t="shared" si="14"/>
        <v>0</v>
      </c>
      <c r="AD32" s="88">
        <f t="shared" si="14"/>
        <v>0</v>
      </c>
      <c r="AE32" s="88">
        <f t="shared" si="14"/>
        <v>0</v>
      </c>
      <c r="AF32" s="88">
        <f t="shared" si="14"/>
        <v>2</v>
      </c>
      <c r="AG32" s="88">
        <f t="shared" si="14"/>
        <v>0</v>
      </c>
      <c r="AH32" s="88">
        <f t="shared" si="14"/>
        <v>0</v>
      </c>
      <c r="AI32" s="88">
        <f t="shared" si="14"/>
        <v>0</v>
      </c>
      <c r="AJ32" s="88">
        <f t="shared" si="14"/>
        <v>1</v>
      </c>
      <c r="AK32" s="88">
        <f t="shared" si="14"/>
        <v>1</v>
      </c>
      <c r="AL32" s="88">
        <f t="shared" si="14"/>
        <v>1</v>
      </c>
      <c r="AM32" s="88">
        <f t="shared" si="14"/>
        <v>1</v>
      </c>
      <c r="AN32" s="88">
        <f t="shared" si="14"/>
        <v>0</v>
      </c>
      <c r="AO32" s="88">
        <f t="shared" ref="AO32:BS32" si="15">COUNTIFS($H$10:$H$24,6,AO$10:AO$24,1)</f>
        <v>0</v>
      </c>
      <c r="AP32" s="88">
        <f t="shared" si="15"/>
        <v>2</v>
      </c>
      <c r="AQ32" s="88">
        <f t="shared" si="15"/>
        <v>2</v>
      </c>
      <c r="AR32" s="88">
        <f t="shared" si="15"/>
        <v>2</v>
      </c>
      <c r="AS32" s="88">
        <f t="shared" si="15"/>
        <v>0</v>
      </c>
      <c r="AT32" s="88">
        <f t="shared" si="15"/>
        <v>2</v>
      </c>
      <c r="AU32" s="88">
        <f t="shared" si="15"/>
        <v>2</v>
      </c>
      <c r="AV32" s="88">
        <f t="shared" si="15"/>
        <v>0</v>
      </c>
      <c r="AW32" s="88">
        <f t="shared" si="15"/>
        <v>0</v>
      </c>
      <c r="AX32" s="88">
        <f t="shared" si="15"/>
        <v>0</v>
      </c>
      <c r="AY32" s="88">
        <f t="shared" si="15"/>
        <v>1</v>
      </c>
      <c r="AZ32" s="88">
        <f t="shared" si="15"/>
        <v>1</v>
      </c>
      <c r="BA32" s="88">
        <f t="shared" si="15"/>
        <v>0</v>
      </c>
      <c r="BB32" s="88">
        <f t="shared" si="15"/>
        <v>2</v>
      </c>
      <c r="BC32" s="88">
        <f t="shared" si="15"/>
        <v>1</v>
      </c>
      <c r="BD32" s="88">
        <f t="shared" si="15"/>
        <v>1</v>
      </c>
      <c r="BE32" s="88">
        <f t="shared" si="15"/>
        <v>2</v>
      </c>
      <c r="BF32" s="88">
        <f t="shared" si="15"/>
        <v>2</v>
      </c>
      <c r="BG32" s="88">
        <f t="shared" si="15"/>
        <v>2</v>
      </c>
      <c r="BH32" s="88">
        <f t="shared" si="15"/>
        <v>2</v>
      </c>
      <c r="BI32" s="88">
        <f t="shared" si="15"/>
        <v>2</v>
      </c>
      <c r="BJ32" s="88">
        <f t="shared" si="15"/>
        <v>1</v>
      </c>
      <c r="BK32" s="88">
        <f t="shared" si="15"/>
        <v>0</v>
      </c>
      <c r="BL32" s="88">
        <f t="shared" si="15"/>
        <v>2</v>
      </c>
      <c r="BM32" s="88">
        <f t="shared" si="15"/>
        <v>1</v>
      </c>
      <c r="BN32" s="88">
        <f t="shared" si="15"/>
        <v>0</v>
      </c>
      <c r="BO32" s="88">
        <f t="shared" si="15"/>
        <v>0</v>
      </c>
      <c r="BP32" s="88">
        <f t="shared" si="15"/>
        <v>0</v>
      </c>
      <c r="BQ32" s="88">
        <f t="shared" si="15"/>
        <v>0</v>
      </c>
      <c r="BR32" s="88">
        <f t="shared" si="15"/>
        <v>2</v>
      </c>
      <c r="BS32" s="88">
        <f t="shared" si="15"/>
        <v>0</v>
      </c>
      <c r="BT32" s="88">
        <f t="shared" ref="BT32:CX32" si="16">COUNTIFS($H$10:$H$24,6,BT$10:BT$24,1)</f>
        <v>0</v>
      </c>
      <c r="BU32" s="88">
        <f t="shared" si="16"/>
        <v>0</v>
      </c>
      <c r="BV32" s="88">
        <f t="shared" si="16"/>
        <v>0</v>
      </c>
      <c r="BW32" s="88">
        <f t="shared" si="16"/>
        <v>0</v>
      </c>
      <c r="BX32" s="88">
        <f t="shared" si="16"/>
        <v>0</v>
      </c>
      <c r="BY32" s="88">
        <f t="shared" si="16"/>
        <v>0</v>
      </c>
      <c r="BZ32" s="88">
        <f t="shared" si="16"/>
        <v>0</v>
      </c>
      <c r="CA32" s="88">
        <f t="shared" si="16"/>
        <v>0</v>
      </c>
      <c r="CB32" s="88">
        <f t="shared" si="16"/>
        <v>0</v>
      </c>
      <c r="CC32" s="88">
        <f t="shared" si="16"/>
        <v>0</v>
      </c>
      <c r="CD32" s="88">
        <f t="shared" si="16"/>
        <v>0</v>
      </c>
      <c r="CE32" s="88">
        <f t="shared" si="16"/>
        <v>0</v>
      </c>
      <c r="CF32" s="88">
        <f t="shared" si="16"/>
        <v>0</v>
      </c>
      <c r="CG32" s="88">
        <f t="shared" si="16"/>
        <v>0</v>
      </c>
      <c r="CH32" s="88">
        <f t="shared" si="16"/>
        <v>0</v>
      </c>
      <c r="CI32" s="88">
        <f t="shared" si="16"/>
        <v>0</v>
      </c>
      <c r="CJ32" s="88">
        <f t="shared" si="16"/>
        <v>0</v>
      </c>
      <c r="CK32" s="88">
        <f t="shared" si="16"/>
        <v>0</v>
      </c>
      <c r="CL32" s="88">
        <f t="shared" si="16"/>
        <v>0</v>
      </c>
      <c r="CM32" s="88">
        <f t="shared" si="16"/>
        <v>0</v>
      </c>
      <c r="CN32" s="88">
        <f t="shared" si="16"/>
        <v>0</v>
      </c>
      <c r="CO32" s="88">
        <f t="shared" si="16"/>
        <v>0</v>
      </c>
      <c r="CP32" s="88">
        <f t="shared" si="16"/>
        <v>0</v>
      </c>
      <c r="CQ32" s="88">
        <f t="shared" si="16"/>
        <v>0</v>
      </c>
      <c r="CR32" s="88">
        <f t="shared" si="16"/>
        <v>0</v>
      </c>
      <c r="CS32" s="88">
        <f t="shared" si="16"/>
        <v>0</v>
      </c>
      <c r="CT32" s="88">
        <f t="shared" si="16"/>
        <v>1</v>
      </c>
      <c r="CU32" s="88">
        <f t="shared" si="16"/>
        <v>1</v>
      </c>
      <c r="CV32" s="88">
        <f t="shared" si="16"/>
        <v>0</v>
      </c>
      <c r="CW32" s="88">
        <f t="shared" si="16"/>
        <v>0</v>
      </c>
      <c r="CX32" s="88">
        <f t="shared" si="16"/>
        <v>2</v>
      </c>
    </row>
    <row r="33" spans="49:52" ht="13.2" customHeight="1">
      <c r="AW33" s="15"/>
      <c r="AX33" s="15"/>
      <c r="AY33" s="15"/>
      <c r="AZ33" s="15"/>
    </row>
  </sheetData>
  <autoFilter ref="A9:FN26"/>
  <mergeCells count="219">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 ref="P7:P8"/>
    <mergeCell ref="S7:S8"/>
    <mergeCell ref="U7:U8"/>
    <mergeCell ref="V7:V8"/>
    <mergeCell ref="AH7:AH8"/>
    <mergeCell ref="AF7:AF8"/>
    <mergeCell ref="AE7:AE8"/>
    <mergeCell ref="AS7:AS8"/>
    <mergeCell ref="AB7:AB8"/>
    <mergeCell ref="AC7:AC8"/>
    <mergeCell ref="AD7:AD8"/>
    <mergeCell ref="Z7:Z8"/>
    <mergeCell ref="AA7:AA8"/>
    <mergeCell ref="AJ7:AJ8"/>
    <mergeCell ref="AL7:AL8"/>
    <mergeCell ref="AM7:AM8"/>
    <mergeCell ref="AR7:AR8"/>
    <mergeCell ref="CW7:CW8"/>
    <mergeCell ref="CX7:CX8"/>
    <mergeCell ref="A26:H26"/>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O7:O8"/>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G4:CG6"/>
    <mergeCell ref="CH4:CH6"/>
    <mergeCell ref="CI4:CI6"/>
    <mergeCell ref="BX4:BX6"/>
    <mergeCell ref="BY4:BY6"/>
    <mergeCell ref="BZ4:BZ6"/>
    <mergeCell ref="CA4:CA6"/>
    <mergeCell ref="CB4:CB6"/>
    <mergeCell ref="CC4:CC6"/>
    <mergeCell ref="BV4:BV6"/>
    <mergeCell ref="BW4:BW6"/>
    <mergeCell ref="BQ5:BQ6"/>
    <mergeCell ref="BR5:BR6"/>
    <mergeCell ref="BS5:BS6"/>
    <mergeCell ref="BL4:BL6"/>
    <mergeCell ref="BM4:BM6"/>
    <mergeCell ref="BN4:BN6"/>
    <mergeCell ref="CF4:CF6"/>
    <mergeCell ref="BO4:BO6"/>
    <mergeCell ref="BU4:BU6"/>
    <mergeCell ref="BI4:BI6"/>
    <mergeCell ref="BJ4:BJ6"/>
    <mergeCell ref="BK4:BK6"/>
    <mergeCell ref="AX4:AX6"/>
    <mergeCell ref="AY4:AY6"/>
    <mergeCell ref="AZ4:AZ6"/>
    <mergeCell ref="BA4:BA6"/>
    <mergeCell ref="BB4:BB6"/>
    <mergeCell ref="BC4:BC6"/>
    <mergeCell ref="BD4:BD6"/>
    <mergeCell ref="BE4:BE6"/>
    <mergeCell ref="BF4:BF6"/>
    <mergeCell ref="BG4:BG6"/>
    <mergeCell ref="BH4:BH6"/>
    <mergeCell ref="BP4:BP6"/>
    <mergeCell ref="AC4:AC6"/>
    <mergeCell ref="AD4:AD6"/>
    <mergeCell ref="AE4:AE6"/>
    <mergeCell ref="AF4:AF6"/>
    <mergeCell ref="AG4:AG6"/>
    <mergeCell ref="AH4:AH6"/>
    <mergeCell ref="CJ3:CK3"/>
    <mergeCell ref="CL3:CN3"/>
    <mergeCell ref="AJ3:AQ3"/>
    <mergeCell ref="AR3:AS3"/>
    <mergeCell ref="AT3:AV3"/>
    <mergeCell ref="AW3:AZ3"/>
    <mergeCell ref="BA3:BB3"/>
    <mergeCell ref="BC3:BD3"/>
    <mergeCell ref="BE3:BO3"/>
    <mergeCell ref="BQ3:BT3"/>
    <mergeCell ref="AU4:AU6"/>
    <mergeCell ref="AV4:AV6"/>
    <mergeCell ref="AN5:AN6"/>
    <mergeCell ref="AO5:AO6"/>
    <mergeCell ref="AP5:AP6"/>
    <mergeCell ref="AQ5:AQ6"/>
    <mergeCell ref="BQ4:BS4"/>
    <mergeCell ref="BT4:BT6"/>
    <mergeCell ref="AI4:AI6"/>
    <mergeCell ref="AJ4:AK4"/>
    <mergeCell ref="AL4:AM4"/>
    <mergeCell ref="AK5:AK6"/>
    <mergeCell ref="AL5:AL6"/>
    <mergeCell ref="AM5:AM6"/>
    <mergeCell ref="AW4:AW6"/>
    <mergeCell ref="A4:A6"/>
    <mergeCell ref="I4:Q4"/>
    <mergeCell ref="R4:R6"/>
    <mergeCell ref="S4:S6"/>
    <mergeCell ref="T4:T6"/>
    <mergeCell ref="U4:U6"/>
    <mergeCell ref="V4:V6"/>
    <mergeCell ref="W4:W6"/>
    <mergeCell ref="X4:X6"/>
    <mergeCell ref="Y4:Y6"/>
    <mergeCell ref="AN4:AQ4"/>
    <mergeCell ref="AR4:AR6"/>
    <mergeCell ref="AS4:AS6"/>
    <mergeCell ref="AT4:AT6"/>
    <mergeCell ref="Z4:Z6"/>
    <mergeCell ref="AA4:AA6"/>
    <mergeCell ref="AB4:AB6"/>
    <mergeCell ref="A2:H2"/>
    <mergeCell ref="I2:BO2"/>
    <mergeCell ref="BQ2:CX2"/>
    <mergeCell ref="I3:R3"/>
    <mergeCell ref="S3:W3"/>
    <mergeCell ref="X3:AA3"/>
    <mergeCell ref="AF3:AG3"/>
    <mergeCell ref="AH3:AI3"/>
    <mergeCell ref="CO3:CQ3"/>
    <mergeCell ref="CR3:CV3"/>
    <mergeCell ref="CW3:CX3"/>
    <mergeCell ref="BU3:BZ3"/>
    <mergeCell ref="CA3:CI3"/>
    <mergeCell ref="AB3:AE3"/>
    <mergeCell ref="D3:D8"/>
    <mergeCell ref="E3:E8"/>
    <mergeCell ref="H3:H8"/>
    <mergeCell ref="J7:J8"/>
    <mergeCell ref="K7:K8"/>
    <mergeCell ref="L7:L8"/>
    <mergeCell ref="N7:N8"/>
    <mergeCell ref="W7:W8"/>
    <mergeCell ref="X7:X8"/>
    <mergeCell ref="Y7:Y8"/>
    <mergeCell ref="CO7:CO8"/>
    <mergeCell ref="CP7:CP8"/>
    <mergeCell ref="CQ7:CQ8"/>
    <mergeCell ref="CV7:CV8"/>
    <mergeCell ref="CD7:CD8"/>
    <mergeCell ref="CE7:CE8"/>
    <mergeCell ref="CF7:CF8"/>
    <mergeCell ref="CG7:CG8"/>
    <mergeCell ref="CH7:CH8"/>
    <mergeCell ref="CI7:CI8"/>
    <mergeCell ref="CL7:CL8"/>
    <mergeCell ref="CM7:CM8"/>
    <mergeCell ref="CN7:CN8"/>
    <mergeCell ref="CU7:CU8"/>
  </mergeCells>
  <phoneticPr fontId="26"/>
  <dataValidations count="7">
    <dataValidation type="list" imeMode="on" allowBlank="1" showInputMessage="1" showErrorMessage="1" sqref="Y25 WVV25 WLZ25 WCD25 VSH25 VIL25 UYP25 UOT25 UEX25 TVB25 TLF25 TBJ25 SRN25 SHR25 RXV25 RNZ25 RED25 QUH25 QKL25 QAP25 PQT25 PGX25 OXB25 ONF25 ODJ25 NTN25 NJR25 MZV25 MPZ25 MGD25 LWH25 LML25 LCP25 KST25 KIX25 JZB25 JPF25 JFJ25 IVN25 ILR25 IBV25 HRZ25 HID25 GYH25 GOL25 GEP25 FUT25 FKX25 FBB25 ERF25 EHJ25 DXN25 DNR25 DDV25 CTZ25 CKD25 CAH25 BQL25 BGP25 AWT25 AMX25 ADB25 TF25 JJ25 Q25 WWD25 WMH25 WCL25 VSP25 VIT25 UYX25 UPB25 UFF25 TVJ25 TLN25 TBR25 SRV25 SHZ25 RYD25 ROH25 REL25 QUP25 QKT25 QAX25 PRB25 PHF25 OXJ25 ONN25 ODR25 NTV25 NJZ25 NAD25 MQH25 MGL25 LWP25 LMT25 LCX25 KTB25 KJF25 JZJ25 JPN25 JFR25 IVV25 ILZ25 ICD25 HSH25 HIL25 GYP25 GOT25 GEX25 FVB25 FLF25 FBJ25 ERN25 EHR25 DXV25 DNZ25 DED25 CUH25 CKL25 CAP25 BQT25 BGX25 AXB25 ANF25 ADJ25 TN25 JR25">
      <formula1>$CU$36:$CU$43</formula1>
    </dataValidation>
    <dataValidation type="list" imeMode="on" allowBlank="1" showInputMessage="1" showErrorMessage="1" sqref="AA25 WVX25 WMB25 WCF25 VSJ25 VIN25 UYR25 UOV25 UEZ25 TVD25 TLH25 TBL25 SRP25 SHT25 RXX25 ROB25 REF25 QUJ25 QKN25 QAR25 PQV25 PGZ25 OXD25 ONH25 ODL25 NTP25 NJT25 MZX25 MQB25 MGF25 LWJ25 LMN25 LCR25 KSV25 KIZ25 JZD25 JPH25 JFL25 IVP25 ILT25 IBX25 HSB25 HIF25 GYJ25 GON25 GER25 FUV25 FKZ25 FBD25 ERH25 EHL25 DXP25 DNT25 DDX25 CUB25 CKF25 CAJ25 BQN25 BGR25 AWV25 AMZ25 ADD25 TH25 JL25 S25 WWF25 WMJ25 WCN25 VSR25 VIV25 UYZ25 UPD25 UFH25 TVL25 TLP25 TBT25 SRX25 SIB25 RYF25 ROJ25 REN25 QUR25 QKV25 QAZ25 PRD25 PHH25 OXL25 ONP25 ODT25 NTX25 NKB25 NAF25 MQJ25 MGN25 LWR25 LMV25 LCZ25 KTD25 KJH25 JZL25 JPP25 JFT25 IVX25 IMB25 ICF25 HSJ25 HIN25 GYR25 GOV25 GEZ25 FVD25 FLH25 FBL25 ERP25 EHT25 DXX25 DOB25 DEF25 CUJ25 CKN25 CAR25 BQV25 BGZ25 AXD25 ANH25 ADL25 TP25 JT25">
      <formula1>$CU$43:$CU$57</formula1>
    </dataValidation>
    <dataValidation type="list" imeMode="on" allowBlank="1" showInputMessage="1" showErrorMessage="1" sqref="AL25:BD25 WVZ25:WWA25 WMD25:WME25 WCH25:WCI25 VSL25:VSM25 VIP25:VIQ25 UYT25:UYU25 UOX25:UOY25 UFB25:UFC25 TVF25:TVG25 TLJ25:TLK25 TBN25:TBO25 SRR25:SRS25 SHV25:SHW25 RXZ25:RYA25 ROD25:ROE25 REH25:REI25 QUL25:QUM25 QKP25:QKQ25 QAT25:QAU25 PQX25:PQY25 PHB25:PHC25 OXF25:OXG25 ONJ25:ONK25 ODN25:ODO25 NTR25:NTS25 NJV25:NJW25 MZZ25:NAA25 MQD25:MQE25 MGH25:MGI25 LWL25:LWM25 LMP25:LMQ25 LCT25:LCU25 KSX25:KSY25 KJB25:KJC25 JZF25:JZG25 JPJ25:JPK25 JFN25:JFO25 IVR25:IVS25 ILV25:ILW25 IBZ25:ICA25 HSD25:HSE25 HIH25:HII25 GYL25:GYM25 GOP25:GOQ25 GET25:GEU25 FUX25:FUY25 FLB25:FLC25 FBF25:FBG25 ERJ25:ERK25 EHN25:EHO25 DXR25:DXS25 DNV25:DNW25 DDZ25:DEA25 CUD25:CUE25 CKH25:CKI25 CAL25:CAM25 BQP25:BQQ25 BGT25:BGU25 AWX25:AWY25 ANB25:ANC25 ADF25:ADG25 TJ25:TK25 JN25:JO25 U25:V25 WVN25:WVQ25 WLR25:WLU25 WBV25:WBY25 VRZ25:VSC25 VID25:VIG25 UYH25:UYK25 UOL25:UOO25 UEP25:UES25 TUT25:TUW25 TKX25:TLA25 TBB25:TBE25 SRF25:SRI25 SHJ25:SHM25 RXN25:RXQ25 RNR25:RNU25 RDV25:RDY25 QTZ25:QUC25 QKD25:QKG25 QAH25:QAK25 PQL25:PQO25 PGP25:PGS25 OWT25:OWW25 OMX25:ONA25 ODB25:ODE25 NTF25:NTI25 NJJ25:NJM25 MZN25:MZQ25 MPR25:MPU25 MFV25:MFY25 LVZ25:LWC25 LMD25:LMG25 LCH25:LCK25 KSL25:KSO25 KIP25:KIS25 JYT25:JYW25 JOX25:JPA25 JFB25:JFE25 IVF25:IVI25 ILJ25:ILM25 IBN25:IBQ25 HRR25:HRU25 HHV25:HHY25 GXZ25:GYC25 GOD25:GOG25 GEH25:GEK25 FUL25:FUO25 FKP25:FKS25 FAT25:FAW25 EQX25:ERA25 EHB25:EHE25 DXF25:DXI25 DNJ25:DNM25 DDN25:DDQ25 CTR25:CTU25 CJV25:CJY25 BZZ25:CAC25 BQD25:BQG25 BGH25:BGK25 AWL25:AWO25 AMP25:AMS25 ACT25:ACW25 SX25:TA25 JB25:JE25 I25:L25 WVS25:WVT25 WLW25:WLX25 WCA25:WCB25 VSE25:VSF25 VII25:VIJ25 UYM25:UYN25 UOQ25:UOR25 UEU25:UEV25 TUY25:TUZ25 TLC25:TLD25 TBG25:TBH25 SRK25:SRL25 SHO25:SHP25 RXS25:RXT25 RNW25:RNX25 REA25:REB25 QUE25:QUF25 QKI25:QKJ25 QAM25:QAN25 PQQ25:PQR25 PGU25:PGV25 OWY25:OWZ25 ONC25:OND25 ODG25:ODH25 NTK25:NTL25 NJO25:NJP25 MZS25:MZT25 MPW25:MPX25 MGA25:MGB25 LWE25:LWF25 LMI25:LMJ25 LCM25:LCN25 KSQ25:KSR25 KIU25:KIV25 JYY25:JYZ25 JPC25:JPD25 JFG25:JFH25 IVK25:IVL25 ILO25:ILP25 IBS25:IBT25 HRW25:HRX25 HIA25:HIB25 GYE25:GYF25 GOI25:GOJ25 GEM25:GEN25 FUQ25:FUR25 FKU25:FKV25 FAY25:FAZ25 ERC25:ERD25 EHG25:EHH25 DXK25:DXL25 DNO25:DNP25 DDS25:DDT25 CTW25:CTX25 CKA25:CKB25 CAE25:CAF25 BQI25:BQJ25 BGM25:BGN25 AWQ25:AWR25 AMU25:AMV25 ACY25:ACZ25 TC25:TD25 JG25:JH25 N25:O25 WWH25:WWK25 WML25:WMO25 WCP25:WCS25 VST25:VSW25 VIX25:VJA25 UZB25:UZE25 UPF25:UPI25 UFJ25:UFM25 TVN25:TVQ25 TLR25:TLU25 TBV25:TBY25 SRZ25:SSC25 SID25:SIG25 RYH25:RYK25 ROL25:ROO25 REP25:RES25 QUT25:QUW25 QKX25:QLA25 QBB25:QBE25 PRF25:PRI25 PHJ25:PHM25 OXN25:OXQ25 ONR25:ONU25 ODV25:ODY25 NTZ25:NUC25 NKD25:NKG25 NAH25:NAK25 MQL25:MQO25 MGP25:MGS25 LWT25:LWW25 LMX25:LNA25 LDB25:LDE25 KTF25:KTI25 KJJ25:KJM25 JZN25:JZQ25 JPR25:JPU25 JFV25:JFY25 IVZ25:IWC25 IMD25:IMG25 ICH25:ICK25 HSL25:HSO25 HIP25:HIS25 GYT25:GYW25 GOX25:GPA25 GFB25:GFE25 FVF25:FVI25 FLJ25:FLM25 FBN25:FBQ25 ERR25:ERU25 EHV25:EHY25 DXZ25:DYC25 DOD25:DOG25 DEH25:DEK25 CUL25:CUO25 CKP25:CKS25 CAT25:CAW25 BQX25:BRA25 BHB25:BHE25 AXF25:AXI25 ANJ25:ANM25 ADN25:ADQ25 TR25:TU25 JV25:JY25 AC25:AF25 WWM25:WWO25 WMQ25:WMS25 WCU25:WCW25 VSY25:VTA25 VJC25:VJE25 UZG25:UZI25 UPK25:UPM25 UFO25:UFQ25 TVS25:TVU25 TLW25:TLY25 TCA25:TCC25 SSE25:SSG25 SII25:SIK25 RYM25:RYO25 ROQ25:ROS25 REU25:REW25 QUY25:QVA25 QLC25:QLE25 QBG25:QBI25 PRK25:PRM25 PHO25:PHQ25 OXS25:OXU25 ONW25:ONY25 OEA25:OEC25 NUE25:NUG25 NKI25:NKK25 NAM25:NAO25 MQQ25:MQS25 MGU25:MGW25 LWY25:LXA25 LNC25:LNE25 LDG25:LDI25 KTK25:KTM25 KJO25:KJQ25 JZS25:JZU25 JPW25:JPY25 JGA25:JGC25 IWE25:IWG25 IMI25:IMK25 ICM25:ICO25 HSQ25:HSS25 HIU25:HIW25 GYY25:GZA25 GPC25:GPE25 GFG25:GFI25 FVK25:FVM25 FLO25:FLQ25 FBS25:FBU25 ERW25:ERY25 EIA25:EIC25 DYE25:DYG25 DOI25:DOK25 DEM25:DEO25 CUQ25:CUS25 CKU25:CKW25 CAY25:CBA25 BRC25:BRE25 BHG25:BHI25 AXK25:AXM25 ANO25:ANQ25 ADS25:ADU25 TW25:TY25 KA25:KC25 AH25:AJ25 WWQ25:WXI25 WMU25:WNM25 WCY25:WDQ25 VTC25:VTU25 VJG25:VJY25 UZK25:VAC25 UPO25:UQG25 UFS25:UGK25 TVW25:TWO25 TMA25:TMS25 TCE25:TCW25 SSI25:STA25 SIM25:SJE25 RYQ25:RZI25 ROU25:RPM25 REY25:RFQ25 QVC25:QVU25 QLG25:QLY25 QBK25:QCC25 PRO25:PSG25 PHS25:PIK25 OXW25:OYO25 OOA25:OOS25 OEE25:OEW25 NUI25:NVA25 NKM25:NLE25 NAQ25:NBI25 MQU25:MRM25 MGY25:MHQ25 LXC25:LXU25 LNG25:LNY25 LDK25:LEC25 KTO25:KUG25 KJS25:KKK25 JZW25:KAO25 JQA25:JQS25 JGE25:JGW25 IWI25:IXA25 IMM25:INE25 ICQ25:IDI25 HSU25:HTM25 HIY25:HJQ25 GZC25:GZU25 GPG25:GPY25 GFK25:GGC25 FVO25:FWG25 FLS25:FMK25 FBW25:FCO25 ESA25:ESS25 EIE25:EIW25 DYI25:DZA25 DOM25:DPE25 DEQ25:DFI25 CUU25:CVM25 CKY25:CLQ25 CBC25:CBU25 BRG25:BRY25 BHK25:BIC25 AXO25:AYG25 ANS25:AOK25 ADW25:AEO25 UA25:US25 KE25:KW25 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type="list" allowBlank="1" showInputMessage="1" showErrorMessage="1" sqref="BF25 WXM25 WNQ25 WDU25 VTY25 VKC25 VAG25 UQK25 UGO25 TWS25 TMW25 TDA25 STE25 SJI25 RZM25 RPQ25 RFU25 QVY25 QMC25 QCG25 PSK25 PIO25 OYS25 OOW25 OFA25 NVE25 NLI25 NBM25 MRQ25 MHU25 LXY25 LOC25 LEG25 KUK25 KKO25 KAS25 JQW25 JHA25 IXE25 INI25 IDM25 HTQ25 HJU25 GZY25 GQC25 GGG25 FWK25 FMO25 FCS25 ESW25 EJA25 DZE25 DPI25 DFM25 CVQ25 CLU25 CBY25 BSC25 BIG25 AYK25 AOO25 AES25 UW25 LA25 BH25 WYG25 WOK25 WEO25 VUS25 VKW25 VBA25 URE25 UHI25 TXM25 TNQ25 TDU25 STY25 SKC25 SAG25 RQK25 RGO25 QWS25 QMW25 QDA25 PTE25 PJI25 OZM25 OPQ25 OFU25 NVY25 NMC25 NCG25 MSK25 MIO25 LYS25 LOW25 LFA25 KVE25 KLI25 KBM25 JRQ25 JHU25 IXY25 IOC25 IEG25 HUK25 HKO25 HAS25 GQW25 GHA25 FXE25 FNI25 FDM25 ETQ25 EJU25 DZY25 DQC25 DGG25 CWK25 CMO25 CCS25 BSW25 BJA25 AZE25 API25 AFM25 VQ25 LU25 CA25 WYO25 WOS25 WEW25 VVA25 VLE25 VBI25 URM25 UHQ25 TXU25 TNY25 TEC25 SUG25 SKK25 SAO25 RQS25 RGW25 QXA25 QNE25 QDI25 PTM25 PJQ25 OZU25 OPY25 OGC25 NWG25 NMK25 NCO25 MSS25 MIW25 LZA25 LPE25 LFI25 KVM25 KLQ25 KBU25 JRY25 JIC25 IYG25 IOK25 IEO25 HUS25 HKW25 HBA25 GRE25 GHI25 FXM25 FNQ25 FDU25 ETY25 EKC25 EAG25 DQK25 DGO25 CWS25 CMW25 CDA25 BTE25 BJI25 AZM25 APQ25 AFU25 VY25 MC25 CI25 WYM25 WOQ25 WEU25 VUY25 VLC25 VBG25 URK25 UHO25 TXS25 TNW25 TEA25 SUE25 SKI25 SAM25 RQQ25 RGU25 QWY25 QNC25 QDG25 PTK25 PJO25 OZS25 OPW25 OGA25 NWE25 NMI25 NCM25 MSQ25 MIU25 LYY25 LPC25 LFG25 KVK25 KLO25 KBS25 JRW25 JIA25 IYE25 IOI25 IEM25 HUQ25 HKU25 HAY25 GRC25 GHG25 FXK25 FNO25 FDS25 ETW25 EKA25 EAE25 DQI25 DGM25 CWQ25 CMU25 CCY25 BTC25 BJG25 AZK25 APO25 AFS25 VW25 MA25 CG25 WYK25 WOO25 WES25 VUW25 VLA25 VBE25 URI25 UHM25 TXQ25 TNU25 TDY25 SUC25 SKG25 SAK25 RQO25 RGS25 QWW25 QNA25 QDE25 PTI25 PJM25 OZQ25 OPU25 OFY25 NWC25 NMG25 NCK25 MSO25 MIS25 LYW25 LPA25 LFE25 KVI25 KLM25 KBQ25 JRU25 JHY25 IYC25 IOG25 IEK25 HUO25 HKS25 HAW25 GRA25 GHE25 FXI25 FNM25 FDQ25 ETU25 EJY25 EAC25 DQG25 DGK25 CWO25 CMS25 CCW25 BTA25 BJE25 AZI25 APM25 AFQ25 VU25 LY25 CE25 WYI25 WOM25 WEQ25 VUU25 VKY25 VBC25 URG25 UHK25 TXO25 TNS25 TDW25 SUA25 SKE25 SAI25 RQM25 RGQ25 QWU25 QMY25 QDC25 PTG25 PJK25 OZO25 OPS25 OFW25 NWA25 NME25 NCI25 MSM25 MIQ25 LYU25 LOY25 LFC25 KVG25 KLK25 KBO25 JRS25 JHW25 IYA25 IOE25 IEI25 HUM25 HKQ25 HAU25 GQY25 GHC25 FXG25 FNK25 FDO25 ETS25 EJW25 EAA25 DQE25 DGI25 CWM25 CMQ25 CCU25 BSY25 BJC25 AZG25 APK25 AFO25 VS25 LW25 CC25 WYA25 WOE25 WEI25 VUM25 VKQ25 VAU25 UQY25 UHC25 TXG25 TNK25 TDO25 STS25 SJW25 SAA25 RQE25 RGI25 QWM25 QMQ25 QCU25 PSY25 PJC25 OZG25 OPK25 OFO25 NVS25 NLW25 NCA25 MSE25 MII25 LYM25 LOQ25 LEU25 KUY25 KLC25 KBG25 JRK25 JHO25 IXS25 INW25 IEA25 HUE25 HKI25 HAM25 GQQ25 GGU25 FWY25 FNC25 FDG25 ETK25 EJO25 DZS25 DPW25 DGA25 CWE25 CMI25 CCM25 BSQ25 BIU25 AYY25 APC25 AFG25 VK25 LO25 BU25 WYE25 WOI25 WEM25 VUQ25 VKU25 VAY25 URC25 UHG25 TXK25 TNO25 TDS25 STW25 SKA25 SAE25 RQI25 RGM25 QWQ25 QMU25 QCY25 PTC25 PJG25 OZK25 OPO25 OFS25 NVW25 NMA25 NCE25 MSI25 MIM25 LYQ25 LOU25 LEY25 KVC25 KLG25 KBK25 JRO25 JHS25 IXW25 IOA25 IEE25 HUI25 HKM25 HAQ25 GQU25 GGY25 FXC25 FNG25 FDK25 ETO25 EJS25 DZW25 DQA25 DGE25 CWI25 CMM25 CCQ25 BSU25 BIY25 AZC25 APG25 AFK25 VO25 LS25 BY25 WYC25 WOG25 WEK25 VUO25 VKS25 VAW25 URA25 UHE25 TXI25 TNM25 TDQ25 STU25 SJY25 SAC25 RQG25 RGK25 QWO25 QMS25 QCW25 PTA25 PJE25 OZI25 OPM25 OFQ25 NVU25 NLY25 NCC25 MSG25 MIK25 LYO25 LOS25 LEW25 KVA25 KLE25 KBI25 JRM25 JHQ25 IXU25 INY25 IEC25 HUG25 HKK25 HAO25 GQS25 GGW25 FXA25 FNE25 FDI25 ETM25 EJQ25 DZU25 DPY25 DGC25 CWG25 CMK25 CCO25 BSS25 BIW25 AZA25 APE25 AFI25 VM25 LQ25 BW25 WXY25 WOC25 WEG25 VUK25 VKO25 VAS25 UQW25 UHA25 TXE25 TNI25 TDM25 STQ25 SJU25 RZY25 RQC25 RGG25 QWK25 QMO25 QCS25 PSW25 PJA25 OZE25 OPI25 OFM25 NVQ25 NLU25 NBY25 MSC25 MIG25 LYK25 LOO25 LES25 KUW25 KLA25 KBE25 JRI25 JHM25 IXQ25 INU25 IDY25 HUC25 HKG25 HAK25 GQO25 GGS25 FWW25 FNA25 FDE25 ETI25 EJM25 DZQ25 DPU25 DFY25 CWC25 CMG25 CCK25 BSO25 BIS25 AYW25 APA25 AFE25 VI25 LM25 BS25 WXW25 WOA25 WEE25 VUI25 VKM25 VAQ25 UQU25 UGY25 TXC25 TNG25 TDK25 STO25 SJS25 RZW25 RQA25 RGE25 QWI25 QMM25 QCQ25 PSU25 PIY25 OZC25 OPG25 OFK25 NVO25 NLS25 NBW25 MSA25 MIE25 LYI25 LOM25 LEQ25 KUU25 KKY25 KBC25 JRG25 JHK25 IXO25 INS25 IDW25 HUA25 HKE25 HAI25 GQM25 GGQ25 FWU25 FMY25 FDC25 ETG25 EJK25 DZO25 DPS25 DFW25 CWA25 CME25 CCI25 BSM25 BIQ25 AYU25 AOY25 AFC25 VG25 LK25 WXU25 WNY25 WEC25 VUG25 VKK25 VAO25 UQS25 UGW25 TXA25 TNE25 TDI25 STM25 SJQ25 RZU25 RPY25 RGC25 QWG25 QMK25 QCO25 PSS25 PIW25 OZA25 OPE25 OFI25 NVM25 NLQ25 NBU25 MRY25 MIC25 LYG25 LOK25 LEO25 KUS25 KKW25 KBA25 JRE25 JHI25 IXM25 INQ25 IDU25 HTY25 HKC25 HAG25 GQK25 GGO25 FWS25 FMW25 FDA25 ETE25 EJI25 DZM25 DPQ25 DFU25 CVY25 CMC25 CCG25 BSK25 BIO25 AYS25 AOW25 AFA25 VE25 LI25 BP25 WXS25 WNW25 WEA25 VUE25 VKI25 VAM25 UQQ25 UGU25 TWY25 TNC25 TDG25 STK25 SJO25 RZS25 RPW25 RGA25 QWE25 QMI25 QCM25 PSQ25 PIU25 OYY25 OPC25 OFG25 NVK25 NLO25 NBS25 MRW25 MIA25 LYE25 LOI25 LEM25 KUQ25 KKU25 KAY25 JRC25 JHG25 IXK25 INO25 IDS25 HTW25 HKA25 HAE25 GQI25 GGM25 FWQ25 FMU25 FCY25 ETC25 EJG25 DZK25 DPO25 DFS25 CVW25 CMA25 CCE25 BSI25 BIM25 AYQ25 AOU25 AEY25 VC25 LG25 BN25 WXQ25 WNU25 WDY25 VUC25 VKG25 VAK25 UQO25 UGS25 TWW25 TNA25 TDE25 STI25 SJM25 RZQ25 RPU25 RFY25 QWC25 QMG25 QCK25 PSO25 PIS25 OYW25 OPA25 OFE25 NVI25 NLM25 NBQ25 MRU25 MHY25 LYC25 LOG25 LEK25 KUO25 KKS25 KAW25 JRA25 JHE25 IXI25 INM25 IDQ25 HTU25 HJY25 HAC25 GQG25 GGK25 FWO25 FMS25 FCW25 ETA25 EJE25 DZI25 DPM25 DFQ25 CVU25 CLY25 CCC25 BSG25 BIK25 AYO25 AOS25 AEW25 VA25 LE25 BL25 WXO25 WNS25 WDW25 VUA25 VKE25 VAI25 UQM25 UGQ25 TWU25 TMY25 TDC25 STG25 SJK25 RZO25 RPS25 RFW25 QWA25 QME25 QCI25 PSM25 PIQ25 OYU25 OOY25 OFC25 NVG25 NLK25 NBO25 MRS25 MHW25 LYA25 LOE25 LEI25 KUM25 KKQ25 KAU25 JQY25 JHC25 IXG25 INK25 IDO25 HTS25 HJW25 HAA25 GQE25 GGI25 FWM25 FMQ25 FCU25 ESY25 EJC25 DZG25 DPK25 DFO25 CVS25 CLW25 CCA25 BSE25 BII25 AYM25 AOQ25 AEU25 UY25 LC25 BJ25 WYQ25 WOU25 WEY25 VVC25 VLG25 VBK25 URO25 UHS25 TXW25 TOA25 TEE25 SUI25 SKM25 SAQ25 RQU25 RGY25 QXC25 QNG25 QDK25 PTO25 PJS25 OZW25 OQA25 OGE25 NWI25 NMM25 NCQ25 MSU25 MIY25 LZC25 LPG25 LFK25 KVO25 KLS25 KBW25 JSA25 JIE25 IYI25 IOM25 IEQ25 HUU25 HKY25 HBC25 GRG25 GHK25 FXO25 FNS25 FDW25 EUA25 EKE25 EAI25 DQM25 DGQ25 CWU25 CMY25 CDC25 BTG25 BJK25 AZO25 APS25 AFW25 WA25 ME25 CK25 WXK25 WNO25 WDS25 VTW25 VKA25 VAE25 UQI25 UGM25 TWQ25 TMU25 TCY25 STC25 SJG25 RZK25 RPO25 RFS25 QVW25 QMA25 QCE25 PSI25 PIM25 OYQ25 OOU25 OEY25 NVC25 NLG25 NBK25 MRO25 MHS25 LXW25 LOA25 LEE25 KUI25 KKM25 KAQ25 JQU25 JGY25 IXC25 ING25 IDK25 HTO25 HJS25 GZW25 GQA25 GGE25 FWI25 FMM25 FCQ25 ESU25 EIY25 DZC25 DPG25 DFK25 CVO25 CLS25 CBW25 BSA25 BIE25 AYI25 AOM25 AEQ25 UU25 KY25 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Z9 WWM9 WMQ9 WCU9 VSY9 VJC9 UZG9 UPK9 UFO9 TVS9 TLW9 TCA9 SSE9 SII9 RYM9 ROQ9 REU9 QUY9 QLC9 QBG9 PRK9 PHO9 OXS9 ONW9 OEA9 NUE9 NKI9 NAM9 MQQ9 MGU9 LWY9 LNC9 LDG9 KTK9 KJO9 JZS9 JPW9 JGA9 IWE9 IMI9 ICM9 HSQ9 HIU9 GYY9 GPC9 GFG9 FVK9 FLO9 FBS9 ERW9 EIA9 DYE9 DOI9 DEM9 CUQ9 CKU9 CAY9 BRC9 BHG9 AXK9 ANO9 ADS9 TW9 KA9 AH9 XBO9 WRS9 WHW9 VYA9 VOE9 VEI9 UUM9 UKQ9 UAU9 TQY9 THC9 SXG9 SNK9 SDO9 RTS9 RJW9 RAA9 QQE9 QGI9 PWM9 PMQ9 PCU9 OSY9 OJC9 NZG9 NPK9 NFO9 MVS9 MLW9 MCA9 LSE9 LII9 KYM9 KOQ9 KEU9 JUY9 JLC9 JBG9 IRK9 IHO9 HXS9 HNW9 HEA9 GUE9 GKI9 GAM9 FQQ9 FGU9 EWY9 ENC9 EDG9 DTK9 DJO9 CZS9 CPW9 CGA9 BWE9 BMI9 BCM9 ASQ9 AIU9 YY9 PC9 FG9 WWE9 WMI9 WCM9 VSQ9 VIU9 UYY9 UPC9 UFG9 TVK9 TLO9 TBS9 SRW9 SIA9 RYE9 ROI9 REM9 QUQ9 QKU9 QAY9 PRC9 PHG9 OXK9 ONO9 ODS9 NTW9 NKA9 NAE9 MQI9 MGM9 LWQ9 LMU9 LCY9 KTC9 KJG9 JZK9 JPO9 JFS9 IVW9 IMA9 ICE9 HSI9 HIM9 GYQ9 GOU9 GEY9 FVC9 FLG9 FBK9 ERO9 EHS9 DXW9 DOA9 DEE9 CUI9 CKM9 CAQ9 BQU9 BGY9 AXC9 ANG9 ADK9 TO9 JS9">
      <formula1>$DC$52:$DC$58</formula1>
    </dataValidation>
    <dataValidation type="list" imeMode="on" allowBlank="1" showInputMessage="1" showErrorMessage="1" sqref="AB9 WWO9 WMS9 WCW9 VTA9 VJE9 UZI9 UPM9 UFQ9 TVU9 TLY9 TCC9 SSG9 SIK9 RYO9 ROS9 REW9 QVA9 QLE9 QBI9 PRM9 PHQ9 OXU9 ONY9 OEC9 NUG9 NKK9 NAO9 MQS9 MGW9 LXA9 LNE9 LDI9 KTM9 KJQ9 JZU9 JPY9 JGC9 IWG9 IMK9 ICO9 HSS9 HIW9 GZA9 GPE9 GFI9 FVM9 FLQ9 FBU9 ERY9 EIC9 DYG9 DOK9 DEO9 CUS9 CKW9 CBA9 BRE9 BHI9 AXM9 ANQ9 ADU9 TY9 KC9 AJ9 XBQ9 WRU9 WHY9 VYC9 VOG9 VEK9 UUO9 UKS9 UAW9 TRA9 THE9 SXI9 SNM9 SDQ9 RTU9 RJY9 RAC9 QQG9 QGK9 PWO9 PMS9 PCW9 OTA9 OJE9 NZI9 NPM9 NFQ9 MVU9 MLY9 MCC9 LSG9 LIK9 KYO9 KOS9 KEW9 JVA9 JLE9 JBI9 IRM9 IHQ9 HXU9 HNY9 HEC9 GUG9 GKK9 GAO9 FQS9 FGW9 EXA9 ENE9 EDI9 DTM9 DJQ9 CZU9 CPY9 CGC9 BWG9 BMK9 BCO9 ASS9 AIW9 ZA9 PE9 FI9 WWG9 WMK9 WCO9 VSS9 VIW9 UZA9 UPE9 UFI9 TVM9 TLQ9 TBU9 SRY9 SIC9 RYG9 ROK9 REO9 QUS9 QKW9 QBA9 PRE9 PHI9 OXM9 ONQ9 ODU9 NTY9 NKC9 NAG9 MQK9 MGO9 LWS9 LMW9 LDA9 KTE9 KJI9 JZM9 JPQ9 JFU9 IVY9 IMC9 ICG9 HSK9 HIO9 GYS9 GOW9 GFA9 FVE9 FLI9 FBM9 ERQ9 EHU9 DXY9 DOC9 DEG9 CUK9 CKO9 CAS9 BQW9 BHA9 AXE9 ANI9 ADM9 TQ9 JU9">
      <formula1>$DC$58:$DC$72</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BE25 KX25 UT25 AEP25 AOL25 AYH25 BID25 BRZ25 CBV25 CLR25 CVN25 DFJ25 DPF25 DZB25 EIX25 EST25 FCP25 FML25 FWH25 GGD25 GPZ25 GZV25 HJR25 HTN25 IDJ25 INF25 IXB25 JGX25 JQT25 KAP25 KKL25 KUH25 LED25 LNZ25 LXV25 MHR25 MRN25 NBJ25 NLF25 NVB25 OEX25 OOT25 OYP25 PIL25 PSH25 QCD25 QLZ25 QVV25 RFR25 RPN25 RZJ25 SJF25 STB25 TCX25 TMT25 TWP25 UGL25 UQH25 VAD25 VJZ25 VTV25 WDR25 WNN25 WXJ25 AK25 KD25 TZ25 ADV25 ANR25 AXN25 BHJ25 BRF25 CBB25 CKX25 CUT25 DEP25 DOL25 DYH25 EID25 ERZ25 FBV25 FLR25 FVN25 GFJ25 GPF25 GZB25 HIX25 HST25 ICP25 IML25 IWH25 JGD25 JPZ25 JZV25 KJR25 KTN25 LDJ25 LNF25 LXB25 MGX25 MQT25 NAP25 NKL25 NUH25 OED25 ONZ25 OXV25 PHR25 PRN25 QBJ25 QLF25 QVB25 REX25 ROT25 RYP25 SIL25 SSH25 TCD25 TLZ25 TVV25 UFR25 UPN25 UZJ25 VJF25 VTB25 WCX25 WMT25 WWP25 T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AB25 JU25 TQ25 ADM25 ANI25 AXE25 BHA25 BQW25 CAS25 CKO25 CUK25 DEG25 DOC25 DXY25 EHU25 ERQ25 FBM25 FLI25 FVE25 GFA25 GOW25 GYS25 HIO25 HSK25 ICG25 IMC25 IVY25 JFU25 JPQ25 JZM25 KJI25 KTE25 LDA25 LMW25 LWS25 MGO25 MQK25 NAG25 NKC25 NTY25 ODU25 ONQ25 OXM25 PHI25 PRE25 QBA25 QKW25 QUS25 REO25 ROK25 RYG25 SIC25 SRY25 TBU25 TLQ25 TVM25 UFI25 UPE25 UZA25 VIW25 VSS25 WCO25 WMK25 WWG25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CM25:JA25 AG25 JZ25 TV25 ADR25 ANN25 AXJ25 BHF25 BRB25 CAX25 CKT25 CUP25 DEL25 DOH25 DYD25 EHZ25 ERV25 FBR25 FLN25 FVJ25 GFF25 GPB25 GYX25 HIT25 HSP25 ICL25 IMH25 IWD25 JFZ25 JPV25 JZR25 KJN25 KTJ25 LDF25 LNB25 LWX25 MGT25 MQP25 NAL25 NKH25 NUD25 ODZ25 ONV25 OXR25 PHN25 PRJ25 QBF25 QLB25 QUX25 RET25 ROP25 RYL25 SIH25 SSD25 TBZ25 TLV25 TVR25 UFN25 UPJ25 UZF25 VJB25 VSX25 WCT25 WMP25 WWL25 P25 JI25 TE25 ADA25 AMW25 AWS25 BGO25 BQK25 CAG25 CKC25 CTY25 DDU25 DNQ25 DXM25 EHI25 ERE25 FBA25 FKW25 FUS25 GEO25 GOK25 GYG25 HIC25 HRY25 IBU25 ILQ25 IVM25 JFI25 JPE25 JZA25 KIW25 KSS25 LCO25 LMK25 LWG25 MGC25 MPY25 MZU25 NJQ25 NTM25 ODI25 ONE25 OXA25 PGW25 PQS25 QAO25 QKK25 QUG25 REC25 RNY25 RXU25 SHQ25 SRM25 TBI25 TLE25 TVA25 UEW25 UOS25 UYO25 VIK25 VSG25 WCC25 WLY25 WVU25 W25:X25 JP25:JQ25 TL25:TM25 ADH25:ADI25 AND25:ANE25 AWZ25:AXA25 BGV25:BGW25 BQR25:BQS25 CAN25:CAO25 CKJ25:CKK25 CUF25:CUG25 DEB25:DEC25 DNX25:DNY25 DXT25:DXU25 EHP25:EHQ25 ERL25:ERM25 FBH25:FBI25 FLD25:FLE25 FUZ25:FVA25 GEV25:GEW25 GOR25:GOS25 GYN25:GYO25 HIJ25:HIK25 HSF25:HSG25 ICB25:ICC25 ILX25:ILY25 IVT25:IVU25 JFP25:JFQ25 JPL25:JPM25 JZH25:JZI25 KJD25:KJE25 KSZ25:KTA25 LCV25:LCW25 LMR25:LMS25 LWN25:LWO25 MGJ25:MGK25 MQF25:MQG25 NAB25:NAC25 NJX25:NJY25 NTT25:NTU25 ODP25:ODQ25 ONL25:ONM25 OXH25:OXI25 PHD25:PHE25 PQZ25:PRA25 QAV25:QAW25 QKR25:QKS25 QUN25:QUO25 REJ25:REK25 ROF25:ROG25 RYB25:RYC25 SHX25:SHY25 SRT25:SRU25 TBP25:TBQ25 TLL25:TLM25 TVH25:TVI25 UFD25:UFE25 UOZ25:UPA25 UYV25:UYW25 VIR25:VIS25 VSN25:VSO25 WCJ25:WCK25 WMF25:WMG25 WWB25:WWC25 Z25 JS25 TO25 ADK25 ANG25 AXC25 BGY25 BQU25 CAQ25 CKM25 CUI25 DEE25 DOA25 DXW25 EHS25 ERO25 FBK25 FLG25 FVC25 GEY25 GOU25 GYQ25 HIM25 HSI25 ICE25 IMA25 IVW25 JFS25 JPO25 JZK25 KJG25 KTC25 LCY25 LMU25 LWQ25 MGM25 MQI25 NAE25 NKA25 NTW25 ODS25 ONO25 OXK25 PHG25 PRC25 QAY25 QKU25 QUQ25 REM25 ROI25 RYE25 SIA25 SRW25 TBS25 TLO25 TVK25 UFG25 UPC25 UYY25 VIU25 VSQ25 WCM25 WMI25 WWE25 M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R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MG25:SW25 WC25:ACS25 AFY25:AMO25 APU25:AWK25 AZQ25:BGG25 BJM25:BQC25 BTI25:BZY25 CDE25:CJU25 CNA25:CTQ25 CWW25:DDM25 DGS25:DNI25 DQO25:DXE25 EAK25:EHA25 EKG25:EQW25 EUC25:FAS25 FDY25:FKO25 FNU25:FUK25 FXQ25:GEG25 GHM25:GOC25 GRI25:GXY25 HBE25:HHU25 HLA25:HRQ25 HUW25:IBM25 IES25:ILI25 IOO25:IVE25 IYK25:JFA25 JIG25:JOW25 JSC25:JYS25 KBY25:KIO25 KLU25:KSK25 KVQ25:LCG25 LFM25:LMC25 LPI25:LVY25 LZE25:MFU25 MJA25:MPQ25 MSW25:MZM25 NCS25:NJI25 NMO25:NTE25 NWK25:ODA25 OGG25:OMW25 OQC25:OWS25 OZY25:PGO25 PJU25:PQK25 PTQ25:QAG25 QDM25:QKC25 QNI25:QTY25 QXE25:RDU25 RHA25:RNQ25 RQW25:RXM25 SAS25:SHI25 SKO25:SRE25 SUK25:TBA25 TEG25:TKW25 TOC25:TUS25 TXY25:UEO25 UHU25:UOK25 URQ25:UYG25 VBM25:VIC25 VLI25:VRY25 VVE25:WBU25 WFA25:WLQ25 WOW25:WVM25 WYS25:XFD25 AEY9 E25:F25 H25 A25:B25"/>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2"/>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82" customWidth="1"/>
    <col min="16" max="17" width="25.109375" style="15" customWidth="1"/>
    <col min="18" max="18" width="5.77734375" style="15" customWidth="1"/>
    <col min="19" max="19" width="6.77734375" style="15" bestFit="1" customWidth="1"/>
    <col min="20" max="20" width="8.77734375" style="15" bestFit="1" customWidth="1"/>
    <col min="21" max="21" width="7.8867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48" width="5.77734375" style="15" customWidth="1"/>
    <col min="49" max="49" width="6.77734375" style="15" bestFit="1" customWidth="1"/>
    <col min="50" max="57" width="5.77734375" style="15" customWidth="1"/>
    <col min="58" max="58" width="6.77734375" style="15" bestFit="1"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94" t="s">
        <v>288</v>
      </c>
      <c r="B1" s="1"/>
      <c r="C1" s="1"/>
      <c r="D1" s="1"/>
      <c r="E1" s="1"/>
      <c r="F1" s="1"/>
      <c r="G1" s="1"/>
      <c r="H1" s="1"/>
      <c r="I1" s="1"/>
      <c r="J1" s="1"/>
      <c r="K1" s="1"/>
      <c r="L1" s="1"/>
      <c r="M1" s="1"/>
      <c r="N1" s="1"/>
      <c r="O1" s="1"/>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80"/>
      <c r="M2" s="80"/>
      <c r="N2" s="80"/>
      <c r="O2" s="80"/>
      <c r="BM2" s="3"/>
      <c r="BN2" s="3"/>
      <c r="BO2" s="3"/>
      <c r="BP2" s="3"/>
    </row>
    <row r="3" spans="1:77" s="2" customFormat="1" ht="21" hidden="1" customHeight="1">
      <c r="D3" s="50" t="s">
        <v>0</v>
      </c>
      <c r="H3" s="5"/>
      <c r="I3" s="50"/>
      <c r="L3" s="80"/>
      <c r="M3" s="80"/>
      <c r="N3" s="80"/>
      <c r="O3" s="80"/>
      <c r="BM3" s="3"/>
      <c r="BN3" s="3"/>
      <c r="BO3" s="3"/>
      <c r="BP3" s="3"/>
    </row>
    <row r="4" spans="1:77" s="2" customFormat="1" ht="21" hidden="1" customHeight="1">
      <c r="D4" s="27" t="s">
        <v>173</v>
      </c>
      <c r="E4" s="26"/>
      <c r="F4" s="26"/>
      <c r="G4" s="26"/>
      <c r="H4" s="52"/>
      <c r="I4" s="26"/>
      <c r="J4" s="28"/>
      <c r="K4" s="28"/>
      <c r="L4" s="86"/>
      <c r="M4" s="86"/>
      <c r="N4" s="86"/>
      <c r="O4" s="86"/>
      <c r="P4" s="28"/>
      <c r="Q4" s="51"/>
      <c r="R4" s="51"/>
      <c r="BM4" s="3"/>
      <c r="BN4" s="3"/>
      <c r="BO4" s="3"/>
      <c r="BP4" s="3"/>
    </row>
    <row r="5" spans="1:77" s="2" customFormat="1" ht="21" hidden="1" customHeight="1">
      <c r="H5" s="6"/>
      <c r="I5" s="29" t="s">
        <v>168</v>
      </c>
      <c r="J5" s="51"/>
      <c r="K5" s="51"/>
      <c r="L5" s="86"/>
      <c r="M5" s="86"/>
      <c r="N5" s="86"/>
      <c r="O5" s="86"/>
      <c r="P5" s="51"/>
      <c r="Q5" s="51"/>
      <c r="R5" s="51"/>
      <c r="BM5" s="3"/>
      <c r="BN5" s="3"/>
      <c r="BO5" s="3"/>
      <c r="BP5" s="3"/>
    </row>
    <row r="6" spans="1:77" s="7" customFormat="1" ht="21" hidden="1" customHeight="1">
      <c r="L6" s="81"/>
      <c r="M6" s="81"/>
      <c r="N6" s="81"/>
      <c r="O6" s="81"/>
      <c r="BM6" s="9"/>
      <c r="BN6" s="9"/>
      <c r="BO6" s="9"/>
      <c r="BP6" s="9"/>
    </row>
    <row r="7" spans="1:77" s="7" customFormat="1" ht="21" hidden="1" customHeight="1">
      <c r="B7" s="10"/>
      <c r="C7" s="10"/>
      <c r="L7" s="81"/>
      <c r="M7" s="81"/>
      <c r="N7" s="81"/>
      <c r="O7" s="81"/>
      <c r="BM7" s="9"/>
      <c r="BN7" s="9"/>
      <c r="BO7" s="9"/>
      <c r="BP7" s="9"/>
    </row>
    <row r="8" spans="1:77" s="7" customFormat="1" ht="21" hidden="1" customHeight="1">
      <c r="B8" s="10"/>
      <c r="C8" s="10"/>
      <c r="I8" s="25"/>
      <c r="L8" s="81"/>
      <c r="M8" s="81"/>
      <c r="N8" s="81"/>
      <c r="O8" s="81"/>
      <c r="BM8" s="9"/>
      <c r="BN8" s="9"/>
      <c r="BO8" s="9"/>
      <c r="BP8" s="9"/>
    </row>
    <row r="9" spans="1:77" s="7" customFormat="1" ht="21" hidden="1" customHeight="1">
      <c r="A9" s="11"/>
      <c r="B9" s="11"/>
      <c r="C9" s="11"/>
      <c r="I9" s="25"/>
      <c r="L9" s="81"/>
      <c r="M9" s="81"/>
      <c r="N9" s="81"/>
      <c r="O9" s="81"/>
      <c r="AJ9" s="8"/>
      <c r="BM9" s="9"/>
      <c r="BN9" s="9"/>
      <c r="BO9" s="9"/>
      <c r="BP9" s="9"/>
    </row>
    <row r="10" spans="1:77" s="2" customFormat="1" hidden="1">
      <c r="A10" s="12"/>
      <c r="L10" s="80"/>
      <c r="M10" s="80"/>
      <c r="N10" s="80"/>
      <c r="O10" s="80"/>
      <c r="BM10" s="3"/>
      <c r="BN10" s="3"/>
      <c r="BO10" s="3"/>
      <c r="BP10" s="3"/>
    </row>
    <row r="11" spans="1:77" s="20" customFormat="1" ht="26.4" customHeight="1">
      <c r="A11" s="115"/>
      <c r="B11" s="115"/>
      <c r="C11" s="115"/>
      <c r="D11" s="170" t="s">
        <v>273</v>
      </c>
      <c r="E11" s="171"/>
      <c r="F11" s="171"/>
      <c r="G11" s="171"/>
      <c r="H11" s="171"/>
      <c r="I11" s="171"/>
      <c r="J11" s="171"/>
      <c r="K11" s="171"/>
      <c r="L11" s="171"/>
      <c r="M11" s="171"/>
      <c r="N11" s="171"/>
      <c r="O11" s="171"/>
      <c r="P11" s="171"/>
      <c r="Q11" s="171"/>
      <c r="R11" s="171"/>
      <c r="S11" s="171"/>
      <c r="T11" s="171"/>
      <c r="U11" s="171"/>
      <c r="V11" s="171"/>
      <c r="W11" s="174"/>
      <c r="Y11" s="170" t="s">
        <v>274</v>
      </c>
      <c r="Z11" s="171"/>
      <c r="AA11" s="172"/>
      <c r="AB11" s="172"/>
      <c r="AC11" s="172"/>
      <c r="AD11" s="172"/>
      <c r="AE11" s="172"/>
      <c r="AF11" s="172"/>
      <c r="AG11" s="172"/>
      <c r="AH11" s="172"/>
      <c r="AI11" s="172"/>
      <c r="AJ11" s="172"/>
      <c r="AK11" s="172"/>
      <c r="AL11" s="172"/>
      <c r="AM11" s="172"/>
      <c r="AN11" s="172"/>
      <c r="AO11" s="172"/>
      <c r="AP11" s="172"/>
      <c r="AQ11" s="172"/>
      <c r="AR11" s="172"/>
      <c r="AS11" s="172"/>
      <c r="AT11" s="173"/>
      <c r="AV11" s="170" t="s">
        <v>275</v>
      </c>
      <c r="AW11" s="171"/>
      <c r="AX11" s="171"/>
      <c r="AY11" s="171"/>
      <c r="AZ11" s="171"/>
      <c r="BA11" s="171"/>
      <c r="BB11" s="171"/>
      <c r="BC11" s="171"/>
      <c r="BD11" s="171"/>
      <c r="BE11" s="171"/>
      <c r="BF11" s="171"/>
      <c r="BG11" s="171"/>
      <c r="BH11" s="171"/>
      <c r="BI11" s="171"/>
      <c r="BJ11" s="171"/>
      <c r="BK11" s="171"/>
      <c r="BL11" s="171"/>
      <c r="BM11" s="171"/>
      <c r="BN11" s="171"/>
      <c r="BO11" s="171"/>
      <c r="BP11" s="171"/>
      <c r="BQ11" s="174"/>
    </row>
    <row r="12" spans="1:77" s="13" customFormat="1" ht="51" customHeight="1">
      <c r="A12" s="123" t="s">
        <v>123</v>
      </c>
      <c r="B12" s="123" t="s">
        <v>115</v>
      </c>
      <c r="C12" s="123" t="s">
        <v>116</v>
      </c>
      <c r="D12" s="175" t="s">
        <v>276</v>
      </c>
      <c r="E12" s="176"/>
      <c r="F12" s="176"/>
      <c r="G12" s="176"/>
      <c r="H12" s="176"/>
      <c r="I12" s="176"/>
      <c r="J12" s="176"/>
      <c r="K12" s="176"/>
      <c r="L12" s="176"/>
      <c r="M12" s="176"/>
      <c r="N12" s="176"/>
      <c r="O12" s="176"/>
      <c r="P12" s="176"/>
      <c r="Q12" s="177"/>
      <c r="R12" s="178" t="s">
        <v>277</v>
      </c>
      <c r="S12" s="178"/>
      <c r="T12" s="178"/>
      <c r="U12" s="178"/>
      <c r="V12" s="178"/>
      <c r="W12" s="178"/>
      <c r="X12" s="23"/>
      <c r="Y12" s="179" t="s">
        <v>278</v>
      </c>
      <c r="Z12" s="179"/>
      <c r="AA12" s="179" t="s">
        <v>279</v>
      </c>
      <c r="AB12" s="179"/>
      <c r="AC12" s="179"/>
      <c r="AD12" s="141" t="s">
        <v>280</v>
      </c>
      <c r="AE12" s="103"/>
      <c r="AF12" s="103"/>
      <c r="AG12" s="102" t="s">
        <v>281</v>
      </c>
      <c r="AH12" s="103"/>
      <c r="AI12" s="104"/>
      <c r="AJ12" s="114" t="s">
        <v>282</v>
      </c>
      <c r="AK12" s="114"/>
      <c r="AL12" s="114"/>
      <c r="AM12" s="114" t="s">
        <v>283</v>
      </c>
      <c r="AN12" s="115"/>
      <c r="AO12" s="115"/>
      <c r="AP12" s="115" t="s">
        <v>284</v>
      </c>
      <c r="AQ12" s="115"/>
      <c r="AR12" s="114" t="s">
        <v>285</v>
      </c>
      <c r="AS12" s="115"/>
      <c r="AT12" s="91"/>
      <c r="AU12" s="23"/>
      <c r="AV12" s="102" t="s">
        <v>286</v>
      </c>
      <c r="AW12" s="103"/>
      <c r="AX12" s="103"/>
      <c r="AY12" s="103"/>
      <c r="AZ12" s="103"/>
      <c r="BA12" s="103"/>
      <c r="BB12" s="103"/>
      <c r="BC12" s="103"/>
      <c r="BD12" s="103"/>
      <c r="BE12" s="103"/>
      <c r="BF12" s="103"/>
      <c r="BG12" s="104"/>
      <c r="BH12" s="115" t="s">
        <v>287</v>
      </c>
      <c r="BI12" s="115"/>
      <c r="BJ12" s="115"/>
      <c r="BK12" s="115"/>
      <c r="BL12" s="115"/>
      <c r="BM12" s="115"/>
      <c r="BN12" s="115"/>
      <c r="BO12" s="115"/>
      <c r="BP12" s="115"/>
      <c r="BQ12" s="115"/>
      <c r="BR12" s="2"/>
      <c r="BS12" s="2"/>
      <c r="BT12" s="2"/>
      <c r="BU12" s="2"/>
      <c r="BV12" s="2"/>
      <c r="BW12" s="2"/>
      <c r="BX12" s="2"/>
      <c r="BY12" s="2"/>
    </row>
    <row r="13" spans="1:77" s="2" customFormat="1" ht="13.8" customHeight="1">
      <c r="A13" s="124"/>
      <c r="B13" s="124"/>
      <c r="C13" s="124"/>
      <c r="D13" s="130" t="s">
        <v>139</v>
      </c>
      <c r="E13" s="181"/>
      <c r="F13" s="181"/>
      <c r="G13" s="181"/>
      <c r="H13" s="131"/>
      <c r="I13" s="131"/>
      <c r="J13" s="131"/>
      <c r="K13" s="131"/>
      <c r="L13" s="131"/>
      <c r="M13" s="131"/>
      <c r="N13" s="131"/>
      <c r="O13" s="131"/>
      <c r="P13" s="132"/>
      <c r="Q13" s="154" t="s">
        <v>124</v>
      </c>
      <c r="R13" s="180" t="s">
        <v>1</v>
      </c>
      <c r="S13" s="180" t="s">
        <v>2</v>
      </c>
      <c r="T13" s="180" t="s">
        <v>3</v>
      </c>
      <c r="U13" s="180" t="s">
        <v>4</v>
      </c>
      <c r="V13" s="180" t="s">
        <v>5</v>
      </c>
      <c r="W13" s="158" t="s">
        <v>6</v>
      </c>
      <c r="X13" s="24"/>
      <c r="Y13" s="180" t="s">
        <v>1</v>
      </c>
      <c r="Z13" s="180" t="s">
        <v>2</v>
      </c>
      <c r="AA13" s="180" t="s">
        <v>1</v>
      </c>
      <c r="AB13" s="180" t="s">
        <v>2</v>
      </c>
      <c r="AC13" s="180" t="s">
        <v>3</v>
      </c>
      <c r="AD13" s="180" t="s">
        <v>1</v>
      </c>
      <c r="AE13" s="180" t="s">
        <v>2</v>
      </c>
      <c r="AF13" s="180" t="s">
        <v>3</v>
      </c>
      <c r="AG13" s="180" t="s">
        <v>1</v>
      </c>
      <c r="AH13" s="180" t="s">
        <v>2</v>
      </c>
      <c r="AI13" s="180" t="s">
        <v>3</v>
      </c>
      <c r="AJ13" s="180" t="s">
        <v>1</v>
      </c>
      <c r="AK13" s="180" t="s">
        <v>2</v>
      </c>
      <c r="AL13" s="180" t="s">
        <v>3</v>
      </c>
      <c r="AM13" s="180" t="s">
        <v>1</v>
      </c>
      <c r="AN13" s="180" t="s">
        <v>2</v>
      </c>
      <c r="AO13" s="180" t="s">
        <v>3</v>
      </c>
      <c r="AP13" s="180" t="s">
        <v>1</v>
      </c>
      <c r="AQ13" s="180" t="s">
        <v>2</v>
      </c>
      <c r="AR13" s="180" t="s">
        <v>1</v>
      </c>
      <c r="AS13" s="180" t="s">
        <v>2</v>
      </c>
      <c r="AT13" s="136"/>
      <c r="AU13" s="23"/>
      <c r="AV13" s="127" t="s">
        <v>1</v>
      </c>
      <c r="AW13" s="127" t="s">
        <v>2</v>
      </c>
      <c r="AX13" s="136" t="s">
        <v>3</v>
      </c>
      <c r="AY13" s="136" t="s">
        <v>4</v>
      </c>
      <c r="AZ13" s="127" t="s">
        <v>5</v>
      </c>
      <c r="BA13" s="127" t="s">
        <v>6</v>
      </c>
      <c r="BB13" s="127" t="s">
        <v>9</v>
      </c>
      <c r="BC13" s="127" t="s">
        <v>10</v>
      </c>
      <c r="BD13" s="136" t="s">
        <v>11</v>
      </c>
      <c r="BE13" s="136" t="s">
        <v>12</v>
      </c>
      <c r="BF13" s="136" t="s">
        <v>51</v>
      </c>
      <c r="BG13" s="136" t="s">
        <v>54</v>
      </c>
      <c r="BH13" s="127" t="s">
        <v>1</v>
      </c>
      <c r="BI13" s="127" t="s">
        <v>2</v>
      </c>
      <c r="BJ13" s="136" t="s">
        <v>3</v>
      </c>
      <c r="BK13" s="136" t="s">
        <v>4</v>
      </c>
      <c r="BL13" s="127" t="s">
        <v>5</v>
      </c>
      <c r="BM13" s="185" t="s">
        <v>6</v>
      </c>
      <c r="BN13" s="185" t="s">
        <v>9</v>
      </c>
      <c r="BO13" s="185" t="s">
        <v>10</v>
      </c>
      <c r="BP13" s="136" t="s">
        <v>52</v>
      </c>
      <c r="BQ13" s="186" t="s">
        <v>12</v>
      </c>
    </row>
    <row r="14" spans="1:77" s="2" customFormat="1" ht="13.8" customHeight="1">
      <c r="A14" s="124"/>
      <c r="B14" s="124"/>
      <c r="C14" s="124"/>
      <c r="D14" s="130" t="s">
        <v>117</v>
      </c>
      <c r="E14" s="181"/>
      <c r="F14" s="181"/>
      <c r="G14" s="187"/>
      <c r="H14" s="130" t="s">
        <v>118</v>
      </c>
      <c r="I14" s="181"/>
      <c r="J14" s="181"/>
      <c r="K14" s="187"/>
      <c r="L14" s="130" t="s">
        <v>119</v>
      </c>
      <c r="M14" s="181"/>
      <c r="N14" s="181"/>
      <c r="O14" s="187"/>
      <c r="P14" s="154"/>
      <c r="Q14" s="155"/>
      <c r="R14" s="180"/>
      <c r="S14" s="180"/>
      <c r="T14" s="180"/>
      <c r="U14" s="180"/>
      <c r="V14" s="180"/>
      <c r="W14" s="158"/>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36"/>
      <c r="AV14" s="127"/>
      <c r="AW14" s="127"/>
      <c r="AX14" s="136"/>
      <c r="AY14" s="136"/>
      <c r="AZ14" s="127"/>
      <c r="BA14" s="127"/>
      <c r="BB14" s="127"/>
      <c r="BC14" s="127"/>
      <c r="BD14" s="136"/>
      <c r="BE14" s="136"/>
      <c r="BF14" s="136"/>
      <c r="BG14" s="136"/>
      <c r="BH14" s="127"/>
      <c r="BI14" s="127"/>
      <c r="BJ14" s="136"/>
      <c r="BK14" s="136"/>
      <c r="BL14" s="127"/>
      <c r="BM14" s="185"/>
      <c r="BN14" s="185"/>
      <c r="BO14" s="185"/>
      <c r="BP14" s="136"/>
      <c r="BQ14" s="186"/>
    </row>
    <row r="15" spans="1:77" s="2" customFormat="1" ht="25.95" customHeight="1">
      <c r="A15" s="124"/>
      <c r="B15" s="124"/>
      <c r="C15" s="124"/>
      <c r="D15" s="74" t="s">
        <v>65</v>
      </c>
      <c r="E15" s="74" t="s">
        <v>66</v>
      </c>
      <c r="F15" s="19" t="s">
        <v>120</v>
      </c>
      <c r="G15" s="19" t="s">
        <v>121</v>
      </c>
      <c r="H15" s="74" t="s">
        <v>65</v>
      </c>
      <c r="I15" s="74" t="s">
        <v>66</v>
      </c>
      <c r="J15" s="19" t="s">
        <v>120</v>
      </c>
      <c r="K15" s="19" t="s">
        <v>121</v>
      </c>
      <c r="L15" s="83" t="s">
        <v>65</v>
      </c>
      <c r="M15" s="83" t="s">
        <v>66</v>
      </c>
      <c r="N15" s="19" t="s">
        <v>120</v>
      </c>
      <c r="O15" s="19" t="s">
        <v>121</v>
      </c>
      <c r="P15" s="156"/>
      <c r="Q15" s="156"/>
      <c r="R15" s="180"/>
      <c r="S15" s="180"/>
      <c r="T15" s="180"/>
      <c r="U15" s="180"/>
      <c r="V15" s="180"/>
      <c r="W15" s="158"/>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36"/>
      <c r="AV15" s="127"/>
      <c r="AW15" s="127"/>
      <c r="AX15" s="136"/>
      <c r="AY15" s="136"/>
      <c r="AZ15" s="127"/>
      <c r="BA15" s="127"/>
      <c r="BB15" s="127"/>
      <c r="BC15" s="127"/>
      <c r="BD15" s="136"/>
      <c r="BE15" s="136"/>
      <c r="BF15" s="136"/>
      <c r="BG15" s="136"/>
      <c r="BH15" s="127"/>
      <c r="BI15" s="127"/>
      <c r="BJ15" s="136"/>
      <c r="BK15" s="136"/>
      <c r="BL15" s="127"/>
      <c r="BM15" s="185"/>
      <c r="BN15" s="185"/>
      <c r="BO15" s="185"/>
      <c r="BP15" s="136"/>
      <c r="BQ15" s="186"/>
    </row>
    <row r="16" spans="1:77" s="190" customFormat="1" ht="93" customHeight="1">
      <c r="A16" s="125"/>
      <c r="B16" s="125"/>
      <c r="C16" s="125"/>
      <c r="D16" s="21" t="s">
        <v>86</v>
      </c>
      <c r="E16" s="21" t="s">
        <v>87</v>
      </c>
      <c r="F16" s="21" t="s">
        <v>88</v>
      </c>
      <c r="G16" s="21" t="s">
        <v>89</v>
      </c>
      <c r="H16" s="21" t="s">
        <v>86</v>
      </c>
      <c r="I16" s="21" t="s">
        <v>87</v>
      </c>
      <c r="J16" s="21" t="s">
        <v>88</v>
      </c>
      <c r="K16" s="21" t="s">
        <v>89</v>
      </c>
      <c r="L16" s="92" t="s">
        <v>86</v>
      </c>
      <c r="M16" s="92" t="s">
        <v>87</v>
      </c>
      <c r="N16" s="92" t="s">
        <v>88</v>
      </c>
      <c r="O16" s="92" t="s">
        <v>89</v>
      </c>
      <c r="P16" s="92" t="s">
        <v>138</v>
      </c>
      <c r="Q16" s="92" t="s">
        <v>140</v>
      </c>
      <c r="R16" s="93" t="s">
        <v>90</v>
      </c>
      <c r="S16" s="93" t="s">
        <v>91</v>
      </c>
      <c r="T16" s="93" t="s">
        <v>92</v>
      </c>
      <c r="U16" s="22" t="s">
        <v>93</v>
      </c>
      <c r="V16" s="93" t="s">
        <v>94</v>
      </c>
      <c r="W16" s="92" t="s">
        <v>8</v>
      </c>
      <c r="Y16" s="93" t="s">
        <v>95</v>
      </c>
      <c r="Z16" s="93" t="s">
        <v>96</v>
      </c>
      <c r="AA16" s="93" t="s">
        <v>70</v>
      </c>
      <c r="AB16" s="93" t="s">
        <v>97</v>
      </c>
      <c r="AC16" s="93" t="s">
        <v>96</v>
      </c>
      <c r="AD16" s="93" t="s">
        <v>24</v>
      </c>
      <c r="AE16" s="93" t="s">
        <v>25</v>
      </c>
      <c r="AF16" s="93" t="s">
        <v>26</v>
      </c>
      <c r="AG16" s="93" t="s">
        <v>24</v>
      </c>
      <c r="AH16" s="93" t="s">
        <v>25</v>
      </c>
      <c r="AI16" s="93" t="s">
        <v>26</v>
      </c>
      <c r="AJ16" s="93" t="s">
        <v>24</v>
      </c>
      <c r="AK16" s="93" t="s">
        <v>25</v>
      </c>
      <c r="AL16" s="93" t="s">
        <v>26</v>
      </c>
      <c r="AM16" s="93" t="s">
        <v>24</v>
      </c>
      <c r="AN16" s="93" t="s">
        <v>25</v>
      </c>
      <c r="AO16" s="93" t="s">
        <v>26</v>
      </c>
      <c r="AP16" s="93" t="s">
        <v>27</v>
      </c>
      <c r="AQ16" s="93" t="s">
        <v>50</v>
      </c>
      <c r="AR16" s="93" t="s">
        <v>28</v>
      </c>
      <c r="AS16" s="93" t="s">
        <v>29</v>
      </c>
      <c r="AT16" s="93" t="s">
        <v>8</v>
      </c>
      <c r="AV16" s="93" t="s">
        <v>41</v>
      </c>
      <c r="AW16" s="93" t="s">
        <v>42</v>
      </c>
      <c r="AX16" s="93" t="s">
        <v>43</v>
      </c>
      <c r="AY16" s="93" t="s">
        <v>44</v>
      </c>
      <c r="AZ16" s="93" t="s">
        <v>45</v>
      </c>
      <c r="BA16" s="93" t="s">
        <v>46</v>
      </c>
      <c r="BB16" s="93" t="s">
        <v>47</v>
      </c>
      <c r="BC16" s="93" t="s">
        <v>48</v>
      </c>
      <c r="BD16" s="93" t="s">
        <v>49</v>
      </c>
      <c r="BE16" s="93" t="s">
        <v>55</v>
      </c>
      <c r="BF16" s="93" t="s">
        <v>56</v>
      </c>
      <c r="BG16" s="93" t="s">
        <v>8</v>
      </c>
      <c r="BH16" s="93" t="s">
        <v>33</v>
      </c>
      <c r="BI16" s="93" t="s">
        <v>34</v>
      </c>
      <c r="BJ16" s="93" t="s">
        <v>35</v>
      </c>
      <c r="BK16" s="93" t="s">
        <v>36</v>
      </c>
      <c r="BL16" s="93" t="s">
        <v>37</v>
      </c>
      <c r="BM16" s="93" t="s">
        <v>38</v>
      </c>
      <c r="BN16" s="93" t="s">
        <v>39</v>
      </c>
      <c r="BO16" s="93" t="s">
        <v>40</v>
      </c>
      <c r="BP16" s="93" t="s">
        <v>53</v>
      </c>
      <c r="BQ16" s="63" t="s">
        <v>8</v>
      </c>
    </row>
    <row r="17" spans="1:70" s="40" customFormat="1" hidden="1">
      <c r="A17" s="30" t="s">
        <v>172</v>
      </c>
      <c r="B17" s="31"/>
      <c r="C17" s="31"/>
      <c r="D17" s="32"/>
      <c r="E17" s="32"/>
      <c r="F17" s="32"/>
      <c r="G17" s="32"/>
      <c r="H17" s="32"/>
      <c r="I17" s="32"/>
      <c r="J17" s="32"/>
      <c r="K17" s="32"/>
      <c r="L17" s="84"/>
      <c r="M17" s="84"/>
      <c r="N17" s="84"/>
      <c r="O17" s="84"/>
      <c r="P17" s="31"/>
      <c r="Q17" s="32"/>
      <c r="R17" s="32"/>
      <c r="S17" s="32"/>
      <c r="T17" s="31"/>
      <c r="U17" s="33"/>
      <c r="V17" s="31"/>
      <c r="W17" s="33"/>
      <c r="X17" s="34"/>
      <c r="Y17" s="32"/>
      <c r="Z17" s="32"/>
      <c r="AA17" s="35"/>
      <c r="AB17" s="31"/>
      <c r="AC17" s="33"/>
      <c r="AD17" s="36"/>
      <c r="AE17" s="37"/>
      <c r="AF17" s="38"/>
      <c r="AG17" s="32"/>
      <c r="AH17" s="32"/>
      <c r="AI17" s="32"/>
      <c r="AJ17" s="32"/>
      <c r="AK17" s="31"/>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64"/>
    </row>
    <row r="18" spans="1:70" s="55" customFormat="1" ht="32.4">
      <c r="A18" s="71">
        <v>16201</v>
      </c>
      <c r="B18" s="53" t="s">
        <v>176</v>
      </c>
      <c r="C18" s="78">
        <v>3</v>
      </c>
      <c r="D18" s="87"/>
      <c r="E18" s="87"/>
      <c r="F18" s="87"/>
      <c r="G18" s="87"/>
      <c r="H18" s="87"/>
      <c r="I18" s="87"/>
      <c r="J18" s="87"/>
      <c r="K18" s="87"/>
      <c r="L18" s="87"/>
      <c r="M18" s="87">
        <v>1</v>
      </c>
      <c r="N18" s="87"/>
      <c r="O18" s="87"/>
      <c r="P18" s="79" t="s">
        <v>202</v>
      </c>
      <c r="Q18" s="79"/>
      <c r="R18" s="87"/>
      <c r="S18" s="87"/>
      <c r="T18" s="87"/>
      <c r="U18" s="87"/>
      <c r="V18" s="87"/>
      <c r="W18" s="87"/>
      <c r="Y18" s="87">
        <v>1</v>
      </c>
      <c r="Z18" s="87"/>
      <c r="AA18" s="87"/>
      <c r="AB18" s="87">
        <v>1</v>
      </c>
      <c r="AC18" s="87"/>
      <c r="AD18" s="87"/>
      <c r="AE18" s="87">
        <v>1</v>
      </c>
      <c r="AF18" s="87"/>
      <c r="AG18" s="56"/>
      <c r="AH18" s="18">
        <v>1</v>
      </c>
      <c r="AI18" s="18"/>
      <c r="AJ18" s="87"/>
      <c r="AK18" s="87">
        <v>1</v>
      </c>
      <c r="AL18" s="87"/>
      <c r="AM18" s="57"/>
      <c r="AN18" s="87">
        <v>1</v>
      </c>
      <c r="AO18" s="57"/>
      <c r="AP18" s="57"/>
      <c r="AQ18" s="57">
        <v>1</v>
      </c>
      <c r="AR18" s="57">
        <v>1</v>
      </c>
      <c r="AS18" s="57"/>
      <c r="AT18" s="58"/>
      <c r="AV18" s="87">
        <v>1</v>
      </c>
      <c r="AW18" s="87">
        <v>1</v>
      </c>
      <c r="AX18" s="87">
        <v>1</v>
      </c>
      <c r="AY18" s="87"/>
      <c r="AZ18" s="87">
        <v>1</v>
      </c>
      <c r="BA18" s="87">
        <v>1</v>
      </c>
      <c r="BB18" s="87"/>
      <c r="BC18" s="87"/>
      <c r="BD18" s="87"/>
      <c r="BE18" s="87">
        <v>1</v>
      </c>
      <c r="BF18" s="87"/>
      <c r="BG18" s="58"/>
      <c r="BH18" s="87">
        <v>1</v>
      </c>
      <c r="BI18" s="87">
        <v>1</v>
      </c>
      <c r="BJ18" s="87">
        <v>1</v>
      </c>
      <c r="BK18" s="87"/>
      <c r="BL18" s="87"/>
      <c r="BM18" s="87">
        <v>1</v>
      </c>
      <c r="BN18" s="87">
        <v>1</v>
      </c>
      <c r="BO18" s="87">
        <v>1</v>
      </c>
      <c r="BP18" s="87">
        <v>1</v>
      </c>
      <c r="BQ18" s="58"/>
      <c r="BR18" s="55">
        <v>1</v>
      </c>
    </row>
    <row r="19" spans="1:70" s="55" customFormat="1">
      <c r="A19" s="71">
        <v>16202</v>
      </c>
      <c r="B19" s="53" t="s">
        <v>178</v>
      </c>
      <c r="C19" s="78">
        <v>5</v>
      </c>
      <c r="D19" s="87"/>
      <c r="E19" s="87"/>
      <c r="F19" s="87"/>
      <c r="G19" s="87"/>
      <c r="H19" s="87"/>
      <c r="I19" s="87"/>
      <c r="J19" s="87"/>
      <c r="K19" s="87"/>
      <c r="L19" s="87"/>
      <c r="M19" s="87"/>
      <c r="N19" s="87"/>
      <c r="O19" s="87"/>
      <c r="P19" s="79"/>
      <c r="Q19" s="79"/>
      <c r="R19" s="87"/>
      <c r="S19" s="87"/>
      <c r="T19" s="87"/>
      <c r="U19" s="87"/>
      <c r="V19" s="87"/>
      <c r="W19" s="87"/>
      <c r="Y19" s="87"/>
      <c r="Z19" s="87"/>
      <c r="AA19" s="87"/>
      <c r="AB19" s="87"/>
      <c r="AC19" s="87"/>
      <c r="AD19" s="87"/>
      <c r="AE19" s="87"/>
      <c r="AF19" s="87"/>
      <c r="AG19" s="56"/>
      <c r="AH19" s="18"/>
      <c r="AI19" s="18"/>
      <c r="AJ19" s="87"/>
      <c r="AK19" s="87"/>
      <c r="AL19" s="87"/>
      <c r="AM19" s="57"/>
      <c r="AN19" s="87"/>
      <c r="AO19" s="57"/>
      <c r="AP19" s="57"/>
      <c r="AQ19" s="57"/>
      <c r="AR19" s="57"/>
      <c r="AS19" s="57"/>
      <c r="AT19" s="58"/>
      <c r="AV19" s="87"/>
      <c r="AW19" s="87"/>
      <c r="AX19" s="87"/>
      <c r="AY19" s="87"/>
      <c r="AZ19" s="87"/>
      <c r="BA19" s="87"/>
      <c r="BB19" s="87"/>
      <c r="BC19" s="87"/>
      <c r="BD19" s="87"/>
      <c r="BE19" s="87"/>
      <c r="BF19" s="87"/>
      <c r="BG19" s="58"/>
      <c r="BH19" s="87"/>
      <c r="BI19" s="87"/>
      <c r="BJ19" s="87"/>
      <c r="BK19" s="87"/>
      <c r="BL19" s="87"/>
      <c r="BM19" s="87"/>
      <c r="BN19" s="87"/>
      <c r="BO19" s="87"/>
      <c r="BP19" s="87"/>
      <c r="BQ19" s="58"/>
    </row>
    <row r="20" spans="1:70" s="55" customFormat="1" ht="21.6">
      <c r="A20" s="71">
        <v>16204</v>
      </c>
      <c r="B20" s="53" t="s">
        <v>179</v>
      </c>
      <c r="C20" s="78">
        <v>5</v>
      </c>
      <c r="D20" s="87"/>
      <c r="E20" s="87"/>
      <c r="F20" s="87"/>
      <c r="G20" s="87"/>
      <c r="H20" s="87">
        <v>1</v>
      </c>
      <c r="I20" s="87"/>
      <c r="J20" s="87"/>
      <c r="K20" s="87"/>
      <c r="L20" s="87">
        <v>1</v>
      </c>
      <c r="M20" s="87"/>
      <c r="N20" s="87"/>
      <c r="O20" s="87"/>
      <c r="P20" s="79" t="s">
        <v>203</v>
      </c>
      <c r="Q20" s="79"/>
      <c r="R20" s="87"/>
      <c r="S20" s="87"/>
      <c r="T20" s="87"/>
      <c r="U20" s="87"/>
      <c r="V20" s="87"/>
      <c r="W20" s="87"/>
      <c r="Y20" s="87">
        <v>1</v>
      </c>
      <c r="Z20" s="87"/>
      <c r="AA20" s="87"/>
      <c r="AB20" s="87">
        <v>1</v>
      </c>
      <c r="AC20" s="87"/>
      <c r="AD20" s="87"/>
      <c r="AE20" s="87"/>
      <c r="AF20" s="87">
        <v>1</v>
      </c>
      <c r="AG20" s="56"/>
      <c r="AH20" s="18"/>
      <c r="AI20" s="18">
        <v>1</v>
      </c>
      <c r="AJ20" s="87"/>
      <c r="AK20" s="87">
        <v>1</v>
      </c>
      <c r="AL20" s="87"/>
      <c r="AM20" s="57"/>
      <c r="AN20" s="87">
        <v>1</v>
      </c>
      <c r="AO20" s="57"/>
      <c r="AP20" s="57">
        <v>1</v>
      </c>
      <c r="AQ20" s="57"/>
      <c r="AR20" s="57"/>
      <c r="AS20" s="57">
        <v>1</v>
      </c>
      <c r="AT20" s="58"/>
      <c r="AV20" s="87"/>
      <c r="AW20" s="87"/>
      <c r="AX20" s="87"/>
      <c r="AY20" s="87">
        <v>1</v>
      </c>
      <c r="AZ20" s="87">
        <v>1</v>
      </c>
      <c r="BA20" s="87"/>
      <c r="BB20" s="87"/>
      <c r="BC20" s="87"/>
      <c r="BD20" s="87"/>
      <c r="BE20" s="87">
        <v>1</v>
      </c>
      <c r="BF20" s="87">
        <v>1</v>
      </c>
      <c r="BG20" s="58"/>
      <c r="BH20" s="87">
        <v>1</v>
      </c>
      <c r="BI20" s="87"/>
      <c r="BJ20" s="87">
        <v>1</v>
      </c>
      <c r="BK20" s="87"/>
      <c r="BL20" s="87">
        <v>1</v>
      </c>
      <c r="BM20" s="87">
        <v>1</v>
      </c>
      <c r="BN20" s="87">
        <v>1</v>
      </c>
      <c r="BO20" s="87">
        <v>1</v>
      </c>
      <c r="BP20" s="87">
        <v>1</v>
      </c>
      <c r="BQ20" s="58"/>
      <c r="BR20" s="55">
        <v>1</v>
      </c>
    </row>
    <row r="21" spans="1:70" s="55" customFormat="1">
      <c r="A21" s="71">
        <v>16205</v>
      </c>
      <c r="B21" s="53" t="s">
        <v>183</v>
      </c>
      <c r="C21" s="78">
        <v>5</v>
      </c>
      <c r="D21" s="87"/>
      <c r="E21" s="87"/>
      <c r="F21" s="87"/>
      <c r="G21" s="87"/>
      <c r="H21" s="87"/>
      <c r="I21" s="87"/>
      <c r="J21" s="87"/>
      <c r="K21" s="87"/>
      <c r="L21" s="87"/>
      <c r="M21" s="87"/>
      <c r="N21" s="87"/>
      <c r="O21" s="87"/>
      <c r="P21" s="79"/>
      <c r="Q21" s="79"/>
      <c r="R21" s="87"/>
      <c r="S21" s="87"/>
      <c r="T21" s="87"/>
      <c r="U21" s="87"/>
      <c r="V21" s="87"/>
      <c r="W21" s="87"/>
      <c r="Y21" s="87"/>
      <c r="Z21" s="87"/>
      <c r="AA21" s="87"/>
      <c r="AB21" s="87"/>
      <c r="AC21" s="87"/>
      <c r="AD21" s="87"/>
      <c r="AE21" s="87"/>
      <c r="AF21" s="87"/>
      <c r="AG21" s="56"/>
      <c r="AH21" s="18"/>
      <c r="AI21" s="18"/>
      <c r="AJ21" s="87"/>
      <c r="AK21" s="87"/>
      <c r="AL21" s="87"/>
      <c r="AM21" s="57"/>
      <c r="AN21" s="87"/>
      <c r="AO21" s="57"/>
      <c r="AP21" s="57"/>
      <c r="AQ21" s="57"/>
      <c r="AR21" s="57"/>
      <c r="AS21" s="57"/>
      <c r="AT21" s="58"/>
      <c r="AV21" s="87"/>
      <c r="AW21" s="87"/>
      <c r="AX21" s="87"/>
      <c r="AY21" s="87"/>
      <c r="AZ21" s="87"/>
      <c r="BA21" s="87"/>
      <c r="BB21" s="87"/>
      <c r="BC21" s="87"/>
      <c r="BD21" s="87"/>
      <c r="BE21" s="87"/>
      <c r="BF21" s="87"/>
      <c r="BG21" s="58"/>
      <c r="BH21" s="87"/>
      <c r="BI21" s="87"/>
      <c r="BJ21" s="87"/>
      <c r="BK21" s="87"/>
      <c r="BL21" s="87"/>
      <c r="BM21" s="87"/>
      <c r="BN21" s="87"/>
      <c r="BO21" s="87"/>
      <c r="BP21" s="87"/>
      <c r="BQ21" s="58"/>
    </row>
    <row r="22" spans="1:70" s="55" customFormat="1" ht="43.2">
      <c r="A22" s="71">
        <v>16206</v>
      </c>
      <c r="B22" s="53" t="s">
        <v>185</v>
      </c>
      <c r="C22" s="78">
        <v>5</v>
      </c>
      <c r="D22" s="87"/>
      <c r="E22" s="87"/>
      <c r="F22" s="87"/>
      <c r="G22" s="87"/>
      <c r="H22" s="87"/>
      <c r="I22" s="87"/>
      <c r="J22" s="87"/>
      <c r="K22" s="87"/>
      <c r="L22" s="87"/>
      <c r="M22" s="87">
        <v>1</v>
      </c>
      <c r="N22" s="87"/>
      <c r="O22" s="87"/>
      <c r="P22" s="79" t="s">
        <v>204</v>
      </c>
      <c r="Q22" s="79"/>
      <c r="R22" s="87"/>
      <c r="S22" s="87"/>
      <c r="T22" s="87"/>
      <c r="U22" s="87"/>
      <c r="V22" s="87"/>
      <c r="W22" s="87"/>
      <c r="Y22" s="87">
        <v>1</v>
      </c>
      <c r="Z22" s="87"/>
      <c r="AA22" s="87">
        <v>1</v>
      </c>
      <c r="AB22" s="87"/>
      <c r="AC22" s="87"/>
      <c r="AD22" s="87"/>
      <c r="AE22" s="87">
        <v>1</v>
      </c>
      <c r="AF22" s="87"/>
      <c r="AG22" s="56"/>
      <c r="AH22" s="18">
        <v>1</v>
      </c>
      <c r="AI22" s="18"/>
      <c r="AJ22" s="87"/>
      <c r="AK22" s="87">
        <v>1</v>
      </c>
      <c r="AL22" s="87"/>
      <c r="AM22" s="57">
        <v>1</v>
      </c>
      <c r="AN22" s="87"/>
      <c r="AO22" s="57"/>
      <c r="AP22" s="57">
        <v>1</v>
      </c>
      <c r="AQ22" s="57"/>
      <c r="AR22" s="57"/>
      <c r="AS22" s="57">
        <v>1</v>
      </c>
      <c r="AT22" s="58"/>
      <c r="AV22" s="87"/>
      <c r="AW22" s="87">
        <v>1</v>
      </c>
      <c r="AX22" s="87">
        <v>1</v>
      </c>
      <c r="AY22" s="87">
        <v>1</v>
      </c>
      <c r="AZ22" s="87">
        <v>1</v>
      </c>
      <c r="BA22" s="87">
        <v>1</v>
      </c>
      <c r="BB22" s="87"/>
      <c r="BC22" s="87"/>
      <c r="BD22" s="87"/>
      <c r="BE22" s="87">
        <v>1</v>
      </c>
      <c r="BF22" s="87"/>
      <c r="BG22" s="58"/>
      <c r="BH22" s="87">
        <v>1</v>
      </c>
      <c r="BI22" s="87">
        <v>1</v>
      </c>
      <c r="BJ22" s="87"/>
      <c r="BK22" s="87"/>
      <c r="BL22" s="87"/>
      <c r="BM22" s="87">
        <v>1</v>
      </c>
      <c r="BN22" s="87">
        <v>1</v>
      </c>
      <c r="BO22" s="87">
        <v>1</v>
      </c>
      <c r="BP22" s="87">
        <v>1</v>
      </c>
      <c r="BQ22" s="58"/>
      <c r="BR22" s="55">
        <v>1</v>
      </c>
    </row>
    <row r="23" spans="1:70" s="55" customFormat="1" ht="21.6">
      <c r="A23" s="71">
        <v>16207</v>
      </c>
      <c r="B23" s="53" t="s">
        <v>188</v>
      </c>
      <c r="C23" s="78">
        <v>5</v>
      </c>
      <c r="D23" s="87"/>
      <c r="E23" s="87"/>
      <c r="F23" s="87"/>
      <c r="G23" s="87"/>
      <c r="H23" s="87">
        <v>1</v>
      </c>
      <c r="I23" s="87"/>
      <c r="J23" s="87"/>
      <c r="K23" s="87"/>
      <c r="L23" s="87">
        <v>1</v>
      </c>
      <c r="M23" s="87"/>
      <c r="N23" s="87"/>
      <c r="O23" s="87"/>
      <c r="P23" s="79" t="s">
        <v>205</v>
      </c>
      <c r="Q23" s="79"/>
      <c r="R23" s="87"/>
      <c r="S23" s="87"/>
      <c r="T23" s="87"/>
      <c r="U23" s="87"/>
      <c r="V23" s="87"/>
      <c r="W23" s="87"/>
      <c r="Y23" s="87"/>
      <c r="Z23" s="87">
        <v>1</v>
      </c>
      <c r="AA23" s="87"/>
      <c r="AB23" s="87"/>
      <c r="AC23" s="87">
        <v>1</v>
      </c>
      <c r="AD23" s="87"/>
      <c r="AE23" s="87">
        <v>1</v>
      </c>
      <c r="AF23" s="87"/>
      <c r="AG23" s="56"/>
      <c r="AH23" s="18"/>
      <c r="AI23" s="18">
        <v>1</v>
      </c>
      <c r="AJ23" s="87"/>
      <c r="AK23" s="87">
        <v>1</v>
      </c>
      <c r="AL23" s="87"/>
      <c r="AM23" s="57"/>
      <c r="AN23" s="87">
        <v>1</v>
      </c>
      <c r="AO23" s="57"/>
      <c r="AP23" s="57">
        <v>1</v>
      </c>
      <c r="AQ23" s="57"/>
      <c r="AR23" s="57"/>
      <c r="AS23" s="57">
        <v>1</v>
      </c>
      <c r="AT23" s="58"/>
      <c r="AV23" s="87"/>
      <c r="AW23" s="87">
        <v>1</v>
      </c>
      <c r="AX23" s="87"/>
      <c r="AY23" s="87"/>
      <c r="AZ23" s="87">
        <v>1</v>
      </c>
      <c r="BA23" s="87">
        <v>1</v>
      </c>
      <c r="BB23" s="87"/>
      <c r="BC23" s="87"/>
      <c r="BD23" s="87"/>
      <c r="BE23" s="87">
        <v>1</v>
      </c>
      <c r="BF23" s="87"/>
      <c r="BG23" s="58"/>
      <c r="BH23" s="87">
        <v>1</v>
      </c>
      <c r="BI23" s="87">
        <v>1</v>
      </c>
      <c r="BJ23" s="87">
        <v>1</v>
      </c>
      <c r="BK23" s="87">
        <v>1</v>
      </c>
      <c r="BL23" s="87">
        <v>1</v>
      </c>
      <c r="BM23" s="87">
        <v>1</v>
      </c>
      <c r="BN23" s="87"/>
      <c r="BO23" s="87">
        <v>1</v>
      </c>
      <c r="BP23" s="87">
        <v>1</v>
      </c>
      <c r="BQ23" s="58"/>
      <c r="BR23" s="55">
        <v>1</v>
      </c>
    </row>
    <row r="24" spans="1:70" s="55" customFormat="1" ht="32.4">
      <c r="A24" s="71">
        <v>16208</v>
      </c>
      <c r="B24" s="53" t="s">
        <v>190</v>
      </c>
      <c r="C24" s="78">
        <v>5</v>
      </c>
      <c r="D24" s="87"/>
      <c r="E24" s="87"/>
      <c r="F24" s="87"/>
      <c r="G24" s="87"/>
      <c r="H24" s="87"/>
      <c r="I24" s="87"/>
      <c r="J24" s="87"/>
      <c r="K24" s="87"/>
      <c r="L24" s="87"/>
      <c r="M24" s="87">
        <v>1</v>
      </c>
      <c r="N24" s="87"/>
      <c r="O24" s="87"/>
      <c r="P24" s="79" t="s">
        <v>206</v>
      </c>
      <c r="Q24" s="79"/>
      <c r="R24" s="87"/>
      <c r="S24" s="87"/>
      <c r="T24" s="87"/>
      <c r="U24" s="87"/>
      <c r="V24" s="87"/>
      <c r="W24" s="87"/>
      <c r="Y24" s="87">
        <v>1</v>
      </c>
      <c r="Z24" s="87"/>
      <c r="AA24" s="87"/>
      <c r="AB24" s="87">
        <v>1</v>
      </c>
      <c r="AC24" s="87"/>
      <c r="AD24" s="87"/>
      <c r="AE24" s="87">
        <v>1</v>
      </c>
      <c r="AF24" s="87"/>
      <c r="AG24" s="56"/>
      <c r="AH24" s="18">
        <v>1</v>
      </c>
      <c r="AI24" s="18"/>
      <c r="AJ24" s="87"/>
      <c r="AK24" s="87">
        <v>1</v>
      </c>
      <c r="AL24" s="87"/>
      <c r="AM24" s="57">
        <v>1</v>
      </c>
      <c r="AN24" s="87"/>
      <c r="AO24" s="57"/>
      <c r="AP24" s="57">
        <v>1</v>
      </c>
      <c r="AQ24" s="57"/>
      <c r="AR24" s="57"/>
      <c r="AS24" s="57">
        <v>1</v>
      </c>
      <c r="AT24" s="58"/>
      <c r="AV24" s="87"/>
      <c r="AW24" s="87">
        <v>1</v>
      </c>
      <c r="AX24" s="87">
        <v>1</v>
      </c>
      <c r="AY24" s="87">
        <v>1</v>
      </c>
      <c r="AZ24" s="87"/>
      <c r="BA24" s="87"/>
      <c r="BB24" s="87"/>
      <c r="BC24" s="87"/>
      <c r="BD24" s="87">
        <v>1</v>
      </c>
      <c r="BE24" s="87">
        <v>1</v>
      </c>
      <c r="BF24" s="87"/>
      <c r="BG24" s="58"/>
      <c r="BH24" s="87">
        <v>1</v>
      </c>
      <c r="BI24" s="87"/>
      <c r="BJ24" s="87">
        <v>1</v>
      </c>
      <c r="BK24" s="87"/>
      <c r="BL24" s="87"/>
      <c r="BM24" s="87"/>
      <c r="BN24" s="87">
        <v>1</v>
      </c>
      <c r="BO24" s="87">
        <v>1</v>
      </c>
      <c r="BP24" s="87"/>
      <c r="BQ24" s="58"/>
      <c r="BR24" s="55">
        <v>1</v>
      </c>
    </row>
    <row r="25" spans="1:70" s="55" customFormat="1" ht="32.4">
      <c r="A25" s="71">
        <v>16209</v>
      </c>
      <c r="B25" s="53" t="s">
        <v>191</v>
      </c>
      <c r="C25" s="78">
        <v>5</v>
      </c>
      <c r="D25" s="87">
        <v>1</v>
      </c>
      <c r="E25" s="87"/>
      <c r="F25" s="87"/>
      <c r="G25" s="87"/>
      <c r="H25" s="87">
        <v>1</v>
      </c>
      <c r="I25" s="87"/>
      <c r="J25" s="87"/>
      <c r="K25" s="87"/>
      <c r="L25" s="87"/>
      <c r="M25" s="87">
        <v>1</v>
      </c>
      <c r="N25" s="87"/>
      <c r="O25" s="87"/>
      <c r="P25" s="67" t="s">
        <v>207</v>
      </c>
      <c r="Q25" s="79"/>
      <c r="R25" s="87"/>
      <c r="S25" s="87"/>
      <c r="T25" s="87"/>
      <c r="U25" s="87"/>
      <c r="V25" s="87"/>
      <c r="W25" s="87"/>
      <c r="Y25" s="87">
        <v>1</v>
      </c>
      <c r="Z25" s="87"/>
      <c r="AA25" s="87">
        <v>1</v>
      </c>
      <c r="AB25" s="87"/>
      <c r="AC25" s="87"/>
      <c r="AD25" s="87">
        <v>1</v>
      </c>
      <c r="AE25" s="87"/>
      <c r="AF25" s="87"/>
      <c r="AG25" s="56"/>
      <c r="AH25" s="18">
        <v>1</v>
      </c>
      <c r="AI25" s="18"/>
      <c r="AJ25" s="87"/>
      <c r="AK25" s="87">
        <v>1</v>
      </c>
      <c r="AL25" s="87"/>
      <c r="AM25" s="57"/>
      <c r="AN25" s="87">
        <v>1</v>
      </c>
      <c r="AO25" s="57"/>
      <c r="AP25" s="57">
        <v>1</v>
      </c>
      <c r="AQ25" s="57"/>
      <c r="AR25" s="57"/>
      <c r="AS25" s="57">
        <v>1</v>
      </c>
      <c r="AT25" s="58"/>
      <c r="AV25" s="87"/>
      <c r="AW25" s="87">
        <v>1</v>
      </c>
      <c r="AX25" s="87">
        <v>1</v>
      </c>
      <c r="AY25" s="87"/>
      <c r="AZ25" s="87">
        <v>1</v>
      </c>
      <c r="BA25" s="87">
        <v>1</v>
      </c>
      <c r="BB25" s="87"/>
      <c r="BC25" s="87"/>
      <c r="BD25" s="87"/>
      <c r="BE25" s="87">
        <v>1</v>
      </c>
      <c r="BF25" s="87"/>
      <c r="BG25" s="58"/>
      <c r="BH25" s="87">
        <v>1</v>
      </c>
      <c r="BI25" s="87"/>
      <c r="BJ25" s="87"/>
      <c r="BK25" s="87">
        <v>1</v>
      </c>
      <c r="BL25" s="87">
        <v>1</v>
      </c>
      <c r="BM25" s="87">
        <v>1</v>
      </c>
      <c r="BN25" s="87">
        <v>1</v>
      </c>
      <c r="BO25" s="87"/>
      <c r="BP25" s="87">
        <v>1</v>
      </c>
      <c r="BQ25" s="58"/>
      <c r="BR25" s="55">
        <v>1</v>
      </c>
    </row>
    <row r="26" spans="1:70" s="55" customFormat="1" ht="43.2">
      <c r="A26" s="71">
        <v>16210</v>
      </c>
      <c r="B26" s="53" t="s">
        <v>192</v>
      </c>
      <c r="C26" s="78">
        <v>5</v>
      </c>
      <c r="D26" s="87"/>
      <c r="E26" s="87"/>
      <c r="F26" s="87"/>
      <c r="G26" s="87"/>
      <c r="H26" s="87">
        <v>1</v>
      </c>
      <c r="I26" s="87"/>
      <c r="J26" s="87"/>
      <c r="K26" s="87"/>
      <c r="L26" s="87">
        <v>1</v>
      </c>
      <c r="M26" s="87"/>
      <c r="N26" s="87"/>
      <c r="O26" s="87"/>
      <c r="P26" s="79" t="s">
        <v>208</v>
      </c>
      <c r="Q26" s="79"/>
      <c r="R26" s="87"/>
      <c r="S26" s="87"/>
      <c r="T26" s="87"/>
      <c r="U26" s="87"/>
      <c r="V26" s="87"/>
      <c r="W26" s="87"/>
      <c r="Y26" s="87">
        <v>1</v>
      </c>
      <c r="Z26" s="87"/>
      <c r="AA26" s="87"/>
      <c r="AB26" s="87">
        <v>1</v>
      </c>
      <c r="AC26" s="87"/>
      <c r="AD26" s="87">
        <v>1</v>
      </c>
      <c r="AE26" s="87"/>
      <c r="AF26" s="87"/>
      <c r="AG26" s="56"/>
      <c r="AH26" s="18"/>
      <c r="AI26" s="18">
        <v>1</v>
      </c>
      <c r="AJ26" s="87"/>
      <c r="AK26" s="87">
        <v>1</v>
      </c>
      <c r="AL26" s="87"/>
      <c r="AM26" s="57">
        <v>1</v>
      </c>
      <c r="AN26" s="87"/>
      <c r="AO26" s="57"/>
      <c r="AP26" s="57">
        <v>1</v>
      </c>
      <c r="AQ26" s="57"/>
      <c r="AR26" s="57">
        <v>1</v>
      </c>
      <c r="AS26" s="57"/>
      <c r="AT26" s="58"/>
      <c r="AV26" s="87"/>
      <c r="AW26" s="87">
        <v>1</v>
      </c>
      <c r="AX26" s="87"/>
      <c r="AY26" s="87">
        <v>1</v>
      </c>
      <c r="AZ26" s="87"/>
      <c r="BA26" s="87"/>
      <c r="BB26" s="87"/>
      <c r="BC26" s="87"/>
      <c r="BD26" s="87"/>
      <c r="BE26" s="87">
        <v>1</v>
      </c>
      <c r="BF26" s="87"/>
      <c r="BG26" s="58"/>
      <c r="BH26" s="87">
        <v>1</v>
      </c>
      <c r="BI26" s="87">
        <v>1</v>
      </c>
      <c r="BJ26" s="87">
        <v>1</v>
      </c>
      <c r="BK26" s="87">
        <v>1</v>
      </c>
      <c r="BL26" s="87"/>
      <c r="BM26" s="87">
        <v>1</v>
      </c>
      <c r="BN26" s="87"/>
      <c r="BO26" s="87">
        <v>1</v>
      </c>
      <c r="BP26" s="87">
        <v>1</v>
      </c>
      <c r="BQ26" s="58"/>
      <c r="BR26" s="55">
        <v>1</v>
      </c>
    </row>
    <row r="27" spans="1:70" s="55" customFormat="1" ht="21.6">
      <c r="A27" s="71">
        <v>16211</v>
      </c>
      <c r="B27" s="53" t="s">
        <v>194</v>
      </c>
      <c r="C27" s="78">
        <v>5</v>
      </c>
      <c r="D27" s="87"/>
      <c r="E27" s="87"/>
      <c r="F27" s="87"/>
      <c r="G27" s="87"/>
      <c r="H27" s="87"/>
      <c r="I27" s="87"/>
      <c r="J27" s="87"/>
      <c r="K27" s="87"/>
      <c r="L27" s="87">
        <v>1</v>
      </c>
      <c r="M27" s="87"/>
      <c r="N27" s="87"/>
      <c r="O27" s="87"/>
      <c r="P27" s="79" t="s">
        <v>209</v>
      </c>
      <c r="Q27" s="79"/>
      <c r="R27" s="87"/>
      <c r="S27" s="87"/>
      <c r="T27" s="87"/>
      <c r="U27" s="87"/>
      <c r="V27" s="87"/>
      <c r="W27" s="87"/>
      <c r="Y27" s="87">
        <v>1</v>
      </c>
      <c r="Z27" s="87"/>
      <c r="AA27" s="87"/>
      <c r="AB27" s="87">
        <v>1</v>
      </c>
      <c r="AC27" s="87"/>
      <c r="AD27" s="87">
        <v>1</v>
      </c>
      <c r="AE27" s="87"/>
      <c r="AF27" s="87"/>
      <c r="AG27" s="56"/>
      <c r="AH27" s="18"/>
      <c r="AI27" s="18">
        <v>1</v>
      </c>
      <c r="AJ27" s="87"/>
      <c r="AK27" s="87"/>
      <c r="AL27" s="87">
        <v>1</v>
      </c>
      <c r="AM27" s="57"/>
      <c r="AN27" s="87">
        <v>1</v>
      </c>
      <c r="AO27" s="57"/>
      <c r="AP27" s="57"/>
      <c r="AQ27" s="57">
        <v>1</v>
      </c>
      <c r="AR27" s="57"/>
      <c r="AS27" s="57">
        <v>1</v>
      </c>
      <c r="AT27" s="58"/>
      <c r="AV27" s="87"/>
      <c r="AW27" s="87">
        <v>1</v>
      </c>
      <c r="AX27" s="87">
        <v>1</v>
      </c>
      <c r="AY27" s="87"/>
      <c r="AZ27" s="87">
        <v>1</v>
      </c>
      <c r="BA27" s="87">
        <v>1</v>
      </c>
      <c r="BB27" s="87"/>
      <c r="BC27" s="87"/>
      <c r="BD27" s="87"/>
      <c r="BE27" s="87">
        <v>1</v>
      </c>
      <c r="BF27" s="87">
        <v>1</v>
      </c>
      <c r="BG27" s="58"/>
      <c r="BH27" s="87">
        <v>1</v>
      </c>
      <c r="BI27" s="87"/>
      <c r="BJ27" s="87">
        <v>1</v>
      </c>
      <c r="BK27" s="87"/>
      <c r="BL27" s="87"/>
      <c r="BM27" s="87"/>
      <c r="BN27" s="87">
        <v>1</v>
      </c>
      <c r="BO27" s="87">
        <v>1</v>
      </c>
      <c r="BP27" s="87">
        <v>1</v>
      </c>
      <c r="BQ27" s="58"/>
      <c r="BR27" s="55">
        <v>1</v>
      </c>
    </row>
    <row r="28" spans="1:70" s="55" customFormat="1">
      <c r="A28" s="71">
        <v>16321</v>
      </c>
      <c r="B28" s="53" t="s">
        <v>195</v>
      </c>
      <c r="C28" s="78">
        <v>6</v>
      </c>
      <c r="D28" s="87"/>
      <c r="E28" s="87"/>
      <c r="F28" s="87"/>
      <c r="G28" s="87"/>
      <c r="H28" s="87"/>
      <c r="I28" s="87"/>
      <c r="J28" s="87"/>
      <c r="K28" s="87"/>
      <c r="L28" s="87"/>
      <c r="M28" s="87"/>
      <c r="N28" s="87"/>
      <c r="O28" s="87"/>
      <c r="P28" s="79"/>
      <c r="Q28" s="79"/>
      <c r="R28" s="87"/>
      <c r="S28" s="87"/>
      <c r="T28" s="87"/>
      <c r="U28" s="87"/>
      <c r="V28" s="87"/>
      <c r="W28" s="87"/>
      <c r="Y28" s="87"/>
      <c r="Z28" s="87"/>
      <c r="AA28" s="87"/>
      <c r="AB28" s="87"/>
      <c r="AC28" s="87"/>
      <c r="AD28" s="87"/>
      <c r="AE28" s="87"/>
      <c r="AF28" s="87"/>
      <c r="AG28" s="56"/>
      <c r="AH28" s="18"/>
      <c r="AI28" s="18"/>
      <c r="AJ28" s="87"/>
      <c r="AK28" s="87"/>
      <c r="AL28" s="87"/>
      <c r="AM28" s="57"/>
      <c r="AN28" s="87"/>
      <c r="AO28" s="57"/>
      <c r="AP28" s="57"/>
      <c r="AQ28" s="57"/>
      <c r="AR28" s="57"/>
      <c r="AS28" s="57"/>
      <c r="AT28" s="58"/>
      <c r="AV28" s="87"/>
      <c r="AW28" s="87"/>
      <c r="AX28" s="87"/>
      <c r="AY28" s="87"/>
      <c r="AZ28" s="87"/>
      <c r="BA28" s="87"/>
      <c r="BB28" s="87"/>
      <c r="BC28" s="87"/>
      <c r="BD28" s="87"/>
      <c r="BE28" s="87"/>
      <c r="BF28" s="87"/>
      <c r="BG28" s="58"/>
      <c r="BH28" s="87"/>
      <c r="BI28" s="87"/>
      <c r="BJ28" s="87"/>
      <c r="BK28" s="87"/>
      <c r="BL28" s="87"/>
      <c r="BM28" s="87"/>
      <c r="BN28" s="87"/>
      <c r="BO28" s="87"/>
      <c r="BP28" s="87"/>
      <c r="BQ28" s="58"/>
    </row>
    <row r="29" spans="1:70" s="55" customFormat="1" ht="21.6">
      <c r="A29" s="71">
        <v>16322</v>
      </c>
      <c r="B29" s="53" t="s">
        <v>196</v>
      </c>
      <c r="C29" s="78">
        <v>6</v>
      </c>
      <c r="D29" s="87"/>
      <c r="E29" s="87">
        <v>1</v>
      </c>
      <c r="F29" s="87"/>
      <c r="G29" s="87"/>
      <c r="H29" s="87"/>
      <c r="I29" s="87">
        <v>1</v>
      </c>
      <c r="J29" s="87"/>
      <c r="K29" s="87"/>
      <c r="L29" s="87"/>
      <c r="M29" s="87">
        <v>1</v>
      </c>
      <c r="N29" s="87"/>
      <c r="O29" s="87"/>
      <c r="P29" s="79" t="s">
        <v>210</v>
      </c>
      <c r="Q29" s="79"/>
      <c r="R29" s="87"/>
      <c r="S29" s="87"/>
      <c r="T29" s="87"/>
      <c r="U29" s="87"/>
      <c r="V29" s="87"/>
      <c r="W29" s="87"/>
      <c r="Y29" s="87">
        <v>1</v>
      </c>
      <c r="Z29" s="87"/>
      <c r="AA29" s="87"/>
      <c r="AB29" s="87">
        <v>1</v>
      </c>
      <c r="AC29" s="87"/>
      <c r="AD29" s="87"/>
      <c r="AE29" s="87">
        <v>1</v>
      </c>
      <c r="AF29" s="87"/>
      <c r="AG29" s="56"/>
      <c r="AH29" s="18"/>
      <c r="AI29" s="18">
        <v>1</v>
      </c>
      <c r="AJ29" s="87"/>
      <c r="AK29" s="87">
        <v>1</v>
      </c>
      <c r="AL29" s="87"/>
      <c r="AM29" s="57"/>
      <c r="AN29" s="87">
        <v>1</v>
      </c>
      <c r="AO29" s="57"/>
      <c r="AP29" s="57">
        <v>1</v>
      </c>
      <c r="AQ29" s="57"/>
      <c r="AR29" s="57"/>
      <c r="AS29" s="57">
        <v>1</v>
      </c>
      <c r="AT29" s="58"/>
      <c r="AV29" s="87"/>
      <c r="AW29" s="87"/>
      <c r="AX29" s="87"/>
      <c r="AY29" s="87"/>
      <c r="AZ29" s="87"/>
      <c r="BA29" s="87"/>
      <c r="BB29" s="87"/>
      <c r="BC29" s="87"/>
      <c r="BD29" s="87"/>
      <c r="BE29" s="87"/>
      <c r="BF29" s="87"/>
      <c r="BG29" s="58" t="s">
        <v>211</v>
      </c>
      <c r="BH29" s="87">
        <v>1</v>
      </c>
      <c r="BI29" s="87">
        <v>1</v>
      </c>
      <c r="BJ29" s="87">
        <v>1</v>
      </c>
      <c r="BK29" s="87"/>
      <c r="BL29" s="87">
        <v>1</v>
      </c>
      <c r="BM29" s="87">
        <v>1</v>
      </c>
      <c r="BN29" s="87">
        <v>1</v>
      </c>
      <c r="BO29" s="87">
        <v>1</v>
      </c>
      <c r="BP29" s="87">
        <v>1</v>
      </c>
      <c r="BQ29" s="58"/>
      <c r="BR29" s="55">
        <v>1</v>
      </c>
    </row>
    <row r="30" spans="1:70" s="55" customFormat="1" ht="12">
      <c r="A30" s="71">
        <v>16323</v>
      </c>
      <c r="B30" s="53" t="s">
        <v>198</v>
      </c>
      <c r="C30" s="78">
        <v>6</v>
      </c>
      <c r="D30" s="87"/>
      <c r="E30" s="87"/>
      <c r="F30" s="87">
        <v>1</v>
      </c>
      <c r="G30" s="87"/>
      <c r="H30" s="87"/>
      <c r="I30" s="87"/>
      <c r="J30" s="87">
        <v>1</v>
      </c>
      <c r="K30" s="87"/>
      <c r="L30" s="87"/>
      <c r="M30" s="87"/>
      <c r="N30" s="87">
        <v>1</v>
      </c>
      <c r="O30" s="87"/>
      <c r="P30" s="79"/>
      <c r="Q30" s="79"/>
      <c r="R30" s="87"/>
      <c r="S30" s="87"/>
      <c r="T30" s="87">
        <v>1</v>
      </c>
      <c r="U30" s="87">
        <v>1</v>
      </c>
      <c r="V30" s="87"/>
      <c r="W30" s="87"/>
      <c r="Y30" s="87"/>
      <c r="Z30" s="87">
        <v>1</v>
      </c>
      <c r="AA30" s="87"/>
      <c r="AB30" s="87"/>
      <c r="AC30" s="87">
        <v>1</v>
      </c>
      <c r="AD30" s="87"/>
      <c r="AE30" s="87"/>
      <c r="AF30" s="87">
        <v>1</v>
      </c>
      <c r="AG30" s="56"/>
      <c r="AH30" s="18"/>
      <c r="AI30" s="18">
        <v>1</v>
      </c>
      <c r="AJ30" s="87"/>
      <c r="AK30" s="87"/>
      <c r="AL30" s="87">
        <v>1</v>
      </c>
      <c r="AM30" s="57"/>
      <c r="AN30" s="87">
        <v>1</v>
      </c>
      <c r="AO30" s="57"/>
      <c r="AP30" s="57"/>
      <c r="AQ30" s="57">
        <v>1</v>
      </c>
      <c r="AR30" s="57"/>
      <c r="AS30" s="57">
        <v>1</v>
      </c>
      <c r="AT30" s="58"/>
      <c r="AV30" s="87"/>
      <c r="AW30" s="87"/>
      <c r="AX30" s="87"/>
      <c r="AY30" s="87">
        <v>1</v>
      </c>
      <c r="AZ30" s="87">
        <v>1</v>
      </c>
      <c r="BA30" s="87">
        <v>1</v>
      </c>
      <c r="BB30" s="87"/>
      <c r="BC30" s="87"/>
      <c r="BD30" s="87"/>
      <c r="BE30" s="87">
        <v>1</v>
      </c>
      <c r="BF30" s="87"/>
      <c r="BG30" s="58"/>
      <c r="BH30" s="87"/>
      <c r="BI30" s="87">
        <v>1</v>
      </c>
      <c r="BJ30" s="87">
        <v>1</v>
      </c>
      <c r="BK30" s="87">
        <v>1</v>
      </c>
      <c r="BL30" s="87"/>
      <c r="BM30" s="87"/>
      <c r="BN30" s="87"/>
      <c r="BO30" s="87"/>
      <c r="BP30" s="87"/>
      <c r="BQ30" s="58"/>
      <c r="BR30" s="55">
        <v>1</v>
      </c>
    </row>
    <row r="31" spans="1:70" s="55" customFormat="1">
      <c r="A31" s="71">
        <v>16342</v>
      </c>
      <c r="B31" s="53" t="s">
        <v>200</v>
      </c>
      <c r="C31" s="78">
        <v>6</v>
      </c>
      <c r="D31" s="87"/>
      <c r="E31" s="87"/>
      <c r="F31" s="87"/>
      <c r="G31" s="87"/>
      <c r="H31" s="87"/>
      <c r="I31" s="87"/>
      <c r="J31" s="87"/>
      <c r="K31" s="87"/>
      <c r="L31" s="87"/>
      <c r="M31" s="87"/>
      <c r="N31" s="87"/>
      <c r="O31" s="87"/>
      <c r="P31" s="79"/>
      <c r="Q31" s="79"/>
      <c r="R31" s="87"/>
      <c r="S31" s="87"/>
      <c r="T31" s="87"/>
      <c r="U31" s="87"/>
      <c r="V31" s="87"/>
      <c r="W31" s="87"/>
      <c r="Y31" s="87"/>
      <c r="Z31" s="87"/>
      <c r="AA31" s="87"/>
      <c r="AB31" s="87"/>
      <c r="AC31" s="87"/>
      <c r="AD31" s="87"/>
      <c r="AE31" s="87"/>
      <c r="AF31" s="87"/>
      <c r="AG31" s="56"/>
      <c r="AH31" s="18"/>
      <c r="AI31" s="18"/>
      <c r="AJ31" s="87"/>
      <c r="AK31" s="87"/>
      <c r="AL31" s="87"/>
      <c r="AM31" s="57"/>
      <c r="AN31" s="87"/>
      <c r="AO31" s="57"/>
      <c r="AP31" s="57"/>
      <c r="AQ31" s="57"/>
      <c r="AR31" s="57"/>
      <c r="AS31" s="57"/>
      <c r="AT31" s="58"/>
      <c r="AV31" s="87"/>
      <c r="AW31" s="87"/>
      <c r="AX31" s="87"/>
      <c r="AY31" s="87"/>
      <c r="AZ31" s="87"/>
      <c r="BA31" s="87"/>
      <c r="BB31" s="87"/>
      <c r="BC31" s="87"/>
      <c r="BD31" s="87"/>
      <c r="BE31" s="87"/>
      <c r="BF31" s="87"/>
      <c r="BG31" s="58"/>
      <c r="BH31" s="87"/>
      <c r="BI31" s="87"/>
      <c r="BJ31" s="87"/>
      <c r="BK31" s="87"/>
      <c r="BL31" s="87"/>
      <c r="BM31" s="87"/>
      <c r="BN31" s="87"/>
      <c r="BO31" s="87"/>
      <c r="BP31" s="87"/>
      <c r="BQ31" s="58"/>
    </row>
    <row r="32" spans="1:70" s="55" customFormat="1">
      <c r="A32" s="71">
        <v>16343</v>
      </c>
      <c r="B32" s="53" t="s">
        <v>201</v>
      </c>
      <c r="C32" s="78">
        <v>6</v>
      </c>
      <c r="D32" s="87"/>
      <c r="E32" s="87"/>
      <c r="F32" s="87"/>
      <c r="G32" s="87"/>
      <c r="H32" s="87"/>
      <c r="I32" s="87"/>
      <c r="J32" s="87"/>
      <c r="K32" s="87"/>
      <c r="L32" s="87"/>
      <c r="M32" s="87"/>
      <c r="N32" s="87"/>
      <c r="O32" s="87"/>
      <c r="P32" s="79"/>
      <c r="Q32" s="79"/>
      <c r="R32" s="87"/>
      <c r="S32" s="87"/>
      <c r="T32" s="87"/>
      <c r="U32" s="87"/>
      <c r="V32" s="87"/>
      <c r="W32" s="87"/>
      <c r="Y32" s="87"/>
      <c r="Z32" s="87"/>
      <c r="AA32" s="87"/>
      <c r="AB32" s="87"/>
      <c r="AC32" s="87"/>
      <c r="AD32" s="87"/>
      <c r="AE32" s="87"/>
      <c r="AF32" s="87"/>
      <c r="AG32" s="56"/>
      <c r="AH32" s="18"/>
      <c r="AI32" s="18"/>
      <c r="AJ32" s="87"/>
      <c r="AK32" s="87"/>
      <c r="AL32" s="87"/>
      <c r="AM32" s="57"/>
      <c r="AN32" s="87"/>
      <c r="AO32" s="57"/>
      <c r="AP32" s="57"/>
      <c r="AQ32" s="57"/>
      <c r="AR32" s="57"/>
      <c r="AS32" s="57"/>
      <c r="AT32" s="58"/>
      <c r="AV32" s="87"/>
      <c r="AW32" s="87"/>
      <c r="AX32" s="87"/>
      <c r="AY32" s="87"/>
      <c r="AZ32" s="87"/>
      <c r="BA32" s="87"/>
      <c r="BB32" s="87"/>
      <c r="BC32" s="87"/>
      <c r="BD32" s="87"/>
      <c r="BE32" s="87"/>
      <c r="BF32" s="87"/>
      <c r="BG32" s="58"/>
      <c r="BH32" s="87"/>
      <c r="BI32" s="87"/>
      <c r="BJ32" s="87"/>
      <c r="BK32" s="87"/>
      <c r="BL32" s="87"/>
      <c r="BM32" s="87"/>
      <c r="BN32" s="87"/>
      <c r="BO32" s="87"/>
      <c r="BP32" s="87"/>
      <c r="BQ32" s="58"/>
    </row>
    <row r="33" spans="1:70" s="40" customFormat="1" ht="20.399999999999999" hidden="1" customHeight="1">
      <c r="A33" s="30"/>
      <c r="B33" s="31"/>
      <c r="C33" s="31"/>
      <c r="D33" s="32"/>
      <c r="E33" s="32"/>
      <c r="F33" s="32"/>
      <c r="G33" s="32"/>
      <c r="H33" s="32"/>
      <c r="I33" s="32"/>
      <c r="J33" s="32"/>
      <c r="K33" s="31"/>
      <c r="L33" s="33"/>
      <c r="M33" s="31"/>
      <c r="N33" s="33"/>
      <c r="O33" s="38"/>
      <c r="P33" s="32"/>
      <c r="Q33" s="32"/>
      <c r="R33" s="32"/>
      <c r="S33" s="31"/>
      <c r="T33" s="33"/>
      <c r="U33" s="31"/>
      <c r="V33" s="33"/>
      <c r="W33" s="38"/>
      <c r="X33" s="47"/>
      <c r="Y33" s="32"/>
      <c r="Z33" s="32"/>
      <c r="AA33" s="32"/>
      <c r="AB33" s="31"/>
      <c r="AC33" s="32"/>
      <c r="AD33" s="32"/>
      <c r="AE33" s="32"/>
      <c r="AF33" s="32"/>
      <c r="AG33" s="32"/>
      <c r="AH33" s="32"/>
      <c r="AI33" s="32"/>
      <c r="AJ33" s="32"/>
      <c r="AK33" s="32"/>
      <c r="AL33" s="32"/>
      <c r="AM33" s="32"/>
      <c r="AN33" s="32"/>
      <c r="AO33" s="32"/>
      <c r="AP33" s="32"/>
      <c r="AQ33" s="32"/>
      <c r="AR33" s="32"/>
      <c r="AS33" s="32"/>
      <c r="AT33" s="32"/>
      <c r="AU33" s="47"/>
      <c r="AV33" s="32"/>
      <c r="AW33" s="32"/>
      <c r="AX33" s="32"/>
      <c r="AY33" s="32"/>
      <c r="AZ33" s="32"/>
      <c r="BA33" s="32"/>
      <c r="BB33" s="32"/>
      <c r="BC33" s="32"/>
      <c r="BD33" s="32"/>
      <c r="BE33" s="32"/>
      <c r="BF33" s="32"/>
      <c r="BG33" s="32"/>
      <c r="BH33" s="32"/>
      <c r="BI33" s="32"/>
      <c r="BJ33" s="32"/>
      <c r="BK33" s="32"/>
      <c r="BL33" s="32"/>
      <c r="BM33" s="32"/>
      <c r="BN33" s="32"/>
      <c r="BO33" s="32"/>
      <c r="BP33" s="32"/>
      <c r="BQ33" s="32"/>
      <c r="BR33" s="32"/>
    </row>
    <row r="34" spans="1:70" s="14" customFormat="1" ht="24.6" customHeight="1">
      <c r="A34" s="182" t="s">
        <v>170</v>
      </c>
      <c r="B34" s="183"/>
      <c r="C34" s="184"/>
      <c r="D34" s="44">
        <f t="shared" ref="D34:O34" si="0">SUM(D18:D32)</f>
        <v>1</v>
      </c>
      <c r="E34" s="44">
        <f t="shared" si="0"/>
        <v>1</v>
      </c>
      <c r="F34" s="44">
        <f t="shared" si="0"/>
        <v>1</v>
      </c>
      <c r="G34" s="44">
        <f t="shared" si="0"/>
        <v>0</v>
      </c>
      <c r="H34" s="44">
        <f t="shared" si="0"/>
        <v>4</v>
      </c>
      <c r="I34" s="44">
        <f t="shared" si="0"/>
        <v>1</v>
      </c>
      <c r="J34" s="44">
        <f t="shared" si="0"/>
        <v>1</v>
      </c>
      <c r="K34" s="44">
        <f t="shared" si="0"/>
        <v>0</v>
      </c>
      <c r="L34" s="44">
        <f t="shared" si="0"/>
        <v>4</v>
      </c>
      <c r="M34" s="44">
        <f t="shared" si="0"/>
        <v>5</v>
      </c>
      <c r="N34" s="44">
        <f t="shared" si="0"/>
        <v>1</v>
      </c>
      <c r="O34" s="44">
        <f t="shared" si="0"/>
        <v>0</v>
      </c>
      <c r="P34" s="45"/>
      <c r="Q34" s="45"/>
      <c r="R34" s="44">
        <f>SUM(R18:R32)</f>
        <v>0</v>
      </c>
      <c r="S34" s="44">
        <f>SUM(S18:S32)</f>
        <v>0</v>
      </c>
      <c r="T34" s="44">
        <f>SUM(T18:T32)</f>
        <v>1</v>
      </c>
      <c r="U34" s="44">
        <f>SUM(U18:U32)</f>
        <v>1</v>
      </c>
      <c r="V34" s="44">
        <f>SUM(V18:V32)</f>
        <v>0</v>
      </c>
      <c r="W34" s="46"/>
      <c r="X34" s="48"/>
      <c r="Y34" s="44">
        <f t="shared" ref="Y34:AS34" si="1">SUM(Y18:Y32)</f>
        <v>8</v>
      </c>
      <c r="Z34" s="44">
        <f t="shared" si="1"/>
        <v>2</v>
      </c>
      <c r="AA34" s="44">
        <f t="shared" si="1"/>
        <v>2</v>
      </c>
      <c r="AB34" s="44">
        <f t="shared" si="1"/>
        <v>6</v>
      </c>
      <c r="AC34" s="44">
        <f t="shared" si="1"/>
        <v>2</v>
      </c>
      <c r="AD34" s="44">
        <f t="shared" si="1"/>
        <v>3</v>
      </c>
      <c r="AE34" s="44">
        <f t="shared" si="1"/>
        <v>5</v>
      </c>
      <c r="AF34" s="44">
        <f t="shared" si="1"/>
        <v>2</v>
      </c>
      <c r="AG34" s="44">
        <f t="shared" si="1"/>
        <v>0</v>
      </c>
      <c r="AH34" s="44">
        <f t="shared" si="1"/>
        <v>4</v>
      </c>
      <c r="AI34" s="44">
        <f t="shared" si="1"/>
        <v>6</v>
      </c>
      <c r="AJ34" s="44">
        <f t="shared" si="1"/>
        <v>0</v>
      </c>
      <c r="AK34" s="44">
        <f t="shared" si="1"/>
        <v>8</v>
      </c>
      <c r="AL34" s="44">
        <f t="shared" si="1"/>
        <v>2</v>
      </c>
      <c r="AM34" s="44">
        <f t="shared" si="1"/>
        <v>3</v>
      </c>
      <c r="AN34" s="44">
        <f t="shared" si="1"/>
        <v>7</v>
      </c>
      <c r="AO34" s="44">
        <f t="shared" si="1"/>
        <v>0</v>
      </c>
      <c r="AP34" s="44">
        <f t="shared" si="1"/>
        <v>7</v>
      </c>
      <c r="AQ34" s="44">
        <f t="shared" si="1"/>
        <v>3</v>
      </c>
      <c r="AR34" s="44">
        <f t="shared" si="1"/>
        <v>2</v>
      </c>
      <c r="AS34" s="44">
        <f t="shared" si="1"/>
        <v>8</v>
      </c>
      <c r="AT34" s="46"/>
      <c r="AU34" s="48"/>
      <c r="AV34" s="44">
        <f t="shared" ref="AV34:BF34" si="2">SUM(AV18:AV32)</f>
        <v>1</v>
      </c>
      <c r="AW34" s="44">
        <f t="shared" si="2"/>
        <v>7</v>
      </c>
      <c r="AX34" s="44">
        <f t="shared" si="2"/>
        <v>5</v>
      </c>
      <c r="AY34" s="44">
        <f t="shared" si="2"/>
        <v>5</v>
      </c>
      <c r="AZ34" s="44">
        <f t="shared" si="2"/>
        <v>7</v>
      </c>
      <c r="BA34" s="44">
        <f t="shared" si="2"/>
        <v>6</v>
      </c>
      <c r="BB34" s="44">
        <f t="shared" si="2"/>
        <v>0</v>
      </c>
      <c r="BC34" s="44">
        <f t="shared" si="2"/>
        <v>0</v>
      </c>
      <c r="BD34" s="44">
        <f t="shared" si="2"/>
        <v>1</v>
      </c>
      <c r="BE34" s="44">
        <f t="shared" si="2"/>
        <v>9</v>
      </c>
      <c r="BF34" s="44">
        <f t="shared" si="2"/>
        <v>2</v>
      </c>
      <c r="BG34" s="45"/>
      <c r="BH34" s="44">
        <f t="shared" ref="BH34:BP34" si="3">SUM(BH18:BH32)</f>
        <v>9</v>
      </c>
      <c r="BI34" s="44">
        <f t="shared" si="3"/>
        <v>6</v>
      </c>
      <c r="BJ34" s="44">
        <f t="shared" si="3"/>
        <v>8</v>
      </c>
      <c r="BK34" s="44">
        <f t="shared" si="3"/>
        <v>4</v>
      </c>
      <c r="BL34" s="44">
        <f t="shared" si="3"/>
        <v>4</v>
      </c>
      <c r="BM34" s="44">
        <f t="shared" si="3"/>
        <v>7</v>
      </c>
      <c r="BN34" s="44">
        <f t="shared" si="3"/>
        <v>7</v>
      </c>
      <c r="BO34" s="44">
        <f t="shared" si="3"/>
        <v>8</v>
      </c>
      <c r="BP34" s="44">
        <f t="shared" si="3"/>
        <v>8</v>
      </c>
      <c r="BQ34" s="45"/>
    </row>
    <row r="35" spans="1:70">
      <c r="L35" s="15"/>
      <c r="M35" s="15"/>
      <c r="N35" s="15"/>
      <c r="O35" s="15"/>
    </row>
    <row r="36" spans="1:70">
      <c r="L36" s="15"/>
      <c r="M36" s="15"/>
      <c r="N36" s="15"/>
      <c r="O36" s="15"/>
    </row>
    <row r="37" spans="1:70" ht="22.8" customHeight="1">
      <c r="C37" s="73" t="s">
        <v>245</v>
      </c>
      <c r="D37" s="73">
        <f t="shared" ref="D37:AI37" si="4">COUNTIFS($C$18:$C$32,3,D$18:D$32,1)</f>
        <v>0</v>
      </c>
      <c r="E37" s="73">
        <f t="shared" si="4"/>
        <v>0</v>
      </c>
      <c r="F37" s="73">
        <f t="shared" si="4"/>
        <v>0</v>
      </c>
      <c r="G37" s="73">
        <f t="shared" si="4"/>
        <v>0</v>
      </c>
      <c r="H37" s="73">
        <f t="shared" si="4"/>
        <v>0</v>
      </c>
      <c r="I37" s="73">
        <f t="shared" si="4"/>
        <v>0</v>
      </c>
      <c r="J37" s="73">
        <f t="shared" si="4"/>
        <v>0</v>
      </c>
      <c r="K37" s="73">
        <f t="shared" si="4"/>
        <v>0</v>
      </c>
      <c r="L37" s="73">
        <f t="shared" si="4"/>
        <v>0</v>
      </c>
      <c r="M37" s="73">
        <f t="shared" si="4"/>
        <v>1</v>
      </c>
      <c r="N37" s="73">
        <f t="shared" si="4"/>
        <v>0</v>
      </c>
      <c r="O37" s="73">
        <f t="shared" si="4"/>
        <v>0</v>
      </c>
      <c r="P37" s="73">
        <f t="shared" si="4"/>
        <v>0</v>
      </c>
      <c r="Q37" s="73">
        <f t="shared" si="4"/>
        <v>0</v>
      </c>
      <c r="R37" s="73">
        <f t="shared" si="4"/>
        <v>0</v>
      </c>
      <c r="S37" s="73">
        <f t="shared" si="4"/>
        <v>0</v>
      </c>
      <c r="T37" s="73">
        <f t="shared" si="4"/>
        <v>0</v>
      </c>
      <c r="U37" s="73">
        <f t="shared" si="4"/>
        <v>0</v>
      </c>
      <c r="V37" s="73">
        <f t="shared" si="4"/>
        <v>0</v>
      </c>
      <c r="W37" s="73">
        <f t="shared" si="4"/>
        <v>0</v>
      </c>
      <c r="X37" s="73">
        <f t="shared" si="4"/>
        <v>0</v>
      </c>
      <c r="Y37" s="73">
        <f t="shared" si="4"/>
        <v>1</v>
      </c>
      <c r="Z37" s="73">
        <f t="shared" si="4"/>
        <v>0</v>
      </c>
      <c r="AA37" s="73">
        <f t="shared" si="4"/>
        <v>0</v>
      </c>
      <c r="AB37" s="73">
        <f t="shared" si="4"/>
        <v>1</v>
      </c>
      <c r="AC37" s="73">
        <f t="shared" si="4"/>
        <v>0</v>
      </c>
      <c r="AD37" s="73">
        <f t="shared" si="4"/>
        <v>0</v>
      </c>
      <c r="AE37" s="73">
        <f t="shared" si="4"/>
        <v>1</v>
      </c>
      <c r="AF37" s="73">
        <f t="shared" si="4"/>
        <v>0</v>
      </c>
      <c r="AG37" s="73">
        <f t="shared" si="4"/>
        <v>0</v>
      </c>
      <c r="AH37" s="73">
        <f t="shared" si="4"/>
        <v>1</v>
      </c>
      <c r="AI37" s="73">
        <f t="shared" si="4"/>
        <v>0</v>
      </c>
      <c r="AJ37" s="73">
        <f t="shared" ref="AJ37:BQ37" si="5">COUNTIFS($C$18:$C$32,3,AJ$18:AJ$32,1)</f>
        <v>0</v>
      </c>
      <c r="AK37" s="73">
        <f t="shared" si="5"/>
        <v>1</v>
      </c>
      <c r="AL37" s="73">
        <f t="shared" si="5"/>
        <v>0</v>
      </c>
      <c r="AM37" s="73">
        <f t="shared" si="5"/>
        <v>0</v>
      </c>
      <c r="AN37" s="73">
        <f t="shared" si="5"/>
        <v>1</v>
      </c>
      <c r="AO37" s="73">
        <f t="shared" si="5"/>
        <v>0</v>
      </c>
      <c r="AP37" s="73">
        <f t="shared" si="5"/>
        <v>0</v>
      </c>
      <c r="AQ37" s="73">
        <f t="shared" si="5"/>
        <v>1</v>
      </c>
      <c r="AR37" s="73">
        <f t="shared" si="5"/>
        <v>1</v>
      </c>
      <c r="AS37" s="73">
        <f t="shared" si="5"/>
        <v>0</v>
      </c>
      <c r="AT37" s="73">
        <f t="shared" si="5"/>
        <v>0</v>
      </c>
      <c r="AU37" s="73">
        <f t="shared" si="5"/>
        <v>0</v>
      </c>
      <c r="AV37" s="73">
        <f t="shared" si="5"/>
        <v>1</v>
      </c>
      <c r="AW37" s="73">
        <f t="shared" si="5"/>
        <v>1</v>
      </c>
      <c r="AX37" s="73">
        <f t="shared" si="5"/>
        <v>1</v>
      </c>
      <c r="AY37" s="73">
        <f t="shared" si="5"/>
        <v>0</v>
      </c>
      <c r="AZ37" s="73">
        <f t="shared" si="5"/>
        <v>1</v>
      </c>
      <c r="BA37" s="73">
        <f t="shared" si="5"/>
        <v>1</v>
      </c>
      <c r="BB37" s="73">
        <f t="shared" si="5"/>
        <v>0</v>
      </c>
      <c r="BC37" s="73">
        <f t="shared" si="5"/>
        <v>0</v>
      </c>
      <c r="BD37" s="73">
        <f t="shared" si="5"/>
        <v>0</v>
      </c>
      <c r="BE37" s="73">
        <f t="shared" si="5"/>
        <v>1</v>
      </c>
      <c r="BF37" s="73">
        <f t="shared" si="5"/>
        <v>0</v>
      </c>
      <c r="BG37" s="73">
        <f t="shared" si="5"/>
        <v>0</v>
      </c>
      <c r="BH37" s="73">
        <f t="shared" si="5"/>
        <v>1</v>
      </c>
      <c r="BI37" s="73">
        <f t="shared" si="5"/>
        <v>1</v>
      </c>
      <c r="BJ37" s="73">
        <f t="shared" si="5"/>
        <v>1</v>
      </c>
      <c r="BK37" s="73">
        <f t="shared" si="5"/>
        <v>0</v>
      </c>
      <c r="BL37" s="73">
        <f t="shared" si="5"/>
        <v>0</v>
      </c>
      <c r="BM37" s="73">
        <f t="shared" si="5"/>
        <v>1</v>
      </c>
      <c r="BN37" s="73">
        <f t="shared" si="5"/>
        <v>1</v>
      </c>
      <c r="BO37" s="73">
        <f t="shared" si="5"/>
        <v>1</v>
      </c>
      <c r="BP37" s="73">
        <f t="shared" si="5"/>
        <v>1</v>
      </c>
      <c r="BQ37" s="73">
        <f t="shared" si="5"/>
        <v>0</v>
      </c>
    </row>
    <row r="38" spans="1:70" ht="22.8" customHeight="1">
      <c r="C38" s="73" t="s">
        <v>246</v>
      </c>
      <c r="D38" s="73">
        <f t="shared" ref="D38:AI38" si="6">COUNTIFS($C$18:$C$32,4,D$18:D$32,1)</f>
        <v>0</v>
      </c>
      <c r="E38" s="73">
        <f t="shared" si="6"/>
        <v>0</v>
      </c>
      <c r="F38" s="73">
        <f t="shared" si="6"/>
        <v>0</v>
      </c>
      <c r="G38" s="73">
        <f t="shared" si="6"/>
        <v>0</v>
      </c>
      <c r="H38" s="73">
        <f t="shared" si="6"/>
        <v>0</v>
      </c>
      <c r="I38" s="73">
        <f t="shared" si="6"/>
        <v>0</v>
      </c>
      <c r="J38" s="73">
        <f t="shared" si="6"/>
        <v>0</v>
      </c>
      <c r="K38" s="73">
        <f t="shared" si="6"/>
        <v>0</v>
      </c>
      <c r="L38" s="73">
        <f t="shared" si="6"/>
        <v>0</v>
      </c>
      <c r="M38" s="73">
        <f t="shared" si="6"/>
        <v>0</v>
      </c>
      <c r="N38" s="73">
        <f t="shared" si="6"/>
        <v>0</v>
      </c>
      <c r="O38" s="73">
        <f t="shared" si="6"/>
        <v>0</v>
      </c>
      <c r="P38" s="73">
        <f t="shared" si="6"/>
        <v>0</v>
      </c>
      <c r="Q38" s="73">
        <f t="shared" si="6"/>
        <v>0</v>
      </c>
      <c r="R38" s="73">
        <f t="shared" si="6"/>
        <v>0</v>
      </c>
      <c r="S38" s="73">
        <f t="shared" si="6"/>
        <v>0</v>
      </c>
      <c r="T38" s="73">
        <f t="shared" si="6"/>
        <v>0</v>
      </c>
      <c r="U38" s="73">
        <f t="shared" si="6"/>
        <v>0</v>
      </c>
      <c r="V38" s="73">
        <f t="shared" si="6"/>
        <v>0</v>
      </c>
      <c r="W38" s="73">
        <f t="shared" si="6"/>
        <v>0</v>
      </c>
      <c r="X38" s="73">
        <f t="shared" si="6"/>
        <v>0</v>
      </c>
      <c r="Y38" s="73">
        <f t="shared" si="6"/>
        <v>0</v>
      </c>
      <c r="Z38" s="73">
        <f t="shared" si="6"/>
        <v>0</v>
      </c>
      <c r="AA38" s="73">
        <f t="shared" si="6"/>
        <v>0</v>
      </c>
      <c r="AB38" s="73">
        <f t="shared" si="6"/>
        <v>0</v>
      </c>
      <c r="AC38" s="73">
        <f t="shared" si="6"/>
        <v>0</v>
      </c>
      <c r="AD38" s="73">
        <f t="shared" si="6"/>
        <v>0</v>
      </c>
      <c r="AE38" s="73">
        <f t="shared" si="6"/>
        <v>0</v>
      </c>
      <c r="AF38" s="73">
        <f t="shared" si="6"/>
        <v>0</v>
      </c>
      <c r="AG38" s="73">
        <f t="shared" si="6"/>
        <v>0</v>
      </c>
      <c r="AH38" s="73">
        <f t="shared" si="6"/>
        <v>0</v>
      </c>
      <c r="AI38" s="73">
        <f t="shared" si="6"/>
        <v>0</v>
      </c>
      <c r="AJ38" s="73">
        <f t="shared" ref="AJ38:BQ38" si="7">COUNTIFS($C$18:$C$32,4,AJ$18:AJ$32,1)</f>
        <v>0</v>
      </c>
      <c r="AK38" s="73">
        <f t="shared" si="7"/>
        <v>0</v>
      </c>
      <c r="AL38" s="73">
        <f t="shared" si="7"/>
        <v>0</v>
      </c>
      <c r="AM38" s="73">
        <f t="shared" si="7"/>
        <v>0</v>
      </c>
      <c r="AN38" s="73">
        <f t="shared" si="7"/>
        <v>0</v>
      </c>
      <c r="AO38" s="73">
        <f t="shared" si="7"/>
        <v>0</v>
      </c>
      <c r="AP38" s="73">
        <f t="shared" si="7"/>
        <v>0</v>
      </c>
      <c r="AQ38" s="73">
        <f t="shared" si="7"/>
        <v>0</v>
      </c>
      <c r="AR38" s="73">
        <f t="shared" si="7"/>
        <v>0</v>
      </c>
      <c r="AS38" s="73">
        <f t="shared" si="7"/>
        <v>0</v>
      </c>
      <c r="AT38" s="73">
        <f t="shared" si="7"/>
        <v>0</v>
      </c>
      <c r="AU38" s="73">
        <f t="shared" si="7"/>
        <v>0</v>
      </c>
      <c r="AV38" s="73">
        <f t="shared" si="7"/>
        <v>0</v>
      </c>
      <c r="AW38" s="73">
        <f t="shared" si="7"/>
        <v>0</v>
      </c>
      <c r="AX38" s="73">
        <f t="shared" si="7"/>
        <v>0</v>
      </c>
      <c r="AY38" s="73">
        <f t="shared" si="7"/>
        <v>0</v>
      </c>
      <c r="AZ38" s="73">
        <f t="shared" si="7"/>
        <v>0</v>
      </c>
      <c r="BA38" s="73">
        <f t="shared" si="7"/>
        <v>0</v>
      </c>
      <c r="BB38" s="73">
        <f t="shared" si="7"/>
        <v>0</v>
      </c>
      <c r="BC38" s="73">
        <f t="shared" si="7"/>
        <v>0</v>
      </c>
      <c r="BD38" s="73">
        <f t="shared" si="7"/>
        <v>0</v>
      </c>
      <c r="BE38" s="73">
        <f t="shared" si="7"/>
        <v>0</v>
      </c>
      <c r="BF38" s="73">
        <f t="shared" si="7"/>
        <v>0</v>
      </c>
      <c r="BG38" s="73">
        <f t="shared" si="7"/>
        <v>0</v>
      </c>
      <c r="BH38" s="73">
        <f t="shared" si="7"/>
        <v>0</v>
      </c>
      <c r="BI38" s="73">
        <f t="shared" si="7"/>
        <v>0</v>
      </c>
      <c r="BJ38" s="73">
        <f t="shared" si="7"/>
        <v>0</v>
      </c>
      <c r="BK38" s="73">
        <f t="shared" si="7"/>
        <v>0</v>
      </c>
      <c r="BL38" s="73">
        <f t="shared" si="7"/>
        <v>0</v>
      </c>
      <c r="BM38" s="73">
        <f t="shared" si="7"/>
        <v>0</v>
      </c>
      <c r="BN38" s="73">
        <f t="shared" si="7"/>
        <v>0</v>
      </c>
      <c r="BO38" s="73">
        <f t="shared" si="7"/>
        <v>0</v>
      </c>
      <c r="BP38" s="73">
        <f t="shared" si="7"/>
        <v>0</v>
      </c>
      <c r="BQ38" s="73">
        <f t="shared" si="7"/>
        <v>0</v>
      </c>
    </row>
    <row r="39" spans="1:70" ht="22.8" customHeight="1">
      <c r="C39" s="73" t="s">
        <v>247</v>
      </c>
      <c r="D39" s="73">
        <f t="shared" ref="D39:AI39" si="8">COUNTIFS($C$18:$C$32,5,D$18:D$32,1)</f>
        <v>1</v>
      </c>
      <c r="E39" s="73">
        <f t="shared" si="8"/>
        <v>0</v>
      </c>
      <c r="F39" s="73">
        <f t="shared" si="8"/>
        <v>0</v>
      </c>
      <c r="G39" s="73">
        <f t="shared" si="8"/>
        <v>0</v>
      </c>
      <c r="H39" s="73">
        <f t="shared" si="8"/>
        <v>4</v>
      </c>
      <c r="I39" s="73">
        <f t="shared" si="8"/>
        <v>0</v>
      </c>
      <c r="J39" s="73">
        <f t="shared" si="8"/>
        <v>0</v>
      </c>
      <c r="K39" s="73">
        <f t="shared" si="8"/>
        <v>0</v>
      </c>
      <c r="L39" s="73">
        <f t="shared" si="8"/>
        <v>4</v>
      </c>
      <c r="M39" s="73">
        <f t="shared" si="8"/>
        <v>3</v>
      </c>
      <c r="N39" s="73">
        <f t="shared" si="8"/>
        <v>0</v>
      </c>
      <c r="O39" s="73">
        <f t="shared" si="8"/>
        <v>0</v>
      </c>
      <c r="P39" s="73">
        <f t="shared" si="8"/>
        <v>0</v>
      </c>
      <c r="Q39" s="73">
        <f t="shared" si="8"/>
        <v>0</v>
      </c>
      <c r="R39" s="73">
        <f t="shared" si="8"/>
        <v>0</v>
      </c>
      <c r="S39" s="73">
        <f t="shared" si="8"/>
        <v>0</v>
      </c>
      <c r="T39" s="73">
        <f t="shared" si="8"/>
        <v>0</v>
      </c>
      <c r="U39" s="73">
        <f t="shared" si="8"/>
        <v>0</v>
      </c>
      <c r="V39" s="73">
        <f t="shared" si="8"/>
        <v>0</v>
      </c>
      <c r="W39" s="73">
        <f t="shared" si="8"/>
        <v>0</v>
      </c>
      <c r="X39" s="73">
        <f t="shared" si="8"/>
        <v>0</v>
      </c>
      <c r="Y39" s="73">
        <f t="shared" si="8"/>
        <v>6</v>
      </c>
      <c r="Z39" s="73">
        <f t="shared" si="8"/>
        <v>1</v>
      </c>
      <c r="AA39" s="73">
        <f t="shared" si="8"/>
        <v>2</v>
      </c>
      <c r="AB39" s="73">
        <f t="shared" si="8"/>
        <v>4</v>
      </c>
      <c r="AC39" s="73">
        <f t="shared" si="8"/>
        <v>1</v>
      </c>
      <c r="AD39" s="73">
        <f t="shared" si="8"/>
        <v>3</v>
      </c>
      <c r="AE39" s="73">
        <f t="shared" si="8"/>
        <v>3</v>
      </c>
      <c r="AF39" s="73">
        <f t="shared" si="8"/>
        <v>1</v>
      </c>
      <c r="AG39" s="73">
        <f t="shared" si="8"/>
        <v>0</v>
      </c>
      <c r="AH39" s="73">
        <f t="shared" si="8"/>
        <v>3</v>
      </c>
      <c r="AI39" s="73">
        <f t="shared" si="8"/>
        <v>4</v>
      </c>
      <c r="AJ39" s="73">
        <f t="shared" ref="AJ39:BQ39" si="9">COUNTIFS($C$18:$C$32,5,AJ$18:AJ$32,1)</f>
        <v>0</v>
      </c>
      <c r="AK39" s="73">
        <f t="shared" si="9"/>
        <v>6</v>
      </c>
      <c r="AL39" s="73">
        <f t="shared" si="9"/>
        <v>1</v>
      </c>
      <c r="AM39" s="73">
        <f t="shared" si="9"/>
        <v>3</v>
      </c>
      <c r="AN39" s="73">
        <f t="shared" si="9"/>
        <v>4</v>
      </c>
      <c r="AO39" s="73">
        <f t="shared" si="9"/>
        <v>0</v>
      </c>
      <c r="AP39" s="73">
        <f t="shared" si="9"/>
        <v>6</v>
      </c>
      <c r="AQ39" s="73">
        <f t="shared" si="9"/>
        <v>1</v>
      </c>
      <c r="AR39" s="73">
        <f t="shared" si="9"/>
        <v>1</v>
      </c>
      <c r="AS39" s="73">
        <f t="shared" si="9"/>
        <v>6</v>
      </c>
      <c r="AT39" s="73">
        <f t="shared" si="9"/>
        <v>0</v>
      </c>
      <c r="AU39" s="73">
        <f t="shared" si="9"/>
        <v>0</v>
      </c>
      <c r="AV39" s="73">
        <f t="shared" si="9"/>
        <v>0</v>
      </c>
      <c r="AW39" s="73">
        <f t="shared" si="9"/>
        <v>6</v>
      </c>
      <c r="AX39" s="73">
        <f t="shared" si="9"/>
        <v>4</v>
      </c>
      <c r="AY39" s="73">
        <f t="shared" si="9"/>
        <v>4</v>
      </c>
      <c r="AZ39" s="73">
        <f t="shared" si="9"/>
        <v>5</v>
      </c>
      <c r="BA39" s="73">
        <f t="shared" si="9"/>
        <v>4</v>
      </c>
      <c r="BB39" s="73">
        <f t="shared" si="9"/>
        <v>0</v>
      </c>
      <c r="BC39" s="73">
        <f t="shared" si="9"/>
        <v>0</v>
      </c>
      <c r="BD39" s="73">
        <f t="shared" si="9"/>
        <v>1</v>
      </c>
      <c r="BE39" s="73">
        <f t="shared" si="9"/>
        <v>7</v>
      </c>
      <c r="BF39" s="73">
        <f t="shared" si="9"/>
        <v>2</v>
      </c>
      <c r="BG39" s="73">
        <f t="shared" si="9"/>
        <v>0</v>
      </c>
      <c r="BH39" s="73">
        <f t="shared" si="9"/>
        <v>7</v>
      </c>
      <c r="BI39" s="73">
        <f t="shared" si="9"/>
        <v>3</v>
      </c>
      <c r="BJ39" s="73">
        <f t="shared" si="9"/>
        <v>5</v>
      </c>
      <c r="BK39" s="73">
        <f t="shared" si="9"/>
        <v>3</v>
      </c>
      <c r="BL39" s="73">
        <f t="shared" si="9"/>
        <v>3</v>
      </c>
      <c r="BM39" s="73">
        <f t="shared" si="9"/>
        <v>5</v>
      </c>
      <c r="BN39" s="73">
        <f t="shared" si="9"/>
        <v>5</v>
      </c>
      <c r="BO39" s="73">
        <f t="shared" si="9"/>
        <v>6</v>
      </c>
      <c r="BP39" s="73">
        <f t="shared" si="9"/>
        <v>6</v>
      </c>
      <c r="BQ39" s="73">
        <f t="shared" si="9"/>
        <v>0</v>
      </c>
    </row>
    <row r="40" spans="1:70" ht="22.8" customHeight="1">
      <c r="C40" s="73" t="s">
        <v>249</v>
      </c>
      <c r="D40" s="73">
        <f t="shared" ref="D40:AI40" si="10">COUNTIFS($C$18:$C$32,6,D$18:D$32,1)</f>
        <v>0</v>
      </c>
      <c r="E40" s="73">
        <f t="shared" si="10"/>
        <v>1</v>
      </c>
      <c r="F40" s="73">
        <f t="shared" si="10"/>
        <v>1</v>
      </c>
      <c r="G40" s="73">
        <f t="shared" si="10"/>
        <v>0</v>
      </c>
      <c r="H40" s="73">
        <f t="shared" si="10"/>
        <v>0</v>
      </c>
      <c r="I40" s="73">
        <f t="shared" si="10"/>
        <v>1</v>
      </c>
      <c r="J40" s="73">
        <f t="shared" si="10"/>
        <v>1</v>
      </c>
      <c r="K40" s="73">
        <f t="shared" si="10"/>
        <v>0</v>
      </c>
      <c r="L40" s="73">
        <f t="shared" si="10"/>
        <v>0</v>
      </c>
      <c r="M40" s="73">
        <f t="shared" si="10"/>
        <v>1</v>
      </c>
      <c r="N40" s="73">
        <f t="shared" si="10"/>
        <v>1</v>
      </c>
      <c r="O40" s="73">
        <f t="shared" si="10"/>
        <v>0</v>
      </c>
      <c r="P40" s="73">
        <f t="shared" si="10"/>
        <v>0</v>
      </c>
      <c r="Q40" s="73">
        <f t="shared" si="10"/>
        <v>0</v>
      </c>
      <c r="R40" s="73">
        <f t="shared" si="10"/>
        <v>0</v>
      </c>
      <c r="S40" s="73">
        <f t="shared" si="10"/>
        <v>0</v>
      </c>
      <c r="T40" s="73">
        <f t="shared" si="10"/>
        <v>1</v>
      </c>
      <c r="U40" s="73">
        <f t="shared" si="10"/>
        <v>1</v>
      </c>
      <c r="V40" s="73">
        <f t="shared" si="10"/>
        <v>0</v>
      </c>
      <c r="W40" s="73">
        <f t="shared" si="10"/>
        <v>0</v>
      </c>
      <c r="X40" s="73">
        <f t="shared" si="10"/>
        <v>0</v>
      </c>
      <c r="Y40" s="73">
        <f t="shared" si="10"/>
        <v>1</v>
      </c>
      <c r="Z40" s="73">
        <f t="shared" si="10"/>
        <v>1</v>
      </c>
      <c r="AA40" s="73">
        <f t="shared" si="10"/>
        <v>0</v>
      </c>
      <c r="AB40" s="73">
        <f t="shared" si="10"/>
        <v>1</v>
      </c>
      <c r="AC40" s="73">
        <f t="shared" si="10"/>
        <v>1</v>
      </c>
      <c r="AD40" s="73">
        <f t="shared" si="10"/>
        <v>0</v>
      </c>
      <c r="AE40" s="73">
        <f t="shared" si="10"/>
        <v>1</v>
      </c>
      <c r="AF40" s="73">
        <f t="shared" si="10"/>
        <v>1</v>
      </c>
      <c r="AG40" s="73">
        <f t="shared" si="10"/>
        <v>0</v>
      </c>
      <c r="AH40" s="73">
        <f t="shared" si="10"/>
        <v>0</v>
      </c>
      <c r="AI40" s="73">
        <f t="shared" si="10"/>
        <v>2</v>
      </c>
      <c r="AJ40" s="73">
        <f t="shared" ref="AJ40:BQ40" si="11">COUNTIFS($C$18:$C$32,6,AJ$18:AJ$32,1)</f>
        <v>0</v>
      </c>
      <c r="AK40" s="73">
        <f t="shared" si="11"/>
        <v>1</v>
      </c>
      <c r="AL40" s="73">
        <f t="shared" si="11"/>
        <v>1</v>
      </c>
      <c r="AM40" s="73">
        <f t="shared" si="11"/>
        <v>0</v>
      </c>
      <c r="AN40" s="73">
        <f t="shared" si="11"/>
        <v>2</v>
      </c>
      <c r="AO40" s="73">
        <f t="shared" si="11"/>
        <v>0</v>
      </c>
      <c r="AP40" s="73">
        <f t="shared" si="11"/>
        <v>1</v>
      </c>
      <c r="AQ40" s="73">
        <f t="shared" si="11"/>
        <v>1</v>
      </c>
      <c r="AR40" s="73">
        <f t="shared" si="11"/>
        <v>0</v>
      </c>
      <c r="AS40" s="73">
        <f t="shared" si="11"/>
        <v>2</v>
      </c>
      <c r="AT40" s="73">
        <f t="shared" si="11"/>
        <v>0</v>
      </c>
      <c r="AU40" s="73">
        <f t="shared" si="11"/>
        <v>0</v>
      </c>
      <c r="AV40" s="73">
        <f t="shared" si="11"/>
        <v>0</v>
      </c>
      <c r="AW40" s="73">
        <f t="shared" si="11"/>
        <v>0</v>
      </c>
      <c r="AX40" s="73">
        <f t="shared" si="11"/>
        <v>0</v>
      </c>
      <c r="AY40" s="73">
        <f t="shared" si="11"/>
        <v>1</v>
      </c>
      <c r="AZ40" s="73">
        <f t="shared" si="11"/>
        <v>1</v>
      </c>
      <c r="BA40" s="73">
        <f t="shared" si="11"/>
        <v>1</v>
      </c>
      <c r="BB40" s="73">
        <f t="shared" si="11"/>
        <v>0</v>
      </c>
      <c r="BC40" s="73">
        <f t="shared" si="11"/>
        <v>0</v>
      </c>
      <c r="BD40" s="73">
        <f t="shared" si="11"/>
        <v>0</v>
      </c>
      <c r="BE40" s="73">
        <f t="shared" si="11"/>
        <v>1</v>
      </c>
      <c r="BF40" s="73">
        <f t="shared" si="11"/>
        <v>0</v>
      </c>
      <c r="BG40" s="73">
        <f t="shared" si="11"/>
        <v>0</v>
      </c>
      <c r="BH40" s="73">
        <f t="shared" si="11"/>
        <v>1</v>
      </c>
      <c r="BI40" s="73">
        <f t="shared" si="11"/>
        <v>2</v>
      </c>
      <c r="BJ40" s="73">
        <f t="shared" si="11"/>
        <v>2</v>
      </c>
      <c r="BK40" s="73">
        <f t="shared" si="11"/>
        <v>1</v>
      </c>
      <c r="BL40" s="73">
        <f t="shared" si="11"/>
        <v>1</v>
      </c>
      <c r="BM40" s="73">
        <f t="shared" si="11"/>
        <v>1</v>
      </c>
      <c r="BN40" s="73">
        <f t="shared" si="11"/>
        <v>1</v>
      </c>
      <c r="BO40" s="73">
        <f t="shared" si="11"/>
        <v>1</v>
      </c>
      <c r="BP40" s="73">
        <f t="shared" si="11"/>
        <v>1</v>
      </c>
      <c r="BQ40" s="73">
        <f t="shared" si="11"/>
        <v>0</v>
      </c>
    </row>
    <row r="41" spans="1:70">
      <c r="L41" s="15"/>
      <c r="M41" s="15"/>
      <c r="N41" s="15"/>
      <c r="O41" s="15"/>
    </row>
    <row r="42" spans="1:70">
      <c r="L42" s="15"/>
      <c r="M42" s="15"/>
      <c r="N42" s="15"/>
      <c r="O42" s="15"/>
    </row>
  </sheetData>
  <autoFilter ref="A17:BR32"/>
  <mergeCells count="76">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 ref="A34:C34"/>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D13:P13"/>
    <mergeCell ref="Q13:Q15"/>
    <mergeCell ref="AD13:AD15"/>
    <mergeCell ref="AN13:AN15"/>
    <mergeCell ref="AO13:AO15"/>
    <mergeCell ref="AF13:AF15"/>
    <mergeCell ref="AG13:AG15"/>
    <mergeCell ref="AH13:AH15"/>
    <mergeCell ref="AI13:AI15"/>
    <mergeCell ref="AJ13:AJ15"/>
    <mergeCell ref="AK13:AK15"/>
    <mergeCell ref="Y13:Y15"/>
    <mergeCell ref="Z13:Z15"/>
    <mergeCell ref="AA13:AA15"/>
    <mergeCell ref="AB13:AB15"/>
    <mergeCell ref="AC13:AC15"/>
    <mergeCell ref="S13:S15"/>
    <mergeCell ref="T13:T15"/>
    <mergeCell ref="U13:U15"/>
    <mergeCell ref="V13:V15"/>
    <mergeCell ref="W13:W15"/>
    <mergeCell ref="AJ12:AL12"/>
    <mergeCell ref="AM12:AO12"/>
    <mergeCell ref="AP12:AQ12"/>
    <mergeCell ref="AR12:AS12"/>
    <mergeCell ref="AE13:AE15"/>
    <mergeCell ref="AP13:AP15"/>
    <mergeCell ref="AQ13:AQ15"/>
    <mergeCell ref="A11:C11"/>
    <mergeCell ref="Y11:AT11"/>
    <mergeCell ref="D11:W11"/>
    <mergeCell ref="AV11:BQ11"/>
    <mergeCell ref="AV12:BG12"/>
    <mergeCell ref="BH12:BQ12"/>
    <mergeCell ref="D12:Q12"/>
    <mergeCell ref="R12:W12"/>
    <mergeCell ref="Y12:Z12"/>
    <mergeCell ref="AA12:AC12"/>
    <mergeCell ref="AD12:AF12"/>
    <mergeCell ref="AG12:AI12"/>
    <mergeCell ref="A12:A16"/>
    <mergeCell ref="B12:B16"/>
    <mergeCell ref="C12:C16"/>
    <mergeCell ref="R13:R15"/>
  </mergeCells>
  <phoneticPr fontId="26"/>
  <dataValidations count="3">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33 WVJ33 WLN33 WBR33 VRV33 VHZ33 UYD33 UOH33 UEL33 TUP33 TKT33 TAX33 SRB33 SHF33 RXJ33 RNN33 RDR33 QTV33 QJZ33 QAD33 PQH33 PGL33 OWP33 OMT33 OCX33 NTB33 NJF33 MZJ33 MPN33 MFR33 LVV33 LLZ33 LCD33 KSH33 KIL33 JYP33 JOT33 JEX33 IVB33 ILF33 IBJ33 HRN33 HHR33 GXV33 GNZ33 GED33 FUH33 FKL33 FAP33 EQT33 EGX33 DXB33 DNF33 DDJ33 CTN33 CJR33 BZV33 BPZ33 BGD33 AWH33 AML33 ACP33 ST33 IX33 BC33 WWD33 WMH33 WCL33 VSP33 VIT33 UYX33 UPB33 UFF33 TVJ33 TLN33 TBR33 SRV33 SHZ33 RYD33 ROH33 REL33 QUP33 QKT33 QAX33 PRB33 PHF33 OXJ33 ONN33 ODR33 NTV33 NJZ33 NAD33 MQH33 MGL33 LWP33 LMT33 LCX33 KTB33 KJF33 JZJ33 JPN33 JFR33 IVV33 ILZ33 ICD33 HSH33 HIL33 GYP33 GOT33 GEX33 FVB33 FLF33 FBJ33 ERN33 EHR33 DXV33 DNZ33 DED33 CUH33 CKL33 CAP33 BQT33 BGX33 AXB33 ANF33 ADJ33 TN33 JR33 WWL33 WMP33 WCT33 VSX33 VJB33 UZF33 UPJ33 UFN33 TVR33 TLV33 TBZ33 SSD33 SIH33 RYL33 ROP33 RET33 QUX33 QLB33 QBF33 PRJ33 PHN33 OXR33 ONV33 ODZ33 NUD33 NKH33 NAL33 MQP33 MGT33 LWX33 LNB33 LDF33 KTJ33 KJN33 JZR33 JPV33 JFZ33 IWD33 IMH33 ICL33 HSP33 HIT33 GYX33 GPB33 GFF33 FVJ33 FLN33 FBR33 ERV33 EHZ33 DYD33 DOH33 DEL33 CUP33 CKT33 CAX33 BRB33 BHF33 AXJ33 ANN33 ADR33 TV33 JZ33 WWJ33 WMN33 WCR33 VSV33 VIZ33 UZD33 UPH33 UFL33 TVP33 TLT33 TBX33 SSB33 SIF33 RYJ33 RON33 RER33 QUV33 QKZ33 QBD33 PRH33 PHL33 OXP33 ONT33 ODX33 NUB33 NKF33 NAJ33 MQN33 MGR33 LWV33 LMZ33 LDD33 KTH33 KJL33 JZP33 JPT33 JFX33 IWB33 IMF33 ICJ33 HSN33 HIR33 GYV33 GOZ33 GFD33 FVH33 FLL33 FBP33 ERT33 EHX33 DYB33 DOF33 DEJ33 CUN33 CKR33 CAV33 BQZ33 BHD33 AXH33 ANL33 ADP33 TT33 JX33 WWH33 WML33 WCP33 VST33 VIX33 UZB33 UPF33 UFJ33 TVN33 TLR33 TBV33 SRZ33 SID33 RYH33 ROL33 REP33 QUT33 QKX33 QBB33 PRF33 PHJ33 OXN33 ONR33 ODV33 NTZ33 NKD33 NAH33 MQL33 MGP33 LWT33 LMX33 LDB33 KTF33 KJJ33 JZN33 JPR33 JFV33 IVZ33 IMD33 ICH33 HSL33 HIP33 GYT33 GOX33 GFB33 FVF33 FLJ33 FBN33 ERR33 EHV33 DXZ33 DOD33 DEH33 CUL33 CKP33 CAT33 BQX33 BHB33 AXF33 ANJ33 ADN33 TR33 JV33 WWF33 WMJ33 WCN33 VSR33 VIV33 UYZ33 UPD33 UFH33 TVL33 TLP33 TBT33 SRX33 SIB33 RYF33 ROJ33 REN33 QUR33 QKV33 QAZ33 PRD33 PHH33 OXL33 ONP33 ODT33 NTX33 NKB33 NAF33 MQJ33 MGN33 LWR33 LMV33 LCZ33 KTD33 KJH33 JZL33 JPP33 JFT33 IVX33 IMB33 ICF33 HSJ33 HIN33 GYR33 GOV33 GEZ33 FVD33 FLH33 FBL33 ERP33 EHT33 DXX33 DOB33 DEF33 CUJ33 CKN33 CAR33 BQV33 BGZ33 AXD33 ANH33 ADL33 TP33 JT33 WVX33 WMB33 WCF33 VSJ33 VIN33 UYR33 UOV33 UEZ33 TVD33 TLH33 TBL33 SRP33 SHT33 RXX33 ROB33 REF33 QUJ33 QKN33 QAR33 PQV33 PGZ33 OXD33 ONH33 ODL33 NTP33 NJT33 MZX33 MQB33 MGF33 LWJ33 LMN33 LCR33 KSV33 KIZ33 JZD33 JPH33 JFL33 IVP33 ILT33 IBX33 HSB33 HIF33 GYJ33 GON33 GER33 FUV33 FKZ33 FBD33 ERH33 EHL33 DXP33 DNT33 DDX33 CUB33 CKF33 CAJ33 BQN33 BGR33 AWV33 AMZ33 ADD33 TH33 JL33 WWB33 WMF33 WCJ33 VSN33 VIR33 UYV33 UOZ33 UFD33 TVH33 TLL33 TBP33 SRT33 SHX33 RYB33 ROF33 REJ33 QUN33 QKR33 QAV33 PQZ33 PHD33 OXH33 ONL33 ODP33 NTT33 NJX33 NAB33 MQF33 MGJ33 LWN33 LMR33 LCV33 KSZ33 KJD33 JZH33 JPL33 JFP33 IVT33 ILX33 ICB33 HSF33 HIJ33 GYN33 GOR33 GEV33 FUZ33 FLD33 FBH33 ERL33 EHP33 DXT33 DNX33 DEB33 CUF33 CKJ33 CAN33 BQR33 BGV33 AWZ33 AND33 ADH33 TL33 JP33 WVZ33 WMD33 WCH33 VSL33 VIP33 UYT33 UOX33 UFB33 TVF33 TLJ33 TBN33 SRR33 SHV33 RXZ33 ROD33 REH33 QUL33 QKP33 QAT33 PQX33 PHB33 OXF33 ONJ33 ODN33 NTR33 NJV33 MZZ33 MQD33 MGH33 LWL33 LMP33 LCT33 KSX33 KJB33 JZF33 JPJ33 JFN33 IVR33 ILV33 IBZ33 HSD33 HIH33 GYL33 GOP33 GET33 FUX33 FLB33 FBF33 ERJ33 EHN33 DXR33 DNV33 DDZ33 CUD33 CKH33 CAL33 BQP33 BGT33 AWX33 ANB33 ADF33 TJ33 JN33 BQ33:BR33 WVV33 WLZ33 WCD33 VSH33 VIL33 UYP33 UOT33 UEX33 TVB33 TLF33 TBJ33 SRN33 SHR33 RXV33 RNZ33 RED33 QUH33 QKL33 QAP33 PQT33 PGX33 OXB33 ONF33 ODJ33 NTN33 NJR33 MZV33 MPZ33 MGD33 LWH33 LML33 LCP33 KST33 KIX33 JZB33 JPF33 JFJ33 IVN33 ILR33 IBV33 HRZ33 HID33 GYH33 GOL33 GEP33 FUT33 FKX33 FBB33 ERF33 EHJ33 DXN33 DNR33 DDV33 CTZ33 CKD33 CAH33 BQL33 BGP33 AWT33 AMX33 ADB33 TF33 JJ33 BO33 WVT33 WLX33 WCB33 VSF33 VIJ33 UYN33 UOR33 UEV33 TUZ33 TLD33 TBH33 SRL33 SHP33 RXT33 RNX33 REB33 QUF33 QKJ33 QAN33 PQR33 PGV33 OWZ33 OND33 ODH33 NTL33 NJP33 MZT33 MPX33 MGB33 LWF33 LMJ33 LCN33 KSR33 KIV33 JYZ33 JPD33 JFH33 IVL33 ILP33 IBT33 HRX33 HIB33 GYF33 GOJ33 GEN33 FUR33 FKV33 FAZ33 ERD33 EHH33 DXL33 DNP33 DDT33 CTX33 CKB33 CAF33 BQJ33 BGN33 AWR33 AMV33 ACZ33 TD33 JH33 BM33 WVR33 WLV33 WBZ33 VSD33 VIH33 UYL33 UOP33 UET33 TUX33 TLB33 TBF33 SRJ33 SHN33 RXR33 RNV33 RDZ33 QUD33 QKH33 QAL33 PQP33 PGT33 OWX33 ONB33 ODF33 NTJ33 NJN33 MZR33 MPV33 MFZ33 LWD33 LMH33 LCL33 KSP33 KIT33 JYX33 JPB33 JFF33 IVJ33 ILN33 IBR33 HRV33 HHZ33 GYD33 GOH33 GEL33 FUP33 FKT33 FAX33 ERB33 EHF33 DXJ33 DNN33 DDR33 CTV33 CJZ33 CAD33 BQH33 BGL33 AWP33 AMT33 ACX33 TB33 JF33 BK33 WVP33 WLT33 WBX33 VSB33 VIF33 UYJ33 UON33 UER33 TUV33 TKZ33 TBD33 SRH33 SHL33 RXP33 RNT33 RDX33 QUB33 QKF33 QAJ33 PQN33 PGR33 OWV33 OMZ33 ODD33 NTH33 NJL33 MZP33 MPT33 MFX33 LWB33 LMF33 LCJ33 KSN33 KIR33 JYV33 JOZ33 JFD33 IVH33 ILL33 IBP33 HRT33 HHX33 GYB33 GOF33 GEJ33 FUN33 FKR33 FAV33 EQZ33 EHD33 DXH33 DNL33 DDP33 CTT33 CJX33 CAB33 BQF33 BGJ33 AWN33 AMR33 ACV33 SZ33 JD33 BI33 WVN33 WLR33 WBV33 VRZ33 VID33 UYH33 UOL33 UEP33 TUT33 TKX33 TBB33 SRF33 SHJ33 RXN33 RNR33 RDV33 QTZ33 QKD33 QAH33 PQL33 PGP33 OWT33 OMX33 ODB33 NTF33 NJJ33 MZN33 MPR33 MFV33 LVZ33 LMD33 LCH33 KSL33 KIP33 JYT33 JOX33 JFB33 IVF33 ILJ33 IBN33 HRR33 HHV33 GXZ33 GOD33 GEH33 FUL33 FKP33 FAT33 EQX33 EHB33 DXF33 DNJ33 DDN33 CTR33 CJV33 BZZ33 BQD33 BGH33 AWL33 AMP33 ACT33 SX33 JB33 BG33 WVL33 WLP33 WBT33 VRX33 VIB33 UYF33 UOJ33 UEN33 TUR33 TKV33 TAZ33 SRD33 SHH33 RXL33 RNP33 RDT33 QTX33 QKB33 QAF33 PQJ33 PGN33 OWR33 OMV33 OCZ33 NTD33 NJH33 MZL33 MPP33 MFT33 LVX33 LMB33 LCF33 KSJ33 KIN33 JYR33 JOV33 JEZ33 IVD33 ILH33 IBL33 HRP33 HHT33 GXX33 GOB33 GEF33 FUJ33 FKN33 FAR33 EQV33 EGZ33 DXD33 DNH33 DDL33 CTP33 CJT33 BZX33 BQB33 BGF33 AWJ33 AMN33 ACR33 SV33 IZ33 BE33 WWN33 WMR33 WCV33 VSZ33 VJD33 UZH33 UPL33 UFP33 TVT33 TLX33 TCB33 SSF33 SIJ33 RYN33 ROR33 REV33 QUZ33 QLD33 QBH33 PRL33 PHP33 OXT33 ONX33 OEB33 NUF33 NKJ33 NAN33 MQR33 MGV33 LWZ33 LND33 LDH33 KTL33 KJP33 JZT33 JPX33 JGB33 IWF33 IMJ33 ICN33 HSR33 HIV33 GYZ33 GPD33 GFH33 FVL33 FLP33 FBT33 ERX33 EIB33 DYF33 DOJ33 DEN33 CUR33 CKV33 CAZ33 BRD33 BHH33 AXL33 ANP33 ADT33 TX33 KB33 WVH33 WLL33 WBP33 VRT33 VHX33 UYB33 UOF33 UEJ33 TUN33 TKR33 TAV33 SQZ33 SHD33 RXH33 RNL33 RDP33 QTT33 QJX33 QAB33 PQF33 PGJ33 OWN33 OMR33 OCV33 NSZ33 NJD33 MZH33 MPL33 MFP33 LVT33 LLX33 LCB33 KSF33 KIJ33 JYN33 JOR33 JEV33 IUZ33 ILD33 IBH33 HRL33 HHP33 GXT33 GNX33 GEB33 FUF33 FKJ33 FAN33 EQR33 EGV33 DWZ33 DND33 DDH33 CTL33 CJP33 BZT33 BPX33 BGB33 AWF33 AMJ33 ACN33 SR33 BA33">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33:IT33 WTW33:WTX33 WKA33:WKB33 WAE33:WAF33 VQI33:VQJ33 VGM33:VGN33 UWQ33:UWR33 UMU33:UMV33 UCY33:UCZ33 TTC33:TTD33 TJG33:TJH33 SZK33:SZL33 SPO33:SPP33 SFS33:SFT33 RVW33:RVX33 RMA33:RMB33 RCE33:RCF33 QSI33:QSJ33 QIM33:QIN33 PYQ33:PYR33 POU33:POV33 PEY33:PEZ33 OVC33:OVD33 OLG33:OLH33 OBK33:OBL33 NRO33:NRP33 NHS33:NHT33 MXW33:MXX33 MOA33:MOB33 MEE33:MEF33 LUI33:LUJ33 LKM33:LKN33 LAQ33:LAR33 KQU33:KQV33 KGY33:KGZ33 JXC33:JXD33 JNG33:JNH33 JDK33:JDL33 ITO33:ITP33 IJS33:IJT33 HZW33:HZX33 HQA33:HQB33 HGE33:HGF33 GWI33:GWJ33 GMM33:GMN33 GCQ33:GCR33 FSU33:FSV33 FIY33:FIZ33 EZC33:EZD33 EPG33:EPH33 EFK33:EFL33 DVO33:DVP33 DLS33:DLT33 DBW33:DBX33 CSA33:CSB33 CIE33:CIF33 BYI33:BYJ33 BOM33:BON33 BEQ33:BER33 AUU33:AUV33 AKY33:AKZ33 ABC33:ABD33 RG33:RH33 HK33:HL33 WTK33:WTN33 WJO33:WJR33 VZS33:VZV33 VPW33:VPZ33 VGA33:VGD33 UWE33:UWH33 UMI33:UML33 UCM33:UCP33 TSQ33:TST33 TIU33:TIX33 SYY33:SZB33 SPC33:SPF33 SFG33:SFJ33 RVK33:RVN33 RLO33:RLR33 RBS33:RBV33 QRW33:QRZ33 QIA33:QID33 PYE33:PYH33 POI33:POL33 PEM33:PEP33 OUQ33:OUT33 OKU33:OKX33 OAY33:OBB33 NRC33:NRF33 NHG33:NHJ33 MXK33:MXN33 MNO33:MNR33 MDS33:MDV33 LTW33:LTZ33 LKA33:LKD33 LAE33:LAH33 KQI33:KQL33 KGM33:KGP33 JWQ33:JWT33 JMU33:JMX33 JCY33:JDB33 ITC33:ITF33 IJG33:IJJ33 HZK33:HZN33 HPO33:HPR33 HFS33:HFV33 GVW33:GVZ33 GMA33:GMD33 GCE33:GCH33 FSI33:FSL33 FIM33:FIP33 EYQ33:EYT33 EOU33:EOX33 EEY33:EFB33 DVC33:DVF33 DLG33:DLJ33 DBK33:DBN33 CRO33:CRR33 CHS33:CHV33 BXW33:BXZ33 BOA33:BOD33 BEE33:BEH33 AUI33:AUL33 AKM33:AKP33 AAQ33:AAT33 QU33:QX33 GY33:HB33 WTP33:WTQ33 WJT33:WJU33 VZX33:VZY33 VQB33:VQC33 VGF33:VGG33 UWJ33:UWK33 UMN33:UMO33 UCR33:UCS33 TSV33:TSW33 TIZ33:TJA33 SZD33:SZE33 SPH33:SPI33 SFL33:SFM33 RVP33:RVQ33 RLT33:RLU33 RBX33:RBY33 QSB33:QSC33 QIF33:QIG33 PYJ33:PYK33 PON33:POO33 PER33:PES33 OUV33:OUW33 OKZ33:OLA33 OBD33:OBE33 NRH33:NRI33 NHL33:NHM33 MXP33:MXQ33 MNT33:MNU33 MDX33:MDY33 LUB33:LUC33 LKF33:LKG33 LAJ33:LAK33 KQN33:KQO33 KGR33:KGS33 JWV33:JWW33 JMZ33:JNA33 JDD33:JDE33 ITH33:ITI33 IJL33:IJM33 HZP33:HZQ33 HPT33:HPU33 HFX33:HFY33 GWB33:GWC33 GMF33:GMG33 GCJ33:GCK33 FSN33:FSO33 FIR33:FIS33 EYV33:EYW33 EOZ33:EPA33 EFD33:EFE33 DVH33:DVI33 DLL33:DLM33 DBP33:DBQ33 CRT33:CRU33 CHX33:CHY33 BYB33:BYC33 BOF33:BOG33 BEJ33:BEK33 AUN33:AUO33 AKR33:AKS33 AAV33:AAW33 QZ33:RA33 HD33:HE33 WUE33:WUH33 WKI33:WKL33 WAM33:WAP33 VQQ33:VQT33 VGU33:VGX33 UWY33:UXB33 UNC33:UNF33 UDG33:UDJ33 TTK33:TTN33 TJO33:TJR33 SZS33:SZV33 SPW33:SPZ33 SGA33:SGD33 RWE33:RWH33 RMI33:RML33 RCM33:RCP33 QSQ33:QST33 QIU33:QIX33 PYY33:PZB33 PPC33:PPF33 PFG33:PFJ33 OVK33:OVN33 OLO33:OLR33 OBS33:OBV33 NRW33:NRZ33 NIA33:NID33 MYE33:MYH33 MOI33:MOL33 MEM33:MEP33 LUQ33:LUT33 LKU33:LKX33 LAY33:LBB33 KRC33:KRF33 KHG33:KHJ33 JXK33:JXN33 JNO33:JNR33 JDS33:JDV33 ITW33:ITZ33 IKA33:IKD33 IAE33:IAH33 HQI33:HQL33 HGM33:HGP33 GWQ33:GWT33 GMU33:GMX33 GCY33:GDB33 FTC33:FTF33 FJG33:FJJ33 EZK33:EZN33 EPO33:EPR33 EFS33:EFV33 DVW33:DVZ33 DMA33:DMD33 DCE33:DCH33 CSI33:CSL33 CIM33:CIP33 BYQ33:BYT33 BOU33:BOX33 BEY33:BFB33 AVC33:AVF33 ALG33:ALJ33 ABK33:ABN33 RO33:RR33 HS33:HV33 X33:AA33 WUJ33:WUL33 WKN33:WKP33 WAR33:WAT33 VQV33:VQX33 VGZ33:VHB33 UXD33:UXF33 UNH33:UNJ33 UDL33:UDN33 TTP33:TTR33 TJT33:TJV33 SZX33:SZZ33 SQB33:SQD33 SGF33:SGH33 RWJ33:RWL33 RMN33:RMP33 RCR33:RCT33 QSV33:QSX33 QIZ33:QJB33 PZD33:PZF33 PPH33:PPJ33 PFL33:PFN33 OVP33:OVR33 OLT33:OLV33 OBX33:OBZ33 NSB33:NSD33 NIF33:NIH33 MYJ33:MYL33 MON33:MOP33 MER33:MET33 LUV33:LUX33 LKZ33:LLB33 LBD33:LBF33 KRH33:KRJ33 KHL33:KHN33 JXP33:JXR33 JNT33:JNV33 JDX33:JDZ33 IUB33:IUD33 IKF33:IKH33 IAJ33:IAL33 HQN33:HQP33 HGR33:HGT33 GWV33:GWX33 GMZ33:GNB33 GDD33:GDF33 FTH33:FTJ33 FJL33:FJN33 EZP33:EZR33 EPT33:EPV33 EFX33:EFZ33 DWB33:DWD33 DMF33:DMH33 DCJ33:DCL33 CSN33:CSP33 CIR33:CIT33 BYV33:BYX33 BOZ33:BPB33 BFD33:BFF33 AVH33:AVJ33 ALL33:ALN33 ABP33:ABR33 RT33:RV33 HX33:HZ33 AC33:AE33 WUN33:WVF33 WKR33:WLJ33 WAV33:WBN33 VQZ33:VRR33 VHD33:VHV33 UXH33:UXZ33 UNL33:UOD33 UDP33:UEH33 TTT33:TUL33 TJX33:TKP33 TAB33:TAT33 SQF33:SQX33 SGJ33:SHB33 RWN33:RXF33 RMR33:RNJ33 RCV33:RDN33 QSZ33:QTR33 QJD33:QJV33 PZH33:PZZ33 PPL33:PQD33 PFP33:PGH33 OVT33:OWL33 OLX33:OMP33 OCB33:OCT33 NSF33:NSX33 NIJ33:NJB33 MYN33:MZF33 MOR33:MPJ33 MEV33:MFN33 LUZ33:LVR33 LLD33:LLV33 LBH33:LBZ33 KRL33:KSD33 KHP33:KIH33 JXT33:JYL33 JNX33:JOP33 JEB33:JET33 IUF33:IUX33 IKJ33:ILB33 IAN33:IBF33 HQR33:HRJ33 HGV33:HHN33 GWZ33:GXR33 GND33:GNV33 GDH33:GDZ33 FTL33:FUD33 FJP33:FKH33 EZT33:FAL33 EPX33:EQP33 EGB33:EGT33 DWF33:DWX33 DMJ33:DNB33 DCN33:DDF33 CSR33:CTJ33 CIV33:CJN33 BYZ33:BZR33 BPD33:BPV33 BFH33:BFZ33 AVL33:AWD33 ALP33:AMH33 ABT33:ACL33 RX33:SP33 AG33:AY33 HQ33 WTU33 WJY33 WAC33 VQG33 VGK33 UWO33 UMS33 UCW33 TTA33 TJE33 SZI33 SPM33 SFQ33 RVU33 RLY33 RCC33 QSG33 QIK33 PYO33 POS33 PEW33 OVA33 OLE33 OBI33 NRM33 NHQ33 MXU33 MNY33 MEC33 LUG33 LKK33 LAO33 KQS33 KGW33 JXA33 JNE33 JDI33 ITM33 IJQ33 HZU33 HPY33 HGC33 GWG33 GMK33 GCO33 FSS33 FIW33 EZA33 EPE33 EFI33 DVM33 DLQ33 DBU33 CRY33 CIC33 BYG33 BOK33 BEO33 AUS33 AKW33 ABA33 RE33 HI33 WUC33 WKG33 WAK33 VQO33 VGS33 UWW33 UNA33 UDE33 TTI33 TJM33 SZQ33 SPU33 SFY33 RWC33 RMG33 RCK33 QSO33 QIS33 PYW33 PPA33 PFE33 OVI33 OLM33 OBQ33 NRU33 NHY33 MYC33 MOG33 MEK33 LUO33 LKS33 LAW33 KRA33 KHE33 JXI33 JNM33 JDQ33 ITU33 IJY33 IAC33 HQG33 HGK33 GWO33 GMS33 GCW33 FTA33 FJE33 EZI33 EPM33 EFQ33 DVU33 DLY33 DCC33 CSG33 CIK33 BYO33 BOS33 BEW33 AVA33 ALE33 ABI33 RM33 V33 HO33 WTS33 WJW33 WAA33 VQE33 VGI33 UWM33 UMQ33 UCU33 TSY33 TJC33 SZG33 SPK33 SFO33 RVS33 RLW33 RCA33 QSE33 QII33 PYM33 POQ33 PEU33 OUY33 OLC33 OBG33 NRK33 NHO33 MXS33 MNW33 MEA33 LUE33 LKI33 LAM33 KQQ33 KGU33 JWY33 JNC33 JDG33 ITK33 IJO33 HZS33 HPW33 HGA33 GWE33 GMI33 GCM33 FSQ33 FIU33 EYY33 EPC33 EFG33 DVK33 DLO33 DBS33 CRW33 CIA33 BYE33 BOI33 BEM33 AUQ33 AKU33 AAY33 RC33 HG33 D17:O17 WUA33 WKE33 WAI33 VQM33 VGQ33 UWU33 UMY33 UDC33 TTG33 TJK33 SZO33 SPS33 SFW33 RWA33 RME33 RCI33 QSM33 QIQ33 PYU33 POY33 PFC33 OVG33 OLK33 OBO33 NRS33 NHW33 MYA33 MOE33 MEI33 LUM33 LKQ33 LAU33 KQY33 KHC33 JXG33 JNK33 JDO33 ITS33 IJW33 IAA33 HQE33 HGI33 GWM33 GMQ33 GCU33 FSY33 FJC33 EZG33 EPK33 EFO33 DVS33 DLW33 DCA33 CSE33 CII33 BYM33 BOQ33 BEU33 AUY33 ALC33 ABG33 RK33 T33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33:Q33 D33:G33 I33:J33 N33 L33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33 HW33 RS33 ABO33 ALK33 AVG33 BFC33 BOY33 BYU33 CIQ33 CSM33 DCI33 DME33 DWA33 EFW33 EPS33 EZO33 FJK33 FTG33 GDC33 GMY33 GWU33 HGQ33 HQM33 IAI33 IKE33 IUA33 JDW33 JNS33 JXO33 KHK33 KRG33 LBC33 LKY33 LUU33 MEQ33 MOM33 MYI33 NIE33 NSA33 OBW33 OLS33 OVO33 PFK33 PPG33 PZC33 QIY33 QSU33 RCQ33 RMM33 RWI33 SGE33 SQA33 SZW33 TJS33 TTO33 UDK33 UNG33 UXC33 VGY33 VQU33 WAQ33 WKM33 WUI33 HF33 RB33 AAX33 AKT33 AUP33 BEL33 BOH33 BYD33 CHZ33 CRV33 DBR33 DLN33 DVJ33 EFF33 EPB33 EYX33 FIT33 FSP33 GCL33 GMH33 GWD33 HFZ33 HPV33 HZR33 IJN33 ITJ33 JDF33 JNB33 JWX33 KGT33 KQP33 LAL33 LKH33 LUD33 MDZ33 MNV33 MXR33 NHN33 NRJ33 OBF33 OLB33 OUX33 PET33 POP33 PYL33 QIH33 QSD33 RBZ33 RLV33 RVR33 SFN33 SPJ33 SZF33 TJB33 TSX33 UCT33 UMP33 UWL33 VGH33 VQD33 VZZ33 WJV33 WTR33 U33 HP33 RL33 ABH33 ALD33 AUZ33 BEV33 BOR33 BYN33 CIJ33 CSF33 DCB33 DLX33 DVT33 EFP33 EPL33 EZH33 FJD33 FSZ33 GCV33 GMR33 GWN33 HGJ33 HQF33 IAB33 IJX33 ITT33 JDP33 JNL33 JXH33 KHD33 KQZ33 LAV33 LKR33 LUN33 MEJ33 MOF33 MYB33 NHX33 NRT33 OBP33 OLL33 OVH33 PFD33 POZ33 PYV33 QIR33 QSN33 RCJ33 RMF33 RWB33 SFX33 SPT33 SZP33 TJL33 TTH33 UDD33 UMZ33 UWV33 VGR33 VQN33 WAJ33 WKF33 WUB33 HC33 QY33 AAU33 AKQ33 AUM33 BEI33 BOE33 BYA33 CHW33 CRS33 DBO33 DLK33 DVG33 EFC33 EOY33 EYU33 FIQ33 FSM33 GCI33 GME33 GWA33 HFW33 HPS33 HZO33 IJK33 ITG33 JDC33 JMY33 JWU33 KGQ33 KQM33 LAI33 LKE33 LUA33 MDW33 MNS33 MXO33 NHK33 NRG33 OBC33 OKY33 OUU33 PEQ33 POM33 PYI33 QIE33 QSA33 RBW33 RLS33 RVO33 SFK33 SPG33 SZC33 TIY33 TSU33 UCQ33 UMM33 UWI33 VGE33 VQA33 VZW33 WJS33 WTO33 HH33 RD33 AAZ33 AKV33 AUR33 BEN33 BOJ33 BYF33 CIB33 CRX33 DBT33 DLP33 DVL33 EFH33 EPD33 EYZ33 FIV33 FSR33 GCN33 GMJ33 GWF33 HGB33 HPX33 HZT33 IJP33 ITL33 JDH33 JND33 JWZ33 KGV33 KQR33 LAN33 LKJ33 LUF33 MEB33 MNX33 MXT33 NHP33 NRL33 OBH33 OLD33 OUZ33 PEV33 POR33 PYN33 QIJ33 QSF33 RCB33 RLX33 RVT33 SFP33 SPL33 SZH33 TJD33 TSZ33 UCV33 UMR33 UWN33 VGJ33 VQF33 WAB33 WJX33 WTT33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33:C33 BS33:GX33 KD33:QT33 TZ33:AAP33 ADV33:AKL33 ANR33:AUH33 AXN33:BED33 BHJ33:BNZ33 BRF33:BXV33 CBB33:CHR33 CKX33:CRN33 CUT33:DBJ33 DEP33:DLF33 DOL33:DVB33 DYH33:EEX33 EID33:EOT33 ERZ33:EYP33 FBV33:FIL33 FLR33:FSH33 FVN33:GCD33 GFJ33:GLZ33 GPF33:GVV33 GZB33:HFR33 HIX33:HPN33 HST33:HZJ33 ICP33:IJF33 IML33:ITB33 IWH33:JCX33 JGD33:JMT33 JPZ33:JWP33 JZV33:KGL33 KJR33:KQH33 KTN33:LAD33 LDJ33:LJZ33 LNF33:LTV33 LXB33:MDR33 MGX33:MNN33 MQT33:MXJ33 NAP33:NHF33 NKL33:NRB33 NUH33:OAX33 OED33:OKT33 ONZ33:OUP33 OXV33:PEL33 PHR33:POH33 PRN33:PYD33 QBJ33:QHZ33 QLF33:QRV33 QVB33:RBR33 REX33:RLN33 ROT33:RVJ33 RYP33:SFF33 SIL33:SPB33 SSH33:SYX33 TCD33:TIT33 TLZ33:TSP33 TVV33:UCL33 UFR33:UMH33 UPN33:UWD33 UZJ33:VFZ33 VJF33:VPV33 VTB33:VZR33 WCX33:WJN33 WMT33:WTJ33 WWP33:XFD33 AZ33 IU33 SQ33 ACM33 AMI33 AWE33 BGA33 BPW33 BZS33 CJO33 CTK33 DDG33 DNC33 DWY33 EGU33 EQQ33 FAM33 FKI33 FUE33 GEA33 GNW33 GXS33 HHO33 HRK33 IBG33 ILC33 IUY33 JEU33 JOQ33 JYM33 KII33 KSE33 LCA33 LLW33 LVS33 MFO33 MPK33 MZG33 NJC33 NSY33 OCU33 OMQ33 OWM33 PGI33 PQE33 QAA33 QJW33 QTS33 RDO33 RNK33 RXG33 SHC33 SQY33 TAU33 TKQ33 TUM33 UEI33 UOE33 UYA33 VHW33 VRS33 WBO33 WLK33 WVG33 AF33 IA33 RW33 ABS33 ALO33 AVK33 BFG33 BPC33 BYY33 CIU33 CSQ33 DCM33 DMI33 DWE33 EGA33 EPW33 EZS33 FJO33 FTK33 GDG33 GNC33 GWY33 HGU33 HQQ33 IAM33 IKI33 IUE33 JEA33 JNW33 JXS33 KHO33 KRK33 LBG33 LLC33 LUY33 MEU33 MOQ33 MYM33 NII33 NSE33 OCA33 OLW33 OVS33 PFO33 PPK33 PZG33 QJC33 QSY33 RCU33 RMQ33 RWM33 SGI33 SQE33 TAA33 TJW33 TTS33 UDO33 UNK33 UXG33 VHC33 VQY33 WAU33 WKQ33 WUM33 R33:S33 HM33:HN33 RI33:RJ33 ABE33:ABF33 ALA33:ALB33 AUW33:AUX33 BES33:BET33 BOO33:BOP33 BYK33:BYL33 CIG33:CIH33 CSC33:CSD33 DBY33:DBZ33 DLU33:DLV33 DVQ33:DVR33 EFM33:EFN33 EPI33:EPJ33 EZE33:EZF33 FJA33:FJB33 FSW33:FSX33 GCS33:GCT33 GMO33:GMP33 GWK33:GWL33 HGG33:HGH33 HQC33:HQD33 HZY33:HZZ33 IJU33:IJV33 ITQ33:ITR33 JDM33:JDN33 JNI33:JNJ33 JXE33:JXF33 KHA33:KHB33 KQW33:KQX33 LAS33:LAT33 LKO33:LKP33 LUK33:LUL33 MEG33:MEH33 MOC33:MOD33 MXY33:MXZ33 NHU33:NHV33 NRQ33:NRR33 OBM33:OBN33 OLI33:OLJ33 OVE33:OVF33 PFA33:PFB33 POW33:POX33 PYS33:PYT33 QIO33:QIP33 QSK33:QSL33 RCG33:RCH33 RMC33:RMD33 RVY33:RVZ33 SFU33:SFV33 SPQ33:SPR33 SZM33:SZN33 TJI33:TJJ33 TTE33:TTF33 UDA33:UDB33 UMW33:UMX33 UWS33:UWT33 VGO33:VGP33 VQK33:VQL33 WAG33:WAH33 WKC33:WKD33 WTY33:WTZ33 HJ33 RF33 ABB33 AKX33 AUT33 BEP33 BOL33 BYH33 CID33 CRZ33 DBV33 DLR33 DVN33 EFJ33 EPF33 EZB33 FIX33 FST33 GCP33 GML33 GWH33 HGD33 HPZ33 HZV33 IJR33 ITN33 JDJ33 JNF33 JXB33 KGX33 KQT33 LAP33 LKL33 LUH33 MED33 MNZ33 MXV33 NHR33 NRN33 OBJ33 OLF33 OVB33 PEX33 POT33 PYP33 QIL33 QSH33 RCD33 RLZ33 RVV33 SFR33 SPN33 SZJ33 TJF33 TTB33 UCX33 UMT33 UWP33 VGL33 VQH33 WAD33 WJZ33 WTV33 W33 HR33 RN33 ABJ33 ALF33 AVB33 BEX33 BOT33 BYP33 CIL33 CSH33 DCD33 DLZ33 DVV33 EFR33 EPN33 EZJ33 FJF33 FTB33 GCX33 GMT33 GWP33 HGL33 HQH33 IAD33 IJZ33 ITV33 JDR33 JNN33 JXJ33 KHF33 KRB33 LAX33 LKT33 LUP33 MEL33 MOH33 MYD33 NHZ33 NRV33 OBR33 OLN33 OVJ33 PFF33 PPB33 PYX33 QIT33 QSP33 RCL33 RMH33 RWD33 SFZ33 SPV33 SZR33 TJN33 TTJ33 UDF33 UNB33 UWX33 VGT33 VQP33 WAL33 WKH33 WUD33 O33 K33 H33 M33"/>
  </dataValidations>
  <hyperlinks>
    <hyperlink ref="P25" r:id="rId1"/>
  </hyperlinks>
  <pageMargins left="0.39370078740157483" right="0.31496062992125984" top="0.38" bottom="0.39370078740157483" header="0.31496062992125984" footer="0.2"/>
  <pageSetup paperSize="9" scale="60" orientation="landscape" r:id="rId2"/>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2018-05-02T09:05:48Z</dcterms:modified>
</cp:coreProperties>
</file>