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'!$A$9:$FN$28</definedName>
    <definedName name="_xlnm._FilterDatabase" localSheetId="1" hidden="1">'調査票Ｃ、Ｄ、Ｅ '!$A$17:$BR$34</definedName>
    <definedName name="_xlnm.Print_Area" localSheetId="0">'調査票Ａ、Ｂ '!$D$1:$CX$35</definedName>
    <definedName name="_xlnm.Print_Area" localSheetId="1">'調査票Ｃ、Ｄ、Ｅ '!$A$1:$BQ$44</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42" i="6" l="1"/>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Q40" i="6"/>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BQ39" i="6"/>
  <c r="BP39" i="6"/>
  <c r="BO39" i="6"/>
  <c r="BN39" i="6"/>
  <c r="BM39" i="6"/>
  <c r="BL39" i="6"/>
  <c r="BK39" i="6"/>
  <c r="BJ39" i="6"/>
  <c r="BI39" i="6"/>
  <c r="BH39" i="6"/>
  <c r="BG39" i="6"/>
  <c r="BF39" i="6"/>
  <c r="BE39" i="6"/>
  <c r="BD39" i="6"/>
  <c r="BC39" i="6"/>
  <c r="BB39" i="6"/>
  <c r="BA39" i="6"/>
  <c r="AZ39"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BP36" i="6"/>
  <c r="BO36" i="6"/>
  <c r="BN36" i="6"/>
  <c r="BM36" i="6"/>
  <c r="BL36" i="6"/>
  <c r="BK36" i="6"/>
  <c r="BJ36" i="6"/>
  <c r="BI36" i="6"/>
  <c r="BH36" i="6"/>
  <c r="BF36" i="6"/>
  <c r="BE36" i="6"/>
  <c r="BD36" i="6"/>
  <c r="BC36" i="6"/>
  <c r="BB36" i="6"/>
  <c r="BA36" i="6"/>
  <c r="AZ36" i="6"/>
  <c r="AY36" i="6"/>
  <c r="AX36" i="6"/>
  <c r="AW36" i="6"/>
  <c r="AV36" i="6"/>
  <c r="AS36" i="6"/>
  <c r="AR36" i="6"/>
  <c r="AQ36" i="6"/>
  <c r="AP36" i="6"/>
  <c r="AO36" i="6"/>
  <c r="AN36" i="6"/>
  <c r="AL36" i="6"/>
  <c r="AK36" i="6"/>
  <c r="AJ36" i="6"/>
  <c r="AI36" i="6"/>
  <c r="AH36" i="6"/>
  <c r="AG36" i="6"/>
  <c r="AF36" i="6"/>
  <c r="AE36" i="6"/>
  <c r="AD36" i="6"/>
  <c r="AC36" i="6"/>
  <c r="AB36" i="6"/>
  <c r="AA36" i="6"/>
  <c r="Z36" i="6"/>
  <c r="Y36" i="6"/>
  <c r="V36" i="6"/>
  <c r="U36" i="6"/>
  <c r="T36" i="6"/>
  <c r="S36" i="6"/>
  <c r="R36" i="6"/>
  <c r="O36" i="6"/>
  <c r="N36" i="6"/>
  <c r="M36" i="6"/>
  <c r="L36" i="6"/>
  <c r="K36" i="6"/>
  <c r="J36" i="6"/>
  <c r="I36" i="6"/>
  <c r="H36" i="6"/>
  <c r="G36" i="6"/>
  <c r="F36" i="6"/>
  <c r="E36" i="6"/>
  <c r="D36" i="6"/>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2" i="5"/>
  <c r="CW32" i="5"/>
  <c r="CV32" i="5"/>
  <c r="CU32" i="5"/>
  <c r="CT32" i="5"/>
  <c r="CS32" i="5"/>
  <c r="CR32" i="5"/>
  <c r="CQ32" i="5"/>
  <c r="CP32" i="5"/>
  <c r="CO32" i="5"/>
  <c r="CN32"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CX31" i="5"/>
  <c r="CW31" i="5"/>
  <c r="CV31" i="5"/>
  <c r="CU31" i="5"/>
  <c r="CT31" i="5"/>
  <c r="CS31" i="5"/>
  <c r="CR31" i="5"/>
  <c r="CQ31" i="5"/>
  <c r="CP31" i="5"/>
  <c r="CO31" i="5"/>
  <c r="CN31"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N31" i="5"/>
  <c r="BM31" i="5"/>
  <c r="BL31" i="5"/>
  <c r="BK31" i="5"/>
  <c r="BJ31" i="5"/>
  <c r="BI31" i="5"/>
  <c r="BH31" i="5"/>
  <c r="BG31" i="5"/>
  <c r="BF31" i="5"/>
  <c r="BE31" i="5"/>
  <c r="BD31" i="5"/>
  <c r="BC31" i="5"/>
  <c r="BB31" i="5"/>
  <c r="BA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CX28" i="5"/>
  <c r="CW28" i="5"/>
  <c r="CU28" i="5"/>
  <c r="CT28" i="5"/>
  <c r="CS28" i="5"/>
  <c r="CR28" i="5"/>
  <c r="CQ28" i="5"/>
  <c r="CP28" i="5"/>
  <c r="CO28" i="5"/>
  <c r="CN28" i="5"/>
  <c r="CM28" i="5"/>
  <c r="CL28" i="5"/>
  <c r="CK28" i="5"/>
  <c r="CJ28" i="5"/>
  <c r="CH28" i="5"/>
  <c r="CG28" i="5"/>
  <c r="CF28" i="5"/>
  <c r="CE28" i="5"/>
  <c r="CD28" i="5"/>
  <c r="CC28" i="5"/>
  <c r="CB28" i="5"/>
  <c r="CA28" i="5"/>
  <c r="BY28" i="5"/>
  <c r="BX28" i="5"/>
  <c r="BW28" i="5"/>
  <c r="BV28" i="5"/>
  <c r="BU28" i="5"/>
  <c r="BS28" i="5"/>
  <c r="BR28" i="5"/>
  <c r="BQ28" i="5"/>
  <c r="BN28" i="5"/>
  <c r="BM28" i="5"/>
  <c r="BL28" i="5"/>
  <c r="BK28" i="5"/>
  <c r="BJ28" i="5"/>
  <c r="BI28" i="5"/>
  <c r="BH28" i="5"/>
  <c r="BG28" i="5"/>
  <c r="BF28" i="5"/>
  <c r="BE28" i="5"/>
  <c r="BD28" i="5"/>
  <c r="BC28" i="5"/>
  <c r="BB28" i="5"/>
  <c r="BA28" i="5"/>
  <c r="AZ28" i="5"/>
  <c r="AY28" i="5"/>
  <c r="AX28" i="5"/>
  <c r="AW28" i="5"/>
  <c r="AV28" i="5"/>
  <c r="AU28" i="5"/>
  <c r="AT28" i="5"/>
  <c r="AS28" i="5"/>
  <c r="AR28" i="5"/>
  <c r="AQ28" i="5"/>
  <c r="AP28" i="5"/>
  <c r="AO28" i="5"/>
  <c r="AN28" i="5"/>
  <c r="AM28" i="5"/>
  <c r="AL28" i="5"/>
  <c r="AK28" i="5"/>
  <c r="AJ28" i="5"/>
  <c r="AI28" i="5"/>
  <c r="AH28" i="5"/>
  <c r="AG28" i="5"/>
  <c r="AF28" i="5"/>
  <c r="AD28" i="5"/>
  <c r="AC28" i="5"/>
  <c r="AB28" i="5"/>
  <c r="Z28" i="5"/>
  <c r="Y28" i="5"/>
  <c r="X28" i="5"/>
  <c r="V28" i="5"/>
  <c r="U28" i="5"/>
  <c r="T28" i="5"/>
  <c r="S28" i="5"/>
  <c r="Q28" i="5"/>
  <c r="P28" i="5"/>
  <c r="O28" i="5"/>
  <c r="M28" i="5"/>
  <c r="K28" i="5"/>
  <c r="I28"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42" i="6"/>
  <c r="AM36" i="6"/>
</calcChain>
</file>

<file path=xl/sharedStrings.xml><?xml version="1.0" encoding="utf-8"?>
<sst xmlns="http://schemas.openxmlformats.org/spreadsheetml/2006/main" count="476" uniqueCount="296">
  <si>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</si>
  <si>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</si>
  <si>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</si>
  <si>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</si>
  <si>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</si>
  <si>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</si>
  <si>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</si>
  <si>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</si>
  <si>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</si>
  <si>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</si>
  <si>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</si>
  <si>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</si>
  <si>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</si>
  <si>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</si>
  <si>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</si>
  <si>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</si>
  <si>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</si>
  <si>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</si>
  <si>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</si>
  <si>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</si>
  <si>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</si>
  <si>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</si>
  <si>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</si>
  <si>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</si>
  <si>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</si>
  <si>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</si>
  <si>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</si>
  <si>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</si>
  <si>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</si>
  <si>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</si>
  <si>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</si>
  <si>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</si>
  <si>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</si>
  <si>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</si>
  <si>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</si>
  <si>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</si>
  <si>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</si>
  <si>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</si>
  <si>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</si>
  <si>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</si>
  <si>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</si>
  <si>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</si>
  <si>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</si>
  <si>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</si>
  <si>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</si>
  <si>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</si>
  <si>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</si>
  <si>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</si>
  <si>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</si>
  <si>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</si>
  <si>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</si>
  <si>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</si>
  <si>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</si>
  <si>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</si>
  <si>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</si>
  <si>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</si>
  <si>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</si>
  <si>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</si>
  <si>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</si>
  <si>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</si>
  <si>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</si>
  <si>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</si>
  <si>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</si>
  <si>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</si>
  <si>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</si>
  <si>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</si>
  <si>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</si>
  <si>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</si>
  <si>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</si>
  <si>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</si>
  <si>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</si>
  <si>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</si>
  <si>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</si>
  <si>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</si>
  <si>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</si>
  <si>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</si>
  <si>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</si>
  <si>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</si>
  <si>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</si>
  <si>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</si>
  <si>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</si>
  <si>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</si>
  <si>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</si>
  <si>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</si>
  <si>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</si>
  <si>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</si>
  <si>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</si>
  <si>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</si>
  <si>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</si>
  <si>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</si>
  <si>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</si>
  <si>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</si>
  <si>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</si>
  <si>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</si>
  <si>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</si>
  <si>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</si>
  <si>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</si>
  <si>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</si>
  <si>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</si>
  <si>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</si>
  <si>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</si>
  <si>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</si>
  <si>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</si>
  <si>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</si>
  <si>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</si>
  <si>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</si>
  <si>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</si>
  <si>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</si>
  <si>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</si>
  <si>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</si>
  <si>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</si>
  <si>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</si>
  <si>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</si>
  <si>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</si>
  <si>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</si>
  <si>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</si>
  <si>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</si>
  <si>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</si>
  <si>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</si>
  <si>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</si>
  <si>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</si>
  <si>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</si>
  <si>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</si>
  <si>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</si>
  <si>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</si>
  <si>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</si>
  <si>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</si>
  <si>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</si>
  <si>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</si>
  <si>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</si>
  <si>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</si>
  <si>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</si>
  <si>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</si>
  <si>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</si>
  <si>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</si>
  <si>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</si>
  <si>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</si>
  <si>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</si>
  <si>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</si>
  <si>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</si>
  <si>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</si>
  <si>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</si>
  <si>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</si>
  <si>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</si>
  <si>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</si>
  <si>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</si>
  <si>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</si>
  <si>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</si>
  <si>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</si>
  <si>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</si>
  <si>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</si>
  <si>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</si>
  <si>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</si>
  <si>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</si>
  <si>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</si>
  <si>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</si>
  <si>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</si>
  <si>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</si>
  <si>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</si>
  <si>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</si>
  <si>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</si>
  <si>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</si>
  <si>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</si>
  <si>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</si>
  <si>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</si>
  <si>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</si>
  <si>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</si>
  <si>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</si>
  <si>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</si>
  <si>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</si>
  <si>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</si>
  <si>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</si>
  <si>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</si>
  <si>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</si>
  <si>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池田町</t>
  </si>
  <si>
    <t>未定</t>
    <phoneticPr fontId="1"/>
  </si>
  <si>
    <t>特になし</t>
    <rPh sb="0" eb="1">
      <t>トク</t>
    </rPh>
    <phoneticPr fontId="1"/>
  </si>
  <si>
    <t>福井市</t>
    <rPh sb="0" eb="2">
      <t>フクイ</t>
    </rPh>
    <rPh sb="2" eb="3">
      <t>シ</t>
    </rPh>
    <phoneticPr fontId="1"/>
  </si>
  <si>
    <t>総合計画及び行政改革の指針</t>
    <rPh sb="0" eb="2">
      <t>ソウゴウ</t>
    </rPh>
    <rPh sb="2" eb="4">
      <t>ケイカク</t>
    </rPh>
    <rPh sb="4" eb="5">
      <t>オヨ</t>
    </rPh>
    <rPh sb="6" eb="8">
      <t>ギョウセイ</t>
    </rPh>
    <rPh sb="8" eb="10">
      <t>カイカク</t>
    </rPh>
    <rPh sb="11" eb="13">
      <t>シシン</t>
    </rPh>
    <phoneticPr fontId="1"/>
  </si>
  <si>
    <t>行政運営の効率化、行政活動の成果向上、住民サービスの向上</t>
    <rPh sb="0" eb="2">
      <t>ギョウセイ</t>
    </rPh>
    <rPh sb="2" eb="4">
      <t>ウンエイ</t>
    </rPh>
    <rPh sb="5" eb="8">
      <t>コウリツカ</t>
    </rPh>
    <rPh sb="9" eb="11">
      <t>ギョウセイ</t>
    </rPh>
    <rPh sb="11" eb="13">
      <t>カツドウ</t>
    </rPh>
    <rPh sb="14" eb="16">
      <t>セイカ</t>
    </rPh>
    <rPh sb="16" eb="18">
      <t>コウジョウ</t>
    </rPh>
    <rPh sb="19" eb="21">
      <t>ジュウミン</t>
    </rPh>
    <rPh sb="26" eb="28">
      <t>コウジョウ</t>
    </rPh>
    <phoneticPr fontId="1"/>
  </si>
  <si>
    <t>敦賀市</t>
    <rPh sb="0" eb="3">
      <t>ツルガシ</t>
    </rPh>
    <phoneticPr fontId="1"/>
  </si>
  <si>
    <t>小浜市</t>
    <rPh sb="0" eb="3">
      <t>オバマシ</t>
    </rPh>
    <phoneticPr fontId="1"/>
  </si>
  <si>
    <t>外部評価に係る事務負担が大きい。</t>
    <rPh sb="0" eb="2">
      <t>ガイブ</t>
    </rPh>
    <rPh sb="2" eb="4">
      <t>ヒョウカ</t>
    </rPh>
    <rPh sb="5" eb="6">
      <t>カカ</t>
    </rPh>
    <rPh sb="7" eb="9">
      <t>ジム</t>
    </rPh>
    <rPh sb="9" eb="11">
      <t>フタン</t>
    </rPh>
    <rPh sb="12" eb="13">
      <t>オオ</t>
    </rPh>
    <phoneticPr fontId="1"/>
  </si>
  <si>
    <t>大野市</t>
    <rPh sb="0" eb="3">
      <t>オオノシ</t>
    </rPh>
    <phoneticPr fontId="1"/>
  </si>
  <si>
    <t>第七次大野市行政改革大綱</t>
    <rPh sb="0" eb="1">
      <t>ダイ</t>
    </rPh>
    <rPh sb="1" eb="3">
      <t>７ジ</t>
    </rPh>
    <rPh sb="3" eb="6">
      <t>オオノシ</t>
    </rPh>
    <rPh sb="6" eb="8">
      <t>ギョウセイ</t>
    </rPh>
    <rPh sb="8" eb="10">
      <t>カイカク</t>
    </rPh>
    <rPh sb="10" eb="12">
      <t>タイコウ</t>
    </rPh>
    <phoneticPr fontId="1"/>
  </si>
  <si>
    <t>施策を単位とする外部評価の導入について検討中でる。</t>
    <rPh sb="0" eb="1">
      <t>セ</t>
    </rPh>
    <rPh sb="1" eb="2">
      <t>サク</t>
    </rPh>
    <rPh sb="3" eb="5">
      <t>タンイ</t>
    </rPh>
    <rPh sb="8" eb="10">
      <t>ガイブ</t>
    </rPh>
    <rPh sb="10" eb="12">
      <t>ヒョウカ</t>
    </rPh>
    <rPh sb="13" eb="15">
      <t>ドウニュウ</t>
    </rPh>
    <rPh sb="19" eb="22">
      <t>ケントウチュウ</t>
    </rPh>
    <phoneticPr fontId="1"/>
  </si>
  <si>
    <t>勝山市</t>
    <rPh sb="0" eb="2">
      <t>カツヤマ</t>
    </rPh>
    <rPh sb="2" eb="3">
      <t>シ</t>
    </rPh>
    <phoneticPr fontId="1"/>
  </si>
  <si>
    <t>鯖江市</t>
    <rPh sb="0" eb="3">
      <t>サバエシ</t>
    </rPh>
    <phoneticPr fontId="1"/>
  </si>
  <si>
    <t>鯖江市行財政構造プログラム</t>
    <rPh sb="0" eb="3">
      <t>サバエシ</t>
    </rPh>
    <rPh sb="3" eb="6">
      <t>ギョウザイセイ</t>
    </rPh>
    <rPh sb="6" eb="8">
      <t>コウゾウ</t>
    </rPh>
    <phoneticPr fontId="1"/>
  </si>
  <si>
    <t>あわら市</t>
    <rPh sb="3" eb="4">
      <t>シ</t>
    </rPh>
    <phoneticPr fontId="1"/>
  </si>
  <si>
    <t>越前市</t>
    <rPh sb="0" eb="2">
      <t>エチゼン</t>
    </rPh>
    <rPh sb="2" eb="3">
      <t>シ</t>
    </rPh>
    <phoneticPr fontId="1"/>
  </si>
  <si>
    <t>市総合計画　市総合戦略　市行財政構造改革プログラム</t>
    <rPh sb="0" eb="1">
      <t>シ</t>
    </rPh>
    <rPh sb="1" eb="3">
      <t>ソウゴウ</t>
    </rPh>
    <rPh sb="3" eb="5">
      <t>ケイカク</t>
    </rPh>
    <rPh sb="6" eb="7">
      <t>シ</t>
    </rPh>
    <rPh sb="7" eb="9">
      <t>ソウゴウ</t>
    </rPh>
    <rPh sb="9" eb="11">
      <t>センリャク</t>
    </rPh>
    <rPh sb="12" eb="13">
      <t>シ</t>
    </rPh>
    <rPh sb="13" eb="16">
      <t>ギョウザイセイ</t>
    </rPh>
    <rPh sb="16" eb="18">
      <t>コウゾウ</t>
    </rPh>
    <rPh sb="18" eb="20">
      <t>カイカク</t>
    </rPh>
    <phoneticPr fontId="1"/>
  </si>
  <si>
    <t>坂井市</t>
    <rPh sb="0" eb="3">
      <t>サカイシ</t>
    </rPh>
    <phoneticPr fontId="1"/>
  </si>
  <si>
    <t>事務事業評価結果を決算審査の資料としている場合がある</t>
    <rPh sb="0" eb="2">
      <t>ジム</t>
    </rPh>
    <rPh sb="2" eb="4">
      <t>ジギョウ</t>
    </rPh>
    <rPh sb="4" eb="6">
      <t>ヒョウカ</t>
    </rPh>
    <rPh sb="6" eb="8">
      <t>ケッカ</t>
    </rPh>
    <rPh sb="9" eb="11">
      <t>ケッサン</t>
    </rPh>
    <rPh sb="11" eb="13">
      <t>シンサ</t>
    </rPh>
    <rPh sb="14" eb="16">
      <t>シリョウ</t>
    </rPh>
    <rPh sb="21" eb="23">
      <t>バアイ</t>
    </rPh>
    <phoneticPr fontId="1"/>
  </si>
  <si>
    <t>永平寺町</t>
    <rPh sb="0" eb="4">
      <t>エ</t>
    </rPh>
    <phoneticPr fontId="1"/>
  </si>
  <si>
    <t>議会による評価を実施しているため、必要性を感じていない</t>
    <rPh sb="0" eb="2">
      <t>ギカイ</t>
    </rPh>
    <rPh sb="5" eb="7">
      <t>ヒョウカ</t>
    </rPh>
    <rPh sb="8" eb="10">
      <t>ジッシ</t>
    </rPh>
    <rPh sb="17" eb="20">
      <t>ヒツヨウセイ</t>
    </rPh>
    <rPh sb="21" eb="22">
      <t>カン</t>
    </rPh>
    <phoneticPr fontId="1"/>
  </si>
  <si>
    <t>池田町</t>
    <rPh sb="0" eb="3">
      <t>イケダチョウ</t>
    </rPh>
    <phoneticPr fontId="1"/>
  </si>
  <si>
    <t>地方創生交付金に準じて</t>
    <rPh sb="0" eb="2">
      <t>チホウ</t>
    </rPh>
    <rPh sb="2" eb="4">
      <t>ソウセイ</t>
    </rPh>
    <rPh sb="4" eb="7">
      <t>コウフキン</t>
    </rPh>
    <rPh sb="8" eb="9">
      <t>ジュン</t>
    </rPh>
    <phoneticPr fontId="1"/>
  </si>
  <si>
    <t>南越前町</t>
    <rPh sb="0" eb="4">
      <t>ミナミエチゼンチョウ</t>
    </rPh>
    <phoneticPr fontId="1"/>
  </si>
  <si>
    <t>越前町</t>
    <rPh sb="0" eb="3">
      <t>エチゼンチョウ</t>
    </rPh>
    <phoneticPr fontId="1"/>
  </si>
  <si>
    <t>美浜町</t>
    <rPh sb="0" eb="3">
      <t>ミハマチョウ</t>
    </rPh>
    <phoneticPr fontId="1"/>
  </si>
  <si>
    <t>第3次行財政改革大綱（～H27）
第4次行財政改革大綱（H28～）</t>
    <rPh sb="0" eb="1">
      <t>ダイ</t>
    </rPh>
    <rPh sb="2" eb="3">
      <t>ツギ</t>
    </rPh>
    <rPh sb="3" eb="6">
      <t>ギョウザイセイ</t>
    </rPh>
    <rPh sb="6" eb="8">
      <t>カイカク</t>
    </rPh>
    <rPh sb="8" eb="10">
      <t>タイコウ</t>
    </rPh>
    <rPh sb="17" eb="18">
      <t>ダイ</t>
    </rPh>
    <rPh sb="19" eb="20">
      <t>ツギ</t>
    </rPh>
    <rPh sb="20" eb="23">
      <t>ギョウザイセイ</t>
    </rPh>
    <rPh sb="23" eb="25">
      <t>カイカク</t>
    </rPh>
    <rPh sb="25" eb="27">
      <t>タイコウ</t>
    </rPh>
    <phoneticPr fontId="1"/>
  </si>
  <si>
    <t>外部評価を設定していないため</t>
    <rPh sb="0" eb="2">
      <t>ガイブ</t>
    </rPh>
    <rPh sb="2" eb="4">
      <t>ヒョウカ</t>
    </rPh>
    <rPh sb="5" eb="7">
      <t>セッテイ</t>
    </rPh>
    <phoneticPr fontId="1"/>
  </si>
  <si>
    <t>目標指標を設定</t>
    <rPh sb="0" eb="2">
      <t>モクヒョウ</t>
    </rPh>
    <rPh sb="2" eb="4">
      <t>シヒョウ</t>
    </rPh>
    <rPh sb="5" eb="7">
      <t>セッテイ</t>
    </rPh>
    <phoneticPr fontId="1"/>
  </si>
  <si>
    <t>高浜町</t>
    <rPh sb="0" eb="2">
      <t>タカハマ</t>
    </rPh>
    <rPh sb="2" eb="3">
      <t>マチ</t>
    </rPh>
    <phoneticPr fontId="1"/>
  </si>
  <si>
    <t>おおい町</t>
    <rPh sb="3" eb="4">
      <t>チョウ</t>
    </rPh>
    <phoneticPr fontId="1"/>
  </si>
  <si>
    <t>若狭町</t>
    <rPh sb="0" eb="3">
      <t>ワカサチョウ</t>
    </rPh>
    <phoneticPr fontId="1"/>
  </si>
  <si>
    <t>http://www.city.ono.fukui.jp/shisei/gyoseikaikaku/gyoseihyoka/H28jimujigyou.html</t>
    <phoneticPr fontId="1"/>
  </si>
  <si>
    <t>http://www.city.katsuyama.fukui.jp/docs/page/index.php?cd=872</t>
    <phoneticPr fontId="1"/>
  </si>
  <si>
    <t>http://www.city.sabae.fukui.jp/pageview.html?id=10230</t>
    <phoneticPr fontId="1"/>
  </si>
  <si>
    <t>http://www.city.awara.lg.jp/mokuteki/cityinfo/cityinfo01/cityinfo0101/p000756.html</t>
    <phoneticPr fontId="1"/>
  </si>
  <si>
    <t>http://www.city.echizen.lg.jp/office/030/010/index.html</t>
    <phoneticPr fontId="1"/>
  </si>
  <si>
    <t>http://www.city.fukui-sakai.lg.jp/gyosei/shisei/keikaku/kaikaku/jimu-jigyo.html</t>
  </si>
  <si>
    <t>美浜町</t>
  </si>
  <si>
    <t>福井市</t>
  </si>
  <si>
    <t>敦賀市</t>
  </si>
  <si>
    <t>小浜市</t>
  </si>
  <si>
    <t>大野市</t>
  </si>
  <si>
    <t>勝山市</t>
  </si>
  <si>
    <t>鯖江市</t>
  </si>
  <si>
    <t>あわら市</t>
  </si>
  <si>
    <t>越前市</t>
  </si>
  <si>
    <t>坂井市</t>
  </si>
  <si>
    <t>永平寺町</t>
  </si>
  <si>
    <t>南越前町</t>
  </si>
  <si>
    <t>越前町</t>
  </si>
  <si>
    <t>高浜町</t>
  </si>
  <si>
    <t>おおい町</t>
  </si>
  <si>
    <t>若狭町</t>
  </si>
  <si>
    <t>182010</t>
  </si>
  <si>
    <t>182028</t>
  </si>
  <si>
    <t>182044</t>
  </si>
  <si>
    <t>182052</t>
  </si>
  <si>
    <t>182061</t>
  </si>
  <si>
    <t>182079</t>
  </si>
  <si>
    <t>182087</t>
  </si>
  <si>
    <t>182095</t>
  </si>
  <si>
    <t>182109</t>
  </si>
  <si>
    <t>183229</t>
  </si>
  <si>
    <t>183822</t>
  </si>
  <si>
    <t>184047</t>
  </si>
  <si>
    <t>184233</t>
  </si>
  <si>
    <t>184420</t>
  </si>
  <si>
    <t>184811</t>
  </si>
  <si>
    <t>184837</t>
  </si>
  <si>
    <t>185019</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</si>
  <si>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</si>
  <si>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</si>
  <si>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</si>
  <si>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有効性や手法の検討が必要なため</t>
    <rPh sb="0" eb="3">
      <t>ユウコウセイ</t>
    </rPh>
    <rPh sb="4" eb="6">
      <t>シュホウ</t>
    </rPh>
    <rPh sb="7" eb="9">
      <t>ケントウ</t>
    </rPh>
    <rPh sb="10" eb="12">
      <t>ヒツヨウ</t>
    </rPh>
    <phoneticPr fontId="1"/>
  </si>
  <si>
    <t>http://www.city.fukui.lg.jp/sisei/plan/reform/p010217.html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</si>
  <si>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</si>
  <si>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</si>
  <si>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</si>
  <si>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</si>
  <si>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</si>
  <si>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事業量が多く、外部評価の対象とする事業を選定することが困難であるため。</t>
    <rPh sb="0" eb="3">
      <t>ジギョウリョウ</t>
    </rPh>
    <rPh sb="4" eb="5">
      <t>オオ</t>
    </rPh>
    <rPh sb="7" eb="9">
      <t>ガイブ</t>
    </rPh>
    <rPh sb="9" eb="11">
      <t>ヒョウカ</t>
    </rPh>
    <rPh sb="12" eb="14">
      <t>タイショウ</t>
    </rPh>
    <rPh sb="17" eb="19">
      <t>ジギョウ</t>
    </rPh>
    <rPh sb="20" eb="22">
      <t>センテイ</t>
    </rPh>
    <rPh sb="27" eb="29">
      <t>コンナン</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</si>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</sst>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8">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6" fontId="23" fillId="0" borderId="2" xfId="8" applyNumberFormat="1" applyFill="1" applyBorder="1" applyAlignment="1" applyProtection="1">
      <alignment horizontal="left" vertical="center" wrapText="1"/>
    </xf>
    <xf numFmtId="176" fontId="4" fillId="0" borderId="2" xfId="3" applyNumberFormat="1" applyFont="1" applyFill="1" applyBorder="1" applyAlignment="1" applyProtection="1">
      <alignment horizontal="left" vertical="center" wrapText="1"/>
    </xf>
    <xf numFmtId="0" fontId="4" fillId="0" borderId="2" xfId="0" applyFont="1" applyFill="1" applyBorder="1" applyAlignment="1" applyProtection="1">
      <alignment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29" fillId="0" borderId="0" xfId="0" applyFont="1" applyFill="1" applyBorder="1" applyAlignment="1" applyProtection="1">
      <alignment horizontal="left" vertical="center"/>
    </xf>
    <xf numFmtId="0" fontId="26" fillId="9" borderId="0" xfId="0" applyFont="1" applyFill="1" applyBorder="1" applyAlignment="1" applyProtection="1">
      <alignment horizontal="center" vertical="center"/>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9" borderId="3" xfId="0" applyNumberFormat="1" applyFont="1" applyFill="1" applyBorder="1" applyAlignment="1" applyProtection="1">
      <alignment horizontal="center" vertical="top" textRotation="255" wrapText="1"/>
    </xf>
    <xf numFmtId="49" fontId="4" fillId="9" borderId="4" xfId="0" applyNumberFormat="1"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katsuyama.fukui.jp/docs/page/index.php?cd=87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sabae.fukui.jp/pageview.html?id=10230" TargetMode="External"/><Relationship Id="rId7" Type="http://schemas.openxmlformats.org/officeDocument/2006/relationships/printerSettings" Target="../printerSettings/printerSettings2.bin"/><Relationship Id="rId2" Type="http://schemas.openxmlformats.org/officeDocument/2006/relationships/hyperlink" Target="http://www.city.awara.lg.jp/mokuteki/cityinfo/cityinfo01/cityinfo0101/p000756.html" TargetMode="External"/><Relationship Id="rId1" Type="http://schemas.openxmlformats.org/officeDocument/2006/relationships/hyperlink" Target="http://www.city.echizen.lg.jp/office/030/010/index.html" TargetMode="External"/><Relationship Id="rId6" Type="http://schemas.openxmlformats.org/officeDocument/2006/relationships/hyperlink" Target="http://www.city.katsuyama.fukui.jp/docs/page/index.php?cd=872" TargetMode="External"/><Relationship Id="rId5" Type="http://schemas.openxmlformats.org/officeDocument/2006/relationships/hyperlink" Target="http://www.city.fukui.lg.jp/sisei/plan/reform/p010217.html" TargetMode="External"/><Relationship Id="rId4" Type="http://schemas.openxmlformats.org/officeDocument/2006/relationships/hyperlink" Target="http://www.city.ono.fukui.jp/shisei/gyoseikaikaku/gyoseihyoka/H28jimujig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5"/>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8.21875" style="15" customWidth="1"/>
    <col min="103" max="16384" width="5.77734375" style="15"/>
  </cols>
  <sheetData>
    <row r="1" spans="1:170" s="2" customFormat="1" ht="30" customHeight="1">
      <c r="A1" s="48"/>
      <c r="B1" s="48"/>
      <c r="C1" s="48"/>
      <c r="D1" s="107" t="s">
        <v>295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21"/>
      <c r="B2" s="122"/>
      <c r="C2" s="122"/>
      <c r="D2" s="122"/>
      <c r="E2" s="122"/>
      <c r="F2" s="122"/>
      <c r="G2" s="122"/>
      <c r="H2" s="123"/>
      <c r="I2" s="124" t="s">
        <v>257</v>
      </c>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6"/>
      <c r="BP2" s="108"/>
      <c r="BQ2" s="124" t="s">
        <v>258</v>
      </c>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6"/>
    </row>
    <row r="3" spans="1:170" s="13" customFormat="1" ht="51" customHeight="1">
      <c r="A3" s="85" t="s">
        <v>123</v>
      </c>
      <c r="B3" s="85"/>
      <c r="C3" s="85"/>
      <c r="D3" s="115" t="s">
        <v>123</v>
      </c>
      <c r="E3" s="115" t="s">
        <v>115</v>
      </c>
      <c r="F3" s="85"/>
      <c r="G3" s="85"/>
      <c r="H3" s="115" t="s">
        <v>116</v>
      </c>
      <c r="I3" s="127" t="s">
        <v>259</v>
      </c>
      <c r="J3" s="128"/>
      <c r="K3" s="128"/>
      <c r="L3" s="128"/>
      <c r="M3" s="128"/>
      <c r="N3" s="128"/>
      <c r="O3" s="128"/>
      <c r="P3" s="128"/>
      <c r="Q3" s="128"/>
      <c r="R3" s="129"/>
      <c r="S3" s="130" t="s">
        <v>260</v>
      </c>
      <c r="T3" s="130"/>
      <c r="U3" s="130"/>
      <c r="V3" s="130"/>
      <c r="W3" s="130"/>
      <c r="X3" s="130" t="s">
        <v>261</v>
      </c>
      <c r="Y3" s="130"/>
      <c r="Z3" s="130"/>
      <c r="AA3" s="130"/>
      <c r="AB3" s="118" t="s">
        <v>262</v>
      </c>
      <c r="AC3" s="119"/>
      <c r="AD3" s="119"/>
      <c r="AE3" s="120"/>
      <c r="AF3" s="131" t="s">
        <v>263</v>
      </c>
      <c r="AG3" s="132"/>
      <c r="AH3" s="131" t="s">
        <v>264</v>
      </c>
      <c r="AI3" s="132"/>
      <c r="AJ3" s="118" t="s">
        <v>265</v>
      </c>
      <c r="AK3" s="119"/>
      <c r="AL3" s="119"/>
      <c r="AM3" s="119"/>
      <c r="AN3" s="119"/>
      <c r="AO3" s="119"/>
      <c r="AP3" s="119"/>
      <c r="AQ3" s="119"/>
      <c r="AR3" s="133" t="s">
        <v>266</v>
      </c>
      <c r="AS3" s="134"/>
      <c r="AT3" s="134" t="s">
        <v>267</v>
      </c>
      <c r="AU3" s="134"/>
      <c r="AV3" s="134"/>
      <c r="AW3" s="118" t="s">
        <v>268</v>
      </c>
      <c r="AX3" s="142"/>
      <c r="AY3" s="142"/>
      <c r="AZ3" s="143"/>
      <c r="BA3" s="144" t="s">
        <v>269</v>
      </c>
      <c r="BB3" s="145"/>
      <c r="BC3" s="144" t="s">
        <v>270</v>
      </c>
      <c r="BD3" s="145"/>
      <c r="BE3" s="130" t="s">
        <v>271</v>
      </c>
      <c r="BF3" s="130"/>
      <c r="BG3" s="130"/>
      <c r="BH3" s="130"/>
      <c r="BI3" s="130"/>
      <c r="BJ3" s="130"/>
      <c r="BK3" s="130"/>
      <c r="BL3" s="130"/>
      <c r="BM3" s="130"/>
      <c r="BN3" s="130"/>
      <c r="BO3" s="130"/>
      <c r="BP3" s="103"/>
      <c r="BQ3" s="137" t="s">
        <v>272</v>
      </c>
      <c r="BR3" s="138"/>
      <c r="BS3" s="138"/>
      <c r="BT3" s="138"/>
      <c r="BU3" s="137" t="s">
        <v>273</v>
      </c>
      <c r="BV3" s="138"/>
      <c r="BW3" s="138"/>
      <c r="BX3" s="138"/>
      <c r="BY3" s="138"/>
      <c r="BZ3" s="138"/>
      <c r="CA3" s="137" t="s">
        <v>274</v>
      </c>
      <c r="CB3" s="137"/>
      <c r="CC3" s="137"/>
      <c r="CD3" s="137"/>
      <c r="CE3" s="137"/>
      <c r="CF3" s="137"/>
      <c r="CG3" s="137"/>
      <c r="CH3" s="137"/>
      <c r="CI3" s="137"/>
      <c r="CJ3" s="139" t="s">
        <v>275</v>
      </c>
      <c r="CK3" s="140"/>
      <c r="CL3" s="139" t="s">
        <v>276</v>
      </c>
      <c r="CM3" s="140"/>
      <c r="CN3" s="141"/>
      <c r="CO3" s="133" t="s">
        <v>277</v>
      </c>
      <c r="CP3" s="134"/>
      <c r="CQ3" s="134"/>
      <c r="CR3" s="127" t="s">
        <v>278</v>
      </c>
      <c r="CS3" s="128"/>
      <c r="CT3" s="128"/>
      <c r="CU3" s="128"/>
      <c r="CV3" s="135"/>
      <c r="CW3" s="136" t="s">
        <v>279</v>
      </c>
      <c r="CX3" s="137"/>
    </row>
    <row r="4" spans="1:170" s="2" customFormat="1" ht="13.8" customHeight="1">
      <c r="A4" s="146"/>
      <c r="B4" s="85"/>
      <c r="C4" s="85"/>
      <c r="D4" s="116"/>
      <c r="E4" s="116"/>
      <c r="F4" s="82"/>
      <c r="G4" s="82"/>
      <c r="H4" s="116"/>
      <c r="I4" s="147" t="s">
        <v>132</v>
      </c>
      <c r="J4" s="148"/>
      <c r="K4" s="148"/>
      <c r="L4" s="148"/>
      <c r="M4" s="148"/>
      <c r="N4" s="148"/>
      <c r="O4" s="148"/>
      <c r="P4" s="148"/>
      <c r="Q4" s="149"/>
      <c r="R4" s="150" t="s">
        <v>124</v>
      </c>
      <c r="S4" s="146" t="s">
        <v>1</v>
      </c>
      <c r="T4" s="146" t="s">
        <v>2</v>
      </c>
      <c r="U4" s="153" t="s">
        <v>3</v>
      </c>
      <c r="V4" s="153" t="s">
        <v>4</v>
      </c>
      <c r="W4" s="153" t="s">
        <v>5</v>
      </c>
      <c r="X4" s="146" t="s">
        <v>1</v>
      </c>
      <c r="Y4" s="146" t="s">
        <v>2</v>
      </c>
      <c r="Z4" s="153" t="s">
        <v>3</v>
      </c>
      <c r="AA4" s="153" t="s">
        <v>4</v>
      </c>
      <c r="AB4" s="155" t="s">
        <v>65</v>
      </c>
      <c r="AC4" s="155" t="s">
        <v>66</v>
      </c>
      <c r="AD4" s="155" t="s">
        <v>120</v>
      </c>
      <c r="AE4" s="156"/>
      <c r="AF4" s="155" t="s">
        <v>65</v>
      </c>
      <c r="AG4" s="155" t="s">
        <v>66</v>
      </c>
      <c r="AH4" s="155" t="s">
        <v>65</v>
      </c>
      <c r="AI4" s="159" t="s">
        <v>66</v>
      </c>
      <c r="AJ4" s="146" t="s">
        <v>7</v>
      </c>
      <c r="AK4" s="154"/>
      <c r="AL4" s="146" t="s">
        <v>105</v>
      </c>
      <c r="AM4" s="154"/>
      <c r="AN4" s="146" t="s">
        <v>141</v>
      </c>
      <c r="AO4" s="154"/>
      <c r="AP4" s="154"/>
      <c r="AQ4" s="154"/>
      <c r="AR4" s="146" t="s">
        <v>1</v>
      </c>
      <c r="AS4" s="153" t="s">
        <v>57</v>
      </c>
      <c r="AT4" s="146" t="s">
        <v>1</v>
      </c>
      <c r="AU4" s="146" t="s">
        <v>2</v>
      </c>
      <c r="AV4" s="153" t="s">
        <v>3</v>
      </c>
      <c r="AW4" s="146" t="s">
        <v>1</v>
      </c>
      <c r="AX4" s="146" t="s">
        <v>2</v>
      </c>
      <c r="AY4" s="153" t="s">
        <v>3</v>
      </c>
      <c r="AZ4" s="153" t="s">
        <v>4</v>
      </c>
      <c r="BA4" s="146" t="s">
        <v>1</v>
      </c>
      <c r="BB4" s="153" t="s">
        <v>2</v>
      </c>
      <c r="BC4" s="155" t="s">
        <v>1</v>
      </c>
      <c r="BD4" s="161" t="s">
        <v>2</v>
      </c>
      <c r="BE4" s="146" t="s">
        <v>1</v>
      </c>
      <c r="BF4" s="146" t="s">
        <v>2</v>
      </c>
      <c r="BG4" s="153" t="s">
        <v>3</v>
      </c>
      <c r="BH4" s="153" t="s">
        <v>4</v>
      </c>
      <c r="BI4" s="153" t="s">
        <v>5</v>
      </c>
      <c r="BJ4" s="146" t="s">
        <v>6</v>
      </c>
      <c r="BK4" s="153" t="s">
        <v>9</v>
      </c>
      <c r="BL4" s="153" t="s">
        <v>10</v>
      </c>
      <c r="BM4" s="153" t="s">
        <v>11</v>
      </c>
      <c r="BN4" s="153" t="s">
        <v>73</v>
      </c>
      <c r="BO4" s="153" t="s">
        <v>74</v>
      </c>
      <c r="BP4" s="166"/>
      <c r="BQ4" s="147" t="s">
        <v>132</v>
      </c>
      <c r="BR4" s="148"/>
      <c r="BS4" s="148"/>
      <c r="BT4" s="115" t="s">
        <v>133</v>
      </c>
      <c r="BU4" s="146" t="s">
        <v>1</v>
      </c>
      <c r="BV4" s="146" t="s">
        <v>2</v>
      </c>
      <c r="BW4" s="153" t="s">
        <v>3</v>
      </c>
      <c r="BX4" s="153" t="s">
        <v>4</v>
      </c>
      <c r="BY4" s="153" t="s">
        <v>5</v>
      </c>
      <c r="BZ4" s="153" t="s">
        <v>155</v>
      </c>
      <c r="CA4" s="155" t="s">
        <v>1</v>
      </c>
      <c r="CB4" s="155" t="s">
        <v>2</v>
      </c>
      <c r="CC4" s="170" t="s">
        <v>3</v>
      </c>
      <c r="CD4" s="171" t="s">
        <v>4</v>
      </c>
      <c r="CE4" s="171" t="s">
        <v>5</v>
      </c>
      <c r="CF4" s="167" t="s">
        <v>126</v>
      </c>
      <c r="CG4" s="155" t="s">
        <v>158</v>
      </c>
      <c r="CH4" s="155" t="s">
        <v>159</v>
      </c>
      <c r="CI4" s="170" t="s">
        <v>160</v>
      </c>
      <c r="CJ4" s="155" t="s">
        <v>1</v>
      </c>
      <c r="CK4" s="161" t="s">
        <v>2</v>
      </c>
      <c r="CL4" s="155" t="s">
        <v>1</v>
      </c>
      <c r="CM4" s="161" t="s">
        <v>2</v>
      </c>
      <c r="CN4" s="170" t="s">
        <v>3</v>
      </c>
      <c r="CO4" s="155" t="s">
        <v>1</v>
      </c>
      <c r="CP4" s="161" t="s">
        <v>2</v>
      </c>
      <c r="CQ4" s="170" t="s">
        <v>3</v>
      </c>
      <c r="CR4" s="155" t="s">
        <v>1</v>
      </c>
      <c r="CS4" s="155" t="s">
        <v>2</v>
      </c>
      <c r="CT4" s="170" t="s">
        <v>3</v>
      </c>
      <c r="CU4" s="171" t="s">
        <v>4</v>
      </c>
      <c r="CV4" s="171" t="s">
        <v>5</v>
      </c>
      <c r="CW4" s="155" t="s">
        <v>1</v>
      </c>
      <c r="CX4" s="161" t="s">
        <v>2</v>
      </c>
    </row>
    <row r="5" spans="1:170" s="2" customFormat="1" ht="13.8" customHeight="1">
      <c r="A5" s="146"/>
      <c r="B5" s="85"/>
      <c r="C5" s="85"/>
      <c r="D5" s="116"/>
      <c r="E5" s="116"/>
      <c r="F5" s="83"/>
      <c r="G5" s="83"/>
      <c r="H5" s="116"/>
      <c r="I5" s="172" t="s">
        <v>65</v>
      </c>
      <c r="J5" s="173"/>
      <c r="K5" s="172" t="s">
        <v>66</v>
      </c>
      <c r="L5" s="173"/>
      <c r="M5" s="172" t="s">
        <v>120</v>
      </c>
      <c r="N5" s="173"/>
      <c r="O5" s="115" t="s">
        <v>121</v>
      </c>
      <c r="P5" s="115" t="s">
        <v>125</v>
      </c>
      <c r="Q5" s="115" t="s">
        <v>126</v>
      </c>
      <c r="R5" s="151"/>
      <c r="S5" s="146"/>
      <c r="T5" s="146"/>
      <c r="U5" s="153"/>
      <c r="V5" s="153"/>
      <c r="W5" s="153"/>
      <c r="X5" s="146"/>
      <c r="Y5" s="146"/>
      <c r="Z5" s="153"/>
      <c r="AA5" s="153"/>
      <c r="AB5" s="155"/>
      <c r="AC5" s="155"/>
      <c r="AD5" s="155"/>
      <c r="AE5" s="157"/>
      <c r="AF5" s="155"/>
      <c r="AG5" s="155"/>
      <c r="AH5" s="155"/>
      <c r="AI5" s="159"/>
      <c r="AJ5" s="160" t="s">
        <v>65</v>
      </c>
      <c r="AK5" s="160" t="s">
        <v>151</v>
      </c>
      <c r="AL5" s="160" t="s">
        <v>66</v>
      </c>
      <c r="AM5" s="160" t="s">
        <v>152</v>
      </c>
      <c r="AN5" s="160" t="s">
        <v>120</v>
      </c>
      <c r="AO5" s="160" t="s">
        <v>153</v>
      </c>
      <c r="AP5" s="160" t="s">
        <v>121</v>
      </c>
      <c r="AQ5" s="160" t="s">
        <v>154</v>
      </c>
      <c r="AR5" s="146"/>
      <c r="AS5" s="153"/>
      <c r="AT5" s="146"/>
      <c r="AU5" s="146"/>
      <c r="AV5" s="153"/>
      <c r="AW5" s="146"/>
      <c r="AX5" s="146"/>
      <c r="AY5" s="153"/>
      <c r="AZ5" s="153"/>
      <c r="BA5" s="146"/>
      <c r="BB5" s="153"/>
      <c r="BC5" s="155"/>
      <c r="BD5" s="161"/>
      <c r="BE5" s="146"/>
      <c r="BF5" s="146"/>
      <c r="BG5" s="153"/>
      <c r="BH5" s="153"/>
      <c r="BI5" s="153"/>
      <c r="BJ5" s="146"/>
      <c r="BK5" s="153"/>
      <c r="BL5" s="153"/>
      <c r="BM5" s="153"/>
      <c r="BN5" s="153"/>
      <c r="BO5" s="153"/>
      <c r="BP5" s="166"/>
      <c r="BQ5" s="164" t="s">
        <v>1</v>
      </c>
      <c r="BR5" s="164" t="s">
        <v>3</v>
      </c>
      <c r="BS5" s="164" t="s">
        <v>4</v>
      </c>
      <c r="BT5" s="162"/>
      <c r="BU5" s="146"/>
      <c r="BV5" s="146"/>
      <c r="BW5" s="153"/>
      <c r="BX5" s="153"/>
      <c r="BY5" s="153"/>
      <c r="BZ5" s="153"/>
      <c r="CA5" s="155"/>
      <c r="CB5" s="155"/>
      <c r="CC5" s="170"/>
      <c r="CD5" s="171"/>
      <c r="CE5" s="171"/>
      <c r="CF5" s="168"/>
      <c r="CG5" s="155"/>
      <c r="CH5" s="155"/>
      <c r="CI5" s="170"/>
      <c r="CJ5" s="155"/>
      <c r="CK5" s="161"/>
      <c r="CL5" s="155"/>
      <c r="CM5" s="161"/>
      <c r="CN5" s="170"/>
      <c r="CO5" s="155"/>
      <c r="CP5" s="161"/>
      <c r="CQ5" s="170"/>
      <c r="CR5" s="155"/>
      <c r="CS5" s="155"/>
      <c r="CT5" s="170"/>
      <c r="CU5" s="171"/>
      <c r="CV5" s="171"/>
      <c r="CW5" s="155"/>
      <c r="CX5" s="161"/>
    </row>
    <row r="6" spans="1:170" s="2" customFormat="1" ht="25.95" customHeight="1">
      <c r="A6" s="146"/>
      <c r="B6" s="85"/>
      <c r="C6" s="85"/>
      <c r="D6" s="116"/>
      <c r="E6" s="116"/>
      <c r="F6" s="84"/>
      <c r="G6" s="84"/>
      <c r="H6" s="116"/>
      <c r="I6" s="174"/>
      <c r="J6" s="175"/>
      <c r="K6" s="174"/>
      <c r="L6" s="175"/>
      <c r="M6" s="174"/>
      <c r="N6" s="175"/>
      <c r="O6" s="163"/>
      <c r="P6" s="163"/>
      <c r="Q6" s="163"/>
      <c r="R6" s="152"/>
      <c r="S6" s="146"/>
      <c r="T6" s="146"/>
      <c r="U6" s="153"/>
      <c r="V6" s="153"/>
      <c r="W6" s="153"/>
      <c r="X6" s="146"/>
      <c r="Y6" s="146"/>
      <c r="Z6" s="153"/>
      <c r="AA6" s="153"/>
      <c r="AB6" s="155"/>
      <c r="AC6" s="155"/>
      <c r="AD6" s="155"/>
      <c r="AE6" s="158"/>
      <c r="AF6" s="155"/>
      <c r="AG6" s="155"/>
      <c r="AH6" s="155"/>
      <c r="AI6" s="159"/>
      <c r="AJ6" s="160"/>
      <c r="AK6" s="160"/>
      <c r="AL6" s="160"/>
      <c r="AM6" s="160"/>
      <c r="AN6" s="160"/>
      <c r="AO6" s="160"/>
      <c r="AP6" s="160"/>
      <c r="AQ6" s="160"/>
      <c r="AR6" s="146"/>
      <c r="AS6" s="153"/>
      <c r="AT6" s="146"/>
      <c r="AU6" s="146"/>
      <c r="AV6" s="153"/>
      <c r="AW6" s="146"/>
      <c r="AX6" s="146"/>
      <c r="AY6" s="153"/>
      <c r="AZ6" s="153"/>
      <c r="BA6" s="146"/>
      <c r="BB6" s="153"/>
      <c r="BC6" s="155"/>
      <c r="BD6" s="161"/>
      <c r="BE6" s="146"/>
      <c r="BF6" s="146"/>
      <c r="BG6" s="153"/>
      <c r="BH6" s="153"/>
      <c r="BI6" s="153"/>
      <c r="BJ6" s="146"/>
      <c r="BK6" s="153"/>
      <c r="BL6" s="153"/>
      <c r="BM6" s="153"/>
      <c r="BN6" s="153"/>
      <c r="BO6" s="153"/>
      <c r="BP6" s="166"/>
      <c r="BQ6" s="165"/>
      <c r="BR6" s="165"/>
      <c r="BS6" s="165"/>
      <c r="BT6" s="163"/>
      <c r="BU6" s="146"/>
      <c r="BV6" s="146"/>
      <c r="BW6" s="153"/>
      <c r="BX6" s="153"/>
      <c r="BY6" s="153"/>
      <c r="BZ6" s="153"/>
      <c r="CA6" s="155"/>
      <c r="CB6" s="155"/>
      <c r="CC6" s="170"/>
      <c r="CD6" s="171"/>
      <c r="CE6" s="171"/>
      <c r="CF6" s="169"/>
      <c r="CG6" s="155"/>
      <c r="CH6" s="155"/>
      <c r="CI6" s="170"/>
      <c r="CJ6" s="155"/>
      <c r="CK6" s="161"/>
      <c r="CL6" s="155"/>
      <c r="CM6" s="161"/>
      <c r="CN6" s="170"/>
      <c r="CO6" s="155"/>
      <c r="CP6" s="161"/>
      <c r="CQ6" s="170"/>
      <c r="CR6" s="155"/>
      <c r="CS6" s="155"/>
      <c r="CT6" s="170"/>
      <c r="CU6" s="171"/>
      <c r="CV6" s="171"/>
      <c r="CW6" s="155"/>
      <c r="CX6" s="161"/>
    </row>
    <row r="7" spans="1:170" s="205" customFormat="1" ht="81" customHeight="1">
      <c r="A7" s="76"/>
      <c r="B7" s="76" t="s">
        <v>246</v>
      </c>
      <c r="C7" s="76" t="s">
        <v>247</v>
      </c>
      <c r="D7" s="116"/>
      <c r="E7" s="116"/>
      <c r="F7" s="203" t="s">
        <v>248</v>
      </c>
      <c r="G7" s="203" t="s">
        <v>248</v>
      </c>
      <c r="H7" s="116"/>
      <c r="I7" s="111" t="s">
        <v>13</v>
      </c>
      <c r="J7" s="111" t="s">
        <v>98</v>
      </c>
      <c r="K7" s="111" t="s">
        <v>14</v>
      </c>
      <c r="L7" s="113" t="s">
        <v>16</v>
      </c>
      <c r="M7" s="113" t="s">
        <v>107</v>
      </c>
      <c r="N7" s="113" t="s">
        <v>16</v>
      </c>
      <c r="O7" s="113" t="s">
        <v>108</v>
      </c>
      <c r="P7" s="113" t="s">
        <v>15</v>
      </c>
      <c r="Q7" s="179" t="s">
        <v>58</v>
      </c>
      <c r="R7" s="180" t="s">
        <v>127</v>
      </c>
      <c r="S7" s="113" t="s">
        <v>30</v>
      </c>
      <c r="T7" s="179" t="s">
        <v>109</v>
      </c>
      <c r="U7" s="113" t="s">
        <v>31</v>
      </c>
      <c r="V7" s="113" t="s">
        <v>32</v>
      </c>
      <c r="W7" s="113" t="s">
        <v>8</v>
      </c>
      <c r="X7" s="111" t="s">
        <v>17</v>
      </c>
      <c r="Y7" s="111" t="s">
        <v>18</v>
      </c>
      <c r="Z7" s="113" t="s">
        <v>19</v>
      </c>
      <c r="AA7" s="113" t="s">
        <v>20</v>
      </c>
      <c r="AB7" s="111" t="s">
        <v>99</v>
      </c>
      <c r="AC7" s="111" t="s">
        <v>100</v>
      </c>
      <c r="AD7" s="111" t="s">
        <v>101</v>
      </c>
      <c r="AE7" s="111" t="s">
        <v>150</v>
      </c>
      <c r="AF7" s="111" t="s">
        <v>102</v>
      </c>
      <c r="AG7" s="111" t="s">
        <v>110</v>
      </c>
      <c r="AH7" s="113" t="s">
        <v>103</v>
      </c>
      <c r="AI7" s="181" t="s">
        <v>104</v>
      </c>
      <c r="AJ7" s="111" t="s">
        <v>142</v>
      </c>
      <c r="AK7" s="111" t="s">
        <v>143</v>
      </c>
      <c r="AL7" s="111" t="s">
        <v>144</v>
      </c>
      <c r="AM7" s="111" t="s">
        <v>145</v>
      </c>
      <c r="AN7" s="111" t="s">
        <v>146</v>
      </c>
      <c r="AO7" s="111" t="s">
        <v>147</v>
      </c>
      <c r="AP7" s="111" t="s">
        <v>148</v>
      </c>
      <c r="AQ7" s="111" t="s">
        <v>149</v>
      </c>
      <c r="AR7" s="113" t="s">
        <v>59</v>
      </c>
      <c r="AS7" s="113" t="s">
        <v>60</v>
      </c>
      <c r="AT7" s="113" t="s">
        <v>67</v>
      </c>
      <c r="AU7" s="113" t="s">
        <v>68</v>
      </c>
      <c r="AV7" s="113" t="s">
        <v>69</v>
      </c>
      <c r="AW7" s="182" t="s">
        <v>128</v>
      </c>
      <c r="AX7" s="113" t="s">
        <v>129</v>
      </c>
      <c r="AY7" s="113" t="s">
        <v>130</v>
      </c>
      <c r="AZ7" s="113" t="s">
        <v>131</v>
      </c>
      <c r="BA7" s="113" t="s">
        <v>156</v>
      </c>
      <c r="BB7" s="113" t="s">
        <v>157</v>
      </c>
      <c r="BC7" s="111" t="s">
        <v>61</v>
      </c>
      <c r="BD7" s="179" t="s">
        <v>62</v>
      </c>
      <c r="BE7" s="109" t="s">
        <v>75</v>
      </c>
      <c r="BF7" s="109" t="s">
        <v>76</v>
      </c>
      <c r="BG7" s="109" t="s">
        <v>77</v>
      </c>
      <c r="BH7" s="109" t="s">
        <v>78</v>
      </c>
      <c r="BI7" s="204" t="s">
        <v>79</v>
      </c>
      <c r="BJ7" s="109" t="s">
        <v>80</v>
      </c>
      <c r="BK7" s="204" t="s">
        <v>81</v>
      </c>
      <c r="BL7" s="109" t="s">
        <v>82</v>
      </c>
      <c r="BM7" s="109" t="s">
        <v>83</v>
      </c>
      <c r="BN7" s="109" t="s">
        <v>84</v>
      </c>
      <c r="BO7" s="109" t="s">
        <v>85</v>
      </c>
      <c r="BP7" s="184"/>
      <c r="BQ7" s="109" t="s">
        <v>122</v>
      </c>
      <c r="BR7" s="109" t="s">
        <v>23</v>
      </c>
      <c r="BS7" s="109" t="s">
        <v>58</v>
      </c>
      <c r="BT7" s="109" t="s">
        <v>127</v>
      </c>
      <c r="BU7" s="113" t="s">
        <v>134</v>
      </c>
      <c r="BV7" s="113" t="s">
        <v>135</v>
      </c>
      <c r="BW7" s="113" t="s">
        <v>136</v>
      </c>
      <c r="BX7" s="113" t="s">
        <v>137</v>
      </c>
      <c r="BY7" s="113" t="s">
        <v>40</v>
      </c>
      <c r="BZ7" s="113" t="s">
        <v>8</v>
      </c>
      <c r="CA7" s="111" t="s">
        <v>161</v>
      </c>
      <c r="CB7" s="111" t="s">
        <v>162</v>
      </c>
      <c r="CC7" s="113" t="s">
        <v>163</v>
      </c>
      <c r="CD7" s="111" t="s">
        <v>164</v>
      </c>
      <c r="CE7" s="111" t="s">
        <v>165</v>
      </c>
      <c r="CF7" s="111" t="s">
        <v>166</v>
      </c>
      <c r="CG7" s="111" t="s">
        <v>106</v>
      </c>
      <c r="CH7" s="111" t="s">
        <v>167</v>
      </c>
      <c r="CI7" s="113" t="s">
        <v>8</v>
      </c>
      <c r="CJ7" s="178" t="s">
        <v>63</v>
      </c>
      <c r="CK7" s="179" t="s">
        <v>64</v>
      </c>
      <c r="CL7" s="111" t="s">
        <v>70</v>
      </c>
      <c r="CM7" s="113" t="s">
        <v>71</v>
      </c>
      <c r="CN7" s="109" t="s">
        <v>72</v>
      </c>
      <c r="CO7" s="111" t="s">
        <v>70</v>
      </c>
      <c r="CP7" s="113" t="s">
        <v>71</v>
      </c>
      <c r="CQ7" s="109" t="s">
        <v>72</v>
      </c>
      <c r="CR7" s="111" t="s">
        <v>111</v>
      </c>
      <c r="CS7" s="111" t="s">
        <v>112</v>
      </c>
      <c r="CT7" s="113" t="s">
        <v>113</v>
      </c>
      <c r="CU7" s="111" t="s">
        <v>114</v>
      </c>
      <c r="CV7" s="111" t="s">
        <v>8</v>
      </c>
      <c r="CW7" s="111" t="s">
        <v>21</v>
      </c>
      <c r="CX7" s="113" t="s">
        <v>22</v>
      </c>
    </row>
    <row r="8" spans="1:170" s="207" customFormat="1" ht="12" customHeight="1">
      <c r="A8" s="206"/>
      <c r="B8" s="206"/>
      <c r="C8" s="206"/>
      <c r="D8" s="117"/>
      <c r="E8" s="117"/>
      <c r="F8" s="206"/>
      <c r="G8" s="206"/>
      <c r="H8" s="117"/>
      <c r="I8" s="112"/>
      <c r="J8" s="112"/>
      <c r="K8" s="112"/>
      <c r="L8" s="114"/>
      <c r="M8" s="114"/>
      <c r="N8" s="114"/>
      <c r="O8" s="114"/>
      <c r="P8" s="114"/>
      <c r="Q8" s="179"/>
      <c r="R8" s="152"/>
      <c r="S8" s="114"/>
      <c r="T8" s="179"/>
      <c r="U8" s="114"/>
      <c r="V8" s="114"/>
      <c r="W8" s="114"/>
      <c r="X8" s="112"/>
      <c r="Y8" s="112"/>
      <c r="Z8" s="114"/>
      <c r="AA8" s="114"/>
      <c r="AB8" s="112"/>
      <c r="AC8" s="112"/>
      <c r="AD8" s="112"/>
      <c r="AE8" s="112"/>
      <c r="AF8" s="112"/>
      <c r="AG8" s="112"/>
      <c r="AH8" s="114"/>
      <c r="AI8" s="181"/>
      <c r="AJ8" s="112"/>
      <c r="AK8" s="112"/>
      <c r="AL8" s="112"/>
      <c r="AM8" s="112"/>
      <c r="AN8" s="112"/>
      <c r="AO8" s="112"/>
      <c r="AP8" s="112"/>
      <c r="AQ8" s="112"/>
      <c r="AR8" s="114"/>
      <c r="AS8" s="114"/>
      <c r="AT8" s="114"/>
      <c r="AU8" s="114"/>
      <c r="AV8" s="114"/>
      <c r="AW8" s="183"/>
      <c r="AX8" s="114"/>
      <c r="AY8" s="114"/>
      <c r="AZ8" s="114"/>
      <c r="BA8" s="114"/>
      <c r="BB8" s="114"/>
      <c r="BC8" s="112"/>
      <c r="BD8" s="179"/>
      <c r="BE8" s="110"/>
      <c r="BF8" s="110"/>
      <c r="BG8" s="110"/>
      <c r="BH8" s="110"/>
      <c r="BI8" s="204"/>
      <c r="BJ8" s="110"/>
      <c r="BK8" s="204"/>
      <c r="BL8" s="110"/>
      <c r="BM8" s="110"/>
      <c r="BN8" s="110"/>
      <c r="BO8" s="110"/>
      <c r="BP8" s="114"/>
      <c r="BQ8" s="110"/>
      <c r="BR8" s="110"/>
      <c r="BS8" s="110"/>
      <c r="BT8" s="110"/>
      <c r="BU8" s="114"/>
      <c r="BV8" s="114"/>
      <c r="BW8" s="114"/>
      <c r="BX8" s="114"/>
      <c r="BY8" s="114"/>
      <c r="BZ8" s="114"/>
      <c r="CA8" s="112"/>
      <c r="CB8" s="112"/>
      <c r="CC8" s="114"/>
      <c r="CD8" s="112"/>
      <c r="CE8" s="112"/>
      <c r="CF8" s="112"/>
      <c r="CG8" s="112"/>
      <c r="CH8" s="112"/>
      <c r="CI8" s="114"/>
      <c r="CJ8" s="178"/>
      <c r="CK8" s="179"/>
      <c r="CL8" s="112"/>
      <c r="CM8" s="114"/>
      <c r="CN8" s="110"/>
      <c r="CO8" s="112"/>
      <c r="CP8" s="114"/>
      <c r="CQ8" s="110"/>
      <c r="CR8" s="112"/>
      <c r="CS8" s="112"/>
      <c r="CT8" s="114"/>
      <c r="CU8" s="112"/>
      <c r="CV8" s="112"/>
      <c r="CW8" s="112"/>
      <c r="CX8" s="114"/>
    </row>
    <row r="9" spans="1:170" s="39" customFormat="1" hidden="1">
      <c r="A9" s="29" t="s">
        <v>171</v>
      </c>
      <c r="B9" s="75"/>
      <c r="C9" s="75"/>
      <c r="D9" s="75"/>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4" customFormat="1" ht="21.6">
      <c r="A10" s="52">
        <v>182010</v>
      </c>
      <c r="B10" s="52" t="s">
        <v>229</v>
      </c>
      <c r="C10" s="71">
        <f t="shared" ref="C10:C26" si="0">INT(B10/10)</f>
        <v>18201</v>
      </c>
      <c r="D10" s="78">
        <v>18201</v>
      </c>
      <c r="E10" s="62" t="s">
        <v>177</v>
      </c>
      <c r="F10" s="62" t="s">
        <v>214</v>
      </c>
      <c r="G10" s="53">
        <f t="shared" ref="G10:G21" si="1">IF(E10=F10,0,1)</f>
        <v>0</v>
      </c>
      <c r="H10" s="62">
        <v>4</v>
      </c>
      <c r="I10" s="17">
        <v>1</v>
      </c>
      <c r="J10" s="17">
        <v>11</v>
      </c>
      <c r="K10" s="17"/>
      <c r="L10" s="17"/>
      <c r="M10" s="96"/>
      <c r="N10" s="96"/>
      <c r="O10" s="96"/>
      <c r="P10" s="96"/>
      <c r="Q10" s="96"/>
      <c r="R10" s="66"/>
      <c r="S10" s="96"/>
      <c r="T10" s="96"/>
      <c r="U10" s="96"/>
      <c r="V10" s="96"/>
      <c r="W10" s="67"/>
      <c r="X10" s="17"/>
      <c r="Y10" s="17"/>
      <c r="Z10" s="96">
        <v>1</v>
      </c>
      <c r="AA10" s="67" t="s">
        <v>178</v>
      </c>
      <c r="AB10" s="101"/>
      <c r="AC10" s="99"/>
      <c r="AD10" s="99">
        <v>1</v>
      </c>
      <c r="AE10" s="99"/>
      <c r="AF10" s="101"/>
      <c r="AG10" s="101"/>
      <c r="AH10" s="101"/>
      <c r="AI10" s="100"/>
      <c r="AJ10" s="101"/>
      <c r="AK10" s="101"/>
      <c r="AL10" s="101"/>
      <c r="AM10" s="101"/>
      <c r="AN10" s="101"/>
      <c r="AO10" s="101"/>
      <c r="AP10" s="98">
        <v>1</v>
      </c>
      <c r="AQ10" s="101">
        <v>1</v>
      </c>
      <c r="AR10" s="96"/>
      <c r="AS10" s="96">
        <v>1</v>
      </c>
      <c r="AT10" s="96"/>
      <c r="AU10" s="96"/>
      <c r="AV10" s="96"/>
      <c r="AW10" s="96"/>
      <c r="AX10" s="96"/>
      <c r="AY10" s="96"/>
      <c r="AZ10" s="96"/>
      <c r="BA10" s="96"/>
      <c r="BB10" s="96"/>
      <c r="BC10" s="96"/>
      <c r="BD10" s="96"/>
      <c r="BE10" s="96">
        <v>1</v>
      </c>
      <c r="BF10" s="96">
        <v>1</v>
      </c>
      <c r="BG10" s="96">
        <v>1</v>
      </c>
      <c r="BH10" s="96"/>
      <c r="BI10" s="96">
        <v>1</v>
      </c>
      <c r="BJ10" s="96"/>
      <c r="BK10" s="96"/>
      <c r="BL10" s="96"/>
      <c r="BM10" s="96"/>
      <c r="BN10" s="96"/>
      <c r="BO10" s="96"/>
      <c r="BP10" s="63"/>
      <c r="BQ10" s="96">
        <v>1</v>
      </c>
      <c r="BR10" s="96"/>
      <c r="BS10" s="96"/>
      <c r="BT10" s="96"/>
      <c r="BU10" s="96">
        <v>1</v>
      </c>
      <c r="BV10" s="96">
        <v>1</v>
      </c>
      <c r="BW10" s="96"/>
      <c r="BX10" s="96">
        <v>1</v>
      </c>
      <c r="BY10" s="96">
        <v>1</v>
      </c>
      <c r="BZ10" s="87" t="s">
        <v>179</v>
      </c>
      <c r="CA10" s="96">
        <v>1</v>
      </c>
      <c r="CB10" s="96"/>
      <c r="CC10" s="96">
        <v>1</v>
      </c>
      <c r="CD10" s="96"/>
      <c r="CE10" s="96"/>
      <c r="CF10" s="96"/>
      <c r="CG10" s="96">
        <v>1</v>
      </c>
      <c r="CH10" s="96">
        <v>1</v>
      </c>
      <c r="CI10" s="96"/>
      <c r="CJ10" s="96"/>
      <c r="CK10" s="96">
        <v>1</v>
      </c>
      <c r="CL10" s="96">
        <v>1</v>
      </c>
      <c r="CM10" s="96"/>
      <c r="CN10" s="96"/>
      <c r="CO10" s="96"/>
      <c r="CP10" s="96">
        <v>1</v>
      </c>
      <c r="CQ10" s="96"/>
      <c r="CR10" s="96"/>
      <c r="CS10" s="96"/>
      <c r="CT10" s="96"/>
      <c r="CU10" s="96">
        <v>1</v>
      </c>
      <c r="CV10" s="96"/>
      <c r="CW10" s="17"/>
      <c r="CX10" s="96">
        <v>1</v>
      </c>
    </row>
    <row r="11" spans="1:170" s="54" customFormat="1" ht="12">
      <c r="A11" s="59">
        <v>18202</v>
      </c>
      <c r="B11" s="59" t="s">
        <v>230</v>
      </c>
      <c r="C11" s="71">
        <f t="shared" si="0"/>
        <v>18202</v>
      </c>
      <c r="D11" s="78">
        <v>18202</v>
      </c>
      <c r="E11" s="62" t="s">
        <v>180</v>
      </c>
      <c r="F11" s="62" t="s">
        <v>215</v>
      </c>
      <c r="G11" s="53">
        <f t="shared" si="1"/>
        <v>0</v>
      </c>
      <c r="H11" s="64">
        <v>5</v>
      </c>
      <c r="I11" s="17">
        <v>1</v>
      </c>
      <c r="J11" s="17">
        <v>23</v>
      </c>
      <c r="K11" s="17"/>
      <c r="L11" s="17"/>
      <c r="M11" s="96"/>
      <c r="N11" s="96"/>
      <c r="O11" s="96"/>
      <c r="P11" s="96"/>
      <c r="Q11" s="96"/>
      <c r="R11" s="58"/>
      <c r="S11" s="96"/>
      <c r="T11" s="96"/>
      <c r="U11" s="96"/>
      <c r="V11" s="96"/>
      <c r="W11" s="57"/>
      <c r="X11" s="17"/>
      <c r="Y11" s="17"/>
      <c r="Z11" s="96">
        <v>1</v>
      </c>
      <c r="AA11" s="57"/>
      <c r="AB11" s="101"/>
      <c r="AC11" s="99">
        <v>1</v>
      </c>
      <c r="AD11" s="99"/>
      <c r="AE11" s="57"/>
      <c r="AF11" s="101"/>
      <c r="AG11" s="101">
        <v>1</v>
      </c>
      <c r="AH11" s="101"/>
      <c r="AI11" s="100">
        <v>1</v>
      </c>
      <c r="AJ11" s="101"/>
      <c r="AK11" s="101">
        <v>1</v>
      </c>
      <c r="AL11" s="101"/>
      <c r="AM11" s="101">
        <v>1</v>
      </c>
      <c r="AN11" s="101"/>
      <c r="AO11" s="101"/>
      <c r="AP11" s="101"/>
      <c r="AQ11" s="101"/>
      <c r="AR11" s="96">
        <v>1</v>
      </c>
      <c r="AS11" s="96"/>
      <c r="AT11" s="96">
        <v>1</v>
      </c>
      <c r="AU11" s="96"/>
      <c r="AV11" s="96"/>
      <c r="AW11" s="96"/>
      <c r="AX11" s="96"/>
      <c r="AY11" s="96"/>
      <c r="AZ11" s="96">
        <v>1</v>
      </c>
      <c r="BA11" s="96">
        <v>1</v>
      </c>
      <c r="BB11" s="96"/>
      <c r="BC11" s="96"/>
      <c r="BD11" s="96">
        <v>1</v>
      </c>
      <c r="BE11" s="96">
        <v>1</v>
      </c>
      <c r="BF11" s="96">
        <v>1</v>
      </c>
      <c r="BG11" s="96">
        <v>1</v>
      </c>
      <c r="BH11" s="96">
        <v>1</v>
      </c>
      <c r="BI11" s="96">
        <v>1</v>
      </c>
      <c r="BJ11" s="96">
        <v>1</v>
      </c>
      <c r="BK11" s="96"/>
      <c r="BL11" s="96">
        <v>1</v>
      </c>
      <c r="BM11" s="96">
        <v>1</v>
      </c>
      <c r="BN11" s="96"/>
      <c r="BO11" s="95"/>
      <c r="BP11" s="63"/>
      <c r="BQ11" s="96">
        <v>1</v>
      </c>
      <c r="BR11" s="96"/>
      <c r="BS11" s="96"/>
      <c r="BT11" s="87"/>
      <c r="BU11" s="96">
        <v>1</v>
      </c>
      <c r="BV11" s="96"/>
      <c r="BW11" s="96"/>
      <c r="BX11" s="96"/>
      <c r="BY11" s="96"/>
      <c r="BZ11" s="95"/>
      <c r="CA11" s="96">
        <v>1</v>
      </c>
      <c r="CB11" s="96">
        <v>1</v>
      </c>
      <c r="CC11" s="96">
        <v>1</v>
      </c>
      <c r="CD11" s="96"/>
      <c r="CE11" s="96"/>
      <c r="CF11" s="96"/>
      <c r="CG11" s="96">
        <v>1</v>
      </c>
      <c r="CH11" s="96">
        <v>1</v>
      </c>
      <c r="CI11" s="95"/>
      <c r="CJ11" s="96"/>
      <c r="CK11" s="96">
        <v>1</v>
      </c>
      <c r="CL11" s="96"/>
      <c r="CM11" s="96">
        <v>1</v>
      </c>
      <c r="CN11" s="96"/>
      <c r="CO11" s="96"/>
      <c r="CP11" s="96">
        <v>1</v>
      </c>
      <c r="CQ11" s="96"/>
      <c r="CR11" s="96"/>
      <c r="CS11" s="96"/>
      <c r="CT11" s="96"/>
      <c r="CU11" s="96">
        <v>1</v>
      </c>
      <c r="CV11" s="95"/>
      <c r="CW11" s="17">
        <v>1</v>
      </c>
      <c r="CX11" s="96"/>
    </row>
    <row r="12" spans="1:170" s="54" customFormat="1" ht="32.4">
      <c r="A12" s="59">
        <v>182044</v>
      </c>
      <c r="B12" s="59" t="s">
        <v>231</v>
      </c>
      <c r="C12" s="71">
        <f t="shared" si="0"/>
        <v>18204</v>
      </c>
      <c r="D12" s="78">
        <v>18204</v>
      </c>
      <c r="E12" s="62" t="s">
        <v>181</v>
      </c>
      <c r="F12" s="62" t="s">
        <v>216</v>
      </c>
      <c r="G12" s="53">
        <f t="shared" si="1"/>
        <v>0</v>
      </c>
      <c r="H12" s="64">
        <v>5</v>
      </c>
      <c r="I12" s="17">
        <v>1</v>
      </c>
      <c r="J12" s="17">
        <v>13</v>
      </c>
      <c r="K12" s="17"/>
      <c r="L12" s="17"/>
      <c r="M12" s="96"/>
      <c r="N12" s="96"/>
      <c r="O12" s="96"/>
      <c r="P12" s="96"/>
      <c r="Q12" s="96"/>
      <c r="R12" s="58"/>
      <c r="S12" s="96"/>
      <c r="T12" s="96"/>
      <c r="U12" s="96"/>
      <c r="V12" s="96"/>
      <c r="W12" s="57"/>
      <c r="X12" s="17"/>
      <c r="Y12" s="17"/>
      <c r="Z12" s="96">
        <v>1</v>
      </c>
      <c r="AA12" s="57"/>
      <c r="AB12" s="101">
        <v>1</v>
      </c>
      <c r="AC12" s="99"/>
      <c r="AD12" s="99"/>
      <c r="AE12" s="57" t="s">
        <v>182</v>
      </c>
      <c r="AF12" s="101"/>
      <c r="AG12" s="101">
        <v>1</v>
      </c>
      <c r="AH12" s="101"/>
      <c r="AI12" s="100"/>
      <c r="AJ12" s="101"/>
      <c r="AK12" s="101"/>
      <c r="AL12" s="101"/>
      <c r="AM12" s="101"/>
      <c r="AN12" s="101"/>
      <c r="AO12" s="101"/>
      <c r="AP12" s="101">
        <v>1</v>
      </c>
      <c r="AQ12" s="101"/>
      <c r="AR12" s="96"/>
      <c r="AS12" s="96">
        <v>1</v>
      </c>
      <c r="AT12" s="96"/>
      <c r="AU12" s="96"/>
      <c r="AV12" s="96"/>
      <c r="AW12" s="96"/>
      <c r="AX12" s="96"/>
      <c r="AY12" s="96"/>
      <c r="AZ12" s="96"/>
      <c r="BA12" s="96"/>
      <c r="BB12" s="96"/>
      <c r="BC12" s="96"/>
      <c r="BD12" s="96"/>
      <c r="BE12" s="96">
        <v>1</v>
      </c>
      <c r="BF12" s="96">
        <v>1</v>
      </c>
      <c r="BG12" s="96">
        <v>1</v>
      </c>
      <c r="BH12" s="96">
        <v>1</v>
      </c>
      <c r="BI12" s="96">
        <v>1</v>
      </c>
      <c r="BJ12" s="96">
        <v>1</v>
      </c>
      <c r="BK12" s="96"/>
      <c r="BL12" s="96">
        <v>1</v>
      </c>
      <c r="BM12" s="96"/>
      <c r="BN12" s="96"/>
      <c r="BO12" s="95"/>
      <c r="BP12" s="63"/>
      <c r="BQ12" s="96"/>
      <c r="BR12" s="96">
        <v>1</v>
      </c>
      <c r="BS12" s="96"/>
      <c r="BT12" s="87"/>
      <c r="BU12" s="96"/>
      <c r="BV12" s="96"/>
      <c r="BW12" s="96"/>
      <c r="BX12" s="96"/>
      <c r="BY12" s="96"/>
      <c r="BZ12" s="95"/>
      <c r="CA12" s="96"/>
      <c r="CB12" s="96"/>
      <c r="CC12" s="96"/>
      <c r="CD12" s="96"/>
      <c r="CE12" s="96"/>
      <c r="CF12" s="96"/>
      <c r="CG12" s="96"/>
      <c r="CH12" s="96"/>
      <c r="CI12" s="95"/>
      <c r="CJ12" s="96"/>
      <c r="CK12" s="96"/>
      <c r="CL12" s="96"/>
      <c r="CM12" s="96"/>
      <c r="CN12" s="96"/>
      <c r="CO12" s="96"/>
      <c r="CP12" s="96"/>
      <c r="CQ12" s="96"/>
      <c r="CR12" s="96"/>
      <c r="CS12" s="96"/>
      <c r="CT12" s="96"/>
      <c r="CU12" s="96">
        <v>1</v>
      </c>
      <c r="CV12" s="95"/>
      <c r="CW12" s="17"/>
      <c r="CX12" s="96">
        <v>1</v>
      </c>
    </row>
    <row r="13" spans="1:170" s="54" customFormat="1" ht="43.2">
      <c r="A13" s="59">
        <v>18205</v>
      </c>
      <c r="B13" s="59" t="s">
        <v>232</v>
      </c>
      <c r="C13" s="71">
        <f t="shared" si="0"/>
        <v>18205</v>
      </c>
      <c r="D13" s="78">
        <v>18205</v>
      </c>
      <c r="E13" s="62" t="s">
        <v>183</v>
      </c>
      <c r="F13" s="62" t="s">
        <v>217</v>
      </c>
      <c r="G13" s="53">
        <f t="shared" si="1"/>
        <v>0</v>
      </c>
      <c r="H13" s="64">
        <v>5</v>
      </c>
      <c r="I13" s="17">
        <v>1</v>
      </c>
      <c r="J13" s="17">
        <v>19</v>
      </c>
      <c r="K13" s="17"/>
      <c r="L13" s="17"/>
      <c r="M13" s="96"/>
      <c r="N13" s="96"/>
      <c r="O13" s="96"/>
      <c r="P13" s="96"/>
      <c r="Q13" s="96"/>
      <c r="R13" s="58"/>
      <c r="S13" s="96"/>
      <c r="T13" s="96"/>
      <c r="U13" s="96"/>
      <c r="V13" s="96"/>
      <c r="W13" s="57"/>
      <c r="X13" s="17"/>
      <c r="Y13" s="17"/>
      <c r="Z13" s="96"/>
      <c r="AA13" s="57" t="s">
        <v>184</v>
      </c>
      <c r="AB13" s="101">
        <v>1</v>
      </c>
      <c r="AC13" s="99"/>
      <c r="AD13" s="99"/>
      <c r="AE13" s="57" t="s">
        <v>185</v>
      </c>
      <c r="AF13" s="101">
        <v>1</v>
      </c>
      <c r="AG13" s="101"/>
      <c r="AH13" s="101"/>
      <c r="AI13" s="100"/>
      <c r="AJ13" s="101"/>
      <c r="AK13" s="101"/>
      <c r="AL13" s="101"/>
      <c r="AM13" s="101"/>
      <c r="AN13" s="101"/>
      <c r="AO13" s="101"/>
      <c r="AP13" s="101">
        <v>1</v>
      </c>
      <c r="AQ13" s="101"/>
      <c r="AR13" s="96">
        <v>1</v>
      </c>
      <c r="AS13" s="96"/>
      <c r="AT13" s="96">
        <v>1</v>
      </c>
      <c r="AU13" s="96">
        <v>1</v>
      </c>
      <c r="AV13" s="96"/>
      <c r="AW13" s="96">
        <v>1</v>
      </c>
      <c r="AX13" s="96"/>
      <c r="AY13" s="96"/>
      <c r="AZ13" s="96"/>
      <c r="BA13" s="96"/>
      <c r="BB13" s="96">
        <v>1</v>
      </c>
      <c r="BC13" s="96"/>
      <c r="BD13" s="96">
        <v>1</v>
      </c>
      <c r="BE13" s="96">
        <v>1</v>
      </c>
      <c r="BF13" s="96">
        <v>1</v>
      </c>
      <c r="BG13" s="96">
        <v>1</v>
      </c>
      <c r="BH13" s="96">
        <v>1</v>
      </c>
      <c r="BI13" s="96">
        <v>1</v>
      </c>
      <c r="BJ13" s="96">
        <v>1</v>
      </c>
      <c r="BK13" s="96"/>
      <c r="BL13" s="96">
        <v>1</v>
      </c>
      <c r="BM13" s="96">
        <v>1</v>
      </c>
      <c r="BN13" s="96"/>
      <c r="BO13" s="95"/>
      <c r="BP13" s="63"/>
      <c r="BQ13" s="96"/>
      <c r="BR13" s="96">
        <v>1</v>
      </c>
      <c r="BS13" s="96"/>
      <c r="BT13" s="87"/>
      <c r="BU13" s="96"/>
      <c r="BV13" s="96"/>
      <c r="BW13" s="96"/>
      <c r="BX13" s="96"/>
      <c r="BY13" s="96"/>
      <c r="BZ13" s="95"/>
      <c r="CA13" s="96"/>
      <c r="CB13" s="96"/>
      <c r="CC13" s="96"/>
      <c r="CD13" s="96"/>
      <c r="CE13" s="96"/>
      <c r="CF13" s="96"/>
      <c r="CG13" s="96"/>
      <c r="CH13" s="96"/>
      <c r="CI13" s="95"/>
      <c r="CJ13" s="96"/>
      <c r="CK13" s="96"/>
      <c r="CL13" s="96"/>
      <c r="CM13" s="96"/>
      <c r="CN13" s="96"/>
      <c r="CO13" s="96"/>
      <c r="CP13" s="96"/>
      <c r="CQ13" s="96"/>
      <c r="CR13" s="96"/>
      <c r="CS13" s="96"/>
      <c r="CT13" s="96"/>
      <c r="CU13" s="96">
        <v>1</v>
      </c>
      <c r="CV13" s="95"/>
      <c r="CW13" s="17">
        <v>1</v>
      </c>
      <c r="CX13" s="96"/>
    </row>
    <row r="14" spans="1:170" s="54" customFormat="1" ht="12">
      <c r="A14" s="59">
        <v>182061</v>
      </c>
      <c r="B14" s="59" t="s">
        <v>233</v>
      </c>
      <c r="C14" s="71">
        <f t="shared" si="0"/>
        <v>18206</v>
      </c>
      <c r="D14" s="78">
        <v>18206</v>
      </c>
      <c r="E14" s="62" t="s">
        <v>186</v>
      </c>
      <c r="F14" s="62" t="s">
        <v>218</v>
      </c>
      <c r="G14" s="53">
        <f t="shared" si="1"/>
        <v>0</v>
      </c>
      <c r="H14" s="64">
        <v>5</v>
      </c>
      <c r="I14" s="17">
        <v>1</v>
      </c>
      <c r="J14" s="17">
        <v>20</v>
      </c>
      <c r="K14" s="17"/>
      <c r="L14" s="17"/>
      <c r="M14" s="96"/>
      <c r="N14" s="96"/>
      <c r="O14" s="96"/>
      <c r="P14" s="96"/>
      <c r="Q14" s="96"/>
      <c r="R14" s="58"/>
      <c r="S14" s="96"/>
      <c r="T14" s="96"/>
      <c r="U14" s="96"/>
      <c r="V14" s="96"/>
      <c r="W14" s="57"/>
      <c r="X14" s="17">
        <v>1</v>
      </c>
      <c r="Y14" s="17"/>
      <c r="Z14" s="96"/>
      <c r="AA14" s="57"/>
      <c r="AB14" s="101"/>
      <c r="AC14" s="99">
        <v>1</v>
      </c>
      <c r="AD14" s="99"/>
      <c r="AE14" s="57"/>
      <c r="AF14" s="101"/>
      <c r="AG14" s="101">
        <v>1</v>
      </c>
      <c r="AH14" s="101">
        <v>1</v>
      </c>
      <c r="AI14" s="100"/>
      <c r="AJ14" s="101">
        <v>1</v>
      </c>
      <c r="AK14" s="101"/>
      <c r="AL14" s="101">
        <v>1</v>
      </c>
      <c r="AM14" s="101"/>
      <c r="AN14" s="101"/>
      <c r="AO14" s="101"/>
      <c r="AP14" s="98">
        <v>1</v>
      </c>
      <c r="AQ14" s="101">
        <v>1</v>
      </c>
      <c r="AR14" s="96">
        <v>1</v>
      </c>
      <c r="AS14" s="96"/>
      <c r="AT14" s="96">
        <v>1</v>
      </c>
      <c r="AU14" s="96">
        <v>1</v>
      </c>
      <c r="AV14" s="96"/>
      <c r="AW14" s="96"/>
      <c r="AX14" s="96"/>
      <c r="AY14" s="96">
        <v>1</v>
      </c>
      <c r="AZ14" s="96"/>
      <c r="BA14" s="96"/>
      <c r="BB14" s="96">
        <v>1</v>
      </c>
      <c r="BC14" s="96"/>
      <c r="BD14" s="96">
        <v>1</v>
      </c>
      <c r="BE14" s="96">
        <v>1</v>
      </c>
      <c r="BF14" s="96"/>
      <c r="BG14" s="96">
        <v>1</v>
      </c>
      <c r="BH14" s="96">
        <v>1</v>
      </c>
      <c r="BI14" s="96">
        <v>1</v>
      </c>
      <c r="BJ14" s="96">
        <v>1</v>
      </c>
      <c r="BK14" s="96">
        <v>1</v>
      </c>
      <c r="BL14" s="96">
        <v>1</v>
      </c>
      <c r="BM14" s="96">
        <v>1</v>
      </c>
      <c r="BN14" s="96"/>
      <c r="BO14" s="95"/>
      <c r="BP14" s="63"/>
      <c r="BQ14" s="96">
        <v>1</v>
      </c>
      <c r="BR14" s="96"/>
      <c r="BS14" s="96"/>
      <c r="BT14" s="87"/>
      <c r="BU14" s="96">
        <v>1</v>
      </c>
      <c r="BV14" s="96">
        <v>1</v>
      </c>
      <c r="BW14" s="96">
        <v>1</v>
      </c>
      <c r="BX14" s="96">
        <v>1</v>
      </c>
      <c r="BY14" s="96">
        <v>1</v>
      </c>
      <c r="BZ14" s="95"/>
      <c r="CA14" s="96">
        <v>1</v>
      </c>
      <c r="CB14" s="96">
        <v>1</v>
      </c>
      <c r="CC14" s="96">
        <v>1</v>
      </c>
      <c r="CD14" s="96">
        <v>1</v>
      </c>
      <c r="CE14" s="96"/>
      <c r="CF14" s="96"/>
      <c r="CG14" s="96">
        <v>1</v>
      </c>
      <c r="CH14" s="96">
        <v>1</v>
      </c>
      <c r="CI14" s="95"/>
      <c r="CJ14" s="96">
        <v>1</v>
      </c>
      <c r="CK14" s="96"/>
      <c r="CL14" s="96"/>
      <c r="CM14" s="96"/>
      <c r="CN14" s="96">
        <v>1</v>
      </c>
      <c r="CO14" s="96"/>
      <c r="CP14" s="96"/>
      <c r="CQ14" s="96">
        <v>1</v>
      </c>
      <c r="CR14" s="96"/>
      <c r="CS14" s="96">
        <v>1</v>
      </c>
      <c r="CT14" s="96"/>
      <c r="CU14" s="96"/>
      <c r="CV14" s="95"/>
      <c r="CW14" s="17">
        <v>1</v>
      </c>
      <c r="CX14" s="96"/>
    </row>
    <row r="15" spans="1:170" s="54" customFormat="1" ht="12">
      <c r="A15" s="59">
        <v>18207</v>
      </c>
      <c r="B15" s="59" t="s">
        <v>234</v>
      </c>
      <c r="C15" s="71">
        <f t="shared" si="0"/>
        <v>18207</v>
      </c>
      <c r="D15" s="78">
        <v>18207</v>
      </c>
      <c r="E15" s="62" t="s">
        <v>187</v>
      </c>
      <c r="F15" s="62" t="s">
        <v>219</v>
      </c>
      <c r="G15" s="53">
        <f t="shared" si="1"/>
        <v>0</v>
      </c>
      <c r="H15" s="64">
        <v>5</v>
      </c>
      <c r="I15" s="17">
        <v>1</v>
      </c>
      <c r="J15" s="17">
        <v>17</v>
      </c>
      <c r="K15" s="17"/>
      <c r="L15" s="17"/>
      <c r="M15" s="96"/>
      <c r="N15" s="96"/>
      <c r="O15" s="96"/>
      <c r="P15" s="96"/>
      <c r="Q15" s="96"/>
      <c r="R15" s="58"/>
      <c r="S15" s="96"/>
      <c r="T15" s="96"/>
      <c r="U15" s="96"/>
      <c r="V15" s="96"/>
      <c r="W15" s="57"/>
      <c r="X15" s="17"/>
      <c r="Y15" s="17"/>
      <c r="Z15" s="96"/>
      <c r="AA15" s="57" t="s">
        <v>188</v>
      </c>
      <c r="AB15" s="101"/>
      <c r="AC15" s="99">
        <v>1</v>
      </c>
      <c r="AD15" s="99"/>
      <c r="AE15" s="57"/>
      <c r="AF15" s="101">
        <v>1</v>
      </c>
      <c r="AG15" s="101"/>
      <c r="AH15" s="101">
        <v>1</v>
      </c>
      <c r="AI15" s="100"/>
      <c r="AJ15" s="101">
        <v>1</v>
      </c>
      <c r="AK15" s="101"/>
      <c r="AL15" s="101">
        <v>1</v>
      </c>
      <c r="AM15" s="101"/>
      <c r="AN15" s="101"/>
      <c r="AO15" s="101"/>
      <c r="AP15" s="98">
        <v>1</v>
      </c>
      <c r="AQ15" s="101">
        <v>1</v>
      </c>
      <c r="AR15" s="96">
        <v>1</v>
      </c>
      <c r="AS15" s="96"/>
      <c r="AT15" s="96">
        <v>1</v>
      </c>
      <c r="AU15" s="96">
        <v>1</v>
      </c>
      <c r="AV15" s="96"/>
      <c r="AW15" s="96"/>
      <c r="AX15" s="96"/>
      <c r="AY15" s="96"/>
      <c r="AZ15" s="96">
        <v>1</v>
      </c>
      <c r="BA15" s="96"/>
      <c r="BB15" s="96">
        <v>1</v>
      </c>
      <c r="BC15" s="96">
        <v>1</v>
      </c>
      <c r="BD15" s="96"/>
      <c r="BE15" s="96">
        <v>1</v>
      </c>
      <c r="BF15" s="96">
        <v>1</v>
      </c>
      <c r="BG15" s="96">
        <v>1</v>
      </c>
      <c r="BH15" s="96">
        <v>1</v>
      </c>
      <c r="BI15" s="96">
        <v>1</v>
      </c>
      <c r="BJ15" s="96">
        <v>1</v>
      </c>
      <c r="BK15" s="96">
        <v>1</v>
      </c>
      <c r="BL15" s="96">
        <v>1</v>
      </c>
      <c r="BM15" s="96"/>
      <c r="BN15" s="96"/>
      <c r="BO15" s="95"/>
      <c r="BP15" s="63"/>
      <c r="BQ15" s="96">
        <v>1</v>
      </c>
      <c r="BR15" s="96"/>
      <c r="BS15" s="96"/>
      <c r="BT15" s="87"/>
      <c r="BU15" s="96">
        <v>1</v>
      </c>
      <c r="BV15" s="96"/>
      <c r="BW15" s="96">
        <v>1</v>
      </c>
      <c r="BX15" s="96">
        <v>1</v>
      </c>
      <c r="BY15" s="96"/>
      <c r="BZ15" s="95"/>
      <c r="CA15" s="96">
        <v>1</v>
      </c>
      <c r="CB15" s="96"/>
      <c r="CC15" s="96">
        <v>1</v>
      </c>
      <c r="CD15" s="96"/>
      <c r="CE15" s="96"/>
      <c r="CF15" s="96"/>
      <c r="CG15" s="96">
        <v>1</v>
      </c>
      <c r="CH15" s="96">
        <v>1</v>
      </c>
      <c r="CI15" s="95"/>
      <c r="CJ15" s="96"/>
      <c r="CK15" s="96">
        <v>1</v>
      </c>
      <c r="CL15" s="96">
        <v>1</v>
      </c>
      <c r="CM15" s="96"/>
      <c r="CN15" s="96"/>
      <c r="CO15" s="96">
        <v>1</v>
      </c>
      <c r="CP15" s="96"/>
      <c r="CQ15" s="96"/>
      <c r="CR15" s="96"/>
      <c r="CS15" s="96">
        <v>1</v>
      </c>
      <c r="CT15" s="96"/>
      <c r="CU15" s="96"/>
      <c r="CV15" s="95"/>
      <c r="CW15" s="17">
        <v>1</v>
      </c>
      <c r="CX15" s="96"/>
    </row>
    <row r="16" spans="1:170" s="54" customFormat="1" ht="12">
      <c r="A16" s="59">
        <v>18208</v>
      </c>
      <c r="B16" s="59" t="s">
        <v>235</v>
      </c>
      <c r="C16" s="71">
        <f t="shared" si="0"/>
        <v>18208</v>
      </c>
      <c r="D16" s="78">
        <v>18208</v>
      </c>
      <c r="E16" s="62" t="s">
        <v>189</v>
      </c>
      <c r="F16" s="62" t="s">
        <v>220</v>
      </c>
      <c r="G16" s="53">
        <f t="shared" si="1"/>
        <v>0</v>
      </c>
      <c r="H16" s="64">
        <v>5</v>
      </c>
      <c r="I16" s="17">
        <v>1</v>
      </c>
      <c r="J16" s="17">
        <v>19</v>
      </c>
      <c r="K16" s="17"/>
      <c r="L16" s="17"/>
      <c r="M16" s="96"/>
      <c r="N16" s="96"/>
      <c r="O16" s="96"/>
      <c r="P16" s="96"/>
      <c r="Q16" s="96"/>
      <c r="R16" s="58"/>
      <c r="S16" s="96"/>
      <c r="T16" s="96"/>
      <c r="U16" s="96"/>
      <c r="V16" s="96"/>
      <c r="W16" s="57"/>
      <c r="X16" s="17">
        <v>1</v>
      </c>
      <c r="Y16" s="17"/>
      <c r="Z16" s="96"/>
      <c r="AA16" s="57"/>
      <c r="AB16" s="101"/>
      <c r="AC16" s="99">
        <v>1</v>
      </c>
      <c r="AD16" s="99"/>
      <c r="AE16" s="57"/>
      <c r="AF16" s="101">
        <v>1</v>
      </c>
      <c r="AG16" s="101"/>
      <c r="AH16" s="101">
        <v>1</v>
      </c>
      <c r="AI16" s="100"/>
      <c r="AJ16" s="101"/>
      <c r="AK16" s="101">
        <v>1</v>
      </c>
      <c r="AL16" s="101"/>
      <c r="AM16" s="101">
        <v>1</v>
      </c>
      <c r="AN16" s="98">
        <v>1</v>
      </c>
      <c r="AO16" s="101">
        <v>1</v>
      </c>
      <c r="AP16" s="101"/>
      <c r="AQ16" s="101"/>
      <c r="AR16" s="96">
        <v>1</v>
      </c>
      <c r="AS16" s="96"/>
      <c r="AT16" s="96">
        <v>1</v>
      </c>
      <c r="AU16" s="96"/>
      <c r="AV16" s="96"/>
      <c r="AW16" s="96"/>
      <c r="AX16" s="96"/>
      <c r="AY16" s="96"/>
      <c r="AZ16" s="96">
        <v>1</v>
      </c>
      <c r="BA16" s="96"/>
      <c r="BB16" s="96">
        <v>1</v>
      </c>
      <c r="BC16" s="96">
        <v>1</v>
      </c>
      <c r="BD16" s="96"/>
      <c r="BE16" s="96">
        <v>1</v>
      </c>
      <c r="BF16" s="96">
        <v>1</v>
      </c>
      <c r="BG16" s="96">
        <v>1</v>
      </c>
      <c r="BH16" s="96"/>
      <c r="BI16" s="96">
        <v>1</v>
      </c>
      <c r="BJ16" s="96">
        <v>1</v>
      </c>
      <c r="BK16" s="96">
        <v>1</v>
      </c>
      <c r="BL16" s="96"/>
      <c r="BM16" s="96"/>
      <c r="BN16" s="96"/>
      <c r="BO16" s="95"/>
      <c r="BP16" s="63"/>
      <c r="BQ16" s="96">
        <v>1</v>
      </c>
      <c r="BR16" s="96"/>
      <c r="BS16" s="96"/>
      <c r="BT16" s="87"/>
      <c r="BU16" s="96">
        <v>1</v>
      </c>
      <c r="BV16" s="96">
        <v>1</v>
      </c>
      <c r="BW16" s="96">
        <v>1</v>
      </c>
      <c r="BX16" s="96"/>
      <c r="BY16" s="96">
        <v>1</v>
      </c>
      <c r="BZ16" s="95"/>
      <c r="CA16" s="96">
        <v>1</v>
      </c>
      <c r="CB16" s="96"/>
      <c r="CC16" s="96">
        <v>1</v>
      </c>
      <c r="CD16" s="96"/>
      <c r="CE16" s="96"/>
      <c r="CF16" s="96"/>
      <c r="CG16" s="96">
        <v>1</v>
      </c>
      <c r="CH16" s="96"/>
      <c r="CI16" s="95"/>
      <c r="CJ16" s="96"/>
      <c r="CK16" s="96">
        <v>1</v>
      </c>
      <c r="CL16" s="96"/>
      <c r="CM16" s="96">
        <v>1</v>
      </c>
      <c r="CN16" s="96"/>
      <c r="CO16" s="96"/>
      <c r="CP16" s="96">
        <v>1</v>
      </c>
      <c r="CQ16" s="96"/>
      <c r="CR16" s="96"/>
      <c r="CS16" s="96">
        <v>1</v>
      </c>
      <c r="CT16" s="96"/>
      <c r="CU16" s="96"/>
      <c r="CV16" s="95"/>
      <c r="CW16" s="17">
        <v>1</v>
      </c>
      <c r="CX16" s="96"/>
    </row>
    <row r="17" spans="1:102" s="54" customFormat="1" ht="21.6">
      <c r="A17" s="59">
        <v>182095</v>
      </c>
      <c r="B17" s="59" t="s">
        <v>236</v>
      </c>
      <c r="C17" s="71">
        <f t="shared" si="0"/>
        <v>18209</v>
      </c>
      <c r="D17" s="78">
        <v>18209</v>
      </c>
      <c r="E17" s="62" t="s">
        <v>190</v>
      </c>
      <c r="F17" s="62" t="s">
        <v>221</v>
      </c>
      <c r="G17" s="53">
        <f t="shared" si="1"/>
        <v>0</v>
      </c>
      <c r="H17" s="64">
        <v>5</v>
      </c>
      <c r="I17" s="17">
        <v>1</v>
      </c>
      <c r="J17" s="17">
        <v>19</v>
      </c>
      <c r="K17" s="17"/>
      <c r="L17" s="17"/>
      <c r="M17" s="96"/>
      <c r="N17" s="96"/>
      <c r="O17" s="96"/>
      <c r="P17" s="96"/>
      <c r="Q17" s="96"/>
      <c r="R17" s="58"/>
      <c r="S17" s="96"/>
      <c r="T17" s="96"/>
      <c r="U17" s="96"/>
      <c r="V17" s="96"/>
      <c r="W17" s="57"/>
      <c r="X17" s="17"/>
      <c r="Y17" s="17">
        <v>1</v>
      </c>
      <c r="Z17" s="96"/>
      <c r="AA17" s="57" t="s">
        <v>191</v>
      </c>
      <c r="AB17" s="101"/>
      <c r="AC17" s="99">
        <v>1</v>
      </c>
      <c r="AD17" s="99"/>
      <c r="AE17" s="57"/>
      <c r="AF17" s="101"/>
      <c r="AG17" s="101">
        <v>1</v>
      </c>
      <c r="AH17" s="101">
        <v>1</v>
      </c>
      <c r="AI17" s="100"/>
      <c r="AJ17" s="101">
        <v>1</v>
      </c>
      <c r="AK17" s="101"/>
      <c r="AL17" s="101">
        <v>1</v>
      </c>
      <c r="AM17" s="101"/>
      <c r="AN17" s="101"/>
      <c r="AO17" s="101"/>
      <c r="AP17" s="98">
        <v>1</v>
      </c>
      <c r="AQ17" s="101">
        <v>1</v>
      </c>
      <c r="AR17" s="96">
        <v>1</v>
      </c>
      <c r="AS17" s="96"/>
      <c r="AT17" s="96"/>
      <c r="AU17" s="96"/>
      <c r="AV17" s="96">
        <v>1</v>
      </c>
      <c r="AW17" s="96"/>
      <c r="AX17" s="96"/>
      <c r="AY17" s="96">
        <v>1</v>
      </c>
      <c r="AZ17" s="96"/>
      <c r="BA17" s="96"/>
      <c r="BB17" s="96">
        <v>1</v>
      </c>
      <c r="BC17" s="96"/>
      <c r="BD17" s="96">
        <v>1</v>
      </c>
      <c r="BE17" s="96">
        <v>1</v>
      </c>
      <c r="BF17" s="96">
        <v>1</v>
      </c>
      <c r="BG17" s="96">
        <v>1</v>
      </c>
      <c r="BH17" s="96">
        <v>1</v>
      </c>
      <c r="BI17" s="96">
        <v>1</v>
      </c>
      <c r="BJ17" s="96"/>
      <c r="BK17" s="96">
        <v>1</v>
      </c>
      <c r="BL17" s="96">
        <v>1</v>
      </c>
      <c r="BM17" s="96"/>
      <c r="BN17" s="96"/>
      <c r="BO17" s="95"/>
      <c r="BP17" s="63"/>
      <c r="BQ17" s="96">
        <v>1</v>
      </c>
      <c r="BR17" s="96"/>
      <c r="BS17" s="96"/>
      <c r="BT17" s="87"/>
      <c r="BU17" s="96">
        <v>1</v>
      </c>
      <c r="BV17" s="96">
        <v>1</v>
      </c>
      <c r="BW17" s="96">
        <v>1</v>
      </c>
      <c r="BX17" s="96">
        <v>1</v>
      </c>
      <c r="BY17" s="96">
        <v>1</v>
      </c>
      <c r="BZ17" s="95"/>
      <c r="CA17" s="96">
        <v>1</v>
      </c>
      <c r="CB17" s="96"/>
      <c r="CC17" s="96">
        <v>1</v>
      </c>
      <c r="CD17" s="96">
        <v>1</v>
      </c>
      <c r="CE17" s="96">
        <v>1</v>
      </c>
      <c r="CF17" s="96"/>
      <c r="CG17" s="96">
        <v>1</v>
      </c>
      <c r="CH17" s="96">
        <v>1</v>
      </c>
      <c r="CI17" s="95"/>
      <c r="CJ17" s="96">
        <v>1</v>
      </c>
      <c r="CK17" s="96"/>
      <c r="CL17" s="96">
        <v>1</v>
      </c>
      <c r="CM17" s="96"/>
      <c r="CN17" s="96"/>
      <c r="CO17" s="96"/>
      <c r="CP17" s="96">
        <v>1</v>
      </c>
      <c r="CQ17" s="96"/>
      <c r="CR17" s="96"/>
      <c r="CS17" s="96">
        <v>1</v>
      </c>
      <c r="CT17" s="96"/>
      <c r="CU17" s="96"/>
      <c r="CV17" s="95"/>
      <c r="CW17" s="17">
        <v>1</v>
      </c>
      <c r="CX17" s="96"/>
    </row>
    <row r="18" spans="1:102" s="54" customFormat="1" ht="64.8">
      <c r="A18" s="59">
        <v>18210</v>
      </c>
      <c r="B18" s="59" t="s">
        <v>237</v>
      </c>
      <c r="C18" s="71">
        <f t="shared" si="0"/>
        <v>18210</v>
      </c>
      <c r="D18" s="78">
        <v>18210</v>
      </c>
      <c r="E18" s="62" t="s">
        <v>192</v>
      </c>
      <c r="F18" s="62" t="s">
        <v>222</v>
      </c>
      <c r="G18" s="53">
        <f t="shared" si="1"/>
        <v>0</v>
      </c>
      <c r="H18" s="64">
        <v>5</v>
      </c>
      <c r="I18" s="17">
        <v>1</v>
      </c>
      <c r="J18" s="17">
        <v>19</v>
      </c>
      <c r="K18" s="17"/>
      <c r="L18" s="17"/>
      <c r="M18" s="96"/>
      <c r="N18" s="96"/>
      <c r="O18" s="96"/>
      <c r="P18" s="96"/>
      <c r="Q18" s="96"/>
      <c r="R18" s="58"/>
      <c r="S18" s="96"/>
      <c r="T18" s="96"/>
      <c r="U18" s="96"/>
      <c r="V18" s="96"/>
      <c r="W18" s="57"/>
      <c r="X18" s="17">
        <v>1</v>
      </c>
      <c r="Y18" s="17"/>
      <c r="Z18" s="96">
        <v>1</v>
      </c>
      <c r="AA18" s="57"/>
      <c r="AB18" s="101">
        <v>1</v>
      </c>
      <c r="AC18" s="99"/>
      <c r="AD18" s="99"/>
      <c r="AE18" s="87" t="s">
        <v>256</v>
      </c>
      <c r="AF18" s="101"/>
      <c r="AG18" s="101">
        <v>1</v>
      </c>
      <c r="AH18" s="101">
        <v>1</v>
      </c>
      <c r="AI18" s="100"/>
      <c r="AJ18" s="101">
        <v>1</v>
      </c>
      <c r="AK18" s="101"/>
      <c r="AL18" s="101">
        <v>1</v>
      </c>
      <c r="AM18" s="101"/>
      <c r="AN18" s="101">
        <v>1</v>
      </c>
      <c r="AO18" s="101"/>
      <c r="AP18" s="101"/>
      <c r="AQ18" s="101"/>
      <c r="AR18" s="96">
        <v>1</v>
      </c>
      <c r="AS18" s="96"/>
      <c r="AT18" s="96">
        <v>1</v>
      </c>
      <c r="AU18" s="96">
        <v>1</v>
      </c>
      <c r="AV18" s="96"/>
      <c r="AW18" s="96"/>
      <c r="AX18" s="96"/>
      <c r="AY18" s="96"/>
      <c r="AZ18" s="96">
        <v>1</v>
      </c>
      <c r="BA18" s="96"/>
      <c r="BB18" s="96">
        <v>1</v>
      </c>
      <c r="BC18" s="96">
        <v>1</v>
      </c>
      <c r="BD18" s="96"/>
      <c r="BE18" s="96">
        <v>1</v>
      </c>
      <c r="BF18" s="96">
        <v>1</v>
      </c>
      <c r="BG18" s="96">
        <v>1</v>
      </c>
      <c r="BH18" s="96">
        <v>1</v>
      </c>
      <c r="BI18" s="96">
        <v>1</v>
      </c>
      <c r="BJ18" s="96">
        <v>1</v>
      </c>
      <c r="BK18" s="96"/>
      <c r="BL18" s="96">
        <v>1</v>
      </c>
      <c r="BM18" s="96"/>
      <c r="BN18" s="96"/>
      <c r="BO18" s="95"/>
      <c r="BP18" s="63"/>
      <c r="BQ18" s="96"/>
      <c r="BR18" s="96">
        <v>1</v>
      </c>
      <c r="BS18" s="96"/>
      <c r="BT18" s="87"/>
      <c r="BU18" s="96"/>
      <c r="BV18" s="96"/>
      <c r="BW18" s="96"/>
      <c r="BX18" s="96"/>
      <c r="BY18" s="96"/>
      <c r="BZ18" s="95"/>
      <c r="CA18" s="96"/>
      <c r="CB18" s="96"/>
      <c r="CC18" s="96"/>
      <c r="CD18" s="96"/>
      <c r="CE18" s="96"/>
      <c r="CF18" s="96"/>
      <c r="CG18" s="96"/>
      <c r="CH18" s="96"/>
      <c r="CI18" s="95"/>
      <c r="CJ18" s="96"/>
      <c r="CK18" s="96"/>
      <c r="CL18" s="96"/>
      <c r="CM18" s="96"/>
      <c r="CN18" s="96"/>
      <c r="CO18" s="96"/>
      <c r="CP18" s="96"/>
      <c r="CQ18" s="96"/>
      <c r="CR18" s="96"/>
      <c r="CS18" s="96"/>
      <c r="CT18" s="96"/>
      <c r="CU18" s="96"/>
      <c r="CV18" s="73" t="s">
        <v>193</v>
      </c>
      <c r="CW18" s="17"/>
      <c r="CX18" s="96">
        <v>1</v>
      </c>
    </row>
    <row r="19" spans="1:102" s="54" customFormat="1" ht="43.2">
      <c r="A19" s="59">
        <v>183229</v>
      </c>
      <c r="B19" s="59" t="s">
        <v>238</v>
      </c>
      <c r="C19" s="71">
        <f t="shared" si="0"/>
        <v>18322</v>
      </c>
      <c r="D19" s="78">
        <v>18322</v>
      </c>
      <c r="E19" s="62" t="s">
        <v>194</v>
      </c>
      <c r="F19" s="62" t="s">
        <v>223</v>
      </c>
      <c r="G19" s="53">
        <f t="shared" si="1"/>
        <v>0</v>
      </c>
      <c r="H19" s="64">
        <v>6</v>
      </c>
      <c r="I19" s="17">
        <v>1</v>
      </c>
      <c r="J19" s="17">
        <v>20</v>
      </c>
      <c r="K19" s="17"/>
      <c r="L19" s="17"/>
      <c r="M19" s="96"/>
      <c r="N19" s="96"/>
      <c r="O19" s="96"/>
      <c r="P19" s="96"/>
      <c r="Q19" s="96"/>
      <c r="R19" s="58"/>
      <c r="S19" s="96"/>
      <c r="T19" s="96"/>
      <c r="U19" s="96"/>
      <c r="V19" s="96"/>
      <c r="W19" s="57"/>
      <c r="X19" s="17"/>
      <c r="Y19" s="17"/>
      <c r="Z19" s="96">
        <v>1</v>
      </c>
      <c r="AA19" s="57"/>
      <c r="AB19" s="101">
        <v>1</v>
      </c>
      <c r="AC19" s="99"/>
      <c r="AD19" s="99"/>
      <c r="AE19" s="57" t="s">
        <v>195</v>
      </c>
      <c r="AF19" s="101"/>
      <c r="AG19" s="101">
        <v>1</v>
      </c>
      <c r="AH19" s="101"/>
      <c r="AI19" s="100"/>
      <c r="AJ19" s="101"/>
      <c r="AK19" s="101"/>
      <c r="AL19" s="101"/>
      <c r="AM19" s="101"/>
      <c r="AN19" s="98">
        <v>1</v>
      </c>
      <c r="AO19" s="101">
        <v>1</v>
      </c>
      <c r="AP19" s="101"/>
      <c r="AQ19" s="101"/>
      <c r="AR19" s="96">
        <v>1</v>
      </c>
      <c r="AS19" s="96"/>
      <c r="AT19" s="96">
        <v>1</v>
      </c>
      <c r="AU19" s="96">
        <v>1</v>
      </c>
      <c r="AV19" s="96"/>
      <c r="AW19" s="96"/>
      <c r="AX19" s="96"/>
      <c r="AY19" s="96"/>
      <c r="AZ19" s="96">
        <v>1</v>
      </c>
      <c r="BA19" s="96"/>
      <c r="BB19" s="96">
        <v>1</v>
      </c>
      <c r="BC19" s="96"/>
      <c r="BD19" s="96">
        <v>1</v>
      </c>
      <c r="BE19" s="96">
        <v>1</v>
      </c>
      <c r="BF19" s="96">
        <v>1</v>
      </c>
      <c r="BG19" s="96">
        <v>1</v>
      </c>
      <c r="BH19" s="96">
        <v>1</v>
      </c>
      <c r="BI19" s="96">
        <v>1</v>
      </c>
      <c r="BJ19" s="96"/>
      <c r="BK19" s="96"/>
      <c r="BL19" s="96">
        <v>1</v>
      </c>
      <c r="BM19" s="96">
        <v>1</v>
      </c>
      <c r="BN19" s="96"/>
      <c r="BO19" s="95"/>
      <c r="BP19" s="63"/>
      <c r="BQ19" s="96"/>
      <c r="BR19" s="96">
        <v>1</v>
      </c>
      <c r="BS19" s="96"/>
      <c r="BT19" s="87"/>
      <c r="BU19" s="96"/>
      <c r="BV19" s="96"/>
      <c r="BW19" s="96"/>
      <c r="BX19" s="96"/>
      <c r="BY19" s="96"/>
      <c r="BZ19" s="95"/>
      <c r="CA19" s="96"/>
      <c r="CB19" s="96"/>
      <c r="CC19" s="96"/>
      <c r="CD19" s="96"/>
      <c r="CE19" s="96"/>
      <c r="CF19" s="96"/>
      <c r="CG19" s="96"/>
      <c r="CH19" s="96"/>
      <c r="CI19" s="95"/>
      <c r="CJ19" s="96"/>
      <c r="CK19" s="96"/>
      <c r="CL19" s="96"/>
      <c r="CM19" s="96"/>
      <c r="CN19" s="96"/>
      <c r="CO19" s="96"/>
      <c r="CP19" s="96"/>
      <c r="CQ19" s="96"/>
      <c r="CR19" s="96">
        <v>1</v>
      </c>
      <c r="CS19" s="96"/>
      <c r="CT19" s="96"/>
      <c r="CU19" s="96"/>
      <c r="CV19" s="95"/>
      <c r="CW19" s="17"/>
      <c r="CX19" s="96">
        <v>1</v>
      </c>
    </row>
    <row r="20" spans="1:102" s="54" customFormat="1" ht="12">
      <c r="A20" s="59">
        <v>18382</v>
      </c>
      <c r="B20" s="59" t="s">
        <v>239</v>
      </c>
      <c r="C20" s="71">
        <f t="shared" si="0"/>
        <v>18382</v>
      </c>
      <c r="D20" s="78">
        <v>18382</v>
      </c>
      <c r="E20" s="62" t="s">
        <v>196</v>
      </c>
      <c r="F20" s="62" t="s">
        <v>174</v>
      </c>
      <c r="G20" s="53">
        <f t="shared" si="1"/>
        <v>0</v>
      </c>
      <c r="H20" s="64">
        <v>6</v>
      </c>
      <c r="I20" s="17">
        <v>1</v>
      </c>
      <c r="J20" s="17">
        <v>28</v>
      </c>
      <c r="K20" s="17"/>
      <c r="L20" s="17"/>
      <c r="M20" s="96"/>
      <c r="N20" s="96"/>
      <c r="O20" s="96"/>
      <c r="P20" s="96"/>
      <c r="Q20" s="96"/>
      <c r="R20" s="58"/>
      <c r="S20" s="96"/>
      <c r="T20" s="96"/>
      <c r="U20" s="96"/>
      <c r="V20" s="96"/>
      <c r="W20" s="57"/>
      <c r="X20" s="17"/>
      <c r="Y20" s="17"/>
      <c r="Z20" s="96"/>
      <c r="AA20" s="57" t="s">
        <v>197</v>
      </c>
      <c r="AB20" s="101"/>
      <c r="AC20" s="99">
        <v>1</v>
      </c>
      <c r="AD20" s="99"/>
      <c r="AE20" s="57"/>
      <c r="AF20" s="101">
        <v>1</v>
      </c>
      <c r="AG20" s="101"/>
      <c r="AH20" s="101">
        <v>1</v>
      </c>
      <c r="AI20" s="100"/>
      <c r="AJ20" s="101">
        <v>1</v>
      </c>
      <c r="AK20" s="101"/>
      <c r="AL20" s="101"/>
      <c r="AM20" s="101">
        <v>1</v>
      </c>
      <c r="AN20" s="101"/>
      <c r="AO20" s="101"/>
      <c r="AP20" s="101">
        <v>1</v>
      </c>
      <c r="AQ20" s="101"/>
      <c r="AR20" s="96">
        <v>1</v>
      </c>
      <c r="AS20" s="96"/>
      <c r="AT20" s="96"/>
      <c r="AU20" s="96"/>
      <c r="AV20" s="96">
        <v>1</v>
      </c>
      <c r="AW20" s="96">
        <v>1</v>
      </c>
      <c r="AX20" s="96"/>
      <c r="AY20" s="96"/>
      <c r="AZ20" s="96"/>
      <c r="BA20" s="96"/>
      <c r="BB20" s="96">
        <v>1</v>
      </c>
      <c r="BC20" s="96"/>
      <c r="BD20" s="96">
        <v>1</v>
      </c>
      <c r="BE20" s="96">
        <v>1</v>
      </c>
      <c r="BF20" s="96">
        <v>1</v>
      </c>
      <c r="BG20" s="96">
        <v>1</v>
      </c>
      <c r="BH20" s="96">
        <v>1</v>
      </c>
      <c r="BI20" s="96">
        <v>1</v>
      </c>
      <c r="BJ20" s="96"/>
      <c r="BK20" s="96"/>
      <c r="BL20" s="96">
        <v>1</v>
      </c>
      <c r="BM20" s="96"/>
      <c r="BN20" s="96"/>
      <c r="BO20" s="95"/>
      <c r="BP20" s="63"/>
      <c r="BQ20" s="96">
        <v>1</v>
      </c>
      <c r="BR20" s="96"/>
      <c r="BS20" s="96"/>
      <c r="BT20" s="87"/>
      <c r="BU20" s="96"/>
      <c r="BV20" s="96"/>
      <c r="BW20" s="96"/>
      <c r="BX20" s="96">
        <v>1</v>
      </c>
      <c r="BY20" s="96"/>
      <c r="BZ20" s="95"/>
      <c r="CA20" s="96"/>
      <c r="CB20" s="96"/>
      <c r="CC20" s="96"/>
      <c r="CD20" s="96"/>
      <c r="CE20" s="96"/>
      <c r="CF20" s="96"/>
      <c r="CG20" s="96">
        <v>1</v>
      </c>
      <c r="CH20" s="96">
        <v>1</v>
      </c>
      <c r="CI20" s="95"/>
      <c r="CJ20" s="96"/>
      <c r="CK20" s="96">
        <v>1</v>
      </c>
      <c r="CL20" s="96"/>
      <c r="CM20" s="96">
        <v>1</v>
      </c>
      <c r="CN20" s="96"/>
      <c r="CO20" s="96"/>
      <c r="CP20" s="96">
        <v>1</v>
      </c>
      <c r="CQ20" s="96"/>
      <c r="CR20" s="96"/>
      <c r="CS20" s="96"/>
      <c r="CT20" s="96"/>
      <c r="CU20" s="96">
        <v>1</v>
      </c>
      <c r="CV20" s="95"/>
      <c r="CW20" s="17"/>
      <c r="CX20" s="96">
        <v>1</v>
      </c>
    </row>
    <row r="21" spans="1:102" s="54" customFormat="1">
      <c r="A21" s="59">
        <v>18404</v>
      </c>
      <c r="B21" s="59" t="s">
        <v>240</v>
      </c>
      <c r="C21" s="71">
        <f t="shared" si="0"/>
        <v>18404</v>
      </c>
      <c r="D21" s="78">
        <v>18404</v>
      </c>
      <c r="E21" s="62" t="s">
        <v>198</v>
      </c>
      <c r="F21" s="62" t="s">
        <v>224</v>
      </c>
      <c r="G21" s="53">
        <f t="shared" si="1"/>
        <v>0</v>
      </c>
      <c r="H21" s="64">
        <v>6</v>
      </c>
      <c r="I21" s="17"/>
      <c r="J21" s="17"/>
      <c r="K21" s="17"/>
      <c r="L21" s="17"/>
      <c r="M21" s="96"/>
      <c r="N21" s="96"/>
      <c r="O21" s="96"/>
      <c r="P21" s="96">
        <v>1</v>
      </c>
      <c r="Q21" s="96"/>
      <c r="R21" s="58"/>
      <c r="S21" s="96"/>
      <c r="T21" s="96">
        <v>1</v>
      </c>
      <c r="U21" s="96"/>
      <c r="V21" s="96"/>
      <c r="W21" s="57"/>
      <c r="X21" s="17"/>
      <c r="Y21" s="17"/>
      <c r="Z21" s="96"/>
      <c r="AA21" s="57"/>
      <c r="AB21" s="101"/>
      <c r="AC21" s="99"/>
      <c r="AD21" s="99"/>
      <c r="AE21" s="57"/>
      <c r="AF21" s="101"/>
      <c r="AG21" s="101"/>
      <c r="AH21" s="101"/>
      <c r="AI21" s="100"/>
      <c r="AJ21" s="101"/>
      <c r="AK21" s="101"/>
      <c r="AL21" s="101"/>
      <c r="AM21" s="101"/>
      <c r="AN21" s="101"/>
      <c r="AO21" s="101"/>
      <c r="AP21" s="101"/>
      <c r="AQ21" s="101"/>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5"/>
      <c r="BP21" s="63"/>
      <c r="BQ21" s="96"/>
      <c r="BR21" s="96"/>
      <c r="BS21" s="96"/>
      <c r="BT21" s="87"/>
      <c r="BU21" s="96"/>
      <c r="BV21" s="96"/>
      <c r="BW21" s="96"/>
      <c r="BX21" s="96"/>
      <c r="BY21" s="96"/>
      <c r="BZ21" s="95"/>
      <c r="CA21" s="96"/>
      <c r="CB21" s="96"/>
      <c r="CC21" s="96"/>
      <c r="CD21" s="96"/>
      <c r="CE21" s="96"/>
      <c r="CF21" s="96"/>
      <c r="CG21" s="96"/>
      <c r="CH21" s="96"/>
      <c r="CI21" s="95"/>
      <c r="CJ21" s="96"/>
      <c r="CK21" s="96"/>
      <c r="CL21" s="96"/>
      <c r="CM21" s="96"/>
      <c r="CN21" s="96"/>
      <c r="CO21" s="96"/>
      <c r="CP21" s="96"/>
      <c r="CQ21" s="96"/>
      <c r="CR21" s="96"/>
      <c r="CS21" s="96"/>
      <c r="CT21" s="96"/>
      <c r="CU21" s="96"/>
      <c r="CV21" s="95"/>
      <c r="CW21" s="17"/>
      <c r="CX21" s="96"/>
    </row>
    <row r="22" spans="1:102" s="54" customFormat="1">
      <c r="A22" s="59">
        <v>18423</v>
      </c>
      <c r="B22" s="59" t="s">
        <v>241</v>
      </c>
      <c r="C22" s="71">
        <f t="shared" si="0"/>
        <v>18423</v>
      </c>
      <c r="D22" s="78">
        <v>18423</v>
      </c>
      <c r="E22" s="62" t="s">
        <v>199</v>
      </c>
      <c r="F22" s="62" t="s">
        <v>225</v>
      </c>
      <c r="G22" s="53">
        <f t="shared" ref="G22:G26" si="2">IF(E22=F22,0,1)</f>
        <v>0</v>
      </c>
      <c r="H22" s="64">
        <v>6</v>
      </c>
      <c r="I22" s="17"/>
      <c r="J22" s="17"/>
      <c r="K22" s="17"/>
      <c r="L22" s="17"/>
      <c r="M22" s="96"/>
      <c r="N22" s="96"/>
      <c r="O22" s="96">
        <v>1</v>
      </c>
      <c r="P22" s="96"/>
      <c r="Q22" s="96"/>
      <c r="R22" s="58"/>
      <c r="S22" s="96"/>
      <c r="T22" s="96"/>
      <c r="U22" s="96"/>
      <c r="V22" s="96"/>
      <c r="W22" s="57"/>
      <c r="X22" s="17"/>
      <c r="Y22" s="17"/>
      <c r="Z22" s="96"/>
      <c r="AA22" s="57"/>
      <c r="AB22" s="101"/>
      <c r="AC22" s="99"/>
      <c r="AD22" s="99"/>
      <c r="AE22" s="57"/>
      <c r="AF22" s="101"/>
      <c r="AG22" s="101"/>
      <c r="AH22" s="101"/>
      <c r="AI22" s="100"/>
      <c r="AJ22" s="101"/>
      <c r="AK22" s="101"/>
      <c r="AL22" s="101"/>
      <c r="AM22" s="101"/>
      <c r="AN22" s="101"/>
      <c r="AO22" s="101"/>
      <c r="AP22" s="101"/>
      <c r="AQ22" s="101"/>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5"/>
      <c r="BP22" s="63"/>
      <c r="BQ22" s="96"/>
      <c r="BR22" s="96"/>
      <c r="BS22" s="96"/>
      <c r="BT22" s="87"/>
      <c r="BU22" s="96"/>
      <c r="BV22" s="96"/>
      <c r="BW22" s="96"/>
      <c r="BX22" s="96"/>
      <c r="BY22" s="96"/>
      <c r="BZ22" s="95"/>
      <c r="CA22" s="96"/>
      <c r="CB22" s="96"/>
      <c r="CC22" s="96"/>
      <c r="CD22" s="96"/>
      <c r="CE22" s="96"/>
      <c r="CF22" s="96"/>
      <c r="CG22" s="96"/>
      <c r="CH22" s="96"/>
      <c r="CI22" s="95"/>
      <c r="CJ22" s="96"/>
      <c r="CK22" s="96"/>
      <c r="CL22" s="96"/>
      <c r="CM22" s="96"/>
      <c r="CN22" s="96"/>
      <c r="CO22" s="96"/>
      <c r="CP22" s="96"/>
      <c r="CQ22" s="96"/>
      <c r="CR22" s="96"/>
      <c r="CS22" s="96"/>
      <c r="CT22" s="96"/>
      <c r="CU22" s="96"/>
      <c r="CV22" s="95"/>
      <c r="CW22" s="17"/>
      <c r="CX22" s="96"/>
    </row>
    <row r="23" spans="1:102" s="54" customFormat="1" ht="21.6">
      <c r="A23" s="52">
        <v>184420</v>
      </c>
      <c r="B23" s="52" t="s">
        <v>242</v>
      </c>
      <c r="C23" s="71">
        <f t="shared" si="0"/>
        <v>18442</v>
      </c>
      <c r="D23" s="78">
        <v>18442</v>
      </c>
      <c r="E23" s="62" t="s">
        <v>200</v>
      </c>
      <c r="F23" s="62" t="s">
        <v>213</v>
      </c>
      <c r="G23" s="53">
        <f t="shared" si="2"/>
        <v>0</v>
      </c>
      <c r="H23" s="62">
        <v>6</v>
      </c>
      <c r="I23" s="17">
        <v>1</v>
      </c>
      <c r="J23" s="17">
        <v>23</v>
      </c>
      <c r="K23" s="17"/>
      <c r="L23" s="17"/>
      <c r="M23" s="96"/>
      <c r="N23" s="96"/>
      <c r="O23" s="96"/>
      <c r="P23" s="96"/>
      <c r="Q23" s="96"/>
      <c r="R23" s="66"/>
      <c r="S23" s="96"/>
      <c r="T23" s="96"/>
      <c r="U23" s="96"/>
      <c r="V23" s="96"/>
      <c r="W23" s="67"/>
      <c r="X23" s="17"/>
      <c r="Y23" s="17"/>
      <c r="Z23" s="96"/>
      <c r="AA23" s="57" t="s">
        <v>201</v>
      </c>
      <c r="AB23" s="101">
        <v>1</v>
      </c>
      <c r="AC23" s="99"/>
      <c r="AD23" s="99"/>
      <c r="AE23" s="74" t="s">
        <v>202</v>
      </c>
      <c r="AF23" s="101">
        <v>1</v>
      </c>
      <c r="AG23" s="101"/>
      <c r="AH23" s="101"/>
      <c r="AI23" s="100"/>
      <c r="AJ23" s="101"/>
      <c r="AK23" s="101"/>
      <c r="AL23" s="101"/>
      <c r="AM23" s="101"/>
      <c r="AN23" s="101"/>
      <c r="AO23" s="101"/>
      <c r="AP23" s="101">
        <v>1</v>
      </c>
      <c r="AQ23" s="101"/>
      <c r="AR23" s="96"/>
      <c r="AS23" s="96">
        <v>1</v>
      </c>
      <c r="AT23" s="96"/>
      <c r="AU23" s="96"/>
      <c r="AV23" s="96"/>
      <c r="AW23" s="96"/>
      <c r="AX23" s="96"/>
      <c r="AY23" s="96"/>
      <c r="AZ23" s="96"/>
      <c r="BA23" s="96"/>
      <c r="BB23" s="96"/>
      <c r="BC23" s="96"/>
      <c r="BD23" s="96"/>
      <c r="BE23" s="96">
        <v>1</v>
      </c>
      <c r="BF23" s="96">
        <v>1</v>
      </c>
      <c r="BG23" s="96"/>
      <c r="BH23" s="96"/>
      <c r="BI23" s="96">
        <v>1</v>
      </c>
      <c r="BJ23" s="96">
        <v>1</v>
      </c>
      <c r="BK23" s="96"/>
      <c r="BL23" s="96">
        <v>1</v>
      </c>
      <c r="BM23" s="96"/>
      <c r="BN23" s="96"/>
      <c r="BO23" s="67" t="s">
        <v>203</v>
      </c>
      <c r="BP23" s="63"/>
      <c r="BQ23" s="96"/>
      <c r="BR23" s="96">
        <v>1</v>
      </c>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v>1</v>
      </c>
      <c r="CV23" s="96"/>
      <c r="CW23" s="17"/>
      <c r="CX23" s="96">
        <v>1</v>
      </c>
    </row>
    <row r="24" spans="1:102" s="54" customFormat="1" ht="32.4">
      <c r="A24" s="59">
        <v>18481</v>
      </c>
      <c r="B24" s="59" t="s">
        <v>243</v>
      </c>
      <c r="C24" s="71">
        <f t="shared" si="0"/>
        <v>18481</v>
      </c>
      <c r="D24" s="78">
        <v>18481</v>
      </c>
      <c r="E24" s="65" t="s">
        <v>204</v>
      </c>
      <c r="F24" s="65" t="s">
        <v>226</v>
      </c>
      <c r="G24" s="53">
        <f t="shared" si="2"/>
        <v>0</v>
      </c>
      <c r="H24" s="62">
        <v>5</v>
      </c>
      <c r="I24" s="17">
        <v>1</v>
      </c>
      <c r="J24" s="17">
        <v>25</v>
      </c>
      <c r="K24" s="17"/>
      <c r="L24" s="17"/>
      <c r="M24" s="96"/>
      <c r="N24" s="96"/>
      <c r="O24" s="96"/>
      <c r="P24" s="96"/>
      <c r="Q24" s="96"/>
      <c r="R24" s="58"/>
      <c r="S24" s="96"/>
      <c r="T24" s="96"/>
      <c r="U24" s="96"/>
      <c r="V24" s="96"/>
      <c r="W24" s="57"/>
      <c r="X24" s="17"/>
      <c r="Y24" s="17"/>
      <c r="Z24" s="96"/>
      <c r="AA24" s="57" t="s">
        <v>176</v>
      </c>
      <c r="AB24" s="101">
        <v>1</v>
      </c>
      <c r="AC24" s="99"/>
      <c r="AD24" s="99"/>
      <c r="AE24" s="57" t="s">
        <v>249</v>
      </c>
      <c r="AF24" s="101">
        <v>1</v>
      </c>
      <c r="AG24" s="101"/>
      <c r="AH24" s="101"/>
      <c r="AI24" s="100"/>
      <c r="AJ24" s="101"/>
      <c r="AK24" s="101"/>
      <c r="AL24" s="101"/>
      <c r="AM24" s="101"/>
      <c r="AN24" s="101">
        <v>1</v>
      </c>
      <c r="AO24" s="101"/>
      <c r="AP24" s="101"/>
      <c r="AQ24" s="101"/>
      <c r="AR24" s="96">
        <v>1</v>
      </c>
      <c r="AS24" s="96"/>
      <c r="AT24" s="96">
        <v>1</v>
      </c>
      <c r="AU24" s="96">
        <v>1</v>
      </c>
      <c r="AV24" s="96"/>
      <c r="AW24" s="96"/>
      <c r="AX24" s="96"/>
      <c r="AY24" s="96"/>
      <c r="AZ24" s="96">
        <v>1</v>
      </c>
      <c r="BA24" s="96"/>
      <c r="BB24" s="96">
        <v>1</v>
      </c>
      <c r="BC24" s="96"/>
      <c r="BD24" s="96">
        <v>1</v>
      </c>
      <c r="BE24" s="96">
        <v>1</v>
      </c>
      <c r="BF24" s="96">
        <v>1</v>
      </c>
      <c r="BG24" s="96">
        <v>1</v>
      </c>
      <c r="BH24" s="96">
        <v>1</v>
      </c>
      <c r="BI24" s="96">
        <v>1</v>
      </c>
      <c r="BJ24" s="96">
        <v>1</v>
      </c>
      <c r="BK24" s="96"/>
      <c r="BL24" s="96">
        <v>1</v>
      </c>
      <c r="BM24" s="96"/>
      <c r="BN24" s="96"/>
      <c r="BO24" s="95"/>
      <c r="BP24" s="63"/>
      <c r="BQ24" s="96"/>
      <c r="BR24" s="96">
        <v>1</v>
      </c>
      <c r="BS24" s="96"/>
      <c r="BT24" s="87"/>
      <c r="BU24" s="96"/>
      <c r="BV24" s="96"/>
      <c r="BW24" s="96"/>
      <c r="BX24" s="96"/>
      <c r="BY24" s="96"/>
      <c r="BZ24" s="95"/>
      <c r="CA24" s="96"/>
      <c r="CB24" s="96"/>
      <c r="CC24" s="96"/>
      <c r="CD24" s="96"/>
      <c r="CE24" s="96"/>
      <c r="CF24" s="96"/>
      <c r="CG24" s="96"/>
      <c r="CH24" s="96"/>
      <c r="CI24" s="95"/>
      <c r="CJ24" s="96"/>
      <c r="CK24" s="96"/>
      <c r="CL24" s="96"/>
      <c r="CM24" s="96"/>
      <c r="CN24" s="96"/>
      <c r="CO24" s="96"/>
      <c r="CP24" s="96"/>
      <c r="CQ24" s="96"/>
      <c r="CR24" s="96"/>
      <c r="CS24" s="96">
        <v>1</v>
      </c>
      <c r="CT24" s="96"/>
      <c r="CU24" s="96"/>
      <c r="CV24" s="95"/>
      <c r="CW24" s="17"/>
      <c r="CX24" s="96">
        <v>1</v>
      </c>
    </row>
    <row r="25" spans="1:102" s="54" customFormat="1">
      <c r="A25" s="59">
        <v>184837</v>
      </c>
      <c r="B25" s="59" t="s">
        <v>244</v>
      </c>
      <c r="C25" s="71">
        <f t="shared" si="0"/>
        <v>18483</v>
      </c>
      <c r="D25" s="78">
        <v>18483</v>
      </c>
      <c r="E25" s="62" t="s">
        <v>205</v>
      </c>
      <c r="F25" s="62" t="s">
        <v>227</v>
      </c>
      <c r="G25" s="53">
        <f t="shared" si="2"/>
        <v>0</v>
      </c>
      <c r="H25" s="64">
        <v>6</v>
      </c>
      <c r="I25" s="17"/>
      <c r="J25" s="17"/>
      <c r="K25" s="17">
        <v>1</v>
      </c>
      <c r="L25" s="17">
        <v>31</v>
      </c>
      <c r="M25" s="96"/>
      <c r="N25" s="96"/>
      <c r="O25" s="96"/>
      <c r="P25" s="96"/>
      <c r="Q25" s="96"/>
      <c r="R25" s="58"/>
      <c r="S25" s="96"/>
      <c r="T25" s="96"/>
      <c r="U25" s="96"/>
      <c r="V25" s="96"/>
      <c r="W25" s="57"/>
      <c r="X25" s="17"/>
      <c r="Y25" s="17"/>
      <c r="Z25" s="96"/>
      <c r="AA25" s="57"/>
      <c r="AB25" s="101"/>
      <c r="AC25" s="99"/>
      <c r="AD25" s="99"/>
      <c r="AE25" s="57"/>
      <c r="AF25" s="101"/>
      <c r="AG25" s="101"/>
      <c r="AH25" s="101"/>
      <c r="AI25" s="100"/>
      <c r="AJ25" s="101"/>
      <c r="AK25" s="101"/>
      <c r="AL25" s="101"/>
      <c r="AM25" s="101"/>
      <c r="AN25" s="101"/>
      <c r="AO25" s="101"/>
      <c r="AP25" s="101"/>
      <c r="AQ25" s="101"/>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5"/>
      <c r="BP25" s="63"/>
      <c r="BQ25" s="96"/>
      <c r="BR25" s="96"/>
      <c r="BS25" s="96"/>
      <c r="BT25" s="87"/>
      <c r="BU25" s="96"/>
      <c r="BV25" s="96"/>
      <c r="BW25" s="96"/>
      <c r="BX25" s="96"/>
      <c r="BY25" s="96"/>
      <c r="BZ25" s="95"/>
      <c r="CA25" s="96"/>
      <c r="CB25" s="96"/>
      <c r="CC25" s="96"/>
      <c r="CD25" s="96"/>
      <c r="CE25" s="96"/>
      <c r="CF25" s="96"/>
      <c r="CG25" s="96"/>
      <c r="CH25" s="96"/>
      <c r="CI25" s="95"/>
      <c r="CJ25" s="96"/>
      <c r="CK25" s="96"/>
      <c r="CL25" s="96"/>
      <c r="CM25" s="96"/>
      <c r="CN25" s="96"/>
      <c r="CO25" s="96"/>
      <c r="CP25" s="96"/>
      <c r="CQ25" s="96"/>
      <c r="CR25" s="96"/>
      <c r="CS25" s="96"/>
      <c r="CT25" s="96"/>
      <c r="CU25" s="96"/>
      <c r="CV25" s="95"/>
      <c r="CW25" s="17"/>
      <c r="CX25" s="96"/>
    </row>
    <row r="26" spans="1:102" s="54" customFormat="1">
      <c r="A26" s="59">
        <v>18501</v>
      </c>
      <c r="B26" s="59" t="s">
        <v>245</v>
      </c>
      <c r="C26" s="71">
        <f t="shared" si="0"/>
        <v>18501</v>
      </c>
      <c r="D26" s="78">
        <v>18501</v>
      </c>
      <c r="E26" s="62" t="s">
        <v>206</v>
      </c>
      <c r="F26" s="62" t="s">
        <v>228</v>
      </c>
      <c r="G26" s="53">
        <f t="shared" si="2"/>
        <v>0</v>
      </c>
      <c r="H26" s="64">
        <v>6</v>
      </c>
      <c r="I26" s="17"/>
      <c r="J26" s="17"/>
      <c r="K26" s="17">
        <v>1</v>
      </c>
      <c r="L26" s="17" t="s">
        <v>175</v>
      </c>
      <c r="M26" s="96"/>
      <c r="N26" s="96"/>
      <c r="O26" s="96"/>
      <c r="P26" s="96"/>
      <c r="Q26" s="96"/>
      <c r="R26" s="58"/>
      <c r="S26" s="96"/>
      <c r="T26" s="96"/>
      <c r="U26" s="96"/>
      <c r="V26" s="96"/>
      <c r="W26" s="57"/>
      <c r="X26" s="17"/>
      <c r="Y26" s="17"/>
      <c r="Z26" s="96"/>
      <c r="AA26" s="57"/>
      <c r="AB26" s="101"/>
      <c r="AC26" s="99"/>
      <c r="AD26" s="99"/>
      <c r="AE26" s="57"/>
      <c r="AF26" s="101"/>
      <c r="AG26" s="101"/>
      <c r="AH26" s="101"/>
      <c r="AI26" s="100"/>
      <c r="AJ26" s="101"/>
      <c r="AK26" s="101"/>
      <c r="AL26" s="101"/>
      <c r="AM26" s="101"/>
      <c r="AN26" s="101"/>
      <c r="AO26" s="101"/>
      <c r="AP26" s="101"/>
      <c r="AQ26" s="101"/>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5"/>
      <c r="BP26" s="63"/>
      <c r="BQ26" s="96"/>
      <c r="BR26" s="96"/>
      <c r="BS26" s="96"/>
      <c r="BT26" s="87"/>
      <c r="BU26" s="96"/>
      <c r="BV26" s="96"/>
      <c r="BW26" s="96"/>
      <c r="BX26" s="96"/>
      <c r="BY26" s="96"/>
      <c r="BZ26" s="95"/>
      <c r="CA26" s="96"/>
      <c r="CB26" s="96"/>
      <c r="CC26" s="96"/>
      <c r="CD26" s="96"/>
      <c r="CE26" s="96"/>
      <c r="CF26" s="96"/>
      <c r="CG26" s="96"/>
      <c r="CH26" s="96"/>
      <c r="CI26" s="95"/>
      <c r="CJ26" s="96"/>
      <c r="CK26" s="96"/>
      <c r="CL26" s="96"/>
      <c r="CM26" s="96"/>
      <c r="CN26" s="96"/>
      <c r="CO26" s="96"/>
      <c r="CP26" s="96"/>
      <c r="CQ26" s="96"/>
      <c r="CR26" s="96"/>
      <c r="CS26" s="96"/>
      <c r="CT26" s="96"/>
      <c r="CU26" s="96"/>
      <c r="CV26" s="95"/>
      <c r="CW26" s="17"/>
      <c r="CX26" s="96"/>
    </row>
    <row r="27" spans="1:102" s="39" customFormat="1" ht="1.8" customHeight="1">
      <c r="A27" s="29"/>
      <c r="B27" s="75"/>
      <c r="C27" s="71"/>
      <c r="D27" s="77"/>
      <c r="E27" s="30"/>
      <c r="F27" s="30"/>
      <c r="G27" s="80"/>
      <c r="H27" s="30"/>
      <c r="I27" s="31"/>
      <c r="J27" s="31"/>
      <c r="K27" s="31"/>
      <c r="L27" s="31"/>
      <c r="M27" s="31"/>
      <c r="N27" s="31"/>
      <c r="O27" s="31"/>
      <c r="P27" s="30"/>
      <c r="Q27" s="32"/>
      <c r="R27" s="30"/>
      <c r="S27" s="32"/>
      <c r="T27" s="37"/>
      <c r="U27" s="31"/>
      <c r="V27" s="31"/>
      <c r="W27" s="31"/>
      <c r="X27" s="30"/>
      <c r="Y27" s="32"/>
      <c r="Z27" s="30"/>
      <c r="AA27" s="32"/>
      <c r="AB27" s="37"/>
      <c r="AC27" s="46"/>
      <c r="AD27" s="31"/>
      <c r="AE27" s="31"/>
      <c r="AF27" s="31"/>
      <c r="AG27" s="30"/>
      <c r="AH27" s="31"/>
      <c r="AI27" s="31"/>
      <c r="AJ27" s="31"/>
      <c r="AK27" s="31"/>
      <c r="AL27" s="31"/>
      <c r="AM27" s="31"/>
      <c r="AN27" s="31"/>
      <c r="AO27" s="31"/>
      <c r="AP27" s="31"/>
      <c r="AQ27" s="31"/>
      <c r="AR27" s="31"/>
      <c r="AS27" s="31"/>
      <c r="AT27" s="31"/>
      <c r="AU27" s="31"/>
      <c r="AV27" s="31"/>
      <c r="AW27" s="92"/>
      <c r="AX27" s="92"/>
      <c r="AY27" s="92"/>
      <c r="AZ27" s="93"/>
      <c r="BA27" s="31"/>
      <c r="BB27" s="31"/>
      <c r="BC27" s="31"/>
      <c r="BD27" s="31"/>
      <c r="BE27" s="31"/>
      <c r="BF27" s="31"/>
      <c r="BG27" s="31"/>
      <c r="BH27" s="31"/>
      <c r="BI27" s="31"/>
      <c r="BJ27" s="31"/>
      <c r="BK27" s="31"/>
      <c r="BL27" s="31"/>
      <c r="BM27" s="31"/>
      <c r="BN27" s="31"/>
      <c r="BO27" s="31"/>
      <c r="BP27" s="31"/>
      <c r="BQ27" s="31"/>
      <c r="BR27" s="31"/>
      <c r="BS27" s="31"/>
      <c r="BT27" s="31"/>
      <c r="BU27" s="31"/>
      <c r="BV27" s="46"/>
      <c r="BW27" s="31"/>
      <c r="BX27" s="31"/>
      <c r="BY27" s="31"/>
      <c r="BZ27" s="31"/>
      <c r="CA27" s="31"/>
      <c r="CB27" s="31"/>
      <c r="CC27" s="31"/>
      <c r="CD27" s="31"/>
      <c r="CE27" s="31"/>
      <c r="CF27" s="31"/>
      <c r="CG27" s="31"/>
      <c r="CH27" s="31"/>
      <c r="CI27" s="31"/>
      <c r="CJ27" s="31"/>
      <c r="CK27" s="31"/>
      <c r="CL27" s="31"/>
      <c r="CM27" s="30"/>
      <c r="CN27" s="30"/>
      <c r="CO27" s="30"/>
      <c r="CP27" s="30"/>
      <c r="CQ27" s="30"/>
      <c r="CR27" s="30"/>
      <c r="CS27" s="38"/>
      <c r="CT27" s="38"/>
      <c r="CU27" s="38"/>
      <c r="CV27" s="38"/>
      <c r="CW27" s="38"/>
    </row>
    <row r="28" spans="1:102" s="12" customFormat="1" ht="34.200000000000003" customHeight="1">
      <c r="A28" s="176" t="s">
        <v>170</v>
      </c>
      <c r="B28" s="177"/>
      <c r="C28" s="177"/>
      <c r="D28" s="177"/>
      <c r="E28" s="148"/>
      <c r="F28" s="148"/>
      <c r="G28" s="148"/>
      <c r="H28" s="149"/>
      <c r="I28" s="17">
        <f>SUM(I10:I26)</f>
        <v>13</v>
      </c>
      <c r="J28" s="17"/>
      <c r="K28" s="17">
        <f>SUM(K10:K26)</f>
        <v>2</v>
      </c>
      <c r="L28" s="17"/>
      <c r="M28" s="17">
        <f>SUM(M10:M26)</f>
        <v>0</v>
      </c>
      <c r="N28" s="17"/>
      <c r="O28" s="17">
        <f>SUM(O10:O26)</f>
        <v>1</v>
      </c>
      <c r="P28" s="17">
        <f>SUM(P10:P26)</f>
        <v>1</v>
      </c>
      <c r="Q28" s="17">
        <f>SUM(Q10:Q26)</f>
        <v>0</v>
      </c>
      <c r="R28" s="42"/>
      <c r="S28" s="17">
        <f>SUM(S10:S26)</f>
        <v>0</v>
      </c>
      <c r="T28" s="17">
        <f>SUM(T10:T26)</f>
        <v>1</v>
      </c>
      <c r="U28" s="17">
        <f>SUM(U10:U26)</f>
        <v>0</v>
      </c>
      <c r="V28" s="17">
        <f>SUM(V10:V26)</f>
        <v>0</v>
      </c>
      <c r="W28" s="42"/>
      <c r="X28" s="17">
        <f>SUM(X10:X26)</f>
        <v>3</v>
      </c>
      <c r="Y28" s="17">
        <f>SUM(Y10:Y26)</f>
        <v>1</v>
      </c>
      <c r="Z28" s="17">
        <f>SUM(Z10:Z26)</f>
        <v>5</v>
      </c>
      <c r="AA28" s="42"/>
      <c r="AB28" s="17">
        <f>SUM(AB10:AB26)</f>
        <v>6</v>
      </c>
      <c r="AC28" s="17">
        <f>SUM(AC10:AC26)</f>
        <v>6</v>
      </c>
      <c r="AD28" s="17">
        <f>SUM(AD10:AD26)</f>
        <v>1</v>
      </c>
      <c r="AE28" s="42"/>
      <c r="AF28" s="17">
        <f t="shared" ref="AF28:BN28" si="3">SUM(AF10:AF26)</f>
        <v>6</v>
      </c>
      <c r="AG28" s="17">
        <f t="shared" si="3"/>
        <v>6</v>
      </c>
      <c r="AH28" s="17">
        <f t="shared" si="3"/>
        <v>6</v>
      </c>
      <c r="AI28" s="17">
        <f t="shared" si="3"/>
        <v>1</v>
      </c>
      <c r="AJ28" s="17">
        <f t="shared" si="3"/>
        <v>5</v>
      </c>
      <c r="AK28" s="17">
        <f t="shared" si="3"/>
        <v>2</v>
      </c>
      <c r="AL28" s="17">
        <f t="shared" si="3"/>
        <v>4</v>
      </c>
      <c r="AM28" s="17">
        <f t="shared" si="3"/>
        <v>3</v>
      </c>
      <c r="AN28" s="17">
        <f t="shared" si="3"/>
        <v>4</v>
      </c>
      <c r="AO28" s="17">
        <f t="shared" si="3"/>
        <v>2</v>
      </c>
      <c r="AP28" s="17">
        <f t="shared" si="3"/>
        <v>8</v>
      </c>
      <c r="AQ28" s="17">
        <f t="shared" si="3"/>
        <v>4</v>
      </c>
      <c r="AR28" s="17">
        <f t="shared" si="3"/>
        <v>10</v>
      </c>
      <c r="AS28" s="17">
        <f t="shared" si="3"/>
        <v>3</v>
      </c>
      <c r="AT28" s="17">
        <f t="shared" si="3"/>
        <v>8</v>
      </c>
      <c r="AU28" s="17">
        <f t="shared" si="3"/>
        <v>6</v>
      </c>
      <c r="AV28" s="17">
        <f t="shared" si="3"/>
        <v>2</v>
      </c>
      <c r="AW28" s="17">
        <f t="shared" si="3"/>
        <v>2</v>
      </c>
      <c r="AX28" s="17">
        <f t="shared" si="3"/>
        <v>0</v>
      </c>
      <c r="AY28" s="17">
        <f t="shared" si="3"/>
        <v>2</v>
      </c>
      <c r="AZ28" s="17">
        <f t="shared" si="3"/>
        <v>6</v>
      </c>
      <c r="BA28" s="17">
        <f t="shared" si="3"/>
        <v>1</v>
      </c>
      <c r="BB28" s="17">
        <f t="shared" si="3"/>
        <v>9</v>
      </c>
      <c r="BC28" s="17">
        <f t="shared" si="3"/>
        <v>3</v>
      </c>
      <c r="BD28" s="17">
        <f t="shared" si="3"/>
        <v>7</v>
      </c>
      <c r="BE28" s="17">
        <f t="shared" si="3"/>
        <v>13</v>
      </c>
      <c r="BF28" s="17">
        <f t="shared" si="3"/>
        <v>12</v>
      </c>
      <c r="BG28" s="17">
        <f t="shared" si="3"/>
        <v>12</v>
      </c>
      <c r="BH28" s="17">
        <f t="shared" si="3"/>
        <v>10</v>
      </c>
      <c r="BI28" s="17">
        <f t="shared" si="3"/>
        <v>13</v>
      </c>
      <c r="BJ28" s="17">
        <f t="shared" si="3"/>
        <v>9</v>
      </c>
      <c r="BK28" s="17">
        <f t="shared" si="3"/>
        <v>4</v>
      </c>
      <c r="BL28" s="17">
        <f t="shared" si="3"/>
        <v>11</v>
      </c>
      <c r="BM28" s="17">
        <f t="shared" si="3"/>
        <v>4</v>
      </c>
      <c r="BN28" s="17">
        <f t="shared" si="3"/>
        <v>0</v>
      </c>
      <c r="BO28" s="42"/>
      <c r="BP28" s="17"/>
      <c r="BQ28" s="17">
        <f>SUM(BQ10:BQ26)</f>
        <v>7</v>
      </c>
      <c r="BR28" s="17">
        <f>SUM(BR10:BR26)</f>
        <v>6</v>
      </c>
      <c r="BS28" s="17">
        <f>SUM(BS10:BS26)</f>
        <v>0</v>
      </c>
      <c r="BT28" s="42"/>
      <c r="BU28" s="17">
        <f>SUM(BU10:BU26)</f>
        <v>6</v>
      </c>
      <c r="BV28" s="17">
        <f>SUM(BV10:BV26)</f>
        <v>4</v>
      </c>
      <c r="BW28" s="17">
        <f>SUM(BW10:BW26)</f>
        <v>4</v>
      </c>
      <c r="BX28" s="17">
        <f>SUM(BX10:BX26)</f>
        <v>5</v>
      </c>
      <c r="BY28" s="17">
        <f>SUM(BY10:BY26)</f>
        <v>4</v>
      </c>
      <c r="BZ28" s="42"/>
      <c r="CA28" s="17">
        <f t="shared" ref="CA28:CH28" si="4">SUM(CA10:CA26)</f>
        <v>6</v>
      </c>
      <c r="CB28" s="17">
        <f t="shared" si="4"/>
        <v>2</v>
      </c>
      <c r="CC28" s="17">
        <f t="shared" si="4"/>
        <v>6</v>
      </c>
      <c r="CD28" s="17">
        <f t="shared" si="4"/>
        <v>2</v>
      </c>
      <c r="CE28" s="17">
        <f t="shared" si="4"/>
        <v>1</v>
      </c>
      <c r="CF28" s="17">
        <f t="shared" si="4"/>
        <v>0</v>
      </c>
      <c r="CG28" s="17">
        <f t="shared" si="4"/>
        <v>7</v>
      </c>
      <c r="CH28" s="17">
        <f t="shared" si="4"/>
        <v>6</v>
      </c>
      <c r="CI28" s="42"/>
      <c r="CJ28" s="17">
        <f t="shared" ref="CJ28:CU28" si="5">SUM(CJ10:CJ26)</f>
        <v>2</v>
      </c>
      <c r="CK28" s="17">
        <f t="shared" si="5"/>
        <v>5</v>
      </c>
      <c r="CL28" s="17">
        <f t="shared" si="5"/>
        <v>3</v>
      </c>
      <c r="CM28" s="17">
        <f t="shared" si="5"/>
        <v>3</v>
      </c>
      <c r="CN28" s="17">
        <f t="shared" si="5"/>
        <v>1</v>
      </c>
      <c r="CO28" s="17">
        <f t="shared" si="5"/>
        <v>1</v>
      </c>
      <c r="CP28" s="17">
        <f t="shared" si="5"/>
        <v>5</v>
      </c>
      <c r="CQ28" s="17">
        <f t="shared" si="5"/>
        <v>1</v>
      </c>
      <c r="CR28" s="17">
        <f t="shared" si="5"/>
        <v>1</v>
      </c>
      <c r="CS28" s="17">
        <f t="shared" si="5"/>
        <v>5</v>
      </c>
      <c r="CT28" s="17">
        <f t="shared" si="5"/>
        <v>0</v>
      </c>
      <c r="CU28" s="40">
        <f t="shared" si="5"/>
        <v>6</v>
      </c>
      <c r="CV28" s="42"/>
      <c r="CW28" s="17">
        <f>SUM(CW10:CW26)</f>
        <v>6</v>
      </c>
      <c r="CX28" s="41">
        <f>SUM(CX10:CX26)</f>
        <v>7</v>
      </c>
    </row>
    <row r="29" spans="1:102" ht="50.4" customHeight="1">
      <c r="AW29" s="15"/>
      <c r="AX29" s="15"/>
      <c r="AY29" s="15"/>
      <c r="AZ29" s="15"/>
    </row>
    <row r="30" spans="1:102" ht="34.799999999999997" customHeight="1">
      <c r="AW30" s="15"/>
      <c r="AX30" s="15"/>
      <c r="AY30" s="15"/>
      <c r="AZ30" s="15"/>
    </row>
    <row r="31" spans="1:102" ht="24" customHeight="1">
      <c r="E31" s="81" t="s">
        <v>251</v>
      </c>
      <c r="F31" s="81"/>
      <c r="G31" s="81"/>
      <c r="H31" s="81"/>
      <c r="I31" s="97">
        <f t="shared" ref="I31:AN31" si="6">COUNTIFS($H$10:$H$26,3,I$10:I$26,1)</f>
        <v>0</v>
      </c>
      <c r="J31" s="97">
        <f t="shared" si="6"/>
        <v>0</v>
      </c>
      <c r="K31" s="97">
        <f t="shared" si="6"/>
        <v>0</v>
      </c>
      <c r="L31" s="97">
        <f t="shared" si="6"/>
        <v>0</v>
      </c>
      <c r="M31" s="97">
        <f t="shared" si="6"/>
        <v>0</v>
      </c>
      <c r="N31" s="97">
        <f t="shared" si="6"/>
        <v>0</v>
      </c>
      <c r="O31" s="97">
        <f t="shared" si="6"/>
        <v>0</v>
      </c>
      <c r="P31" s="97">
        <f t="shared" si="6"/>
        <v>0</v>
      </c>
      <c r="Q31" s="97">
        <f t="shared" si="6"/>
        <v>0</v>
      </c>
      <c r="R31" s="97">
        <f t="shared" si="6"/>
        <v>0</v>
      </c>
      <c r="S31" s="97">
        <f t="shared" si="6"/>
        <v>0</v>
      </c>
      <c r="T31" s="97">
        <f t="shared" si="6"/>
        <v>0</v>
      </c>
      <c r="U31" s="97">
        <f t="shared" si="6"/>
        <v>0</v>
      </c>
      <c r="V31" s="97">
        <f t="shared" si="6"/>
        <v>0</v>
      </c>
      <c r="W31" s="97">
        <f t="shared" si="6"/>
        <v>0</v>
      </c>
      <c r="X31" s="97">
        <f t="shared" si="6"/>
        <v>0</v>
      </c>
      <c r="Y31" s="97">
        <f t="shared" si="6"/>
        <v>0</v>
      </c>
      <c r="Z31" s="97">
        <f t="shared" si="6"/>
        <v>0</v>
      </c>
      <c r="AA31" s="97">
        <f t="shared" si="6"/>
        <v>0</v>
      </c>
      <c r="AB31" s="97">
        <f t="shared" si="6"/>
        <v>0</v>
      </c>
      <c r="AC31" s="97">
        <f t="shared" si="6"/>
        <v>0</v>
      </c>
      <c r="AD31" s="97">
        <f t="shared" si="6"/>
        <v>0</v>
      </c>
      <c r="AE31" s="97">
        <f t="shared" si="6"/>
        <v>0</v>
      </c>
      <c r="AF31" s="97">
        <f t="shared" si="6"/>
        <v>0</v>
      </c>
      <c r="AG31" s="97">
        <f t="shared" si="6"/>
        <v>0</v>
      </c>
      <c r="AH31" s="97">
        <f t="shared" si="6"/>
        <v>0</v>
      </c>
      <c r="AI31" s="97">
        <f t="shared" si="6"/>
        <v>0</v>
      </c>
      <c r="AJ31" s="97">
        <f t="shared" si="6"/>
        <v>0</v>
      </c>
      <c r="AK31" s="97">
        <f t="shared" si="6"/>
        <v>0</v>
      </c>
      <c r="AL31" s="97">
        <f t="shared" si="6"/>
        <v>0</v>
      </c>
      <c r="AM31" s="97">
        <f t="shared" si="6"/>
        <v>0</v>
      </c>
      <c r="AN31" s="97">
        <f t="shared" si="6"/>
        <v>0</v>
      </c>
      <c r="AO31" s="97">
        <f t="shared" ref="AO31:BS31" si="7">COUNTIFS($H$10:$H$26,3,AO$10:AO$26,1)</f>
        <v>0</v>
      </c>
      <c r="AP31" s="97">
        <f t="shared" si="7"/>
        <v>0</v>
      </c>
      <c r="AQ31" s="97">
        <f t="shared" si="7"/>
        <v>0</v>
      </c>
      <c r="AR31" s="97">
        <f t="shared" si="7"/>
        <v>0</v>
      </c>
      <c r="AS31" s="97">
        <f t="shared" si="7"/>
        <v>0</v>
      </c>
      <c r="AT31" s="97">
        <f t="shared" si="7"/>
        <v>0</v>
      </c>
      <c r="AU31" s="97">
        <f t="shared" si="7"/>
        <v>0</v>
      </c>
      <c r="AV31" s="97">
        <f t="shared" si="7"/>
        <v>0</v>
      </c>
      <c r="AW31" s="97">
        <f t="shared" si="7"/>
        <v>0</v>
      </c>
      <c r="AX31" s="97">
        <f t="shared" si="7"/>
        <v>0</v>
      </c>
      <c r="AY31" s="97">
        <f t="shared" si="7"/>
        <v>0</v>
      </c>
      <c r="AZ31" s="97">
        <f t="shared" si="7"/>
        <v>0</v>
      </c>
      <c r="BA31" s="97">
        <f t="shared" si="7"/>
        <v>0</v>
      </c>
      <c r="BB31" s="97">
        <f t="shared" si="7"/>
        <v>0</v>
      </c>
      <c r="BC31" s="97">
        <f t="shared" si="7"/>
        <v>0</v>
      </c>
      <c r="BD31" s="97">
        <f t="shared" si="7"/>
        <v>0</v>
      </c>
      <c r="BE31" s="97">
        <f t="shared" si="7"/>
        <v>0</v>
      </c>
      <c r="BF31" s="97">
        <f t="shared" si="7"/>
        <v>0</v>
      </c>
      <c r="BG31" s="97">
        <f t="shared" si="7"/>
        <v>0</v>
      </c>
      <c r="BH31" s="97">
        <f t="shared" si="7"/>
        <v>0</v>
      </c>
      <c r="BI31" s="97">
        <f t="shared" si="7"/>
        <v>0</v>
      </c>
      <c r="BJ31" s="97">
        <f t="shared" si="7"/>
        <v>0</v>
      </c>
      <c r="BK31" s="97">
        <f t="shared" si="7"/>
        <v>0</v>
      </c>
      <c r="BL31" s="97">
        <f t="shared" si="7"/>
        <v>0</v>
      </c>
      <c r="BM31" s="97">
        <f t="shared" si="7"/>
        <v>0</v>
      </c>
      <c r="BN31" s="97">
        <f t="shared" si="7"/>
        <v>0</v>
      </c>
      <c r="BO31" s="97">
        <f t="shared" si="7"/>
        <v>0</v>
      </c>
      <c r="BP31" s="97">
        <f t="shared" si="7"/>
        <v>0</v>
      </c>
      <c r="BQ31" s="97">
        <f t="shared" si="7"/>
        <v>0</v>
      </c>
      <c r="BR31" s="97">
        <f t="shared" si="7"/>
        <v>0</v>
      </c>
      <c r="BS31" s="97">
        <f t="shared" si="7"/>
        <v>0</v>
      </c>
      <c r="BT31" s="97">
        <f t="shared" ref="BT31:CX31" si="8">COUNTIFS($H$10:$H$26,3,BT$10:BT$26,1)</f>
        <v>0</v>
      </c>
      <c r="BU31" s="97">
        <f t="shared" si="8"/>
        <v>0</v>
      </c>
      <c r="BV31" s="97">
        <f t="shared" si="8"/>
        <v>0</v>
      </c>
      <c r="BW31" s="97">
        <f t="shared" si="8"/>
        <v>0</v>
      </c>
      <c r="BX31" s="97">
        <f t="shared" si="8"/>
        <v>0</v>
      </c>
      <c r="BY31" s="97">
        <f t="shared" si="8"/>
        <v>0</v>
      </c>
      <c r="BZ31" s="97">
        <f t="shared" si="8"/>
        <v>0</v>
      </c>
      <c r="CA31" s="97">
        <f t="shared" si="8"/>
        <v>0</v>
      </c>
      <c r="CB31" s="97">
        <f t="shared" si="8"/>
        <v>0</v>
      </c>
      <c r="CC31" s="97">
        <f t="shared" si="8"/>
        <v>0</v>
      </c>
      <c r="CD31" s="97">
        <f t="shared" si="8"/>
        <v>0</v>
      </c>
      <c r="CE31" s="97">
        <f t="shared" si="8"/>
        <v>0</v>
      </c>
      <c r="CF31" s="97">
        <f t="shared" si="8"/>
        <v>0</v>
      </c>
      <c r="CG31" s="97">
        <f t="shared" si="8"/>
        <v>0</v>
      </c>
      <c r="CH31" s="97">
        <f t="shared" si="8"/>
        <v>0</v>
      </c>
      <c r="CI31" s="97">
        <f t="shared" si="8"/>
        <v>0</v>
      </c>
      <c r="CJ31" s="97">
        <f t="shared" si="8"/>
        <v>0</v>
      </c>
      <c r="CK31" s="97">
        <f t="shared" si="8"/>
        <v>0</v>
      </c>
      <c r="CL31" s="97">
        <f t="shared" si="8"/>
        <v>0</v>
      </c>
      <c r="CM31" s="97">
        <f t="shared" si="8"/>
        <v>0</v>
      </c>
      <c r="CN31" s="97">
        <f t="shared" si="8"/>
        <v>0</v>
      </c>
      <c r="CO31" s="97">
        <f t="shared" si="8"/>
        <v>0</v>
      </c>
      <c r="CP31" s="97">
        <f t="shared" si="8"/>
        <v>0</v>
      </c>
      <c r="CQ31" s="97">
        <f t="shared" si="8"/>
        <v>0</v>
      </c>
      <c r="CR31" s="97">
        <f t="shared" si="8"/>
        <v>0</v>
      </c>
      <c r="CS31" s="97">
        <f t="shared" si="8"/>
        <v>0</v>
      </c>
      <c r="CT31" s="97">
        <f t="shared" si="8"/>
        <v>0</v>
      </c>
      <c r="CU31" s="97">
        <f t="shared" si="8"/>
        <v>0</v>
      </c>
      <c r="CV31" s="97">
        <f t="shared" si="8"/>
        <v>0</v>
      </c>
      <c r="CW31" s="97">
        <f t="shared" si="8"/>
        <v>0</v>
      </c>
      <c r="CX31" s="97">
        <f t="shared" si="8"/>
        <v>0</v>
      </c>
    </row>
    <row r="32" spans="1:102" ht="24" customHeight="1">
      <c r="E32" s="81" t="s">
        <v>252</v>
      </c>
      <c r="F32" s="81"/>
      <c r="G32" s="81"/>
      <c r="H32" s="81"/>
      <c r="I32" s="97">
        <f t="shared" ref="I32:AN32" si="9">COUNTIFS($H$10:$H$26,4,I$10:I$26,1)</f>
        <v>1</v>
      </c>
      <c r="J32" s="97">
        <f t="shared" si="9"/>
        <v>0</v>
      </c>
      <c r="K32" s="97">
        <f t="shared" si="9"/>
        <v>0</v>
      </c>
      <c r="L32" s="97">
        <f t="shared" si="9"/>
        <v>0</v>
      </c>
      <c r="M32" s="97">
        <f t="shared" si="9"/>
        <v>0</v>
      </c>
      <c r="N32" s="97">
        <f t="shared" si="9"/>
        <v>0</v>
      </c>
      <c r="O32" s="97">
        <f t="shared" si="9"/>
        <v>0</v>
      </c>
      <c r="P32" s="97">
        <f t="shared" si="9"/>
        <v>0</v>
      </c>
      <c r="Q32" s="97">
        <f t="shared" si="9"/>
        <v>0</v>
      </c>
      <c r="R32" s="97">
        <f t="shared" si="9"/>
        <v>0</v>
      </c>
      <c r="S32" s="97">
        <f t="shared" si="9"/>
        <v>0</v>
      </c>
      <c r="T32" s="97">
        <f t="shared" si="9"/>
        <v>0</v>
      </c>
      <c r="U32" s="97">
        <f t="shared" si="9"/>
        <v>0</v>
      </c>
      <c r="V32" s="97">
        <f t="shared" si="9"/>
        <v>0</v>
      </c>
      <c r="W32" s="97">
        <f t="shared" si="9"/>
        <v>0</v>
      </c>
      <c r="X32" s="97">
        <f t="shared" si="9"/>
        <v>0</v>
      </c>
      <c r="Y32" s="97">
        <f t="shared" si="9"/>
        <v>0</v>
      </c>
      <c r="Z32" s="97">
        <f t="shared" si="9"/>
        <v>1</v>
      </c>
      <c r="AA32" s="97">
        <f t="shared" si="9"/>
        <v>0</v>
      </c>
      <c r="AB32" s="97">
        <f t="shared" si="9"/>
        <v>0</v>
      </c>
      <c r="AC32" s="97">
        <f t="shared" si="9"/>
        <v>0</v>
      </c>
      <c r="AD32" s="97">
        <f t="shared" si="9"/>
        <v>1</v>
      </c>
      <c r="AE32" s="97">
        <f t="shared" si="9"/>
        <v>0</v>
      </c>
      <c r="AF32" s="97">
        <f t="shared" si="9"/>
        <v>0</v>
      </c>
      <c r="AG32" s="97">
        <f t="shared" si="9"/>
        <v>0</v>
      </c>
      <c r="AH32" s="97">
        <f t="shared" si="9"/>
        <v>0</v>
      </c>
      <c r="AI32" s="97">
        <f t="shared" si="9"/>
        <v>0</v>
      </c>
      <c r="AJ32" s="97">
        <f t="shared" si="9"/>
        <v>0</v>
      </c>
      <c r="AK32" s="97">
        <f t="shared" si="9"/>
        <v>0</v>
      </c>
      <c r="AL32" s="97">
        <f t="shared" si="9"/>
        <v>0</v>
      </c>
      <c r="AM32" s="97">
        <f t="shared" si="9"/>
        <v>0</v>
      </c>
      <c r="AN32" s="97">
        <f t="shared" si="9"/>
        <v>0</v>
      </c>
      <c r="AO32" s="97">
        <f t="shared" ref="AO32:BS32" si="10">COUNTIFS($H$10:$H$26,4,AO$10:AO$26,1)</f>
        <v>0</v>
      </c>
      <c r="AP32" s="97">
        <f t="shared" si="10"/>
        <v>1</v>
      </c>
      <c r="AQ32" s="97">
        <f t="shared" si="10"/>
        <v>1</v>
      </c>
      <c r="AR32" s="97">
        <f t="shared" si="10"/>
        <v>0</v>
      </c>
      <c r="AS32" s="97">
        <f t="shared" si="10"/>
        <v>1</v>
      </c>
      <c r="AT32" s="97">
        <f t="shared" si="10"/>
        <v>0</v>
      </c>
      <c r="AU32" s="97">
        <f t="shared" si="10"/>
        <v>0</v>
      </c>
      <c r="AV32" s="97">
        <f t="shared" si="10"/>
        <v>0</v>
      </c>
      <c r="AW32" s="97">
        <f t="shared" si="10"/>
        <v>0</v>
      </c>
      <c r="AX32" s="97">
        <f t="shared" si="10"/>
        <v>0</v>
      </c>
      <c r="AY32" s="97">
        <f t="shared" si="10"/>
        <v>0</v>
      </c>
      <c r="AZ32" s="97">
        <f t="shared" si="10"/>
        <v>0</v>
      </c>
      <c r="BA32" s="97">
        <f t="shared" si="10"/>
        <v>0</v>
      </c>
      <c r="BB32" s="97">
        <f t="shared" si="10"/>
        <v>0</v>
      </c>
      <c r="BC32" s="97">
        <f t="shared" si="10"/>
        <v>0</v>
      </c>
      <c r="BD32" s="97">
        <f t="shared" si="10"/>
        <v>0</v>
      </c>
      <c r="BE32" s="97">
        <f t="shared" si="10"/>
        <v>1</v>
      </c>
      <c r="BF32" s="97">
        <f t="shared" si="10"/>
        <v>1</v>
      </c>
      <c r="BG32" s="97">
        <f t="shared" si="10"/>
        <v>1</v>
      </c>
      <c r="BH32" s="97">
        <f t="shared" si="10"/>
        <v>0</v>
      </c>
      <c r="BI32" s="97">
        <f t="shared" si="10"/>
        <v>1</v>
      </c>
      <c r="BJ32" s="97">
        <f t="shared" si="10"/>
        <v>0</v>
      </c>
      <c r="BK32" s="97">
        <f t="shared" si="10"/>
        <v>0</v>
      </c>
      <c r="BL32" s="97">
        <f t="shared" si="10"/>
        <v>0</v>
      </c>
      <c r="BM32" s="97">
        <f t="shared" si="10"/>
        <v>0</v>
      </c>
      <c r="BN32" s="97">
        <f t="shared" si="10"/>
        <v>0</v>
      </c>
      <c r="BO32" s="97">
        <f t="shared" si="10"/>
        <v>0</v>
      </c>
      <c r="BP32" s="97">
        <f t="shared" si="10"/>
        <v>0</v>
      </c>
      <c r="BQ32" s="97">
        <f t="shared" si="10"/>
        <v>1</v>
      </c>
      <c r="BR32" s="97">
        <f t="shared" si="10"/>
        <v>0</v>
      </c>
      <c r="BS32" s="97">
        <f t="shared" si="10"/>
        <v>0</v>
      </c>
      <c r="BT32" s="97">
        <f t="shared" ref="BT32:CX32" si="11">COUNTIFS($H$10:$H$26,4,BT$10:BT$26,1)</f>
        <v>0</v>
      </c>
      <c r="BU32" s="97">
        <f t="shared" si="11"/>
        <v>1</v>
      </c>
      <c r="BV32" s="97">
        <f t="shared" si="11"/>
        <v>1</v>
      </c>
      <c r="BW32" s="97">
        <f t="shared" si="11"/>
        <v>0</v>
      </c>
      <c r="BX32" s="97">
        <f t="shared" si="11"/>
        <v>1</v>
      </c>
      <c r="BY32" s="97">
        <f t="shared" si="11"/>
        <v>1</v>
      </c>
      <c r="BZ32" s="97">
        <f t="shared" si="11"/>
        <v>0</v>
      </c>
      <c r="CA32" s="97">
        <f t="shared" si="11"/>
        <v>1</v>
      </c>
      <c r="CB32" s="97">
        <f t="shared" si="11"/>
        <v>0</v>
      </c>
      <c r="CC32" s="97">
        <f t="shared" si="11"/>
        <v>1</v>
      </c>
      <c r="CD32" s="97">
        <f t="shared" si="11"/>
        <v>0</v>
      </c>
      <c r="CE32" s="97">
        <f t="shared" si="11"/>
        <v>0</v>
      </c>
      <c r="CF32" s="97">
        <f t="shared" si="11"/>
        <v>0</v>
      </c>
      <c r="CG32" s="97">
        <f t="shared" si="11"/>
        <v>1</v>
      </c>
      <c r="CH32" s="97">
        <f t="shared" si="11"/>
        <v>1</v>
      </c>
      <c r="CI32" s="97">
        <f t="shared" si="11"/>
        <v>0</v>
      </c>
      <c r="CJ32" s="97">
        <f t="shared" si="11"/>
        <v>0</v>
      </c>
      <c r="CK32" s="97">
        <f t="shared" si="11"/>
        <v>1</v>
      </c>
      <c r="CL32" s="97">
        <f t="shared" si="11"/>
        <v>1</v>
      </c>
      <c r="CM32" s="97">
        <f t="shared" si="11"/>
        <v>0</v>
      </c>
      <c r="CN32" s="97">
        <f t="shared" si="11"/>
        <v>0</v>
      </c>
      <c r="CO32" s="97">
        <f t="shared" si="11"/>
        <v>0</v>
      </c>
      <c r="CP32" s="97">
        <f t="shared" si="11"/>
        <v>1</v>
      </c>
      <c r="CQ32" s="97">
        <f t="shared" si="11"/>
        <v>0</v>
      </c>
      <c r="CR32" s="97">
        <f t="shared" si="11"/>
        <v>0</v>
      </c>
      <c r="CS32" s="97">
        <f t="shared" si="11"/>
        <v>0</v>
      </c>
      <c r="CT32" s="97">
        <f t="shared" si="11"/>
        <v>0</v>
      </c>
      <c r="CU32" s="97">
        <f t="shared" si="11"/>
        <v>1</v>
      </c>
      <c r="CV32" s="97">
        <f t="shared" si="11"/>
        <v>0</v>
      </c>
      <c r="CW32" s="97">
        <f t="shared" si="11"/>
        <v>0</v>
      </c>
      <c r="CX32" s="97">
        <f t="shared" si="11"/>
        <v>1</v>
      </c>
    </row>
    <row r="33" spans="5:102" ht="24" customHeight="1">
      <c r="E33" s="81" t="s">
        <v>253</v>
      </c>
      <c r="F33" s="81"/>
      <c r="G33" s="81"/>
      <c r="H33" s="81"/>
      <c r="I33" s="97">
        <f t="shared" ref="I33:AN33" si="12">COUNTIFS($H$10:$H$26,5,I$10:I$26,1)</f>
        <v>9</v>
      </c>
      <c r="J33" s="97">
        <f t="shared" si="12"/>
        <v>0</v>
      </c>
      <c r="K33" s="97">
        <f t="shared" si="12"/>
        <v>0</v>
      </c>
      <c r="L33" s="97">
        <f t="shared" si="12"/>
        <v>0</v>
      </c>
      <c r="M33" s="97">
        <f t="shared" si="12"/>
        <v>0</v>
      </c>
      <c r="N33" s="97">
        <f t="shared" si="12"/>
        <v>0</v>
      </c>
      <c r="O33" s="97">
        <f t="shared" si="12"/>
        <v>0</v>
      </c>
      <c r="P33" s="97">
        <f t="shared" si="12"/>
        <v>0</v>
      </c>
      <c r="Q33" s="97">
        <f t="shared" si="12"/>
        <v>0</v>
      </c>
      <c r="R33" s="97">
        <f t="shared" si="12"/>
        <v>0</v>
      </c>
      <c r="S33" s="97">
        <f t="shared" si="12"/>
        <v>0</v>
      </c>
      <c r="T33" s="97">
        <f t="shared" si="12"/>
        <v>0</v>
      </c>
      <c r="U33" s="97">
        <f t="shared" si="12"/>
        <v>0</v>
      </c>
      <c r="V33" s="97">
        <f t="shared" si="12"/>
        <v>0</v>
      </c>
      <c r="W33" s="97">
        <f t="shared" si="12"/>
        <v>0</v>
      </c>
      <c r="X33" s="97">
        <f t="shared" si="12"/>
        <v>3</v>
      </c>
      <c r="Y33" s="97">
        <f t="shared" si="12"/>
        <v>1</v>
      </c>
      <c r="Z33" s="97">
        <f t="shared" si="12"/>
        <v>3</v>
      </c>
      <c r="AA33" s="97">
        <f t="shared" si="12"/>
        <v>0</v>
      </c>
      <c r="AB33" s="97">
        <f t="shared" si="12"/>
        <v>4</v>
      </c>
      <c r="AC33" s="97">
        <f t="shared" si="12"/>
        <v>5</v>
      </c>
      <c r="AD33" s="97">
        <f t="shared" si="12"/>
        <v>0</v>
      </c>
      <c r="AE33" s="97">
        <f t="shared" si="12"/>
        <v>0</v>
      </c>
      <c r="AF33" s="97">
        <f t="shared" si="12"/>
        <v>4</v>
      </c>
      <c r="AG33" s="97">
        <f t="shared" si="12"/>
        <v>5</v>
      </c>
      <c r="AH33" s="97">
        <f t="shared" si="12"/>
        <v>5</v>
      </c>
      <c r="AI33" s="97">
        <f t="shared" si="12"/>
        <v>1</v>
      </c>
      <c r="AJ33" s="97">
        <f t="shared" si="12"/>
        <v>4</v>
      </c>
      <c r="AK33" s="97">
        <f t="shared" si="12"/>
        <v>2</v>
      </c>
      <c r="AL33" s="97">
        <f t="shared" si="12"/>
        <v>4</v>
      </c>
      <c r="AM33" s="97">
        <f t="shared" si="12"/>
        <v>2</v>
      </c>
      <c r="AN33" s="97">
        <f t="shared" si="12"/>
        <v>3</v>
      </c>
      <c r="AO33" s="97">
        <f t="shared" ref="AO33:BS33" si="13">COUNTIFS($H$10:$H$26,5,AO$10:AO$26,1)</f>
        <v>1</v>
      </c>
      <c r="AP33" s="97">
        <f t="shared" si="13"/>
        <v>5</v>
      </c>
      <c r="AQ33" s="97">
        <f t="shared" si="13"/>
        <v>3</v>
      </c>
      <c r="AR33" s="97">
        <f t="shared" si="13"/>
        <v>8</v>
      </c>
      <c r="AS33" s="97">
        <f t="shared" si="13"/>
        <v>1</v>
      </c>
      <c r="AT33" s="97">
        <f t="shared" si="13"/>
        <v>7</v>
      </c>
      <c r="AU33" s="97">
        <f t="shared" si="13"/>
        <v>5</v>
      </c>
      <c r="AV33" s="97">
        <f t="shared" si="13"/>
        <v>1</v>
      </c>
      <c r="AW33" s="97">
        <f t="shared" si="13"/>
        <v>1</v>
      </c>
      <c r="AX33" s="97">
        <f t="shared" si="13"/>
        <v>0</v>
      </c>
      <c r="AY33" s="97">
        <f t="shared" si="13"/>
        <v>2</v>
      </c>
      <c r="AZ33" s="97">
        <f t="shared" si="13"/>
        <v>5</v>
      </c>
      <c r="BA33" s="97">
        <f t="shared" si="13"/>
        <v>1</v>
      </c>
      <c r="BB33" s="97">
        <f t="shared" si="13"/>
        <v>7</v>
      </c>
      <c r="BC33" s="97">
        <f t="shared" si="13"/>
        <v>3</v>
      </c>
      <c r="BD33" s="97">
        <f t="shared" si="13"/>
        <v>5</v>
      </c>
      <c r="BE33" s="97">
        <f t="shared" si="13"/>
        <v>9</v>
      </c>
      <c r="BF33" s="97">
        <f t="shared" si="13"/>
        <v>8</v>
      </c>
      <c r="BG33" s="97">
        <f t="shared" si="13"/>
        <v>9</v>
      </c>
      <c r="BH33" s="97">
        <f t="shared" si="13"/>
        <v>8</v>
      </c>
      <c r="BI33" s="97">
        <f t="shared" si="13"/>
        <v>9</v>
      </c>
      <c r="BJ33" s="97">
        <f t="shared" si="13"/>
        <v>8</v>
      </c>
      <c r="BK33" s="97">
        <f t="shared" si="13"/>
        <v>4</v>
      </c>
      <c r="BL33" s="97">
        <f t="shared" si="13"/>
        <v>8</v>
      </c>
      <c r="BM33" s="97">
        <f t="shared" si="13"/>
        <v>3</v>
      </c>
      <c r="BN33" s="97">
        <f t="shared" si="13"/>
        <v>0</v>
      </c>
      <c r="BO33" s="97">
        <f t="shared" si="13"/>
        <v>0</v>
      </c>
      <c r="BP33" s="97">
        <f t="shared" si="13"/>
        <v>0</v>
      </c>
      <c r="BQ33" s="97">
        <f t="shared" si="13"/>
        <v>5</v>
      </c>
      <c r="BR33" s="97">
        <f t="shared" si="13"/>
        <v>4</v>
      </c>
      <c r="BS33" s="97">
        <f t="shared" si="13"/>
        <v>0</v>
      </c>
      <c r="BT33" s="97">
        <f t="shared" ref="BT33:CX33" si="14">COUNTIFS($H$10:$H$26,5,BT$10:BT$26,1)</f>
        <v>0</v>
      </c>
      <c r="BU33" s="97">
        <f t="shared" si="14"/>
        <v>5</v>
      </c>
      <c r="BV33" s="97">
        <f t="shared" si="14"/>
        <v>3</v>
      </c>
      <c r="BW33" s="97">
        <f t="shared" si="14"/>
        <v>4</v>
      </c>
      <c r="BX33" s="97">
        <f t="shared" si="14"/>
        <v>3</v>
      </c>
      <c r="BY33" s="97">
        <f t="shared" si="14"/>
        <v>3</v>
      </c>
      <c r="BZ33" s="97">
        <f t="shared" si="14"/>
        <v>0</v>
      </c>
      <c r="CA33" s="97">
        <f t="shared" si="14"/>
        <v>5</v>
      </c>
      <c r="CB33" s="97">
        <f t="shared" si="14"/>
        <v>2</v>
      </c>
      <c r="CC33" s="97">
        <f t="shared" si="14"/>
        <v>5</v>
      </c>
      <c r="CD33" s="97">
        <f t="shared" si="14"/>
        <v>2</v>
      </c>
      <c r="CE33" s="97">
        <f t="shared" si="14"/>
        <v>1</v>
      </c>
      <c r="CF33" s="97">
        <f t="shared" si="14"/>
        <v>0</v>
      </c>
      <c r="CG33" s="97">
        <f t="shared" si="14"/>
        <v>5</v>
      </c>
      <c r="CH33" s="97">
        <f t="shared" si="14"/>
        <v>4</v>
      </c>
      <c r="CI33" s="97">
        <f t="shared" si="14"/>
        <v>0</v>
      </c>
      <c r="CJ33" s="97">
        <f t="shared" si="14"/>
        <v>2</v>
      </c>
      <c r="CK33" s="97">
        <f t="shared" si="14"/>
        <v>3</v>
      </c>
      <c r="CL33" s="97">
        <f t="shared" si="14"/>
        <v>2</v>
      </c>
      <c r="CM33" s="97">
        <f t="shared" si="14"/>
        <v>2</v>
      </c>
      <c r="CN33" s="97">
        <f t="shared" si="14"/>
        <v>1</v>
      </c>
      <c r="CO33" s="97">
        <f t="shared" si="14"/>
        <v>1</v>
      </c>
      <c r="CP33" s="97">
        <f t="shared" si="14"/>
        <v>3</v>
      </c>
      <c r="CQ33" s="97">
        <f t="shared" si="14"/>
        <v>1</v>
      </c>
      <c r="CR33" s="97">
        <f t="shared" si="14"/>
        <v>0</v>
      </c>
      <c r="CS33" s="97">
        <f t="shared" si="14"/>
        <v>5</v>
      </c>
      <c r="CT33" s="97">
        <f t="shared" si="14"/>
        <v>0</v>
      </c>
      <c r="CU33" s="97">
        <f t="shared" si="14"/>
        <v>3</v>
      </c>
      <c r="CV33" s="97">
        <f t="shared" si="14"/>
        <v>0</v>
      </c>
      <c r="CW33" s="97">
        <f t="shared" si="14"/>
        <v>6</v>
      </c>
      <c r="CX33" s="97">
        <f t="shared" si="14"/>
        <v>3</v>
      </c>
    </row>
    <row r="34" spans="5:102" ht="24" customHeight="1">
      <c r="E34" s="81" t="s">
        <v>254</v>
      </c>
      <c r="F34" s="81"/>
      <c r="G34" s="81"/>
      <c r="H34" s="81"/>
      <c r="I34" s="97">
        <f t="shared" ref="I34:AN34" si="15">COUNTIFS($H$10:$H$26,6,I$10:I$26,1)</f>
        <v>3</v>
      </c>
      <c r="J34" s="97">
        <f t="shared" si="15"/>
        <v>0</v>
      </c>
      <c r="K34" s="97">
        <f t="shared" si="15"/>
        <v>2</v>
      </c>
      <c r="L34" s="97">
        <f t="shared" si="15"/>
        <v>0</v>
      </c>
      <c r="M34" s="97">
        <f t="shared" si="15"/>
        <v>0</v>
      </c>
      <c r="N34" s="97">
        <f t="shared" si="15"/>
        <v>0</v>
      </c>
      <c r="O34" s="97">
        <f t="shared" si="15"/>
        <v>1</v>
      </c>
      <c r="P34" s="97">
        <f t="shared" si="15"/>
        <v>1</v>
      </c>
      <c r="Q34" s="97">
        <f t="shared" si="15"/>
        <v>0</v>
      </c>
      <c r="R34" s="97">
        <f t="shared" si="15"/>
        <v>0</v>
      </c>
      <c r="S34" s="97">
        <f t="shared" si="15"/>
        <v>0</v>
      </c>
      <c r="T34" s="97">
        <f t="shared" si="15"/>
        <v>1</v>
      </c>
      <c r="U34" s="97">
        <f t="shared" si="15"/>
        <v>0</v>
      </c>
      <c r="V34" s="97">
        <f t="shared" si="15"/>
        <v>0</v>
      </c>
      <c r="W34" s="97">
        <f t="shared" si="15"/>
        <v>0</v>
      </c>
      <c r="X34" s="97">
        <f t="shared" si="15"/>
        <v>0</v>
      </c>
      <c r="Y34" s="97">
        <f t="shared" si="15"/>
        <v>0</v>
      </c>
      <c r="Z34" s="97">
        <f t="shared" si="15"/>
        <v>1</v>
      </c>
      <c r="AA34" s="97">
        <f t="shared" si="15"/>
        <v>0</v>
      </c>
      <c r="AB34" s="97">
        <f t="shared" si="15"/>
        <v>2</v>
      </c>
      <c r="AC34" s="97">
        <f t="shared" si="15"/>
        <v>1</v>
      </c>
      <c r="AD34" s="97">
        <f t="shared" si="15"/>
        <v>0</v>
      </c>
      <c r="AE34" s="97">
        <f t="shared" si="15"/>
        <v>0</v>
      </c>
      <c r="AF34" s="97">
        <f t="shared" si="15"/>
        <v>2</v>
      </c>
      <c r="AG34" s="97">
        <f t="shared" si="15"/>
        <v>1</v>
      </c>
      <c r="AH34" s="97">
        <f t="shared" si="15"/>
        <v>1</v>
      </c>
      <c r="AI34" s="97">
        <f t="shared" si="15"/>
        <v>0</v>
      </c>
      <c r="AJ34" s="97">
        <f t="shared" si="15"/>
        <v>1</v>
      </c>
      <c r="AK34" s="97">
        <f t="shared" si="15"/>
        <v>0</v>
      </c>
      <c r="AL34" s="97">
        <f t="shared" si="15"/>
        <v>0</v>
      </c>
      <c r="AM34" s="97">
        <f t="shared" si="15"/>
        <v>1</v>
      </c>
      <c r="AN34" s="97">
        <f t="shared" si="15"/>
        <v>1</v>
      </c>
      <c r="AO34" s="97">
        <f t="shared" ref="AO34:BS34" si="16">COUNTIFS($H$10:$H$26,6,AO$10:AO$26,1)</f>
        <v>1</v>
      </c>
      <c r="AP34" s="97">
        <f t="shared" si="16"/>
        <v>2</v>
      </c>
      <c r="AQ34" s="97">
        <f t="shared" si="16"/>
        <v>0</v>
      </c>
      <c r="AR34" s="97">
        <f t="shared" si="16"/>
        <v>2</v>
      </c>
      <c r="AS34" s="97">
        <f t="shared" si="16"/>
        <v>1</v>
      </c>
      <c r="AT34" s="97">
        <f t="shared" si="16"/>
        <v>1</v>
      </c>
      <c r="AU34" s="97">
        <f t="shared" si="16"/>
        <v>1</v>
      </c>
      <c r="AV34" s="97">
        <f t="shared" si="16"/>
        <v>1</v>
      </c>
      <c r="AW34" s="97">
        <f t="shared" si="16"/>
        <v>1</v>
      </c>
      <c r="AX34" s="97">
        <f t="shared" si="16"/>
        <v>0</v>
      </c>
      <c r="AY34" s="97">
        <f t="shared" si="16"/>
        <v>0</v>
      </c>
      <c r="AZ34" s="97">
        <f t="shared" si="16"/>
        <v>1</v>
      </c>
      <c r="BA34" s="97">
        <f t="shared" si="16"/>
        <v>0</v>
      </c>
      <c r="BB34" s="97">
        <f t="shared" si="16"/>
        <v>2</v>
      </c>
      <c r="BC34" s="97">
        <f t="shared" si="16"/>
        <v>0</v>
      </c>
      <c r="BD34" s="97">
        <f t="shared" si="16"/>
        <v>2</v>
      </c>
      <c r="BE34" s="97">
        <f t="shared" si="16"/>
        <v>3</v>
      </c>
      <c r="BF34" s="97">
        <f t="shared" si="16"/>
        <v>3</v>
      </c>
      <c r="BG34" s="97">
        <f t="shared" si="16"/>
        <v>2</v>
      </c>
      <c r="BH34" s="97">
        <f t="shared" si="16"/>
        <v>2</v>
      </c>
      <c r="BI34" s="97">
        <f t="shared" si="16"/>
        <v>3</v>
      </c>
      <c r="BJ34" s="97">
        <f t="shared" si="16"/>
        <v>1</v>
      </c>
      <c r="BK34" s="97">
        <f t="shared" si="16"/>
        <v>0</v>
      </c>
      <c r="BL34" s="97">
        <f t="shared" si="16"/>
        <v>3</v>
      </c>
      <c r="BM34" s="97">
        <f t="shared" si="16"/>
        <v>1</v>
      </c>
      <c r="BN34" s="97">
        <f t="shared" si="16"/>
        <v>0</v>
      </c>
      <c r="BO34" s="97">
        <f t="shared" si="16"/>
        <v>0</v>
      </c>
      <c r="BP34" s="97">
        <f t="shared" si="16"/>
        <v>0</v>
      </c>
      <c r="BQ34" s="97">
        <f t="shared" si="16"/>
        <v>1</v>
      </c>
      <c r="BR34" s="97">
        <f t="shared" si="16"/>
        <v>2</v>
      </c>
      <c r="BS34" s="97">
        <f t="shared" si="16"/>
        <v>0</v>
      </c>
      <c r="BT34" s="97">
        <f t="shared" ref="BT34:CX34" si="17">COUNTIFS($H$10:$H$26,6,BT$10:BT$26,1)</f>
        <v>0</v>
      </c>
      <c r="BU34" s="97">
        <f t="shared" si="17"/>
        <v>0</v>
      </c>
      <c r="BV34" s="97">
        <f t="shared" si="17"/>
        <v>0</v>
      </c>
      <c r="BW34" s="97">
        <f t="shared" si="17"/>
        <v>0</v>
      </c>
      <c r="BX34" s="97">
        <f t="shared" si="17"/>
        <v>1</v>
      </c>
      <c r="BY34" s="97">
        <f t="shared" si="17"/>
        <v>0</v>
      </c>
      <c r="BZ34" s="97">
        <f t="shared" si="17"/>
        <v>0</v>
      </c>
      <c r="CA34" s="97">
        <f t="shared" si="17"/>
        <v>0</v>
      </c>
      <c r="CB34" s="97">
        <f t="shared" si="17"/>
        <v>0</v>
      </c>
      <c r="CC34" s="97">
        <f t="shared" si="17"/>
        <v>0</v>
      </c>
      <c r="CD34" s="97">
        <f t="shared" si="17"/>
        <v>0</v>
      </c>
      <c r="CE34" s="97">
        <f t="shared" si="17"/>
        <v>0</v>
      </c>
      <c r="CF34" s="97">
        <f t="shared" si="17"/>
        <v>0</v>
      </c>
      <c r="CG34" s="97">
        <f t="shared" si="17"/>
        <v>1</v>
      </c>
      <c r="CH34" s="97">
        <f t="shared" si="17"/>
        <v>1</v>
      </c>
      <c r="CI34" s="97">
        <f t="shared" si="17"/>
        <v>0</v>
      </c>
      <c r="CJ34" s="97">
        <f t="shared" si="17"/>
        <v>0</v>
      </c>
      <c r="CK34" s="97">
        <f t="shared" si="17"/>
        <v>1</v>
      </c>
      <c r="CL34" s="97">
        <f t="shared" si="17"/>
        <v>0</v>
      </c>
      <c r="CM34" s="97">
        <f t="shared" si="17"/>
        <v>1</v>
      </c>
      <c r="CN34" s="97">
        <f t="shared" si="17"/>
        <v>0</v>
      </c>
      <c r="CO34" s="97">
        <f t="shared" si="17"/>
        <v>0</v>
      </c>
      <c r="CP34" s="97">
        <f t="shared" si="17"/>
        <v>1</v>
      </c>
      <c r="CQ34" s="97">
        <f t="shared" si="17"/>
        <v>0</v>
      </c>
      <c r="CR34" s="97">
        <f t="shared" si="17"/>
        <v>1</v>
      </c>
      <c r="CS34" s="97">
        <f t="shared" si="17"/>
        <v>0</v>
      </c>
      <c r="CT34" s="97">
        <f t="shared" si="17"/>
        <v>0</v>
      </c>
      <c r="CU34" s="97">
        <f t="shared" si="17"/>
        <v>2</v>
      </c>
      <c r="CV34" s="97">
        <f t="shared" si="17"/>
        <v>0</v>
      </c>
      <c r="CW34" s="97">
        <f t="shared" si="17"/>
        <v>0</v>
      </c>
      <c r="CX34" s="97">
        <f t="shared" si="17"/>
        <v>3</v>
      </c>
    </row>
    <row r="35" spans="5:102" ht="13.2" customHeight="1">
      <c r="AW35" s="15"/>
      <c r="AX35" s="15"/>
      <c r="AY35" s="15"/>
      <c r="AZ35" s="15"/>
    </row>
  </sheetData>
  <autoFilter ref="A9:FN28"/>
  <mergeCells count="219">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AH7:AH8"/>
    <mergeCell ref="AF7:AF8"/>
    <mergeCell ref="AE7:AE8"/>
    <mergeCell ref="AS7:AS8"/>
    <mergeCell ref="AB7:AB8"/>
    <mergeCell ref="AC7:AC8"/>
    <mergeCell ref="AD7:AD8"/>
    <mergeCell ref="X7:X8"/>
    <mergeCell ref="Y7:Y8"/>
    <mergeCell ref="Z7:Z8"/>
    <mergeCell ref="AA7:AA8"/>
    <mergeCell ref="AJ7:AJ8"/>
    <mergeCell ref="AL7:AL8"/>
    <mergeCell ref="AM7:AM8"/>
    <mergeCell ref="AR7:AR8"/>
    <mergeCell ref="CW7:CW8"/>
    <mergeCell ref="CX7:CX8"/>
    <mergeCell ref="A28:H2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F4:AF6"/>
    <mergeCell ref="AG4:AG6"/>
    <mergeCell ref="AH4:AH6"/>
    <mergeCell ref="AI4:AI6"/>
    <mergeCell ref="AJ4:AK4"/>
    <mergeCell ref="AL4:AM4"/>
    <mergeCell ref="AK5:AK6"/>
    <mergeCell ref="AL5:AL6"/>
    <mergeCell ref="AM5:AM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H3:H8"/>
    <mergeCell ref="J7:J8"/>
    <mergeCell ref="K7:K8"/>
    <mergeCell ref="L7:L8"/>
    <mergeCell ref="N7:N8"/>
    <mergeCell ref="W7:W8"/>
    <mergeCell ref="AB3:AE3"/>
    <mergeCell ref="AC4:AC6"/>
    <mergeCell ref="AD4:AD6"/>
    <mergeCell ref="AE4:AE6"/>
    <mergeCell ref="P7:P8"/>
    <mergeCell ref="S7:S8"/>
    <mergeCell ref="U7:U8"/>
    <mergeCell ref="V7:V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5"/>
  <dataValidations count="8">
    <dataValidation imeMode="disabled" allowBlank="1" showInputMessage="1" showErrorMessage="1" sqref="A24:B26 H11:Q22 A11:B22 AF24:BN26 AN20:AN22 BU11:BY22 S11:V22 X11:Z22 CA11:CH22 CJ11:CU22 H24:Q26 CW24:CX26 CJ24:CU26 CA24:CH26 BU24:BY26 AB24:AD26 X24:Z26 S24:V26 CW11:CX22 AF11:AM22 AN11:AN15 AN17:AN18 AP18:AP22 AO11:AO22 AQ11:BN22 AP11:AP13 AP16 AB11:AD22 BQ24:BS26 BQ11:BS22"/>
    <dataValidation type="list" imeMode="on" allowBlank="1" showInputMessage="1" showErrorMessage="1" sqref="Y27 WVV27 WLZ27 WCD27 VSH27 VIL27 UYP27 UOT27 UEX27 TVB27 TLF27 TBJ27 SRN27 SHR27 RXV27 RNZ27 RED27 QUH27 QKL27 QAP27 PQT27 PGX27 OXB27 ONF27 ODJ27 NTN27 NJR27 MZV27 MPZ27 MGD27 LWH27 LML27 LCP27 KST27 KIX27 JZB27 JPF27 JFJ27 IVN27 ILR27 IBV27 HRZ27 HID27 GYH27 GOL27 GEP27 FUT27 FKX27 FBB27 ERF27 EHJ27 DXN27 DNR27 DDV27 CTZ27 CKD27 CAH27 BQL27 BGP27 AWT27 AMX27 ADB27 TF27 JJ27 Q27 WWD27 WMH27 WCL27 VSP27 VIT27 UYX27 UPB27 UFF27 TVJ27 TLN27 TBR27 SRV27 SHZ27 RYD27 ROH27 REL27 QUP27 QKT27 QAX27 PRB27 PHF27 OXJ27 ONN27 ODR27 NTV27 NJZ27 NAD27 MQH27 MGL27 LWP27 LMT27 LCX27 KTB27 KJF27 JZJ27 JPN27 JFR27 IVV27 ILZ27 ICD27 HSH27 HIL27 GYP27 GOT27 GEX27 FVB27 FLF27 FBJ27 ERN27 EHR27 DXV27 DNZ27 DED27 CUH27 CKL27 CAP27 BQT27 BGX27 AXB27 ANF27 ADJ27 TN27 JR27">
      <formula1>$CU$38:$CU$45</formula1>
    </dataValidation>
    <dataValidation type="list" imeMode="on" allowBlank="1" showInputMessage="1" showErrorMessage="1" sqref="AA27 WVX27 WMB27 WCF27 VSJ27 VIN27 UYR27 UOV27 UEZ27 TVD27 TLH27 TBL27 SRP27 SHT27 RXX27 ROB27 REF27 QUJ27 QKN27 QAR27 PQV27 PGZ27 OXD27 ONH27 ODL27 NTP27 NJT27 MZX27 MQB27 MGF27 LWJ27 LMN27 LCR27 KSV27 KIZ27 JZD27 JPH27 JFL27 IVP27 ILT27 IBX27 HSB27 HIF27 GYJ27 GON27 GER27 FUV27 FKZ27 FBD27 ERH27 EHL27 DXP27 DNT27 DDX27 CUB27 CKF27 CAJ27 BQN27 BGR27 AWV27 AMZ27 ADD27 TH27 JL27 S27 WWF27 WMJ27 WCN27 VSR27 VIV27 UYZ27 UPD27 UFH27 TVL27 TLP27 TBT27 SRX27 SIB27 RYF27 ROJ27 REN27 QUR27 QKV27 QAZ27 PRD27 PHH27 OXL27 ONP27 ODT27 NTX27 NKB27 NAF27 MQJ27 MGN27 LWR27 LMV27 LCZ27 KTD27 KJH27 JZL27 JPP27 JFT27 IVX27 IMB27 ICF27 HSJ27 HIN27 GYR27 GOV27 GEZ27 FVD27 FLH27 FBL27 ERP27 EHT27 DXX27 DOB27 DEF27 CUJ27 CKN27 CAR27 BQV27 BGZ27 AXD27 ANH27 ADL27 TP27 JT27">
      <formula1>$CU$45:$CU$59</formula1>
    </dataValidation>
    <dataValidation type="list" imeMode="on" allowBlank="1" showInputMessage="1" showErrorMessage="1" sqref="AL27:BD27 WVZ27:WWA27 WMD27:WME27 WCH27:WCI27 VSL27:VSM27 VIP27:VIQ27 UYT27:UYU27 UOX27:UOY27 UFB27:UFC27 TVF27:TVG27 TLJ27:TLK27 TBN27:TBO27 SRR27:SRS27 SHV27:SHW27 RXZ27:RYA27 ROD27:ROE27 REH27:REI27 QUL27:QUM27 QKP27:QKQ27 QAT27:QAU27 PQX27:PQY27 PHB27:PHC27 OXF27:OXG27 ONJ27:ONK27 ODN27:ODO27 NTR27:NTS27 NJV27:NJW27 MZZ27:NAA27 MQD27:MQE27 MGH27:MGI27 LWL27:LWM27 LMP27:LMQ27 LCT27:LCU27 KSX27:KSY27 KJB27:KJC27 JZF27:JZG27 JPJ27:JPK27 JFN27:JFO27 IVR27:IVS27 ILV27:ILW27 IBZ27:ICA27 HSD27:HSE27 HIH27:HII27 GYL27:GYM27 GOP27:GOQ27 GET27:GEU27 FUX27:FUY27 FLB27:FLC27 FBF27:FBG27 ERJ27:ERK27 EHN27:EHO27 DXR27:DXS27 DNV27:DNW27 DDZ27:DEA27 CUD27:CUE27 CKH27:CKI27 CAL27:CAM27 BQP27:BQQ27 BGT27:BGU27 AWX27:AWY27 ANB27:ANC27 ADF27:ADG27 TJ27:TK27 JN27:JO27 U27:V27 WVN27:WVQ27 WLR27:WLU27 WBV27:WBY27 VRZ27:VSC27 VID27:VIG27 UYH27:UYK27 UOL27:UOO27 UEP27:UES27 TUT27:TUW27 TKX27:TLA27 TBB27:TBE27 SRF27:SRI27 SHJ27:SHM27 RXN27:RXQ27 RNR27:RNU27 RDV27:RDY27 QTZ27:QUC27 QKD27:QKG27 QAH27:QAK27 PQL27:PQO27 PGP27:PGS27 OWT27:OWW27 OMX27:ONA27 ODB27:ODE27 NTF27:NTI27 NJJ27:NJM27 MZN27:MZQ27 MPR27:MPU27 MFV27:MFY27 LVZ27:LWC27 LMD27:LMG27 LCH27:LCK27 KSL27:KSO27 KIP27:KIS27 JYT27:JYW27 JOX27:JPA27 JFB27:JFE27 IVF27:IVI27 ILJ27:ILM27 IBN27:IBQ27 HRR27:HRU27 HHV27:HHY27 GXZ27:GYC27 GOD27:GOG27 GEH27:GEK27 FUL27:FUO27 FKP27:FKS27 FAT27:FAW27 EQX27:ERA27 EHB27:EHE27 DXF27:DXI27 DNJ27:DNM27 DDN27:DDQ27 CTR27:CTU27 CJV27:CJY27 BZZ27:CAC27 BQD27:BQG27 BGH27:BGK27 AWL27:AWO27 AMP27:AMS27 ACT27:ACW27 SX27:TA27 JB27:JE27 I27:L27 WVS27:WVT27 WLW27:WLX27 WCA27:WCB27 VSE27:VSF27 VII27:VIJ27 UYM27:UYN27 UOQ27:UOR27 UEU27:UEV27 TUY27:TUZ27 TLC27:TLD27 TBG27:TBH27 SRK27:SRL27 SHO27:SHP27 RXS27:RXT27 RNW27:RNX27 REA27:REB27 QUE27:QUF27 QKI27:QKJ27 QAM27:QAN27 PQQ27:PQR27 PGU27:PGV27 OWY27:OWZ27 ONC27:OND27 ODG27:ODH27 NTK27:NTL27 NJO27:NJP27 MZS27:MZT27 MPW27:MPX27 MGA27:MGB27 LWE27:LWF27 LMI27:LMJ27 LCM27:LCN27 KSQ27:KSR27 KIU27:KIV27 JYY27:JYZ27 JPC27:JPD27 JFG27:JFH27 IVK27:IVL27 ILO27:ILP27 IBS27:IBT27 HRW27:HRX27 HIA27:HIB27 GYE27:GYF27 GOI27:GOJ27 GEM27:GEN27 FUQ27:FUR27 FKU27:FKV27 FAY27:FAZ27 ERC27:ERD27 EHG27:EHH27 DXK27:DXL27 DNO27:DNP27 DDS27:DDT27 CTW27:CTX27 CKA27:CKB27 CAE27:CAF27 BQI27:BQJ27 BGM27:BGN27 AWQ27:AWR27 AMU27:AMV27 ACY27:ACZ27 TC27:TD27 JG27:JH27 N27:O27 WWH27:WWK27 WML27:WMO27 WCP27:WCS27 VST27:VSW27 VIX27:VJA27 UZB27:UZE27 UPF27:UPI27 UFJ27:UFM27 TVN27:TVQ27 TLR27:TLU27 TBV27:TBY27 SRZ27:SSC27 SID27:SIG27 RYH27:RYK27 ROL27:ROO27 REP27:RES27 QUT27:QUW27 QKX27:QLA27 QBB27:QBE27 PRF27:PRI27 PHJ27:PHM27 OXN27:OXQ27 ONR27:ONU27 ODV27:ODY27 NTZ27:NUC27 NKD27:NKG27 NAH27:NAK27 MQL27:MQO27 MGP27:MGS27 LWT27:LWW27 LMX27:LNA27 LDB27:LDE27 KTF27:KTI27 KJJ27:KJM27 JZN27:JZQ27 JPR27:JPU27 JFV27:JFY27 IVZ27:IWC27 IMD27:IMG27 ICH27:ICK27 HSL27:HSO27 HIP27:HIS27 GYT27:GYW27 GOX27:GPA27 GFB27:GFE27 FVF27:FVI27 FLJ27:FLM27 FBN27:FBQ27 ERR27:ERU27 EHV27:EHY27 DXZ27:DYC27 DOD27:DOG27 DEH27:DEK27 CUL27:CUO27 CKP27:CKS27 CAT27:CAW27 BQX27:BRA27 BHB27:BHE27 AXF27:AXI27 ANJ27:ANM27 ADN27:ADQ27 TR27:TU27 JV27:JY27 AC27:AF27 WWM27:WWO27 WMQ27:WMS27 WCU27:WCW27 VSY27:VTA27 VJC27:VJE27 UZG27:UZI27 UPK27:UPM27 UFO27:UFQ27 TVS27:TVU27 TLW27:TLY27 TCA27:TCC27 SSE27:SSG27 SII27:SIK27 RYM27:RYO27 ROQ27:ROS27 REU27:REW27 QUY27:QVA27 QLC27:QLE27 QBG27:QBI27 PRK27:PRM27 PHO27:PHQ27 OXS27:OXU27 ONW27:ONY27 OEA27:OEC27 NUE27:NUG27 NKI27:NKK27 NAM27:NAO27 MQQ27:MQS27 MGU27:MGW27 LWY27:LXA27 LNC27:LNE27 LDG27:LDI27 KTK27:KTM27 KJO27:KJQ27 JZS27:JZU27 JPW27:JPY27 JGA27:JGC27 IWE27:IWG27 IMI27:IMK27 ICM27:ICO27 HSQ27:HSS27 HIU27:HIW27 GYY27:GZA27 GPC27:GPE27 GFG27:GFI27 FVK27:FVM27 FLO27:FLQ27 FBS27:FBU27 ERW27:ERY27 EIA27:EIC27 DYE27:DYG27 DOI27:DOK27 DEM27:DEO27 CUQ27:CUS27 CKU27:CKW27 CAY27:CBA27 BRC27:BRE27 BHG27:BHI27 AXK27:AXM27 ANO27:ANQ27 ADS27:ADU27 TW27:TY27 KA27:KC27 AH27:AJ27 WWQ27:WXI27 WMU27:WNM27 WCY27:WDQ27 VTC27:VTU27 VJG27:VJY27 UZK27:VAC27 UPO27:UQG27 UFS27:UGK27 TVW27:TWO27 TMA27:TMS27 TCE27:TCW27 SSI27:STA27 SIM27:SJE27 RYQ27:RZI27 ROU27:RPM27 REY27:RFQ27 QVC27:QVU27 QLG27:QLY27 QBK27:QCC27 PRO27:PSG27 PHS27:PIK27 OXW27:OYO27 OOA27:OOS27 OEE27:OEW27 NUI27:NVA27 NKM27:NLE27 NAQ27:NBI27 MQU27:MRM27 MGY27:MHQ27 LXC27:LXU27 LNG27:LNY27 LDK27:LEC27 KTO27:KUG27 KJS27:KKK27 JZW27:KAO27 JQA27:JQS27 JGE27:JGW27 IWI27:IXA27 IMM27:INE27 ICQ27:IDI27 HSU27:HTM27 HIY27:HJQ27 GZC27:GZU27 GPG27:GPY27 GFK27:GGC27 FVO27:FWG27 FLS27:FMK27 FBW27:FCO27 ESA27:ESS27 EIE27:EIW27 DYI27:DZA27 DOM27:DPE27 DEQ27:DFI27 CUU27:CVM27 CKY27:CLQ27 CBC27:CBU27 BRG27:BRY27 BHK27:BIC27 AXO27:AYG27 ANS27:AOK27 ADW27:AEO27 UA27:US27 KE27:KW27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27 WXM27 WNQ27 WDU27 VTY27 VKC27 VAG27 UQK27 UGO27 TWS27 TMW27 TDA27 STE27 SJI27 RZM27 RPQ27 RFU27 QVY27 QMC27 QCG27 PSK27 PIO27 OYS27 OOW27 OFA27 NVE27 NLI27 NBM27 MRQ27 MHU27 LXY27 LOC27 LEG27 KUK27 KKO27 KAS27 JQW27 JHA27 IXE27 INI27 IDM27 HTQ27 HJU27 GZY27 GQC27 GGG27 FWK27 FMO27 FCS27 ESW27 EJA27 DZE27 DPI27 DFM27 CVQ27 CLU27 CBY27 BSC27 BIG27 AYK27 AOO27 AES27 UW27 LA27 BH27 WYG27 WOK27 WEO27 VUS27 VKW27 VBA27 URE27 UHI27 TXM27 TNQ27 TDU27 STY27 SKC27 SAG27 RQK27 RGO27 QWS27 QMW27 QDA27 PTE27 PJI27 OZM27 OPQ27 OFU27 NVY27 NMC27 NCG27 MSK27 MIO27 LYS27 LOW27 LFA27 KVE27 KLI27 KBM27 JRQ27 JHU27 IXY27 IOC27 IEG27 HUK27 HKO27 HAS27 GQW27 GHA27 FXE27 FNI27 FDM27 ETQ27 EJU27 DZY27 DQC27 DGG27 CWK27 CMO27 CCS27 BSW27 BJA27 AZE27 API27 AFM27 VQ27 LU27 CA27 WYO27 WOS27 WEW27 VVA27 VLE27 VBI27 URM27 UHQ27 TXU27 TNY27 TEC27 SUG27 SKK27 SAO27 RQS27 RGW27 QXA27 QNE27 QDI27 PTM27 PJQ27 OZU27 OPY27 OGC27 NWG27 NMK27 NCO27 MSS27 MIW27 LZA27 LPE27 LFI27 KVM27 KLQ27 KBU27 JRY27 JIC27 IYG27 IOK27 IEO27 HUS27 HKW27 HBA27 GRE27 GHI27 FXM27 FNQ27 FDU27 ETY27 EKC27 EAG27 DQK27 DGO27 CWS27 CMW27 CDA27 BTE27 BJI27 AZM27 APQ27 AFU27 VY27 MC27 CI27 WYM27 WOQ27 WEU27 VUY27 VLC27 VBG27 URK27 UHO27 TXS27 TNW27 TEA27 SUE27 SKI27 SAM27 RQQ27 RGU27 QWY27 QNC27 QDG27 PTK27 PJO27 OZS27 OPW27 OGA27 NWE27 NMI27 NCM27 MSQ27 MIU27 LYY27 LPC27 LFG27 KVK27 KLO27 KBS27 JRW27 JIA27 IYE27 IOI27 IEM27 HUQ27 HKU27 HAY27 GRC27 GHG27 FXK27 FNO27 FDS27 ETW27 EKA27 EAE27 DQI27 DGM27 CWQ27 CMU27 CCY27 BTC27 BJG27 AZK27 APO27 AFS27 VW27 MA27 CG27 WYK27 WOO27 WES27 VUW27 VLA27 VBE27 URI27 UHM27 TXQ27 TNU27 TDY27 SUC27 SKG27 SAK27 RQO27 RGS27 QWW27 QNA27 QDE27 PTI27 PJM27 OZQ27 OPU27 OFY27 NWC27 NMG27 NCK27 MSO27 MIS27 LYW27 LPA27 LFE27 KVI27 KLM27 KBQ27 JRU27 JHY27 IYC27 IOG27 IEK27 HUO27 HKS27 HAW27 GRA27 GHE27 FXI27 FNM27 FDQ27 ETU27 EJY27 EAC27 DQG27 DGK27 CWO27 CMS27 CCW27 BTA27 BJE27 AZI27 APM27 AFQ27 VU27 LY27 CE27 WYI27 WOM27 WEQ27 VUU27 VKY27 VBC27 URG27 UHK27 TXO27 TNS27 TDW27 SUA27 SKE27 SAI27 RQM27 RGQ27 QWU27 QMY27 QDC27 PTG27 PJK27 OZO27 OPS27 OFW27 NWA27 NME27 NCI27 MSM27 MIQ27 LYU27 LOY27 LFC27 KVG27 KLK27 KBO27 JRS27 JHW27 IYA27 IOE27 IEI27 HUM27 HKQ27 HAU27 GQY27 GHC27 FXG27 FNK27 FDO27 ETS27 EJW27 EAA27 DQE27 DGI27 CWM27 CMQ27 CCU27 BSY27 BJC27 AZG27 APK27 AFO27 VS27 LW27 CC27 WYA27 WOE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BU27 WYE27 WOI27 WEM27 VUQ27 VKU27 VAY27 URC27 UHG27 TXK27 TNO27 TDS27 STW27 SKA27 SAE27 RQI27 RGM27 QWQ27 QMU27 QCY27 PTC27 PJG27 OZK27 OPO27 OFS27 NVW27 NMA27 NCE27 MSI27 MIM27 LYQ27 LOU27 LEY27 KVC27 KLG27 KBK27 JRO27 JHS27 IXW27 IOA27 IEE27 HUI27 HKM27 HAQ27 GQU27 GGY27 FXC27 FNG27 FDK27 ETO27 EJS27 DZW27 DQA27 DGE27 CWI27 CMM27 CCQ27 BSU27 BIY27 AZC27 APG27 AFK27 VO27 LS27 BY27 WYC27 WOG27 WEK27 VUO27 VKS27 VAW27 URA27 UHE27 TXI27 TNM27 TDQ27 STU27 SJY27 SAC27 RQG27 RGK27 QWO27 QMS27 QCW27 PTA27 PJE27 OZI27 OPM27 OFQ27 NVU27 NLY27 NCC27 MSG27 MIK27 LYO27 LOS27 LEW27 KVA27 KLE27 KBI27 JRM27 JHQ27 IXU27 INY27 IEC27 HUG27 HKK27 HAO27 GQS27 GGW27 FXA27 FNE27 FDI27 ETM27 EJQ27 DZU27 DPY27 DGC27 CWG27 CMK27 CCO27 BSS27 BIW27 AZA27 APE27 AFI27 VM27 LQ27 BW27 WXY27 WOC27 WEG27 VUK27 VKO27 VAS27 UQW27 UHA27 TXE27 TNI27 TDM27 STQ27 SJU27 RZY27 RQC27 RGG27 QWK27 QMO27 QCS27 PSW27 PJA27 OZE27 OPI27 OFM27 NVQ27 NLU27 NBY27 MSC27 MIG27 LYK27 LOO27 LES27 KUW27 KLA27 KBE27 JRI27 JHM27 IXQ27 INU27 IDY27 HUC27 HKG27 HAK27 GQO27 GGS27 FWW27 FNA27 FDE27 ETI27 EJM27 DZQ27 DPU27 DFY27 CWC27 CMG27 CCK27 BSO27 BIS27 AYW27 APA27 AFE27 VI27 LM27 BS27 WXW27 WOA27 WEE27 VUI27 VKM27 VAQ27 UQU27 UGY27 TXC27 TNG27 TDK27 STO27 SJS27 RZW27 RQA27 RGE27 QWI27 QMM27 QCQ27 PSU27 PIY27 OZC27 OPG27 OFK27 NVO27 NLS27 NBW27 MSA27 MIE27 LYI27 LOM27 LEQ27 KUU27 KKY27 KBC27 JRG27 JHK27 IXO27 INS27 IDW27 HUA27 HKE27 HAI27 GQM27 GGQ27 FWU27 FMY27 FDC27 ETG27 EJK27 DZO27 DPS27 DFW27 CWA27 CME27 CCI27 BSM27 BIQ27 AYU27 AOY27 AFC27 VG27 LK27 WXU27 WNY27 WEC27 VUG27 VKK27 VAO27 UQS27 UGW27 TXA27 TNE27 TDI27 STM27 SJQ27 RZU27 RPY27 RGC27 QWG27 QMK27 QCO27 PSS27 PIW27 OZA27 OPE27 OFI27 NVM27 NLQ27 NBU27 MRY27 MIC27 LYG27 LOK27 LEO27 KUS27 KKW27 KBA27 JRE27 JHI27 IXM27 INQ27 IDU27 HTY27 HKC27 HAG27 GQK27 GGO27 FWS27 FMW27 FDA27 ETE27 EJI27 DZM27 DPQ27 DFU27 CVY27 CMC27 CCG27 BSK27 BIO27 AYS27 AOW27 AFA27 VE27 LI27 BP27 WXS27 WNW27 WEA27 VUE27 VKI27 VAM27 UQQ27 UGU27 TWY27 TNC27 TDG27 STK27 SJO27 RZS27 RPW27 RGA27 QWE27 QMI27 QCM27 PSQ27 PIU27 OYY27 OPC27 OFG27 NVK27 NLO27 NBS27 MRW27 MIA27 LYE27 LOI27 LEM27 KUQ27 KKU27 KAY27 JRC27 JHG27 IXK27 INO27 IDS27 HTW27 HKA27 HAE27 GQI27 GGM27 FWQ27 FMU27 FCY27 ETC27 EJG27 DZK27 DPO27 DFS27 CVW27 CMA27 CCE27 BSI27 BIM27 AYQ27 AOU27 AEY27 VC27 LG27 BN27 WXQ27 WNU27 WDY27 VUC27 VKG27 VAK27 UQO27 UGS27 TWW27 TNA27 TDE27 STI27 SJM27 RZQ27 RPU27 RFY27 QWC27 QMG27 QCK27 PSO27 PIS27 OYW27 OPA27 OFE27 NVI27 NLM27 NBQ27 MRU27 MHY27 LYC27 LOG27 LEK27 KUO27 KKS27 KAW27 JRA27 JHE27 IXI27 INM27 IDQ27 HTU27 HJY27 HAC27 GQG27 GGK27 FWO27 FMS27 FCW27 ETA27 EJE27 DZI27 DPM27 DFQ27 CVU27 CLY27 CCC27 BSG27 BIK27 AYO27 AOS27 AEW27 VA27 LE27 BL27 WXO27 WNS27 WDW27 VUA27 VKE27 VAI27 UQM27 UGQ27 TWU27 TMY27 TDC27 STG27 SJK27 RZO27 RPS27 RFW27 QWA27 QME27 QCI27 PSM27 PIQ27 OYU27 OOY27 OFC27 NVG27 NLK27 NBO27 MRS27 MHW27 LYA27 LOE27 LEI27 KUM27 KKQ27 KAU27 JQY27 JHC27 IXG27 INK27 IDO27 HTS27 HJW27 HAA27 GQE27 GGI27 FWM27 FMQ27 FCU27 ESY27 EJC27 DZG27 DPK27 DFO27 CVS27 CLW27 CCA27 BSE27 BII27 AYM27 AOQ27 AEU27 UY27 LC27 BJ27 WYQ27 WOU27 WEY27 VVC27 VLG27 VBK27 URO27 UHS27 TXW27 TOA27 TEE27 SUI27 SKM27 SAQ27 RQU27 RGY27 QXC27 QNG27 QDK27 PTO27 PJS27 OZW27 OQA27 OGE27 NWI27 NMM27 NCQ27 MSU27 MIY27 LZC27 LPG27 LFK27 KVO27 KLS27 KBW27 JSA27 JIE27 IYI27 IOM27 IEQ27 HUU27 HKY27 HBC27 GRG27 GHK27 FXO27 FNS27 FDW27 EUA27 EKE27 EAI27 DQM27 DGQ27 CWU27 CMY27 CDC27 BTG27 BJK27 AZO27 APS27 AFW27 WA27 ME27 CK27 WXK27 WNO27 WDS27 VTW27 VKA27 VAE27 UQI27 UGM27 TWQ27 TMU27 TCY27 STC27 SJG27 RZK27 RPO27 RFS27 QVW27 QMA27 QCE27 PSI27 PIM27 OYQ27 OOU27 OEY27 NVC27 NLG27 NBK27 MRO27 MHS27 LXW27 LOA27 LEE27 KUI27 KKM27 KAQ27 JQU27 JGY27 IXC27 ING27 IDK27 HTO27 HJS27 GZW27 GQA27 GGE27 FWI27 FMM27 FCQ27 ESU27 EIY27 DZC27 DPG27 DFK27 CVO27 CLS27 CBW27 BSA27 BIE27 AYI27 AOM27 AEQ27 UU27 KY27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$DC$54:$DC$60</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$DC$60:$DC$74</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7 KX27 UT27 AEP27 AOL27 AYH27 BID27 BRZ27 CBV27 CLR27 CVN27 DFJ27 DPF27 DZB27 EIX27 EST27 FCP27 FML27 FWH27 GGD27 GPZ27 GZV27 HJR27 HTN27 IDJ27 INF27 IXB27 JGX27 JQT27 KAP27 KKL27 KUH27 LED27 LNZ27 LXV27 MHR27 MRN27 NBJ27 NLF27 NVB27 OEX27 OOT27 OYP27 PIL27 PSH27 QCD27 QLZ27 QVV27 RFR27 RPN27 RZJ27 SJF27 STB27 TCX27 TMT27 TWP27 UGL27 UQH27 VAD27 VJZ27 VTV27 WDR27 WNN27 WXJ27 AK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T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AB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7:JA27 AG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P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W27:X27 JP27:JQ27 TL27:TM27 ADH27:ADI27 AND27:ANE27 AWZ27:AXA27 BGV27:BGW27 BQR27:BQS27 CAN27:CAO27 CKJ27:CKK27 CUF27:CUG27 DEB27:DEC27 DNX27:DNY27 DXT27:DXU27 EHP27:EHQ27 ERL27:ERM27 FBH27:FBI27 FLD27:FLE27 FUZ27:FVA27 GEV27:GEW27 GOR27:GOS27 GYN27:GYO27 HIJ27:HIK27 HSF27:HSG27 ICB27:ICC27 ILX27:ILY27 IVT27:IVU27 JFP27:JFQ27 JPL27:JPM27 JZH27:JZI27 KJD27:KJE27 KSZ27:KTA27 LCV27:LCW27 LMR27:LMS27 LWN27:LWO27 MGJ27:MGK27 MQF27:MQG27 NAB27:NAC27 NJX27:NJY27 NTT27:NTU27 ODP27:ODQ27 ONL27:ONM27 OXH27:OXI27 PHD27:PHE27 PQZ27:PRA27 QAV27:QAW27 QKR27:QKS27 QUN27:QUO27 REJ27:REK27 ROF27:ROG27 RYB27:RYC27 SHX27:SHY27 SRT27:SRU27 TBP27:TBQ27 TLL27:TLM27 TVH27:TVI27 UFD27:UFE27 UOZ27:UPA27 UYV27:UYW27 VIR27:VIS27 VSN27:VSO27 WCJ27:WCK27 WMF27:WMG27 WWB27:WWC27 Z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M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R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G27:SW27 WC27:ACS27 AFY27:AMO27 APU27:AWK27 AZQ27:BGG27 BJM27:BQC27 BTI27:BZY27 CDE27:CJU27 CNA27:CTQ27 CWW27:DDM27 DGS27:DNI27 DQO27:DXE27 EAK27:EHA27 EKG27:EQW27 EUC27:FAS27 FDY27:FKO27 FNU27:FUK27 FXQ27:GEG27 GHM27:GOC27 GRI27:GXY27 HBE27:HHU27 HLA27:HRQ27 HUW27:IBM27 IES27:ILI27 IOO27:IVE27 IYK27:JFA27 JIG27:JOW27 JSC27:JYS27 KBY27:KIO27 KLU27:KSK27 KVQ27:LCG27 LFM27:LMC27 LPI27:LVY27 LZE27:MFU27 MJA27:MPQ27 MSW27:MZM27 NCS27:NJI27 NMO27:NTE27 NWK27:ODA27 OGG27:OMW27 OQC27:OWS27 OZY27:PGO27 PJU27:PQK27 PTQ27:QAG27 QDM27:QKC27 QNI27:QTY27 QXE27:RDU27 RHA27:RNQ27 RQW27:RXM27 SAS27:SHI27 SKO27:SRE27 SUK27:TBA27 TEG27:TKW27 TOC27:TUS27 TXY27:UEO27 UHU27:UOK27 URQ27:UYG27 VBM27:VIC27 VLI27:VRY27 VVE27:WBU27 WFA27:WLQ27 WOW27:WVM27 WYS27:XFD27 AEY9 E27:F27 H27 A27:B27"/>
  </dataValidations>
  <hyperlinks>
    <hyperlink ref="U14" r:id="rId1" display="http://www.city.katsuyama.fukui.jp/docs/page/index.php?cd=872"/>
  </hyperlinks>
  <pageMargins left="0.39370078740157483" right="0.31496062992125984" top="0.53" bottom="0.34" header="0.31496062992125984" footer="0.2"/>
  <pageSetup paperSize="9" scale="52" orientation="landscape" r:id="rId2"/>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4"/>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07" t="s">
        <v>295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8"/>
      <c r="M2" s="88"/>
      <c r="N2" s="88"/>
      <c r="O2" s="88"/>
      <c r="BM2" s="3"/>
      <c r="BN2" s="3"/>
      <c r="BO2" s="3"/>
      <c r="BP2" s="3"/>
    </row>
    <row r="3" spans="1:77" s="2" customFormat="1" ht="21" hidden="1" customHeight="1">
      <c r="D3" s="49" t="s">
        <v>0</v>
      </c>
      <c r="H3" s="5"/>
      <c r="I3" s="49"/>
      <c r="L3" s="88"/>
      <c r="M3" s="88"/>
      <c r="N3" s="88"/>
      <c r="O3" s="88"/>
      <c r="BM3" s="3"/>
      <c r="BN3" s="3"/>
      <c r="BO3" s="3"/>
      <c r="BP3" s="3"/>
    </row>
    <row r="4" spans="1:77" s="2" customFormat="1" ht="21" hidden="1" customHeight="1">
      <c r="D4" s="26" t="s">
        <v>173</v>
      </c>
      <c r="E4" s="25"/>
      <c r="F4" s="25"/>
      <c r="G4" s="25"/>
      <c r="H4" s="51"/>
      <c r="I4" s="25"/>
      <c r="J4" s="27"/>
      <c r="K4" s="27"/>
      <c r="L4" s="94"/>
      <c r="M4" s="94"/>
      <c r="N4" s="94"/>
      <c r="O4" s="94"/>
      <c r="P4" s="27"/>
      <c r="Q4" s="50"/>
      <c r="R4" s="50"/>
      <c r="BM4" s="3"/>
      <c r="BN4" s="3"/>
      <c r="BO4" s="3"/>
      <c r="BP4" s="3"/>
    </row>
    <row r="5" spans="1:77" s="2" customFormat="1" ht="21" hidden="1" customHeight="1">
      <c r="H5" s="6"/>
      <c r="I5" s="28" t="s">
        <v>168</v>
      </c>
      <c r="J5" s="50"/>
      <c r="K5" s="50"/>
      <c r="L5" s="94"/>
      <c r="M5" s="94"/>
      <c r="N5" s="94"/>
      <c r="O5" s="94"/>
      <c r="P5" s="50"/>
      <c r="Q5" s="50"/>
      <c r="R5" s="50"/>
      <c r="BM5" s="3"/>
      <c r="BN5" s="3"/>
      <c r="BO5" s="3"/>
      <c r="BP5" s="3"/>
    </row>
    <row r="6" spans="1:77" s="7" customFormat="1" ht="21" hidden="1" customHeight="1">
      <c r="L6" s="89"/>
      <c r="M6" s="89"/>
      <c r="N6" s="89"/>
      <c r="O6" s="89"/>
      <c r="BM6" s="9"/>
      <c r="BN6" s="9"/>
      <c r="BO6" s="9"/>
      <c r="BP6" s="9"/>
    </row>
    <row r="7" spans="1:77" s="7" customFormat="1" ht="21" hidden="1" customHeight="1">
      <c r="B7" s="10"/>
      <c r="C7" s="10"/>
      <c r="L7" s="89"/>
      <c r="M7" s="89"/>
      <c r="N7" s="89"/>
      <c r="O7" s="89"/>
      <c r="BM7" s="9"/>
      <c r="BN7" s="9"/>
      <c r="BO7" s="9"/>
      <c r="BP7" s="9"/>
    </row>
    <row r="8" spans="1:77" s="7" customFormat="1" ht="21" hidden="1" customHeight="1">
      <c r="B8" s="10"/>
      <c r="C8" s="10"/>
      <c r="I8" s="24"/>
      <c r="L8" s="89"/>
      <c r="M8" s="89"/>
      <c r="N8" s="89"/>
      <c r="O8" s="89"/>
      <c r="BM8" s="9"/>
      <c r="BN8" s="9"/>
      <c r="BO8" s="9"/>
      <c r="BP8" s="9"/>
    </row>
    <row r="9" spans="1:77" s="7" customFormat="1" ht="21" hidden="1" customHeight="1">
      <c r="A9" s="11"/>
      <c r="B9" s="11"/>
      <c r="C9" s="11"/>
      <c r="I9" s="24"/>
      <c r="L9" s="89"/>
      <c r="M9" s="89"/>
      <c r="N9" s="89"/>
      <c r="O9" s="89"/>
      <c r="AJ9" s="8"/>
      <c r="BM9" s="9"/>
      <c r="BN9" s="9"/>
      <c r="BO9" s="9"/>
      <c r="BP9" s="9"/>
    </row>
    <row r="10" spans="1:77" s="2" customFormat="1" hidden="1">
      <c r="A10" s="12"/>
      <c r="L10" s="88"/>
      <c r="M10" s="88"/>
      <c r="N10" s="88"/>
      <c r="O10" s="88"/>
      <c r="BM10" s="3"/>
      <c r="BN10" s="3"/>
      <c r="BO10" s="3"/>
      <c r="BP10" s="3"/>
    </row>
    <row r="11" spans="1:77" s="20" customFormat="1" ht="26.4" customHeight="1">
      <c r="A11" s="134"/>
      <c r="B11" s="134"/>
      <c r="C11" s="134"/>
      <c r="D11" s="185" t="s">
        <v>280</v>
      </c>
      <c r="E11" s="186"/>
      <c r="F11" s="186"/>
      <c r="G11" s="186"/>
      <c r="H11" s="186"/>
      <c r="I11" s="186"/>
      <c r="J11" s="186"/>
      <c r="K11" s="186"/>
      <c r="L11" s="186"/>
      <c r="M11" s="186"/>
      <c r="N11" s="186"/>
      <c r="O11" s="186"/>
      <c r="P11" s="186"/>
      <c r="Q11" s="186"/>
      <c r="R11" s="186"/>
      <c r="S11" s="186"/>
      <c r="T11" s="186"/>
      <c r="U11" s="186"/>
      <c r="V11" s="186"/>
      <c r="W11" s="189"/>
      <c r="Y11" s="185" t="s">
        <v>281</v>
      </c>
      <c r="Z11" s="186"/>
      <c r="AA11" s="187"/>
      <c r="AB11" s="187"/>
      <c r="AC11" s="187"/>
      <c r="AD11" s="187"/>
      <c r="AE11" s="187"/>
      <c r="AF11" s="187"/>
      <c r="AG11" s="187"/>
      <c r="AH11" s="187"/>
      <c r="AI11" s="187"/>
      <c r="AJ11" s="187"/>
      <c r="AK11" s="187"/>
      <c r="AL11" s="187"/>
      <c r="AM11" s="187"/>
      <c r="AN11" s="187"/>
      <c r="AO11" s="187"/>
      <c r="AP11" s="187"/>
      <c r="AQ11" s="187"/>
      <c r="AR11" s="187"/>
      <c r="AS11" s="187"/>
      <c r="AT11" s="188"/>
      <c r="AV11" s="185" t="s">
        <v>282</v>
      </c>
      <c r="AW11" s="186"/>
      <c r="AX11" s="186"/>
      <c r="AY11" s="186"/>
      <c r="AZ11" s="186"/>
      <c r="BA11" s="186"/>
      <c r="BB11" s="186"/>
      <c r="BC11" s="186"/>
      <c r="BD11" s="186"/>
      <c r="BE11" s="186"/>
      <c r="BF11" s="186"/>
      <c r="BG11" s="186"/>
      <c r="BH11" s="186"/>
      <c r="BI11" s="186"/>
      <c r="BJ11" s="186"/>
      <c r="BK11" s="186"/>
      <c r="BL11" s="186"/>
      <c r="BM11" s="186"/>
      <c r="BN11" s="186"/>
      <c r="BO11" s="186"/>
      <c r="BP11" s="186"/>
      <c r="BQ11" s="189"/>
    </row>
    <row r="12" spans="1:77" s="13" customFormat="1" ht="51" customHeight="1">
      <c r="A12" s="115" t="s">
        <v>123</v>
      </c>
      <c r="B12" s="115" t="s">
        <v>115</v>
      </c>
      <c r="C12" s="115" t="s">
        <v>116</v>
      </c>
      <c r="D12" s="190" t="s">
        <v>283</v>
      </c>
      <c r="E12" s="191"/>
      <c r="F12" s="191"/>
      <c r="G12" s="191"/>
      <c r="H12" s="191"/>
      <c r="I12" s="191"/>
      <c r="J12" s="191"/>
      <c r="K12" s="191"/>
      <c r="L12" s="191"/>
      <c r="M12" s="191"/>
      <c r="N12" s="191"/>
      <c r="O12" s="191"/>
      <c r="P12" s="191"/>
      <c r="Q12" s="192"/>
      <c r="R12" s="193" t="s">
        <v>284</v>
      </c>
      <c r="S12" s="193"/>
      <c r="T12" s="193"/>
      <c r="U12" s="193"/>
      <c r="V12" s="193"/>
      <c r="W12" s="193"/>
      <c r="X12" s="23"/>
      <c r="Y12" s="194" t="s">
        <v>285</v>
      </c>
      <c r="Z12" s="194"/>
      <c r="AA12" s="194" t="s">
        <v>286</v>
      </c>
      <c r="AB12" s="194"/>
      <c r="AC12" s="194"/>
      <c r="AD12" s="139" t="s">
        <v>287</v>
      </c>
      <c r="AE12" s="122"/>
      <c r="AF12" s="122"/>
      <c r="AG12" s="121" t="s">
        <v>288</v>
      </c>
      <c r="AH12" s="122"/>
      <c r="AI12" s="123"/>
      <c r="AJ12" s="133" t="s">
        <v>289</v>
      </c>
      <c r="AK12" s="133"/>
      <c r="AL12" s="133"/>
      <c r="AM12" s="133" t="s">
        <v>290</v>
      </c>
      <c r="AN12" s="134"/>
      <c r="AO12" s="134"/>
      <c r="AP12" s="134" t="s">
        <v>291</v>
      </c>
      <c r="AQ12" s="134"/>
      <c r="AR12" s="133" t="s">
        <v>292</v>
      </c>
      <c r="AS12" s="134"/>
      <c r="AT12" s="104"/>
      <c r="AU12" s="23"/>
      <c r="AV12" s="121" t="s">
        <v>293</v>
      </c>
      <c r="AW12" s="122"/>
      <c r="AX12" s="122"/>
      <c r="AY12" s="122"/>
      <c r="AZ12" s="122"/>
      <c r="BA12" s="122"/>
      <c r="BB12" s="122"/>
      <c r="BC12" s="122"/>
      <c r="BD12" s="122"/>
      <c r="BE12" s="122"/>
      <c r="BF12" s="122"/>
      <c r="BG12" s="123"/>
      <c r="BH12" s="134" t="s">
        <v>294</v>
      </c>
      <c r="BI12" s="134"/>
      <c r="BJ12" s="134"/>
      <c r="BK12" s="134"/>
      <c r="BL12" s="134"/>
      <c r="BM12" s="134"/>
      <c r="BN12" s="134"/>
      <c r="BO12" s="134"/>
      <c r="BP12" s="134"/>
      <c r="BQ12" s="134"/>
      <c r="BR12" s="2"/>
      <c r="BS12" s="2"/>
      <c r="BT12" s="2"/>
      <c r="BU12" s="2"/>
      <c r="BV12" s="2"/>
      <c r="BW12" s="2"/>
      <c r="BX12" s="2"/>
      <c r="BY12" s="2"/>
    </row>
    <row r="13" spans="1:77" s="2" customFormat="1" ht="13.8" customHeight="1">
      <c r="A13" s="116"/>
      <c r="B13" s="116"/>
      <c r="C13" s="116"/>
      <c r="D13" s="147" t="s">
        <v>139</v>
      </c>
      <c r="E13" s="196"/>
      <c r="F13" s="196"/>
      <c r="G13" s="196"/>
      <c r="H13" s="148"/>
      <c r="I13" s="148"/>
      <c r="J13" s="148"/>
      <c r="K13" s="148"/>
      <c r="L13" s="148"/>
      <c r="M13" s="148"/>
      <c r="N13" s="148"/>
      <c r="O13" s="148"/>
      <c r="P13" s="149"/>
      <c r="Q13" s="167" t="s">
        <v>124</v>
      </c>
      <c r="R13" s="195" t="s">
        <v>1</v>
      </c>
      <c r="S13" s="195" t="s">
        <v>2</v>
      </c>
      <c r="T13" s="195" t="s">
        <v>3</v>
      </c>
      <c r="U13" s="195" t="s">
        <v>4</v>
      </c>
      <c r="V13" s="195" t="s">
        <v>5</v>
      </c>
      <c r="W13" s="171" t="s">
        <v>6</v>
      </c>
      <c r="X13" s="116"/>
      <c r="Y13" s="195" t="s">
        <v>1</v>
      </c>
      <c r="Z13" s="195" t="s">
        <v>2</v>
      </c>
      <c r="AA13" s="195" t="s">
        <v>1</v>
      </c>
      <c r="AB13" s="195" t="s">
        <v>2</v>
      </c>
      <c r="AC13" s="195" t="s">
        <v>3</v>
      </c>
      <c r="AD13" s="195" t="s">
        <v>1</v>
      </c>
      <c r="AE13" s="195" t="s">
        <v>2</v>
      </c>
      <c r="AF13" s="195" t="s">
        <v>3</v>
      </c>
      <c r="AG13" s="195" t="s">
        <v>1</v>
      </c>
      <c r="AH13" s="195" t="s">
        <v>2</v>
      </c>
      <c r="AI13" s="195" t="s">
        <v>3</v>
      </c>
      <c r="AJ13" s="195" t="s">
        <v>1</v>
      </c>
      <c r="AK13" s="195" t="s">
        <v>2</v>
      </c>
      <c r="AL13" s="195" t="s">
        <v>3</v>
      </c>
      <c r="AM13" s="195" t="s">
        <v>1</v>
      </c>
      <c r="AN13" s="195" t="s">
        <v>2</v>
      </c>
      <c r="AO13" s="195" t="s">
        <v>3</v>
      </c>
      <c r="AP13" s="195" t="s">
        <v>1</v>
      </c>
      <c r="AQ13" s="195" t="s">
        <v>2</v>
      </c>
      <c r="AR13" s="195" t="s">
        <v>1</v>
      </c>
      <c r="AS13" s="195" t="s">
        <v>2</v>
      </c>
      <c r="AT13" s="153"/>
      <c r="AU13" s="116"/>
      <c r="AV13" s="146" t="s">
        <v>1</v>
      </c>
      <c r="AW13" s="146" t="s">
        <v>2</v>
      </c>
      <c r="AX13" s="153" t="s">
        <v>3</v>
      </c>
      <c r="AY13" s="153" t="s">
        <v>4</v>
      </c>
      <c r="AZ13" s="146" t="s">
        <v>5</v>
      </c>
      <c r="BA13" s="146" t="s">
        <v>6</v>
      </c>
      <c r="BB13" s="146" t="s">
        <v>9</v>
      </c>
      <c r="BC13" s="146" t="s">
        <v>10</v>
      </c>
      <c r="BD13" s="153" t="s">
        <v>11</v>
      </c>
      <c r="BE13" s="153" t="s">
        <v>12</v>
      </c>
      <c r="BF13" s="153" t="s">
        <v>51</v>
      </c>
      <c r="BG13" s="153" t="s">
        <v>54</v>
      </c>
      <c r="BH13" s="146" t="s">
        <v>1</v>
      </c>
      <c r="BI13" s="146" t="s">
        <v>2</v>
      </c>
      <c r="BJ13" s="153" t="s">
        <v>3</v>
      </c>
      <c r="BK13" s="153" t="s">
        <v>4</v>
      </c>
      <c r="BL13" s="146" t="s">
        <v>5</v>
      </c>
      <c r="BM13" s="200" t="s">
        <v>6</v>
      </c>
      <c r="BN13" s="200" t="s">
        <v>9</v>
      </c>
      <c r="BO13" s="200" t="s">
        <v>10</v>
      </c>
      <c r="BP13" s="153" t="s">
        <v>52</v>
      </c>
      <c r="BQ13" s="201" t="s">
        <v>12</v>
      </c>
    </row>
    <row r="14" spans="1:77" s="2" customFormat="1" ht="13.8" customHeight="1">
      <c r="A14" s="116"/>
      <c r="B14" s="116"/>
      <c r="C14" s="116"/>
      <c r="D14" s="147" t="s">
        <v>117</v>
      </c>
      <c r="E14" s="196"/>
      <c r="F14" s="196"/>
      <c r="G14" s="202"/>
      <c r="H14" s="147" t="s">
        <v>118</v>
      </c>
      <c r="I14" s="196"/>
      <c r="J14" s="196"/>
      <c r="K14" s="202"/>
      <c r="L14" s="147" t="s">
        <v>119</v>
      </c>
      <c r="M14" s="196"/>
      <c r="N14" s="196"/>
      <c r="O14" s="202"/>
      <c r="P14" s="167"/>
      <c r="Q14" s="168"/>
      <c r="R14" s="195"/>
      <c r="S14" s="195"/>
      <c r="T14" s="195"/>
      <c r="U14" s="195"/>
      <c r="V14" s="195"/>
      <c r="W14" s="171"/>
      <c r="X14" s="116"/>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53"/>
      <c r="AU14" s="116"/>
      <c r="AV14" s="146"/>
      <c r="AW14" s="146"/>
      <c r="AX14" s="153"/>
      <c r="AY14" s="153"/>
      <c r="AZ14" s="146"/>
      <c r="BA14" s="146"/>
      <c r="BB14" s="146"/>
      <c r="BC14" s="146"/>
      <c r="BD14" s="153"/>
      <c r="BE14" s="153"/>
      <c r="BF14" s="153"/>
      <c r="BG14" s="153"/>
      <c r="BH14" s="146"/>
      <c r="BI14" s="146"/>
      <c r="BJ14" s="153"/>
      <c r="BK14" s="153"/>
      <c r="BL14" s="146"/>
      <c r="BM14" s="200"/>
      <c r="BN14" s="200"/>
      <c r="BO14" s="200"/>
      <c r="BP14" s="153"/>
      <c r="BQ14" s="201"/>
    </row>
    <row r="15" spans="1:77" s="2" customFormat="1" ht="25.95" customHeight="1">
      <c r="A15" s="116"/>
      <c r="B15" s="116"/>
      <c r="C15" s="116"/>
      <c r="D15" s="82" t="s">
        <v>65</v>
      </c>
      <c r="E15" s="82" t="s">
        <v>66</v>
      </c>
      <c r="F15" s="19" t="s">
        <v>120</v>
      </c>
      <c r="G15" s="19" t="s">
        <v>121</v>
      </c>
      <c r="H15" s="82" t="s">
        <v>65</v>
      </c>
      <c r="I15" s="82" t="s">
        <v>66</v>
      </c>
      <c r="J15" s="19" t="s">
        <v>120</v>
      </c>
      <c r="K15" s="19" t="s">
        <v>121</v>
      </c>
      <c r="L15" s="91" t="s">
        <v>65</v>
      </c>
      <c r="M15" s="91" t="s">
        <v>66</v>
      </c>
      <c r="N15" s="19" t="s">
        <v>120</v>
      </c>
      <c r="O15" s="19" t="s">
        <v>121</v>
      </c>
      <c r="P15" s="169"/>
      <c r="Q15" s="169"/>
      <c r="R15" s="195"/>
      <c r="S15" s="195"/>
      <c r="T15" s="195"/>
      <c r="U15" s="195"/>
      <c r="V15" s="195"/>
      <c r="W15" s="171"/>
      <c r="X15" s="116"/>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53"/>
      <c r="AU15" s="116"/>
      <c r="AV15" s="146"/>
      <c r="AW15" s="146"/>
      <c r="AX15" s="153"/>
      <c r="AY15" s="153"/>
      <c r="AZ15" s="146"/>
      <c r="BA15" s="146"/>
      <c r="BB15" s="146"/>
      <c r="BC15" s="146"/>
      <c r="BD15" s="153"/>
      <c r="BE15" s="153"/>
      <c r="BF15" s="153"/>
      <c r="BG15" s="153"/>
      <c r="BH15" s="146"/>
      <c r="BI15" s="146"/>
      <c r="BJ15" s="153"/>
      <c r="BK15" s="153"/>
      <c r="BL15" s="146"/>
      <c r="BM15" s="200"/>
      <c r="BN15" s="200"/>
      <c r="BO15" s="200"/>
      <c r="BP15" s="153"/>
      <c r="BQ15" s="201"/>
    </row>
    <row r="16" spans="1:77" s="205" customFormat="1" ht="93" customHeight="1">
      <c r="A16" s="117"/>
      <c r="B16" s="117"/>
      <c r="C16" s="117"/>
      <c r="D16" s="21" t="s">
        <v>86</v>
      </c>
      <c r="E16" s="21" t="s">
        <v>87</v>
      </c>
      <c r="F16" s="21" t="s">
        <v>88</v>
      </c>
      <c r="G16" s="21" t="s">
        <v>89</v>
      </c>
      <c r="H16" s="21" t="s">
        <v>86</v>
      </c>
      <c r="I16" s="21" t="s">
        <v>87</v>
      </c>
      <c r="J16" s="21" t="s">
        <v>88</v>
      </c>
      <c r="K16" s="21" t="s">
        <v>89</v>
      </c>
      <c r="L16" s="105" t="s">
        <v>86</v>
      </c>
      <c r="M16" s="105" t="s">
        <v>87</v>
      </c>
      <c r="N16" s="105" t="s">
        <v>88</v>
      </c>
      <c r="O16" s="105" t="s">
        <v>89</v>
      </c>
      <c r="P16" s="105" t="s">
        <v>138</v>
      </c>
      <c r="Q16" s="105" t="s">
        <v>140</v>
      </c>
      <c r="R16" s="106" t="s">
        <v>90</v>
      </c>
      <c r="S16" s="106" t="s">
        <v>91</v>
      </c>
      <c r="T16" s="106" t="s">
        <v>92</v>
      </c>
      <c r="U16" s="22" t="s">
        <v>93</v>
      </c>
      <c r="V16" s="106" t="s">
        <v>94</v>
      </c>
      <c r="W16" s="105" t="s">
        <v>8</v>
      </c>
      <c r="Y16" s="106" t="s">
        <v>95</v>
      </c>
      <c r="Z16" s="106" t="s">
        <v>96</v>
      </c>
      <c r="AA16" s="106" t="s">
        <v>70</v>
      </c>
      <c r="AB16" s="106" t="s">
        <v>97</v>
      </c>
      <c r="AC16" s="106" t="s">
        <v>96</v>
      </c>
      <c r="AD16" s="106" t="s">
        <v>24</v>
      </c>
      <c r="AE16" s="106" t="s">
        <v>25</v>
      </c>
      <c r="AF16" s="106" t="s">
        <v>26</v>
      </c>
      <c r="AG16" s="106" t="s">
        <v>24</v>
      </c>
      <c r="AH16" s="106" t="s">
        <v>25</v>
      </c>
      <c r="AI16" s="106" t="s">
        <v>26</v>
      </c>
      <c r="AJ16" s="106" t="s">
        <v>24</v>
      </c>
      <c r="AK16" s="106" t="s">
        <v>25</v>
      </c>
      <c r="AL16" s="106" t="s">
        <v>26</v>
      </c>
      <c r="AM16" s="106" t="s">
        <v>24</v>
      </c>
      <c r="AN16" s="106" t="s">
        <v>25</v>
      </c>
      <c r="AO16" s="106" t="s">
        <v>26</v>
      </c>
      <c r="AP16" s="106" t="s">
        <v>27</v>
      </c>
      <c r="AQ16" s="106" t="s">
        <v>50</v>
      </c>
      <c r="AR16" s="106" t="s">
        <v>28</v>
      </c>
      <c r="AS16" s="106" t="s">
        <v>29</v>
      </c>
      <c r="AT16" s="105" t="s">
        <v>8</v>
      </c>
      <c r="AV16" s="106" t="s">
        <v>41</v>
      </c>
      <c r="AW16" s="106" t="s">
        <v>42</v>
      </c>
      <c r="AX16" s="106" t="s">
        <v>43</v>
      </c>
      <c r="AY16" s="106" t="s">
        <v>44</v>
      </c>
      <c r="AZ16" s="106" t="s">
        <v>45</v>
      </c>
      <c r="BA16" s="106" t="s">
        <v>46</v>
      </c>
      <c r="BB16" s="106" t="s">
        <v>47</v>
      </c>
      <c r="BC16" s="106" t="s">
        <v>48</v>
      </c>
      <c r="BD16" s="106" t="s">
        <v>49</v>
      </c>
      <c r="BE16" s="106" t="s">
        <v>55</v>
      </c>
      <c r="BF16" s="106" t="s">
        <v>56</v>
      </c>
      <c r="BG16" s="106" t="s">
        <v>8</v>
      </c>
      <c r="BH16" s="106" t="s">
        <v>33</v>
      </c>
      <c r="BI16" s="106" t="s">
        <v>34</v>
      </c>
      <c r="BJ16" s="106" t="s">
        <v>35</v>
      </c>
      <c r="BK16" s="106" t="s">
        <v>36</v>
      </c>
      <c r="BL16" s="106" t="s">
        <v>37</v>
      </c>
      <c r="BM16" s="106" t="s">
        <v>38</v>
      </c>
      <c r="BN16" s="106" t="s">
        <v>39</v>
      </c>
      <c r="BO16" s="106" t="s">
        <v>40</v>
      </c>
      <c r="BP16" s="106" t="s">
        <v>53</v>
      </c>
      <c r="BQ16" s="60" t="s">
        <v>8</v>
      </c>
    </row>
    <row r="17" spans="1:70" s="39" customFormat="1" hidden="1">
      <c r="A17" s="29" t="s">
        <v>172</v>
      </c>
      <c r="B17" s="30"/>
      <c r="C17" s="30"/>
      <c r="D17" s="31"/>
      <c r="E17" s="31"/>
      <c r="F17" s="31"/>
      <c r="G17" s="31"/>
      <c r="H17" s="31"/>
      <c r="I17" s="31"/>
      <c r="J17" s="31"/>
      <c r="K17" s="31"/>
      <c r="L17" s="92"/>
      <c r="M17" s="92"/>
      <c r="N17" s="92"/>
      <c r="O17" s="92"/>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1"/>
    </row>
    <row r="18" spans="1:70" s="54" customFormat="1" ht="39.6">
      <c r="A18" s="78">
        <v>18201</v>
      </c>
      <c r="B18" s="86" t="s">
        <v>177</v>
      </c>
      <c r="C18" s="86">
        <v>4</v>
      </c>
      <c r="D18" s="96"/>
      <c r="E18" s="96"/>
      <c r="F18" s="96"/>
      <c r="G18" s="96"/>
      <c r="H18" s="96"/>
      <c r="I18" s="96"/>
      <c r="J18" s="96"/>
      <c r="K18" s="96"/>
      <c r="L18" s="96">
        <v>1</v>
      </c>
      <c r="M18" s="96"/>
      <c r="N18" s="96"/>
      <c r="O18" s="96"/>
      <c r="P18" s="72" t="s">
        <v>250</v>
      </c>
      <c r="Q18" s="69"/>
      <c r="R18" s="96"/>
      <c r="S18" s="96"/>
      <c r="T18" s="96"/>
      <c r="U18" s="96"/>
      <c r="V18" s="96"/>
      <c r="W18" s="96"/>
      <c r="X18" s="12"/>
      <c r="Y18" s="96">
        <v>1</v>
      </c>
      <c r="Z18" s="96"/>
      <c r="AA18" s="96"/>
      <c r="AB18" s="96">
        <v>1</v>
      </c>
      <c r="AC18" s="96"/>
      <c r="AD18" s="96"/>
      <c r="AE18" s="96">
        <v>1</v>
      </c>
      <c r="AF18" s="96"/>
      <c r="AG18" s="68"/>
      <c r="AH18" s="18"/>
      <c r="AI18" s="18">
        <v>1</v>
      </c>
      <c r="AJ18" s="96"/>
      <c r="AK18" s="96"/>
      <c r="AL18" s="96">
        <v>1</v>
      </c>
      <c r="AM18" s="17">
        <v>1</v>
      </c>
      <c r="AN18" s="96"/>
      <c r="AO18" s="17"/>
      <c r="AP18" s="17"/>
      <c r="AQ18" s="17">
        <v>1</v>
      </c>
      <c r="AR18" s="17"/>
      <c r="AS18" s="17">
        <v>1</v>
      </c>
      <c r="AT18" s="67"/>
      <c r="AU18" s="12"/>
      <c r="AV18" s="96"/>
      <c r="AW18" s="96">
        <v>1</v>
      </c>
      <c r="AX18" s="96">
        <v>1</v>
      </c>
      <c r="AY18" s="96">
        <v>1</v>
      </c>
      <c r="AZ18" s="96">
        <v>1</v>
      </c>
      <c r="BA18" s="96">
        <v>1</v>
      </c>
      <c r="BB18" s="96">
        <v>1</v>
      </c>
      <c r="BC18" s="96"/>
      <c r="BD18" s="96"/>
      <c r="BE18" s="96">
        <v>1</v>
      </c>
      <c r="BF18" s="96"/>
      <c r="BG18" s="67"/>
      <c r="BH18" s="96">
        <v>1</v>
      </c>
      <c r="BI18" s="96">
        <v>1</v>
      </c>
      <c r="BJ18" s="96">
        <v>1</v>
      </c>
      <c r="BK18" s="96">
        <v>1</v>
      </c>
      <c r="BL18" s="96"/>
      <c r="BM18" s="96">
        <v>1</v>
      </c>
      <c r="BN18" s="96">
        <v>1</v>
      </c>
      <c r="BO18" s="96">
        <v>1</v>
      </c>
      <c r="BP18" s="96">
        <v>1</v>
      </c>
      <c r="BQ18" s="67"/>
      <c r="BR18" s="54">
        <v>1</v>
      </c>
    </row>
    <row r="19" spans="1:70" s="54" customFormat="1" ht="12">
      <c r="A19" s="79">
        <v>18202</v>
      </c>
      <c r="B19" s="86" t="s">
        <v>180</v>
      </c>
      <c r="C19" s="64">
        <v>5</v>
      </c>
      <c r="D19" s="96">
        <v>1</v>
      </c>
      <c r="E19" s="96"/>
      <c r="F19" s="96"/>
      <c r="G19" s="96"/>
      <c r="H19" s="96"/>
      <c r="I19" s="96">
        <v>1</v>
      </c>
      <c r="J19" s="96"/>
      <c r="K19" s="96"/>
      <c r="L19" s="96"/>
      <c r="M19" s="96"/>
      <c r="N19" s="96"/>
      <c r="O19" s="96"/>
      <c r="P19" s="95"/>
      <c r="Q19" s="87"/>
      <c r="R19" s="96"/>
      <c r="S19" s="96"/>
      <c r="T19" s="96"/>
      <c r="U19" s="96"/>
      <c r="V19" s="96"/>
      <c r="W19" s="95"/>
      <c r="X19" s="12"/>
      <c r="Y19" s="96">
        <v>1</v>
      </c>
      <c r="Z19" s="96"/>
      <c r="AA19" s="96"/>
      <c r="AB19" s="96">
        <v>1</v>
      </c>
      <c r="AC19" s="96"/>
      <c r="AD19" s="96"/>
      <c r="AE19" s="96">
        <v>1</v>
      </c>
      <c r="AF19" s="96"/>
      <c r="AG19" s="68"/>
      <c r="AH19" s="18"/>
      <c r="AI19" s="18">
        <v>1</v>
      </c>
      <c r="AJ19" s="96">
        <v>1</v>
      </c>
      <c r="AK19" s="96"/>
      <c r="AL19" s="96"/>
      <c r="AM19" s="17"/>
      <c r="AN19" s="96">
        <v>1</v>
      </c>
      <c r="AO19" s="17"/>
      <c r="AP19" s="17">
        <v>1</v>
      </c>
      <c r="AQ19" s="17"/>
      <c r="AR19" s="17">
        <v>1</v>
      </c>
      <c r="AS19" s="17"/>
      <c r="AT19" s="57"/>
      <c r="AU19" s="12"/>
      <c r="AV19" s="96"/>
      <c r="AW19" s="96">
        <v>1</v>
      </c>
      <c r="AX19" s="96">
        <v>1</v>
      </c>
      <c r="AY19" s="96"/>
      <c r="AZ19" s="96"/>
      <c r="BA19" s="96"/>
      <c r="BB19" s="96"/>
      <c r="BC19" s="96"/>
      <c r="BD19" s="96"/>
      <c r="BE19" s="96"/>
      <c r="BF19" s="96"/>
      <c r="BG19" s="57"/>
      <c r="BH19" s="96"/>
      <c r="BI19" s="96"/>
      <c r="BJ19" s="96"/>
      <c r="BK19" s="96">
        <v>1</v>
      </c>
      <c r="BL19" s="96"/>
      <c r="BM19" s="96"/>
      <c r="BN19" s="96"/>
      <c r="BO19" s="96"/>
      <c r="BP19" s="96"/>
      <c r="BQ19" s="57"/>
      <c r="BR19" s="54">
        <v>1</v>
      </c>
    </row>
    <row r="20" spans="1:70" s="54" customFormat="1" ht="12">
      <c r="A20" s="79">
        <v>18204</v>
      </c>
      <c r="B20" s="86" t="s">
        <v>181</v>
      </c>
      <c r="C20" s="64">
        <v>5</v>
      </c>
      <c r="D20" s="96"/>
      <c r="E20" s="96"/>
      <c r="F20" s="96"/>
      <c r="G20" s="96"/>
      <c r="H20" s="96"/>
      <c r="I20" s="96"/>
      <c r="J20" s="96"/>
      <c r="K20" s="96"/>
      <c r="L20" s="96"/>
      <c r="M20" s="96"/>
      <c r="N20" s="96"/>
      <c r="O20" s="96">
        <v>1</v>
      </c>
      <c r="P20" s="95"/>
      <c r="Q20" s="87"/>
      <c r="R20" s="96"/>
      <c r="S20" s="96"/>
      <c r="T20" s="96"/>
      <c r="U20" s="96"/>
      <c r="V20" s="96"/>
      <c r="W20" s="95"/>
      <c r="X20" s="12"/>
      <c r="Y20" s="96"/>
      <c r="Z20" s="96">
        <v>1</v>
      </c>
      <c r="AA20" s="96">
        <v>1</v>
      </c>
      <c r="AB20" s="96"/>
      <c r="AC20" s="96"/>
      <c r="AD20" s="96"/>
      <c r="AE20" s="96">
        <v>1</v>
      </c>
      <c r="AF20" s="96"/>
      <c r="AG20" s="68"/>
      <c r="AH20" s="18"/>
      <c r="AI20" s="18">
        <v>1</v>
      </c>
      <c r="AJ20" s="96"/>
      <c r="AK20" s="96"/>
      <c r="AL20" s="96">
        <v>1</v>
      </c>
      <c r="AM20" s="17"/>
      <c r="AN20" s="96">
        <v>1</v>
      </c>
      <c r="AO20" s="17"/>
      <c r="AP20" s="17">
        <v>1</v>
      </c>
      <c r="AQ20" s="17"/>
      <c r="AR20" s="17"/>
      <c r="AS20" s="17">
        <v>1</v>
      </c>
      <c r="AT20" s="57"/>
      <c r="AU20" s="12"/>
      <c r="AV20" s="96"/>
      <c r="AW20" s="96">
        <v>1</v>
      </c>
      <c r="AX20" s="96">
        <v>1</v>
      </c>
      <c r="AY20" s="96"/>
      <c r="AZ20" s="96">
        <v>1</v>
      </c>
      <c r="BA20" s="96"/>
      <c r="BB20" s="96"/>
      <c r="BC20" s="96"/>
      <c r="BD20" s="96"/>
      <c r="BE20" s="96"/>
      <c r="BF20" s="96"/>
      <c r="BG20" s="57"/>
      <c r="BH20" s="96">
        <v>1</v>
      </c>
      <c r="BI20" s="96"/>
      <c r="BJ20" s="96">
        <v>1</v>
      </c>
      <c r="BK20" s="96"/>
      <c r="BL20" s="96"/>
      <c r="BM20" s="96"/>
      <c r="BN20" s="96">
        <v>1</v>
      </c>
      <c r="BO20" s="96">
        <v>1</v>
      </c>
      <c r="BP20" s="96">
        <v>1</v>
      </c>
      <c r="BQ20" s="57"/>
      <c r="BR20" s="54">
        <v>1</v>
      </c>
    </row>
    <row r="21" spans="1:70" s="54" customFormat="1" ht="39.6">
      <c r="A21" s="79">
        <v>18205</v>
      </c>
      <c r="B21" s="86" t="s">
        <v>183</v>
      </c>
      <c r="C21" s="64">
        <v>5</v>
      </c>
      <c r="D21" s="96"/>
      <c r="E21" s="96"/>
      <c r="F21" s="96"/>
      <c r="G21" s="96"/>
      <c r="H21" s="96"/>
      <c r="I21" s="96"/>
      <c r="J21" s="96"/>
      <c r="K21" s="96"/>
      <c r="L21" s="96">
        <v>1</v>
      </c>
      <c r="M21" s="96"/>
      <c r="N21" s="96"/>
      <c r="O21" s="96"/>
      <c r="P21" s="70" t="s">
        <v>207</v>
      </c>
      <c r="Q21" s="87"/>
      <c r="R21" s="96"/>
      <c r="S21" s="96"/>
      <c r="T21" s="96"/>
      <c r="U21" s="96"/>
      <c r="V21" s="96"/>
      <c r="W21" s="95"/>
      <c r="X21" s="12"/>
      <c r="Y21" s="96">
        <v>1</v>
      </c>
      <c r="Z21" s="96"/>
      <c r="AA21" s="96"/>
      <c r="AB21" s="96">
        <v>1</v>
      </c>
      <c r="AC21" s="96"/>
      <c r="AD21" s="96">
        <v>1</v>
      </c>
      <c r="AE21" s="96"/>
      <c r="AF21" s="96"/>
      <c r="AG21" s="68"/>
      <c r="AH21" s="18"/>
      <c r="AI21" s="18">
        <v>1</v>
      </c>
      <c r="AJ21" s="96"/>
      <c r="AK21" s="96">
        <v>1</v>
      </c>
      <c r="AL21" s="96"/>
      <c r="AM21" s="17">
        <v>1</v>
      </c>
      <c r="AN21" s="96"/>
      <c r="AO21" s="17"/>
      <c r="AP21" s="17">
        <v>1</v>
      </c>
      <c r="AQ21" s="17"/>
      <c r="AR21" s="17"/>
      <c r="AS21" s="17">
        <v>1</v>
      </c>
      <c r="AT21" s="57"/>
      <c r="AU21" s="12"/>
      <c r="AV21" s="96"/>
      <c r="AW21" s="96">
        <v>1</v>
      </c>
      <c r="AX21" s="96">
        <v>1</v>
      </c>
      <c r="AY21" s="96"/>
      <c r="AZ21" s="96"/>
      <c r="BA21" s="96"/>
      <c r="BB21" s="96"/>
      <c r="BC21" s="96"/>
      <c r="BD21" s="96"/>
      <c r="BE21" s="96">
        <v>1</v>
      </c>
      <c r="BF21" s="96"/>
      <c r="BG21" s="57"/>
      <c r="BH21" s="96">
        <v>1</v>
      </c>
      <c r="BI21" s="96"/>
      <c r="BJ21" s="96">
        <v>1</v>
      </c>
      <c r="BK21" s="96">
        <v>1</v>
      </c>
      <c r="BL21" s="96"/>
      <c r="BM21" s="96"/>
      <c r="BN21" s="96">
        <v>1</v>
      </c>
      <c r="BO21" s="96">
        <v>1</v>
      </c>
      <c r="BP21" s="96">
        <v>1</v>
      </c>
      <c r="BQ21" s="57"/>
      <c r="BR21" s="54">
        <v>1</v>
      </c>
    </row>
    <row r="22" spans="1:70" s="54" customFormat="1" ht="39.6">
      <c r="A22" s="79">
        <v>18206</v>
      </c>
      <c r="B22" s="86" t="s">
        <v>186</v>
      </c>
      <c r="C22" s="64">
        <v>5</v>
      </c>
      <c r="D22" s="96"/>
      <c r="E22" s="96">
        <v>1</v>
      </c>
      <c r="F22" s="96"/>
      <c r="G22" s="96"/>
      <c r="H22" s="96">
        <v>1</v>
      </c>
      <c r="I22" s="96"/>
      <c r="J22" s="96"/>
      <c r="K22" s="96"/>
      <c r="L22" s="96">
        <v>1</v>
      </c>
      <c r="M22" s="96"/>
      <c r="N22" s="96"/>
      <c r="O22" s="96"/>
      <c r="P22" s="70" t="s">
        <v>208</v>
      </c>
      <c r="Q22" s="87"/>
      <c r="R22" s="96"/>
      <c r="S22" s="96"/>
      <c r="T22" s="96"/>
      <c r="U22" s="96"/>
      <c r="V22" s="96"/>
      <c r="W22" s="95"/>
      <c r="X22" s="12"/>
      <c r="Y22" s="96"/>
      <c r="Z22" s="96">
        <v>1</v>
      </c>
      <c r="AA22" s="96"/>
      <c r="AB22" s="96"/>
      <c r="AC22" s="96">
        <v>1</v>
      </c>
      <c r="AD22" s="96"/>
      <c r="AE22" s="96">
        <v>1</v>
      </c>
      <c r="AF22" s="96"/>
      <c r="AG22" s="68"/>
      <c r="AH22" s="18">
        <v>1</v>
      </c>
      <c r="AI22" s="18"/>
      <c r="AJ22" s="96"/>
      <c r="AK22" s="96">
        <v>1</v>
      </c>
      <c r="AL22" s="96"/>
      <c r="AM22" s="17"/>
      <c r="AN22" s="96">
        <v>1</v>
      </c>
      <c r="AO22" s="17"/>
      <c r="AP22" s="17">
        <v>1</v>
      </c>
      <c r="AQ22" s="17"/>
      <c r="AR22" s="17">
        <v>1</v>
      </c>
      <c r="AS22" s="17"/>
      <c r="AT22" s="57"/>
      <c r="AU22" s="12"/>
      <c r="AV22" s="96">
        <v>1</v>
      </c>
      <c r="AW22" s="96">
        <v>1</v>
      </c>
      <c r="AX22" s="96"/>
      <c r="AY22" s="96"/>
      <c r="AZ22" s="96"/>
      <c r="BA22" s="96">
        <v>1</v>
      </c>
      <c r="BB22" s="96"/>
      <c r="BC22" s="96"/>
      <c r="BD22" s="96"/>
      <c r="BE22" s="96">
        <v>1</v>
      </c>
      <c r="BF22" s="96"/>
      <c r="BG22" s="57"/>
      <c r="BH22" s="96"/>
      <c r="BI22" s="96"/>
      <c r="BJ22" s="96">
        <v>1</v>
      </c>
      <c r="BK22" s="96">
        <v>1</v>
      </c>
      <c r="BL22" s="96"/>
      <c r="BM22" s="96"/>
      <c r="BN22" s="96">
        <v>1</v>
      </c>
      <c r="BO22" s="96"/>
      <c r="BP22" s="96">
        <v>1</v>
      </c>
      <c r="BQ22" s="57"/>
      <c r="BR22" s="54">
        <v>1</v>
      </c>
    </row>
    <row r="23" spans="1:70" s="54" customFormat="1" ht="26.4">
      <c r="A23" s="79">
        <v>18207</v>
      </c>
      <c r="B23" s="86" t="s">
        <v>187</v>
      </c>
      <c r="C23" s="64">
        <v>5</v>
      </c>
      <c r="D23" s="96">
        <v>1</v>
      </c>
      <c r="E23" s="96"/>
      <c r="F23" s="96"/>
      <c r="G23" s="96"/>
      <c r="H23" s="96">
        <v>1</v>
      </c>
      <c r="I23" s="96"/>
      <c r="J23" s="96"/>
      <c r="K23" s="96"/>
      <c r="L23" s="96">
        <v>1</v>
      </c>
      <c r="M23" s="96"/>
      <c r="N23" s="96"/>
      <c r="O23" s="96"/>
      <c r="P23" s="70" t="s">
        <v>209</v>
      </c>
      <c r="Q23" s="87"/>
      <c r="R23" s="96"/>
      <c r="S23" s="96"/>
      <c r="T23" s="96"/>
      <c r="U23" s="96"/>
      <c r="V23" s="96"/>
      <c r="W23" s="95"/>
      <c r="X23" s="12"/>
      <c r="Y23" s="96">
        <v>1</v>
      </c>
      <c r="Z23" s="96"/>
      <c r="AA23" s="96">
        <v>1</v>
      </c>
      <c r="AB23" s="96"/>
      <c r="AC23" s="96"/>
      <c r="AD23" s="96"/>
      <c r="AE23" s="96">
        <v>1</v>
      </c>
      <c r="AF23" s="96"/>
      <c r="AG23" s="68"/>
      <c r="AH23" s="18"/>
      <c r="AI23" s="18">
        <v>1</v>
      </c>
      <c r="AJ23" s="96"/>
      <c r="AK23" s="96">
        <v>1</v>
      </c>
      <c r="AL23" s="96"/>
      <c r="AM23" s="17"/>
      <c r="AN23" s="96">
        <v>1</v>
      </c>
      <c r="AO23" s="17"/>
      <c r="AP23" s="17">
        <v>1</v>
      </c>
      <c r="AQ23" s="17"/>
      <c r="AR23" s="17"/>
      <c r="AS23" s="17">
        <v>1</v>
      </c>
      <c r="AT23" s="57"/>
      <c r="AU23" s="12"/>
      <c r="AV23" s="96">
        <v>1</v>
      </c>
      <c r="AW23" s="96">
        <v>1</v>
      </c>
      <c r="AX23" s="96">
        <v>1</v>
      </c>
      <c r="AY23" s="96">
        <v>1</v>
      </c>
      <c r="AZ23" s="96">
        <v>1</v>
      </c>
      <c r="BA23" s="96"/>
      <c r="BB23" s="96"/>
      <c r="BC23" s="96"/>
      <c r="BD23" s="96"/>
      <c r="BE23" s="96">
        <v>1</v>
      </c>
      <c r="BF23" s="96"/>
      <c r="BG23" s="57"/>
      <c r="BH23" s="96">
        <v>1</v>
      </c>
      <c r="BI23" s="96"/>
      <c r="BJ23" s="96">
        <v>1</v>
      </c>
      <c r="BK23" s="96">
        <v>1</v>
      </c>
      <c r="BL23" s="96"/>
      <c r="BM23" s="96">
        <v>1</v>
      </c>
      <c r="BN23" s="96">
        <v>1</v>
      </c>
      <c r="BO23" s="96">
        <v>1</v>
      </c>
      <c r="BP23" s="96">
        <v>1</v>
      </c>
      <c r="BQ23" s="57"/>
      <c r="BR23" s="54">
        <v>1</v>
      </c>
    </row>
    <row r="24" spans="1:70" s="54" customFormat="1" ht="39.6">
      <c r="A24" s="79">
        <v>18208</v>
      </c>
      <c r="B24" s="86" t="s">
        <v>189</v>
      </c>
      <c r="C24" s="64">
        <v>5</v>
      </c>
      <c r="D24" s="96"/>
      <c r="E24" s="96"/>
      <c r="F24" s="96">
        <v>1</v>
      </c>
      <c r="G24" s="96"/>
      <c r="H24" s="96">
        <v>1</v>
      </c>
      <c r="I24" s="96"/>
      <c r="J24" s="96"/>
      <c r="K24" s="96"/>
      <c r="L24" s="96"/>
      <c r="M24" s="96">
        <v>1</v>
      </c>
      <c r="N24" s="96"/>
      <c r="O24" s="96"/>
      <c r="P24" s="70" t="s">
        <v>210</v>
      </c>
      <c r="Q24" s="87"/>
      <c r="R24" s="96"/>
      <c r="S24" s="96"/>
      <c r="T24" s="96"/>
      <c r="U24" s="96"/>
      <c r="V24" s="96"/>
      <c r="W24" s="95"/>
      <c r="X24" s="12"/>
      <c r="Y24" s="96"/>
      <c r="Z24" s="96">
        <v>1</v>
      </c>
      <c r="AA24" s="96"/>
      <c r="AB24" s="96">
        <v>1</v>
      </c>
      <c r="AC24" s="96"/>
      <c r="AD24" s="96"/>
      <c r="AE24" s="96">
        <v>1</v>
      </c>
      <c r="AF24" s="96"/>
      <c r="AG24" s="68"/>
      <c r="AH24" s="18">
        <v>1</v>
      </c>
      <c r="AI24" s="18"/>
      <c r="AJ24" s="96"/>
      <c r="AK24" s="96">
        <v>1</v>
      </c>
      <c r="AL24" s="96"/>
      <c r="AM24" s="17"/>
      <c r="AN24" s="96">
        <v>1</v>
      </c>
      <c r="AO24" s="17"/>
      <c r="AP24" s="17">
        <v>1</v>
      </c>
      <c r="AQ24" s="17"/>
      <c r="AR24" s="17"/>
      <c r="AS24" s="17">
        <v>1</v>
      </c>
      <c r="AT24" s="57"/>
      <c r="AU24" s="12"/>
      <c r="AV24" s="96"/>
      <c r="AW24" s="96">
        <v>1</v>
      </c>
      <c r="AX24" s="96"/>
      <c r="AY24" s="96">
        <v>1</v>
      </c>
      <c r="AZ24" s="96"/>
      <c r="BA24" s="96"/>
      <c r="BB24" s="96"/>
      <c r="BC24" s="96"/>
      <c r="BD24" s="96"/>
      <c r="BE24" s="96">
        <v>1</v>
      </c>
      <c r="BF24" s="96">
        <v>1</v>
      </c>
      <c r="BG24" s="57"/>
      <c r="BH24" s="96">
        <v>1</v>
      </c>
      <c r="BI24" s="96"/>
      <c r="BJ24" s="96">
        <v>1</v>
      </c>
      <c r="BK24" s="96">
        <v>1</v>
      </c>
      <c r="BL24" s="96"/>
      <c r="BM24" s="96"/>
      <c r="BN24" s="96">
        <v>1</v>
      </c>
      <c r="BO24" s="96">
        <v>1</v>
      </c>
      <c r="BP24" s="96">
        <v>1</v>
      </c>
      <c r="BQ24" s="57"/>
      <c r="BR24" s="54">
        <v>1</v>
      </c>
    </row>
    <row r="25" spans="1:70" s="54" customFormat="1" ht="26.4">
      <c r="A25" s="79">
        <v>18209</v>
      </c>
      <c r="B25" s="86" t="s">
        <v>190</v>
      </c>
      <c r="C25" s="64">
        <v>5</v>
      </c>
      <c r="D25" s="96">
        <v>1</v>
      </c>
      <c r="E25" s="96"/>
      <c r="F25" s="96"/>
      <c r="G25" s="96"/>
      <c r="H25" s="96">
        <v>1</v>
      </c>
      <c r="I25" s="96"/>
      <c r="J25" s="96"/>
      <c r="K25" s="96"/>
      <c r="L25" s="96"/>
      <c r="M25" s="96">
        <v>1</v>
      </c>
      <c r="N25" s="96"/>
      <c r="O25" s="96"/>
      <c r="P25" s="70" t="s">
        <v>211</v>
      </c>
      <c r="Q25" s="87"/>
      <c r="R25" s="96"/>
      <c r="S25" s="96"/>
      <c r="T25" s="96"/>
      <c r="U25" s="96"/>
      <c r="V25" s="96"/>
      <c r="W25" s="95"/>
      <c r="X25" s="12"/>
      <c r="Y25" s="96">
        <v>1</v>
      </c>
      <c r="Z25" s="96"/>
      <c r="AA25" s="96"/>
      <c r="AB25" s="96">
        <v>1</v>
      </c>
      <c r="AC25" s="96"/>
      <c r="AD25" s="96">
        <v>1</v>
      </c>
      <c r="AE25" s="96"/>
      <c r="AF25" s="96"/>
      <c r="AG25" s="68"/>
      <c r="AH25" s="18">
        <v>1</v>
      </c>
      <c r="AI25" s="18"/>
      <c r="AJ25" s="96">
        <v>1</v>
      </c>
      <c r="AK25" s="96"/>
      <c r="AL25" s="96"/>
      <c r="AM25" s="17">
        <v>1</v>
      </c>
      <c r="AN25" s="96"/>
      <c r="AO25" s="17"/>
      <c r="AP25" s="17">
        <v>1</v>
      </c>
      <c r="AQ25" s="17"/>
      <c r="AR25" s="17">
        <v>1</v>
      </c>
      <c r="AS25" s="17"/>
      <c r="AT25" s="57"/>
      <c r="AU25" s="12"/>
      <c r="AV25" s="96">
        <v>1</v>
      </c>
      <c r="AW25" s="96">
        <v>1</v>
      </c>
      <c r="AX25" s="96">
        <v>1</v>
      </c>
      <c r="AY25" s="96">
        <v>1</v>
      </c>
      <c r="AZ25" s="96">
        <v>1</v>
      </c>
      <c r="BA25" s="96">
        <v>1</v>
      </c>
      <c r="BB25" s="96"/>
      <c r="BC25" s="96"/>
      <c r="BD25" s="96">
        <v>1</v>
      </c>
      <c r="BE25" s="96">
        <v>1</v>
      </c>
      <c r="BF25" s="96"/>
      <c r="BG25" s="57"/>
      <c r="BH25" s="96"/>
      <c r="BI25" s="96"/>
      <c r="BJ25" s="96">
        <v>1</v>
      </c>
      <c r="BK25" s="96">
        <v>1</v>
      </c>
      <c r="BL25" s="96"/>
      <c r="BM25" s="96">
        <v>1</v>
      </c>
      <c r="BN25" s="96"/>
      <c r="BO25" s="96">
        <v>1</v>
      </c>
      <c r="BP25" s="96">
        <v>1</v>
      </c>
      <c r="BQ25" s="57"/>
      <c r="BR25" s="54">
        <v>1</v>
      </c>
    </row>
    <row r="26" spans="1:70" s="54" customFormat="1" ht="32.4">
      <c r="A26" s="79">
        <v>18210</v>
      </c>
      <c r="B26" s="86" t="s">
        <v>192</v>
      </c>
      <c r="C26" s="64">
        <v>5</v>
      </c>
      <c r="D26" s="95"/>
      <c r="E26" s="95">
        <v>1</v>
      </c>
      <c r="F26" s="95"/>
      <c r="G26" s="95"/>
      <c r="H26" s="95"/>
      <c r="I26" s="95">
        <v>1</v>
      </c>
      <c r="J26" s="95"/>
      <c r="K26" s="95"/>
      <c r="L26" s="95">
        <v>1</v>
      </c>
      <c r="M26" s="95"/>
      <c r="N26" s="95"/>
      <c r="O26" s="95"/>
      <c r="P26" s="95" t="s">
        <v>212</v>
      </c>
      <c r="Q26" s="87"/>
      <c r="R26" s="95"/>
      <c r="S26" s="95"/>
      <c r="T26" s="95"/>
      <c r="U26" s="95"/>
      <c r="V26" s="95"/>
      <c r="W26" s="95"/>
      <c r="Y26" s="95">
        <v>1</v>
      </c>
      <c r="Z26" s="95"/>
      <c r="AA26" s="95"/>
      <c r="AB26" s="95">
        <v>1</v>
      </c>
      <c r="AC26" s="95"/>
      <c r="AD26" s="95"/>
      <c r="AE26" s="95">
        <v>1</v>
      </c>
      <c r="AF26" s="95"/>
      <c r="AG26" s="102"/>
      <c r="AH26" s="18"/>
      <c r="AI26" s="18">
        <v>1</v>
      </c>
      <c r="AJ26" s="95"/>
      <c r="AK26" s="95">
        <v>1</v>
      </c>
      <c r="AL26" s="95"/>
      <c r="AM26" s="56">
        <v>1</v>
      </c>
      <c r="AN26" s="95"/>
      <c r="AO26" s="56"/>
      <c r="AP26" s="56">
        <v>1</v>
      </c>
      <c r="AQ26" s="56"/>
      <c r="AR26" s="56"/>
      <c r="AS26" s="56">
        <v>1</v>
      </c>
      <c r="AT26" s="57"/>
      <c r="AV26" s="95"/>
      <c r="AW26" s="95">
        <v>1</v>
      </c>
      <c r="AX26" s="95"/>
      <c r="AY26" s="95">
        <v>1</v>
      </c>
      <c r="AZ26" s="95">
        <v>1</v>
      </c>
      <c r="BA26" s="95">
        <v>1</v>
      </c>
      <c r="BB26" s="95"/>
      <c r="BC26" s="95"/>
      <c r="BD26" s="95"/>
      <c r="BE26" s="95"/>
      <c r="BF26" s="95">
        <v>1</v>
      </c>
      <c r="BG26" s="57"/>
      <c r="BH26" s="95">
        <v>1</v>
      </c>
      <c r="BI26" s="95">
        <v>1</v>
      </c>
      <c r="BJ26" s="95">
        <v>1</v>
      </c>
      <c r="BK26" s="95">
        <v>1</v>
      </c>
      <c r="BL26" s="95">
        <v>1</v>
      </c>
      <c r="BM26" s="95">
        <v>1</v>
      </c>
      <c r="BN26" s="95">
        <v>1</v>
      </c>
      <c r="BO26" s="95">
        <v>1</v>
      </c>
      <c r="BP26" s="95">
        <v>1</v>
      </c>
      <c r="BQ26" s="57"/>
      <c r="BR26" s="54">
        <v>1</v>
      </c>
    </row>
    <row r="27" spans="1:70" s="54" customFormat="1" ht="12">
      <c r="A27" s="79">
        <v>18322</v>
      </c>
      <c r="B27" s="86" t="s">
        <v>194</v>
      </c>
      <c r="C27" s="64">
        <v>6</v>
      </c>
      <c r="D27" s="96"/>
      <c r="E27" s="96"/>
      <c r="F27" s="96"/>
      <c r="G27" s="96"/>
      <c r="H27" s="96"/>
      <c r="I27" s="96"/>
      <c r="J27" s="96"/>
      <c r="K27" s="96"/>
      <c r="L27" s="96"/>
      <c r="M27" s="96"/>
      <c r="N27" s="96">
        <v>1</v>
      </c>
      <c r="O27" s="96"/>
      <c r="P27" s="95"/>
      <c r="Q27" s="87"/>
      <c r="R27" s="96">
        <v>1</v>
      </c>
      <c r="S27" s="96">
        <v>1</v>
      </c>
      <c r="T27" s="96"/>
      <c r="U27" s="96"/>
      <c r="V27" s="96"/>
      <c r="W27" s="95"/>
      <c r="X27" s="12"/>
      <c r="Y27" s="96">
        <v>1</v>
      </c>
      <c r="Z27" s="96"/>
      <c r="AA27" s="96">
        <v>1</v>
      </c>
      <c r="AB27" s="96"/>
      <c r="AC27" s="96"/>
      <c r="AD27" s="96"/>
      <c r="AE27" s="96">
        <v>1</v>
      </c>
      <c r="AF27" s="96"/>
      <c r="AG27" s="68"/>
      <c r="AH27" s="18"/>
      <c r="AI27" s="18">
        <v>1</v>
      </c>
      <c r="AJ27" s="96"/>
      <c r="AK27" s="96">
        <v>1</v>
      </c>
      <c r="AL27" s="96"/>
      <c r="AM27" s="17">
        <v>1</v>
      </c>
      <c r="AN27" s="96"/>
      <c r="AO27" s="17"/>
      <c r="AP27" s="17"/>
      <c r="AQ27" s="17">
        <v>1</v>
      </c>
      <c r="AR27" s="17"/>
      <c r="AS27" s="17">
        <v>1</v>
      </c>
      <c r="AT27" s="57"/>
      <c r="AU27" s="12"/>
      <c r="AV27" s="96"/>
      <c r="AW27" s="96">
        <v>1</v>
      </c>
      <c r="AX27" s="96">
        <v>1</v>
      </c>
      <c r="AY27" s="96">
        <v>1</v>
      </c>
      <c r="AZ27" s="96">
        <v>1</v>
      </c>
      <c r="BA27" s="96">
        <v>1</v>
      </c>
      <c r="BB27" s="96"/>
      <c r="BC27" s="96"/>
      <c r="BD27" s="96"/>
      <c r="BE27" s="96">
        <v>1</v>
      </c>
      <c r="BF27" s="96">
        <v>1</v>
      </c>
      <c r="BG27" s="57"/>
      <c r="BH27" s="96">
        <v>1</v>
      </c>
      <c r="BI27" s="96">
        <v>1</v>
      </c>
      <c r="BJ27" s="96"/>
      <c r="BK27" s="96"/>
      <c r="BL27" s="96"/>
      <c r="BM27" s="96"/>
      <c r="BN27" s="96"/>
      <c r="BO27" s="96"/>
      <c r="BP27" s="96">
        <v>1</v>
      </c>
      <c r="BQ27" s="57"/>
      <c r="BR27" s="54">
        <v>1</v>
      </c>
    </row>
    <row r="28" spans="1:70" s="54" customFormat="1" ht="12">
      <c r="A28" s="79">
        <v>18382</v>
      </c>
      <c r="B28" s="86" t="s">
        <v>196</v>
      </c>
      <c r="C28" s="64">
        <v>6</v>
      </c>
      <c r="D28" s="96"/>
      <c r="E28" s="96"/>
      <c r="F28" s="96">
        <v>1</v>
      </c>
      <c r="G28" s="96"/>
      <c r="H28" s="96"/>
      <c r="I28" s="96"/>
      <c r="J28" s="96">
        <v>1</v>
      </c>
      <c r="K28" s="96"/>
      <c r="L28" s="96"/>
      <c r="M28" s="96"/>
      <c r="N28" s="96">
        <v>1</v>
      </c>
      <c r="O28" s="96"/>
      <c r="P28" s="95"/>
      <c r="Q28" s="87"/>
      <c r="R28" s="96">
        <v>1</v>
      </c>
      <c r="S28" s="96"/>
      <c r="T28" s="96">
        <v>1</v>
      </c>
      <c r="U28" s="96"/>
      <c r="V28" s="96"/>
      <c r="W28" s="95"/>
      <c r="X28" s="12"/>
      <c r="Y28" s="96">
        <v>1</v>
      </c>
      <c r="Z28" s="96"/>
      <c r="AA28" s="96">
        <v>1</v>
      </c>
      <c r="AB28" s="96"/>
      <c r="AC28" s="96"/>
      <c r="AD28" s="96">
        <v>1</v>
      </c>
      <c r="AE28" s="96"/>
      <c r="AF28" s="96"/>
      <c r="AG28" s="68"/>
      <c r="AH28" s="18">
        <v>1</v>
      </c>
      <c r="AI28" s="18"/>
      <c r="AJ28" s="96">
        <v>1</v>
      </c>
      <c r="AK28" s="96"/>
      <c r="AL28" s="96"/>
      <c r="AM28" s="17">
        <v>1</v>
      </c>
      <c r="AN28" s="96"/>
      <c r="AO28" s="17"/>
      <c r="AP28" s="17"/>
      <c r="AQ28" s="17">
        <v>1</v>
      </c>
      <c r="AR28" s="17"/>
      <c r="AS28" s="17">
        <v>1</v>
      </c>
      <c r="AT28" s="57"/>
      <c r="AU28" s="12"/>
      <c r="AV28" s="96"/>
      <c r="AW28" s="96">
        <v>1</v>
      </c>
      <c r="AX28" s="96"/>
      <c r="AY28" s="96"/>
      <c r="AZ28" s="96">
        <v>1</v>
      </c>
      <c r="BA28" s="96"/>
      <c r="BB28" s="96"/>
      <c r="BC28" s="96"/>
      <c r="BD28" s="96"/>
      <c r="BE28" s="96">
        <v>1</v>
      </c>
      <c r="BF28" s="96"/>
      <c r="BG28" s="57"/>
      <c r="BH28" s="96">
        <v>1</v>
      </c>
      <c r="BI28" s="96">
        <v>1</v>
      </c>
      <c r="BJ28" s="96"/>
      <c r="BK28" s="96"/>
      <c r="BL28" s="96">
        <v>1</v>
      </c>
      <c r="BM28" s="96"/>
      <c r="BN28" s="96"/>
      <c r="BO28" s="96"/>
      <c r="BP28" s="96">
        <v>1</v>
      </c>
      <c r="BQ28" s="57"/>
      <c r="BR28" s="54">
        <v>1</v>
      </c>
    </row>
    <row r="29" spans="1:70" s="54" customFormat="1">
      <c r="A29" s="79">
        <v>18404</v>
      </c>
      <c r="B29" s="86" t="s">
        <v>198</v>
      </c>
      <c r="C29" s="64">
        <v>6</v>
      </c>
      <c r="D29" s="95"/>
      <c r="E29" s="95"/>
      <c r="F29" s="95"/>
      <c r="G29" s="95"/>
      <c r="H29" s="95"/>
      <c r="I29" s="95"/>
      <c r="J29" s="95"/>
      <c r="K29" s="95"/>
      <c r="L29" s="95"/>
      <c r="M29" s="95"/>
      <c r="N29" s="95"/>
      <c r="O29" s="95"/>
      <c r="P29" s="95"/>
      <c r="Q29" s="87"/>
      <c r="R29" s="95"/>
      <c r="S29" s="95"/>
      <c r="T29" s="95"/>
      <c r="U29" s="95"/>
      <c r="V29" s="95"/>
      <c r="W29" s="95"/>
      <c r="Y29" s="95"/>
      <c r="Z29" s="95"/>
      <c r="AA29" s="95"/>
      <c r="AB29" s="95"/>
      <c r="AC29" s="95"/>
      <c r="AD29" s="95"/>
      <c r="AE29" s="95"/>
      <c r="AF29" s="95"/>
      <c r="AG29" s="55"/>
      <c r="AH29" s="18"/>
      <c r="AI29" s="18"/>
      <c r="AJ29" s="95"/>
      <c r="AK29" s="95"/>
      <c r="AL29" s="95"/>
      <c r="AM29" s="56"/>
      <c r="AN29" s="95"/>
      <c r="AO29" s="56"/>
      <c r="AP29" s="56"/>
      <c r="AQ29" s="56"/>
      <c r="AR29" s="56"/>
      <c r="AS29" s="56"/>
      <c r="AT29" s="57"/>
      <c r="AV29" s="95"/>
      <c r="AW29" s="95"/>
      <c r="AX29" s="95"/>
      <c r="AY29" s="95"/>
      <c r="AZ29" s="95"/>
      <c r="BA29" s="95"/>
      <c r="BB29" s="95"/>
      <c r="BC29" s="95"/>
      <c r="BD29" s="95"/>
      <c r="BE29" s="95"/>
      <c r="BF29" s="95"/>
      <c r="BG29" s="57"/>
      <c r="BH29" s="95"/>
      <c r="BI29" s="95"/>
      <c r="BJ29" s="95"/>
      <c r="BK29" s="95"/>
      <c r="BL29" s="95"/>
      <c r="BM29" s="95"/>
      <c r="BN29" s="95"/>
      <c r="BO29" s="95"/>
      <c r="BP29" s="95"/>
      <c r="BQ29" s="57"/>
    </row>
    <row r="30" spans="1:70" s="54" customFormat="1">
      <c r="A30" s="79">
        <v>18423</v>
      </c>
      <c r="B30" s="86" t="s">
        <v>199</v>
      </c>
      <c r="C30" s="64">
        <v>6</v>
      </c>
      <c r="D30" s="95"/>
      <c r="E30" s="95"/>
      <c r="F30" s="95"/>
      <c r="G30" s="95"/>
      <c r="H30" s="95"/>
      <c r="I30" s="95"/>
      <c r="J30" s="95"/>
      <c r="K30" s="95"/>
      <c r="L30" s="95"/>
      <c r="M30" s="95"/>
      <c r="N30" s="95"/>
      <c r="O30" s="95"/>
      <c r="P30" s="95"/>
      <c r="Q30" s="87"/>
      <c r="R30" s="95"/>
      <c r="S30" s="95"/>
      <c r="T30" s="95"/>
      <c r="U30" s="95"/>
      <c r="V30" s="95"/>
      <c r="W30" s="95"/>
      <c r="Y30" s="95"/>
      <c r="Z30" s="95"/>
      <c r="AA30" s="95"/>
      <c r="AB30" s="95"/>
      <c r="AC30" s="95"/>
      <c r="AD30" s="95"/>
      <c r="AE30" s="95"/>
      <c r="AF30" s="95"/>
      <c r="AG30" s="55"/>
      <c r="AH30" s="18"/>
      <c r="AI30" s="18"/>
      <c r="AJ30" s="95"/>
      <c r="AK30" s="95"/>
      <c r="AL30" s="95"/>
      <c r="AM30" s="56"/>
      <c r="AN30" s="95"/>
      <c r="AO30" s="56"/>
      <c r="AP30" s="56"/>
      <c r="AQ30" s="56"/>
      <c r="AR30" s="56"/>
      <c r="AS30" s="56"/>
      <c r="AT30" s="57"/>
      <c r="AV30" s="95"/>
      <c r="AW30" s="95"/>
      <c r="AX30" s="95"/>
      <c r="AY30" s="95"/>
      <c r="AZ30" s="95"/>
      <c r="BA30" s="95"/>
      <c r="BB30" s="95"/>
      <c r="BC30" s="95"/>
      <c r="BD30" s="95"/>
      <c r="BE30" s="95"/>
      <c r="BF30" s="95"/>
      <c r="BG30" s="57"/>
      <c r="BH30" s="95"/>
      <c r="BI30" s="95"/>
      <c r="BJ30" s="95"/>
      <c r="BK30" s="95"/>
      <c r="BL30" s="95"/>
      <c r="BM30" s="95"/>
      <c r="BN30" s="95"/>
      <c r="BO30" s="95"/>
      <c r="BP30" s="95"/>
      <c r="BQ30" s="57"/>
    </row>
    <row r="31" spans="1:70" s="54" customFormat="1" ht="12">
      <c r="A31" s="78">
        <v>18442</v>
      </c>
      <c r="B31" s="86" t="s">
        <v>200</v>
      </c>
      <c r="C31" s="86">
        <v>6</v>
      </c>
      <c r="D31" s="96"/>
      <c r="E31" s="96"/>
      <c r="F31" s="96"/>
      <c r="G31" s="96"/>
      <c r="H31" s="96"/>
      <c r="I31" s="96"/>
      <c r="J31" s="96"/>
      <c r="K31" s="96"/>
      <c r="L31" s="96"/>
      <c r="M31" s="96"/>
      <c r="N31" s="96">
        <v>1</v>
      </c>
      <c r="O31" s="96"/>
      <c r="P31" s="96"/>
      <c r="Q31" s="69"/>
      <c r="R31" s="96">
        <v>1</v>
      </c>
      <c r="S31" s="96"/>
      <c r="T31" s="96">
        <v>1</v>
      </c>
      <c r="U31" s="96">
        <v>1</v>
      </c>
      <c r="V31" s="96"/>
      <c r="W31" s="96"/>
      <c r="X31" s="12"/>
      <c r="Y31" s="96">
        <v>1</v>
      </c>
      <c r="Z31" s="96"/>
      <c r="AA31" s="96"/>
      <c r="AB31" s="96">
        <v>1</v>
      </c>
      <c r="AC31" s="96"/>
      <c r="AD31" s="96"/>
      <c r="AE31" s="96"/>
      <c r="AF31" s="96">
        <v>1</v>
      </c>
      <c r="AG31" s="68"/>
      <c r="AH31" s="18"/>
      <c r="AI31" s="18">
        <v>1</v>
      </c>
      <c r="AJ31" s="96"/>
      <c r="AK31" s="96">
        <v>1</v>
      </c>
      <c r="AL31" s="96"/>
      <c r="AM31" s="17"/>
      <c r="AN31" s="96">
        <v>1</v>
      </c>
      <c r="AO31" s="17"/>
      <c r="AP31" s="17">
        <v>1</v>
      </c>
      <c r="AQ31" s="17"/>
      <c r="AR31" s="17"/>
      <c r="AS31" s="17">
        <v>1</v>
      </c>
      <c r="AT31" s="67"/>
      <c r="AU31" s="12"/>
      <c r="AV31" s="96"/>
      <c r="AW31" s="96"/>
      <c r="AX31" s="96">
        <v>1</v>
      </c>
      <c r="AY31" s="96"/>
      <c r="AZ31" s="96">
        <v>1</v>
      </c>
      <c r="BA31" s="96">
        <v>1</v>
      </c>
      <c r="BB31" s="96"/>
      <c r="BC31" s="96"/>
      <c r="BD31" s="96"/>
      <c r="BE31" s="96">
        <v>1</v>
      </c>
      <c r="BF31" s="96"/>
      <c r="BG31" s="67"/>
      <c r="BH31" s="96"/>
      <c r="BI31" s="96"/>
      <c r="BJ31" s="96"/>
      <c r="BK31" s="96">
        <v>1</v>
      </c>
      <c r="BL31" s="96"/>
      <c r="BM31" s="96">
        <v>1</v>
      </c>
      <c r="BN31" s="96"/>
      <c r="BO31" s="96"/>
      <c r="BP31" s="96">
        <v>1</v>
      </c>
      <c r="BQ31" s="67"/>
      <c r="BR31" s="54">
        <v>1</v>
      </c>
    </row>
    <row r="32" spans="1:70" s="54" customFormat="1" ht="12">
      <c r="A32" s="79">
        <v>18481</v>
      </c>
      <c r="B32" s="65" t="s">
        <v>204</v>
      </c>
      <c r="C32" s="86">
        <v>5</v>
      </c>
      <c r="D32" s="96"/>
      <c r="E32" s="96"/>
      <c r="F32" s="96"/>
      <c r="G32" s="96"/>
      <c r="H32" s="96"/>
      <c r="I32" s="96"/>
      <c r="J32" s="96"/>
      <c r="K32" s="96"/>
      <c r="L32" s="96"/>
      <c r="M32" s="96"/>
      <c r="N32" s="96">
        <v>1</v>
      </c>
      <c r="O32" s="96"/>
      <c r="P32" s="95"/>
      <c r="Q32" s="87"/>
      <c r="R32" s="96">
        <v>1</v>
      </c>
      <c r="S32" s="96"/>
      <c r="T32" s="96"/>
      <c r="U32" s="96"/>
      <c r="V32" s="96"/>
      <c r="W32" s="95"/>
      <c r="X32" s="12"/>
      <c r="Y32" s="96">
        <v>1</v>
      </c>
      <c r="Z32" s="96"/>
      <c r="AA32" s="96"/>
      <c r="AB32" s="96">
        <v>1</v>
      </c>
      <c r="AC32" s="96"/>
      <c r="AD32" s="96"/>
      <c r="AE32" s="96">
        <v>1</v>
      </c>
      <c r="AF32" s="96"/>
      <c r="AG32" s="68"/>
      <c r="AH32" s="18"/>
      <c r="AI32" s="18">
        <v>1</v>
      </c>
      <c r="AJ32" s="96"/>
      <c r="AK32" s="96"/>
      <c r="AL32" s="96">
        <v>1</v>
      </c>
      <c r="AM32" s="17"/>
      <c r="AN32" s="96">
        <v>1</v>
      </c>
      <c r="AO32" s="17"/>
      <c r="AP32" s="17"/>
      <c r="AQ32" s="17">
        <v>1</v>
      </c>
      <c r="AR32" s="17">
        <v>1</v>
      </c>
      <c r="AS32" s="17"/>
      <c r="AT32" s="57"/>
      <c r="AU32" s="12"/>
      <c r="AV32" s="96"/>
      <c r="AW32" s="96"/>
      <c r="AX32" s="96"/>
      <c r="AY32" s="96"/>
      <c r="AZ32" s="96"/>
      <c r="BA32" s="96"/>
      <c r="BB32" s="96"/>
      <c r="BC32" s="96"/>
      <c r="BD32" s="96"/>
      <c r="BE32" s="96">
        <v>1</v>
      </c>
      <c r="BF32" s="96"/>
      <c r="BG32" s="57"/>
      <c r="BH32" s="96">
        <v>1</v>
      </c>
      <c r="BI32" s="96"/>
      <c r="BJ32" s="96">
        <v>1</v>
      </c>
      <c r="BK32" s="96">
        <v>1</v>
      </c>
      <c r="BL32" s="96"/>
      <c r="BM32" s="96"/>
      <c r="BN32" s="96">
        <v>1</v>
      </c>
      <c r="BO32" s="96">
        <v>1</v>
      </c>
      <c r="BP32" s="96">
        <v>1</v>
      </c>
      <c r="BQ32" s="57"/>
      <c r="BR32" s="54">
        <v>1</v>
      </c>
    </row>
    <row r="33" spans="1:70" s="54" customFormat="1">
      <c r="A33" s="79">
        <v>18483</v>
      </c>
      <c r="B33" s="86" t="s">
        <v>205</v>
      </c>
      <c r="C33" s="64">
        <v>6</v>
      </c>
      <c r="D33" s="96"/>
      <c r="E33" s="96"/>
      <c r="F33" s="96"/>
      <c r="G33" s="96"/>
      <c r="H33" s="96"/>
      <c r="I33" s="96"/>
      <c r="J33" s="96"/>
      <c r="K33" s="96"/>
      <c r="L33" s="96"/>
      <c r="M33" s="96"/>
      <c r="N33" s="96"/>
      <c r="O33" s="96"/>
      <c r="P33" s="95"/>
      <c r="Q33" s="87"/>
      <c r="R33" s="96"/>
      <c r="S33" s="96"/>
      <c r="T33" s="96"/>
      <c r="U33" s="96"/>
      <c r="V33" s="96"/>
      <c r="W33" s="95"/>
      <c r="X33" s="12"/>
      <c r="Y33" s="96"/>
      <c r="Z33" s="96"/>
      <c r="AA33" s="96"/>
      <c r="AB33" s="96"/>
      <c r="AC33" s="96"/>
      <c r="AD33" s="96"/>
      <c r="AE33" s="96"/>
      <c r="AF33" s="96"/>
      <c r="AG33" s="68"/>
      <c r="AH33" s="18"/>
      <c r="AI33" s="18"/>
      <c r="AJ33" s="96"/>
      <c r="AK33" s="96"/>
      <c r="AL33" s="96"/>
      <c r="AM33" s="17"/>
      <c r="AN33" s="96"/>
      <c r="AO33" s="17"/>
      <c r="AP33" s="17"/>
      <c r="AQ33" s="17"/>
      <c r="AR33" s="17"/>
      <c r="AS33" s="17"/>
      <c r="AT33" s="57"/>
      <c r="AU33" s="12"/>
      <c r="AV33" s="96"/>
      <c r="AW33" s="96"/>
      <c r="AX33" s="96"/>
      <c r="AY33" s="96"/>
      <c r="AZ33" s="96"/>
      <c r="BA33" s="96"/>
      <c r="BB33" s="96"/>
      <c r="BC33" s="96"/>
      <c r="BD33" s="96"/>
      <c r="BE33" s="96"/>
      <c r="BF33" s="96"/>
      <c r="BG33" s="57"/>
      <c r="BH33" s="96"/>
      <c r="BI33" s="96"/>
      <c r="BJ33" s="96"/>
      <c r="BK33" s="96"/>
      <c r="BL33" s="96"/>
      <c r="BM33" s="96"/>
      <c r="BN33" s="96"/>
      <c r="BO33" s="96"/>
      <c r="BP33" s="96"/>
      <c r="BQ33" s="57"/>
    </row>
    <row r="34" spans="1:70" s="54" customFormat="1">
      <c r="A34" s="79">
        <v>18501</v>
      </c>
      <c r="B34" s="86" t="s">
        <v>206</v>
      </c>
      <c r="C34" s="64">
        <v>6</v>
      </c>
      <c r="D34" s="95"/>
      <c r="E34" s="95"/>
      <c r="F34" s="95"/>
      <c r="G34" s="95"/>
      <c r="H34" s="95"/>
      <c r="I34" s="95"/>
      <c r="J34" s="95"/>
      <c r="K34" s="95"/>
      <c r="L34" s="95"/>
      <c r="M34" s="95"/>
      <c r="N34" s="95"/>
      <c r="O34" s="95"/>
      <c r="P34" s="95"/>
      <c r="Q34" s="87"/>
      <c r="R34" s="95"/>
      <c r="S34" s="95"/>
      <c r="T34" s="95"/>
      <c r="U34" s="95"/>
      <c r="V34" s="95"/>
      <c r="W34" s="95"/>
      <c r="Y34" s="95"/>
      <c r="Z34" s="95"/>
      <c r="AA34" s="95"/>
      <c r="AB34" s="95"/>
      <c r="AC34" s="95"/>
      <c r="AD34" s="95"/>
      <c r="AE34" s="95"/>
      <c r="AF34" s="95"/>
      <c r="AG34" s="55"/>
      <c r="AH34" s="18"/>
      <c r="AI34" s="18"/>
      <c r="AJ34" s="95"/>
      <c r="AK34" s="95"/>
      <c r="AL34" s="95"/>
      <c r="AM34" s="56"/>
      <c r="AN34" s="95"/>
      <c r="AO34" s="56"/>
      <c r="AP34" s="56"/>
      <c r="AQ34" s="56"/>
      <c r="AR34" s="56"/>
      <c r="AS34" s="56"/>
      <c r="AT34" s="57"/>
      <c r="AV34" s="95"/>
      <c r="AW34" s="95"/>
      <c r="AX34" s="95"/>
      <c r="AY34" s="95"/>
      <c r="AZ34" s="95"/>
      <c r="BA34" s="95"/>
      <c r="BB34" s="95"/>
      <c r="BC34" s="95"/>
      <c r="BD34" s="95"/>
      <c r="BE34" s="95"/>
      <c r="BF34" s="95"/>
      <c r="BG34" s="57"/>
      <c r="BH34" s="95"/>
      <c r="BI34" s="95"/>
      <c r="BJ34" s="95"/>
      <c r="BK34" s="95"/>
      <c r="BL34" s="95"/>
      <c r="BM34" s="95"/>
      <c r="BN34" s="95"/>
      <c r="BO34" s="95"/>
      <c r="BP34" s="95"/>
      <c r="BQ34" s="57"/>
    </row>
    <row r="35" spans="1:70" s="39" customFormat="1" ht="20.399999999999999" hidden="1" customHeight="1">
      <c r="A35" s="29"/>
      <c r="B35" s="30"/>
      <c r="C35" s="30"/>
      <c r="D35" s="31"/>
      <c r="E35" s="31"/>
      <c r="F35" s="31"/>
      <c r="G35" s="31"/>
      <c r="H35" s="31"/>
      <c r="I35" s="31"/>
      <c r="J35" s="31"/>
      <c r="K35" s="30"/>
      <c r="L35" s="32"/>
      <c r="M35" s="30"/>
      <c r="N35" s="32"/>
      <c r="O35" s="37"/>
      <c r="P35" s="31"/>
      <c r="Q35" s="31"/>
      <c r="R35" s="31"/>
      <c r="S35" s="30"/>
      <c r="T35" s="32"/>
      <c r="U35" s="30"/>
      <c r="V35" s="32"/>
      <c r="W35" s="37"/>
      <c r="X35" s="46"/>
      <c r="Y35" s="31"/>
      <c r="Z35" s="31"/>
      <c r="AA35" s="31"/>
      <c r="AB35" s="30"/>
      <c r="AC35" s="31"/>
      <c r="AD35" s="31"/>
      <c r="AE35" s="31"/>
      <c r="AF35" s="31"/>
      <c r="AG35" s="31"/>
      <c r="AH35" s="31"/>
      <c r="AI35" s="31"/>
      <c r="AJ35" s="31"/>
      <c r="AK35" s="31"/>
      <c r="AL35" s="31"/>
      <c r="AM35" s="31"/>
      <c r="AN35" s="31"/>
      <c r="AO35" s="31"/>
      <c r="AP35" s="31"/>
      <c r="AQ35" s="31"/>
      <c r="AR35" s="31"/>
      <c r="AS35" s="31"/>
      <c r="AT35" s="31"/>
      <c r="AU35" s="46"/>
      <c r="AV35" s="31"/>
      <c r="AW35" s="31"/>
      <c r="AX35" s="31"/>
      <c r="AY35" s="31"/>
      <c r="AZ35" s="31"/>
      <c r="BA35" s="31"/>
      <c r="BB35" s="31"/>
      <c r="BC35" s="31"/>
      <c r="BD35" s="31"/>
      <c r="BE35" s="31"/>
      <c r="BF35" s="31"/>
      <c r="BG35" s="31"/>
      <c r="BH35" s="31"/>
      <c r="BI35" s="31"/>
      <c r="BJ35" s="31"/>
      <c r="BK35" s="31"/>
      <c r="BL35" s="31"/>
      <c r="BM35" s="31"/>
      <c r="BN35" s="31"/>
      <c r="BO35" s="31"/>
      <c r="BP35" s="31"/>
      <c r="BQ35" s="31"/>
      <c r="BR35" s="31"/>
    </row>
    <row r="36" spans="1:70" s="14" customFormat="1" ht="24.6" customHeight="1">
      <c r="A36" s="197" t="s">
        <v>170</v>
      </c>
      <c r="B36" s="198"/>
      <c r="C36" s="199"/>
      <c r="D36" s="43">
        <f t="shared" ref="D36:O36" si="0">SUM(D18:D34)</f>
        <v>3</v>
      </c>
      <c r="E36" s="43">
        <f t="shared" si="0"/>
        <v>2</v>
      </c>
      <c r="F36" s="43">
        <f t="shared" si="0"/>
        <v>2</v>
      </c>
      <c r="G36" s="43">
        <f t="shared" si="0"/>
        <v>0</v>
      </c>
      <c r="H36" s="43">
        <f t="shared" si="0"/>
        <v>4</v>
      </c>
      <c r="I36" s="43">
        <f t="shared" si="0"/>
        <v>2</v>
      </c>
      <c r="J36" s="43">
        <f t="shared" si="0"/>
        <v>1</v>
      </c>
      <c r="K36" s="43">
        <f t="shared" si="0"/>
        <v>0</v>
      </c>
      <c r="L36" s="43">
        <f t="shared" si="0"/>
        <v>5</v>
      </c>
      <c r="M36" s="43">
        <f t="shared" si="0"/>
        <v>2</v>
      </c>
      <c r="N36" s="43">
        <f t="shared" si="0"/>
        <v>4</v>
      </c>
      <c r="O36" s="43">
        <f t="shared" si="0"/>
        <v>1</v>
      </c>
      <c r="P36" s="44"/>
      <c r="Q36" s="44"/>
      <c r="R36" s="43">
        <f>SUM(R18:R34)</f>
        <v>4</v>
      </c>
      <c r="S36" s="43">
        <f>SUM(S18:S34)</f>
        <v>1</v>
      </c>
      <c r="T36" s="43">
        <f>SUM(T18:T34)</f>
        <v>2</v>
      </c>
      <c r="U36" s="43">
        <f>SUM(U18:U34)</f>
        <v>1</v>
      </c>
      <c r="V36" s="43">
        <f>SUM(V18:V34)</f>
        <v>0</v>
      </c>
      <c r="W36" s="45"/>
      <c r="X36" s="47"/>
      <c r="Y36" s="43">
        <f t="shared" ref="Y36:AS36" si="1">SUM(Y18:Y34)</f>
        <v>10</v>
      </c>
      <c r="Z36" s="43">
        <f t="shared" si="1"/>
        <v>3</v>
      </c>
      <c r="AA36" s="43">
        <f t="shared" si="1"/>
        <v>4</v>
      </c>
      <c r="AB36" s="43">
        <f t="shared" si="1"/>
        <v>8</v>
      </c>
      <c r="AC36" s="43">
        <f t="shared" si="1"/>
        <v>1</v>
      </c>
      <c r="AD36" s="43">
        <f t="shared" si="1"/>
        <v>3</v>
      </c>
      <c r="AE36" s="43">
        <f t="shared" si="1"/>
        <v>9</v>
      </c>
      <c r="AF36" s="43">
        <f t="shared" si="1"/>
        <v>1</v>
      </c>
      <c r="AG36" s="43">
        <f t="shared" si="1"/>
        <v>0</v>
      </c>
      <c r="AH36" s="43">
        <f t="shared" si="1"/>
        <v>4</v>
      </c>
      <c r="AI36" s="43">
        <f t="shared" si="1"/>
        <v>9</v>
      </c>
      <c r="AJ36" s="43">
        <f t="shared" si="1"/>
        <v>3</v>
      </c>
      <c r="AK36" s="43">
        <f t="shared" si="1"/>
        <v>7</v>
      </c>
      <c r="AL36" s="43">
        <f t="shared" si="1"/>
        <v>3</v>
      </c>
      <c r="AM36" s="43">
        <f t="shared" si="1"/>
        <v>6</v>
      </c>
      <c r="AN36" s="43">
        <f t="shared" si="1"/>
        <v>7</v>
      </c>
      <c r="AO36" s="43">
        <f t="shared" si="1"/>
        <v>0</v>
      </c>
      <c r="AP36" s="43">
        <f t="shared" si="1"/>
        <v>9</v>
      </c>
      <c r="AQ36" s="43">
        <f t="shared" si="1"/>
        <v>4</v>
      </c>
      <c r="AR36" s="43">
        <f t="shared" si="1"/>
        <v>4</v>
      </c>
      <c r="AS36" s="43">
        <f t="shared" si="1"/>
        <v>9</v>
      </c>
      <c r="AT36" s="45"/>
      <c r="AU36" s="47"/>
      <c r="AV36" s="43">
        <f t="shared" ref="AV36:BF36" si="2">SUM(AV18:AV34)</f>
        <v>3</v>
      </c>
      <c r="AW36" s="43">
        <f t="shared" si="2"/>
        <v>11</v>
      </c>
      <c r="AX36" s="43">
        <f t="shared" si="2"/>
        <v>8</v>
      </c>
      <c r="AY36" s="43">
        <f t="shared" si="2"/>
        <v>6</v>
      </c>
      <c r="AZ36" s="43">
        <f t="shared" si="2"/>
        <v>8</v>
      </c>
      <c r="BA36" s="43">
        <f t="shared" si="2"/>
        <v>6</v>
      </c>
      <c r="BB36" s="43">
        <f t="shared" si="2"/>
        <v>1</v>
      </c>
      <c r="BC36" s="43">
        <f t="shared" si="2"/>
        <v>0</v>
      </c>
      <c r="BD36" s="43">
        <f t="shared" si="2"/>
        <v>1</v>
      </c>
      <c r="BE36" s="43">
        <f t="shared" si="2"/>
        <v>10</v>
      </c>
      <c r="BF36" s="43">
        <f t="shared" si="2"/>
        <v>3</v>
      </c>
      <c r="BG36" s="44"/>
      <c r="BH36" s="43">
        <f t="shared" ref="BH36:BP36" si="3">SUM(BH18:BH34)</f>
        <v>9</v>
      </c>
      <c r="BI36" s="43">
        <f t="shared" si="3"/>
        <v>4</v>
      </c>
      <c r="BJ36" s="43">
        <f t="shared" si="3"/>
        <v>9</v>
      </c>
      <c r="BK36" s="43">
        <f t="shared" si="3"/>
        <v>10</v>
      </c>
      <c r="BL36" s="43">
        <f t="shared" si="3"/>
        <v>2</v>
      </c>
      <c r="BM36" s="43">
        <f t="shared" si="3"/>
        <v>5</v>
      </c>
      <c r="BN36" s="43">
        <f t="shared" si="3"/>
        <v>8</v>
      </c>
      <c r="BO36" s="43">
        <f t="shared" si="3"/>
        <v>8</v>
      </c>
      <c r="BP36" s="43">
        <f t="shared" si="3"/>
        <v>12</v>
      </c>
      <c r="BQ36" s="44"/>
    </row>
    <row r="37" spans="1:70">
      <c r="L37" s="15"/>
      <c r="M37" s="15"/>
      <c r="N37" s="15"/>
      <c r="O37" s="15"/>
    </row>
    <row r="38" spans="1:70">
      <c r="L38" s="15"/>
      <c r="M38" s="15"/>
      <c r="N38" s="15"/>
      <c r="O38" s="15"/>
    </row>
    <row r="39" spans="1:70" ht="22.8" customHeight="1">
      <c r="C39" s="81" t="s">
        <v>251</v>
      </c>
      <c r="D39" s="81">
        <f t="shared" ref="D39:AI39" si="4">COUNTIFS($C$18:$C$34,3,D$18:D$34,1)</f>
        <v>0</v>
      </c>
      <c r="E39" s="81">
        <f t="shared" si="4"/>
        <v>0</v>
      </c>
      <c r="F39" s="81">
        <f t="shared" si="4"/>
        <v>0</v>
      </c>
      <c r="G39" s="81">
        <f t="shared" si="4"/>
        <v>0</v>
      </c>
      <c r="H39" s="81">
        <f t="shared" si="4"/>
        <v>0</v>
      </c>
      <c r="I39" s="81">
        <f t="shared" si="4"/>
        <v>0</v>
      </c>
      <c r="J39" s="81">
        <f t="shared" si="4"/>
        <v>0</v>
      </c>
      <c r="K39" s="81">
        <f t="shared" si="4"/>
        <v>0</v>
      </c>
      <c r="L39" s="81">
        <f t="shared" si="4"/>
        <v>0</v>
      </c>
      <c r="M39" s="81">
        <f t="shared" si="4"/>
        <v>0</v>
      </c>
      <c r="N39" s="81">
        <f t="shared" si="4"/>
        <v>0</v>
      </c>
      <c r="O39" s="81">
        <f t="shared" si="4"/>
        <v>0</v>
      </c>
      <c r="P39" s="81">
        <f t="shared" si="4"/>
        <v>0</v>
      </c>
      <c r="Q39" s="81">
        <f t="shared" si="4"/>
        <v>0</v>
      </c>
      <c r="R39" s="81">
        <f t="shared" si="4"/>
        <v>0</v>
      </c>
      <c r="S39" s="81">
        <f t="shared" si="4"/>
        <v>0</v>
      </c>
      <c r="T39" s="81">
        <f t="shared" si="4"/>
        <v>0</v>
      </c>
      <c r="U39" s="81">
        <f t="shared" si="4"/>
        <v>0</v>
      </c>
      <c r="V39" s="81">
        <f t="shared" si="4"/>
        <v>0</v>
      </c>
      <c r="W39" s="81">
        <f t="shared" si="4"/>
        <v>0</v>
      </c>
      <c r="X39" s="81">
        <f t="shared" si="4"/>
        <v>0</v>
      </c>
      <c r="Y39" s="81">
        <f t="shared" si="4"/>
        <v>0</v>
      </c>
      <c r="Z39" s="81">
        <f t="shared" si="4"/>
        <v>0</v>
      </c>
      <c r="AA39" s="81">
        <f t="shared" si="4"/>
        <v>0</v>
      </c>
      <c r="AB39" s="81">
        <f t="shared" si="4"/>
        <v>0</v>
      </c>
      <c r="AC39" s="81">
        <f t="shared" si="4"/>
        <v>0</v>
      </c>
      <c r="AD39" s="81">
        <f t="shared" si="4"/>
        <v>0</v>
      </c>
      <c r="AE39" s="81">
        <f t="shared" si="4"/>
        <v>0</v>
      </c>
      <c r="AF39" s="81">
        <f t="shared" si="4"/>
        <v>0</v>
      </c>
      <c r="AG39" s="81">
        <f t="shared" si="4"/>
        <v>0</v>
      </c>
      <c r="AH39" s="81">
        <f t="shared" si="4"/>
        <v>0</v>
      </c>
      <c r="AI39" s="81">
        <f t="shared" si="4"/>
        <v>0</v>
      </c>
      <c r="AJ39" s="81">
        <f t="shared" ref="AJ39:BQ39" si="5">COUNTIFS($C$18:$C$34,3,AJ$18:AJ$34,1)</f>
        <v>0</v>
      </c>
      <c r="AK39" s="81">
        <f t="shared" si="5"/>
        <v>0</v>
      </c>
      <c r="AL39" s="81">
        <f t="shared" si="5"/>
        <v>0</v>
      </c>
      <c r="AM39" s="81">
        <f t="shared" si="5"/>
        <v>0</v>
      </c>
      <c r="AN39" s="81">
        <f t="shared" si="5"/>
        <v>0</v>
      </c>
      <c r="AO39" s="81">
        <f t="shared" si="5"/>
        <v>0</v>
      </c>
      <c r="AP39" s="81">
        <f t="shared" si="5"/>
        <v>0</v>
      </c>
      <c r="AQ39" s="81">
        <f t="shared" si="5"/>
        <v>0</v>
      </c>
      <c r="AR39" s="81">
        <f t="shared" si="5"/>
        <v>0</v>
      </c>
      <c r="AS39" s="81">
        <f t="shared" si="5"/>
        <v>0</v>
      </c>
      <c r="AT39" s="81">
        <f t="shared" si="5"/>
        <v>0</v>
      </c>
      <c r="AU39" s="81">
        <f t="shared" si="5"/>
        <v>0</v>
      </c>
      <c r="AV39" s="81">
        <f t="shared" si="5"/>
        <v>0</v>
      </c>
      <c r="AW39" s="81">
        <f t="shared" si="5"/>
        <v>0</v>
      </c>
      <c r="AX39" s="81">
        <f t="shared" si="5"/>
        <v>0</v>
      </c>
      <c r="AY39" s="81">
        <f t="shared" si="5"/>
        <v>0</v>
      </c>
      <c r="AZ39" s="81">
        <f t="shared" si="5"/>
        <v>0</v>
      </c>
      <c r="BA39" s="81">
        <f t="shared" si="5"/>
        <v>0</v>
      </c>
      <c r="BB39" s="81">
        <f t="shared" si="5"/>
        <v>0</v>
      </c>
      <c r="BC39" s="81">
        <f t="shared" si="5"/>
        <v>0</v>
      </c>
      <c r="BD39" s="81">
        <f t="shared" si="5"/>
        <v>0</v>
      </c>
      <c r="BE39" s="81">
        <f t="shared" si="5"/>
        <v>0</v>
      </c>
      <c r="BF39" s="81">
        <f t="shared" si="5"/>
        <v>0</v>
      </c>
      <c r="BG39" s="81">
        <f t="shared" si="5"/>
        <v>0</v>
      </c>
      <c r="BH39" s="81">
        <f t="shared" si="5"/>
        <v>0</v>
      </c>
      <c r="BI39" s="81">
        <f t="shared" si="5"/>
        <v>0</v>
      </c>
      <c r="BJ39" s="81">
        <f t="shared" si="5"/>
        <v>0</v>
      </c>
      <c r="BK39" s="81">
        <f t="shared" si="5"/>
        <v>0</v>
      </c>
      <c r="BL39" s="81">
        <f t="shared" si="5"/>
        <v>0</v>
      </c>
      <c r="BM39" s="81">
        <f t="shared" si="5"/>
        <v>0</v>
      </c>
      <c r="BN39" s="81">
        <f t="shared" si="5"/>
        <v>0</v>
      </c>
      <c r="BO39" s="81">
        <f t="shared" si="5"/>
        <v>0</v>
      </c>
      <c r="BP39" s="81">
        <f t="shared" si="5"/>
        <v>0</v>
      </c>
      <c r="BQ39" s="81">
        <f t="shared" si="5"/>
        <v>0</v>
      </c>
    </row>
    <row r="40" spans="1:70" ht="22.8" customHeight="1">
      <c r="C40" s="81" t="s">
        <v>252</v>
      </c>
      <c r="D40" s="81">
        <f t="shared" ref="D40:AI40" si="6">COUNTIFS($C$18:$C$34,4,D$18:D$34,1)</f>
        <v>0</v>
      </c>
      <c r="E40" s="81">
        <f t="shared" si="6"/>
        <v>0</v>
      </c>
      <c r="F40" s="81">
        <f t="shared" si="6"/>
        <v>0</v>
      </c>
      <c r="G40" s="81">
        <f t="shared" si="6"/>
        <v>0</v>
      </c>
      <c r="H40" s="81">
        <f t="shared" si="6"/>
        <v>0</v>
      </c>
      <c r="I40" s="81">
        <f t="shared" si="6"/>
        <v>0</v>
      </c>
      <c r="J40" s="81">
        <f t="shared" si="6"/>
        <v>0</v>
      </c>
      <c r="K40" s="81">
        <f t="shared" si="6"/>
        <v>0</v>
      </c>
      <c r="L40" s="81">
        <f t="shared" si="6"/>
        <v>1</v>
      </c>
      <c r="M40" s="81">
        <f t="shared" si="6"/>
        <v>0</v>
      </c>
      <c r="N40" s="81">
        <f t="shared" si="6"/>
        <v>0</v>
      </c>
      <c r="O40" s="81">
        <f t="shared" si="6"/>
        <v>0</v>
      </c>
      <c r="P40" s="81">
        <f t="shared" si="6"/>
        <v>0</v>
      </c>
      <c r="Q40" s="81">
        <f t="shared" si="6"/>
        <v>0</v>
      </c>
      <c r="R40" s="81">
        <f t="shared" si="6"/>
        <v>0</v>
      </c>
      <c r="S40" s="81">
        <f t="shared" si="6"/>
        <v>0</v>
      </c>
      <c r="T40" s="81">
        <f t="shared" si="6"/>
        <v>0</v>
      </c>
      <c r="U40" s="81">
        <f t="shared" si="6"/>
        <v>0</v>
      </c>
      <c r="V40" s="81">
        <f t="shared" si="6"/>
        <v>0</v>
      </c>
      <c r="W40" s="81">
        <f t="shared" si="6"/>
        <v>0</v>
      </c>
      <c r="X40" s="81">
        <f t="shared" si="6"/>
        <v>0</v>
      </c>
      <c r="Y40" s="81">
        <f t="shared" si="6"/>
        <v>1</v>
      </c>
      <c r="Z40" s="81">
        <f t="shared" si="6"/>
        <v>0</v>
      </c>
      <c r="AA40" s="81">
        <f t="shared" si="6"/>
        <v>0</v>
      </c>
      <c r="AB40" s="81">
        <f t="shared" si="6"/>
        <v>1</v>
      </c>
      <c r="AC40" s="81">
        <f t="shared" si="6"/>
        <v>0</v>
      </c>
      <c r="AD40" s="81">
        <f t="shared" si="6"/>
        <v>0</v>
      </c>
      <c r="AE40" s="81">
        <f t="shared" si="6"/>
        <v>1</v>
      </c>
      <c r="AF40" s="81">
        <f t="shared" si="6"/>
        <v>0</v>
      </c>
      <c r="AG40" s="81">
        <f t="shared" si="6"/>
        <v>0</v>
      </c>
      <c r="AH40" s="81">
        <f t="shared" si="6"/>
        <v>0</v>
      </c>
      <c r="AI40" s="81">
        <f t="shared" si="6"/>
        <v>1</v>
      </c>
      <c r="AJ40" s="81">
        <f t="shared" ref="AJ40:BQ40" si="7">COUNTIFS($C$18:$C$34,4,AJ$18:AJ$34,1)</f>
        <v>0</v>
      </c>
      <c r="AK40" s="81">
        <f t="shared" si="7"/>
        <v>0</v>
      </c>
      <c r="AL40" s="81">
        <f t="shared" si="7"/>
        <v>1</v>
      </c>
      <c r="AM40" s="81">
        <f t="shared" si="7"/>
        <v>1</v>
      </c>
      <c r="AN40" s="81">
        <f t="shared" si="7"/>
        <v>0</v>
      </c>
      <c r="AO40" s="81">
        <f t="shared" si="7"/>
        <v>0</v>
      </c>
      <c r="AP40" s="81">
        <f t="shared" si="7"/>
        <v>0</v>
      </c>
      <c r="AQ40" s="81">
        <f t="shared" si="7"/>
        <v>1</v>
      </c>
      <c r="AR40" s="81">
        <f t="shared" si="7"/>
        <v>0</v>
      </c>
      <c r="AS40" s="81">
        <f t="shared" si="7"/>
        <v>1</v>
      </c>
      <c r="AT40" s="81">
        <f t="shared" si="7"/>
        <v>0</v>
      </c>
      <c r="AU40" s="81">
        <f t="shared" si="7"/>
        <v>0</v>
      </c>
      <c r="AV40" s="81">
        <f t="shared" si="7"/>
        <v>0</v>
      </c>
      <c r="AW40" s="81">
        <f t="shared" si="7"/>
        <v>1</v>
      </c>
      <c r="AX40" s="81">
        <f t="shared" si="7"/>
        <v>1</v>
      </c>
      <c r="AY40" s="81">
        <f t="shared" si="7"/>
        <v>1</v>
      </c>
      <c r="AZ40" s="81">
        <f t="shared" si="7"/>
        <v>1</v>
      </c>
      <c r="BA40" s="81">
        <f t="shared" si="7"/>
        <v>1</v>
      </c>
      <c r="BB40" s="81">
        <f t="shared" si="7"/>
        <v>1</v>
      </c>
      <c r="BC40" s="81">
        <f t="shared" si="7"/>
        <v>0</v>
      </c>
      <c r="BD40" s="81">
        <f t="shared" si="7"/>
        <v>0</v>
      </c>
      <c r="BE40" s="81">
        <f t="shared" si="7"/>
        <v>1</v>
      </c>
      <c r="BF40" s="81">
        <f t="shared" si="7"/>
        <v>0</v>
      </c>
      <c r="BG40" s="81">
        <f t="shared" si="7"/>
        <v>0</v>
      </c>
      <c r="BH40" s="81">
        <f t="shared" si="7"/>
        <v>1</v>
      </c>
      <c r="BI40" s="81">
        <f t="shared" si="7"/>
        <v>1</v>
      </c>
      <c r="BJ40" s="81">
        <f t="shared" si="7"/>
        <v>1</v>
      </c>
      <c r="BK40" s="81">
        <f t="shared" si="7"/>
        <v>1</v>
      </c>
      <c r="BL40" s="81">
        <f t="shared" si="7"/>
        <v>0</v>
      </c>
      <c r="BM40" s="81">
        <f t="shared" si="7"/>
        <v>1</v>
      </c>
      <c r="BN40" s="81">
        <f t="shared" si="7"/>
        <v>1</v>
      </c>
      <c r="BO40" s="81">
        <f t="shared" si="7"/>
        <v>1</v>
      </c>
      <c r="BP40" s="81">
        <f t="shared" si="7"/>
        <v>1</v>
      </c>
      <c r="BQ40" s="81">
        <f t="shared" si="7"/>
        <v>0</v>
      </c>
    </row>
    <row r="41" spans="1:70" ht="22.8" customHeight="1">
      <c r="C41" s="81" t="s">
        <v>253</v>
      </c>
      <c r="D41" s="81">
        <f t="shared" ref="D41:AI41" si="8">COUNTIFS($C$18:$C$34,5,D$18:D$34,1)</f>
        <v>3</v>
      </c>
      <c r="E41" s="81">
        <f t="shared" si="8"/>
        <v>2</v>
      </c>
      <c r="F41" s="81">
        <f t="shared" si="8"/>
        <v>1</v>
      </c>
      <c r="G41" s="81">
        <f t="shared" si="8"/>
        <v>0</v>
      </c>
      <c r="H41" s="81">
        <f t="shared" si="8"/>
        <v>4</v>
      </c>
      <c r="I41" s="81">
        <f t="shared" si="8"/>
        <v>2</v>
      </c>
      <c r="J41" s="81">
        <f t="shared" si="8"/>
        <v>0</v>
      </c>
      <c r="K41" s="81">
        <f t="shared" si="8"/>
        <v>0</v>
      </c>
      <c r="L41" s="81">
        <f t="shared" si="8"/>
        <v>4</v>
      </c>
      <c r="M41" s="81">
        <f t="shared" si="8"/>
        <v>2</v>
      </c>
      <c r="N41" s="81">
        <f t="shared" si="8"/>
        <v>1</v>
      </c>
      <c r="O41" s="81">
        <f t="shared" si="8"/>
        <v>1</v>
      </c>
      <c r="P41" s="81">
        <f t="shared" si="8"/>
        <v>0</v>
      </c>
      <c r="Q41" s="81">
        <f t="shared" si="8"/>
        <v>0</v>
      </c>
      <c r="R41" s="81">
        <f t="shared" si="8"/>
        <v>1</v>
      </c>
      <c r="S41" s="81">
        <f t="shared" si="8"/>
        <v>0</v>
      </c>
      <c r="T41" s="81">
        <f t="shared" si="8"/>
        <v>0</v>
      </c>
      <c r="U41" s="81">
        <f t="shared" si="8"/>
        <v>0</v>
      </c>
      <c r="V41" s="81">
        <f t="shared" si="8"/>
        <v>0</v>
      </c>
      <c r="W41" s="81">
        <f t="shared" si="8"/>
        <v>0</v>
      </c>
      <c r="X41" s="81">
        <f t="shared" si="8"/>
        <v>0</v>
      </c>
      <c r="Y41" s="81">
        <f t="shared" si="8"/>
        <v>6</v>
      </c>
      <c r="Z41" s="81">
        <f t="shared" si="8"/>
        <v>3</v>
      </c>
      <c r="AA41" s="81">
        <f t="shared" si="8"/>
        <v>2</v>
      </c>
      <c r="AB41" s="81">
        <f t="shared" si="8"/>
        <v>6</v>
      </c>
      <c r="AC41" s="81">
        <f t="shared" si="8"/>
        <v>1</v>
      </c>
      <c r="AD41" s="81">
        <f t="shared" si="8"/>
        <v>2</v>
      </c>
      <c r="AE41" s="81">
        <f t="shared" si="8"/>
        <v>7</v>
      </c>
      <c r="AF41" s="81">
        <f t="shared" si="8"/>
        <v>0</v>
      </c>
      <c r="AG41" s="81">
        <f t="shared" si="8"/>
        <v>0</v>
      </c>
      <c r="AH41" s="81">
        <f t="shared" si="8"/>
        <v>3</v>
      </c>
      <c r="AI41" s="81">
        <f t="shared" si="8"/>
        <v>6</v>
      </c>
      <c r="AJ41" s="81">
        <f t="shared" ref="AJ41:BQ41" si="9">COUNTIFS($C$18:$C$34,5,AJ$18:AJ$34,1)</f>
        <v>2</v>
      </c>
      <c r="AK41" s="81">
        <f t="shared" si="9"/>
        <v>5</v>
      </c>
      <c r="AL41" s="81">
        <f t="shared" si="9"/>
        <v>2</v>
      </c>
      <c r="AM41" s="81">
        <f t="shared" si="9"/>
        <v>3</v>
      </c>
      <c r="AN41" s="81">
        <f t="shared" si="9"/>
        <v>6</v>
      </c>
      <c r="AO41" s="81">
        <f t="shared" si="9"/>
        <v>0</v>
      </c>
      <c r="AP41" s="81">
        <f t="shared" si="9"/>
        <v>8</v>
      </c>
      <c r="AQ41" s="81">
        <f t="shared" si="9"/>
        <v>1</v>
      </c>
      <c r="AR41" s="81">
        <f t="shared" si="9"/>
        <v>4</v>
      </c>
      <c r="AS41" s="81">
        <f t="shared" si="9"/>
        <v>5</v>
      </c>
      <c r="AT41" s="81">
        <f t="shared" si="9"/>
        <v>0</v>
      </c>
      <c r="AU41" s="81">
        <f t="shared" si="9"/>
        <v>0</v>
      </c>
      <c r="AV41" s="81">
        <f t="shared" si="9"/>
        <v>3</v>
      </c>
      <c r="AW41" s="81">
        <f t="shared" si="9"/>
        <v>8</v>
      </c>
      <c r="AX41" s="81">
        <f t="shared" si="9"/>
        <v>5</v>
      </c>
      <c r="AY41" s="81">
        <f t="shared" si="9"/>
        <v>4</v>
      </c>
      <c r="AZ41" s="81">
        <f t="shared" si="9"/>
        <v>4</v>
      </c>
      <c r="BA41" s="81">
        <f t="shared" si="9"/>
        <v>3</v>
      </c>
      <c r="BB41" s="81">
        <f t="shared" si="9"/>
        <v>0</v>
      </c>
      <c r="BC41" s="81">
        <f t="shared" si="9"/>
        <v>0</v>
      </c>
      <c r="BD41" s="81">
        <f t="shared" si="9"/>
        <v>1</v>
      </c>
      <c r="BE41" s="81">
        <f t="shared" si="9"/>
        <v>6</v>
      </c>
      <c r="BF41" s="81">
        <f t="shared" si="9"/>
        <v>2</v>
      </c>
      <c r="BG41" s="81">
        <f t="shared" si="9"/>
        <v>0</v>
      </c>
      <c r="BH41" s="81">
        <f t="shared" si="9"/>
        <v>6</v>
      </c>
      <c r="BI41" s="81">
        <f t="shared" si="9"/>
        <v>1</v>
      </c>
      <c r="BJ41" s="81">
        <f t="shared" si="9"/>
        <v>8</v>
      </c>
      <c r="BK41" s="81">
        <f t="shared" si="9"/>
        <v>8</v>
      </c>
      <c r="BL41" s="81">
        <f t="shared" si="9"/>
        <v>1</v>
      </c>
      <c r="BM41" s="81">
        <f t="shared" si="9"/>
        <v>3</v>
      </c>
      <c r="BN41" s="81">
        <f t="shared" si="9"/>
        <v>7</v>
      </c>
      <c r="BO41" s="81">
        <f t="shared" si="9"/>
        <v>7</v>
      </c>
      <c r="BP41" s="81">
        <f t="shared" si="9"/>
        <v>8</v>
      </c>
      <c r="BQ41" s="81">
        <f t="shared" si="9"/>
        <v>0</v>
      </c>
    </row>
    <row r="42" spans="1:70" ht="22.8" customHeight="1">
      <c r="C42" s="81" t="s">
        <v>255</v>
      </c>
      <c r="D42" s="81">
        <f t="shared" ref="D42:AI42" si="10">COUNTIFS($C$18:$C$34,6,D$18:D$34,1)</f>
        <v>0</v>
      </c>
      <c r="E42" s="81">
        <f t="shared" si="10"/>
        <v>0</v>
      </c>
      <c r="F42" s="81">
        <f t="shared" si="10"/>
        <v>1</v>
      </c>
      <c r="G42" s="81">
        <f t="shared" si="10"/>
        <v>0</v>
      </c>
      <c r="H42" s="81">
        <f t="shared" si="10"/>
        <v>0</v>
      </c>
      <c r="I42" s="81">
        <f t="shared" si="10"/>
        <v>0</v>
      </c>
      <c r="J42" s="81">
        <f t="shared" si="10"/>
        <v>1</v>
      </c>
      <c r="K42" s="81">
        <f t="shared" si="10"/>
        <v>0</v>
      </c>
      <c r="L42" s="81">
        <f t="shared" si="10"/>
        <v>0</v>
      </c>
      <c r="M42" s="81">
        <f t="shared" si="10"/>
        <v>0</v>
      </c>
      <c r="N42" s="81">
        <f t="shared" si="10"/>
        <v>3</v>
      </c>
      <c r="O42" s="81">
        <f t="shared" si="10"/>
        <v>0</v>
      </c>
      <c r="P42" s="81">
        <f t="shared" si="10"/>
        <v>0</v>
      </c>
      <c r="Q42" s="81">
        <f t="shared" si="10"/>
        <v>0</v>
      </c>
      <c r="R42" s="81">
        <f t="shared" si="10"/>
        <v>3</v>
      </c>
      <c r="S42" s="81">
        <f t="shared" si="10"/>
        <v>1</v>
      </c>
      <c r="T42" s="81">
        <f t="shared" si="10"/>
        <v>2</v>
      </c>
      <c r="U42" s="81">
        <f t="shared" si="10"/>
        <v>1</v>
      </c>
      <c r="V42" s="81">
        <f t="shared" si="10"/>
        <v>0</v>
      </c>
      <c r="W42" s="81">
        <f t="shared" si="10"/>
        <v>0</v>
      </c>
      <c r="X42" s="81">
        <f t="shared" si="10"/>
        <v>0</v>
      </c>
      <c r="Y42" s="81">
        <f t="shared" si="10"/>
        <v>3</v>
      </c>
      <c r="Z42" s="81">
        <f t="shared" si="10"/>
        <v>0</v>
      </c>
      <c r="AA42" s="81">
        <f t="shared" si="10"/>
        <v>2</v>
      </c>
      <c r="AB42" s="81">
        <f t="shared" si="10"/>
        <v>1</v>
      </c>
      <c r="AC42" s="81">
        <f t="shared" si="10"/>
        <v>0</v>
      </c>
      <c r="AD42" s="81">
        <f t="shared" si="10"/>
        <v>1</v>
      </c>
      <c r="AE42" s="81">
        <f t="shared" si="10"/>
        <v>1</v>
      </c>
      <c r="AF42" s="81">
        <f t="shared" si="10"/>
        <v>1</v>
      </c>
      <c r="AG42" s="81">
        <f t="shared" si="10"/>
        <v>0</v>
      </c>
      <c r="AH42" s="81">
        <f t="shared" si="10"/>
        <v>1</v>
      </c>
      <c r="AI42" s="81">
        <f t="shared" si="10"/>
        <v>2</v>
      </c>
      <c r="AJ42" s="81">
        <f t="shared" ref="AJ42:BQ42" si="11">COUNTIFS($C$18:$C$34,6,AJ$18:AJ$34,1)</f>
        <v>1</v>
      </c>
      <c r="AK42" s="81">
        <f t="shared" si="11"/>
        <v>2</v>
      </c>
      <c r="AL42" s="81">
        <f t="shared" si="11"/>
        <v>0</v>
      </c>
      <c r="AM42" s="81">
        <f t="shared" si="11"/>
        <v>2</v>
      </c>
      <c r="AN42" s="81">
        <f t="shared" si="11"/>
        <v>1</v>
      </c>
      <c r="AO42" s="81">
        <f t="shared" si="11"/>
        <v>0</v>
      </c>
      <c r="AP42" s="81">
        <f t="shared" si="11"/>
        <v>1</v>
      </c>
      <c r="AQ42" s="81">
        <f t="shared" si="11"/>
        <v>2</v>
      </c>
      <c r="AR42" s="81">
        <f t="shared" si="11"/>
        <v>0</v>
      </c>
      <c r="AS42" s="81">
        <f t="shared" si="11"/>
        <v>3</v>
      </c>
      <c r="AT42" s="81">
        <f t="shared" si="11"/>
        <v>0</v>
      </c>
      <c r="AU42" s="81">
        <f t="shared" si="11"/>
        <v>0</v>
      </c>
      <c r="AV42" s="81">
        <f t="shared" si="11"/>
        <v>0</v>
      </c>
      <c r="AW42" s="81">
        <f t="shared" si="11"/>
        <v>2</v>
      </c>
      <c r="AX42" s="81">
        <f t="shared" si="11"/>
        <v>2</v>
      </c>
      <c r="AY42" s="81">
        <f t="shared" si="11"/>
        <v>1</v>
      </c>
      <c r="AZ42" s="81">
        <f t="shared" si="11"/>
        <v>3</v>
      </c>
      <c r="BA42" s="81">
        <f t="shared" si="11"/>
        <v>2</v>
      </c>
      <c r="BB42" s="81">
        <f t="shared" si="11"/>
        <v>0</v>
      </c>
      <c r="BC42" s="81">
        <f t="shared" si="11"/>
        <v>0</v>
      </c>
      <c r="BD42" s="81">
        <f t="shared" si="11"/>
        <v>0</v>
      </c>
      <c r="BE42" s="81">
        <f t="shared" si="11"/>
        <v>3</v>
      </c>
      <c r="BF42" s="81">
        <f t="shared" si="11"/>
        <v>1</v>
      </c>
      <c r="BG42" s="81">
        <f t="shared" si="11"/>
        <v>0</v>
      </c>
      <c r="BH42" s="81">
        <f t="shared" si="11"/>
        <v>2</v>
      </c>
      <c r="BI42" s="81">
        <f t="shared" si="11"/>
        <v>2</v>
      </c>
      <c r="BJ42" s="81">
        <f t="shared" si="11"/>
        <v>0</v>
      </c>
      <c r="BK42" s="81">
        <f t="shared" si="11"/>
        <v>1</v>
      </c>
      <c r="BL42" s="81">
        <f t="shared" si="11"/>
        <v>1</v>
      </c>
      <c r="BM42" s="81">
        <f t="shared" si="11"/>
        <v>1</v>
      </c>
      <c r="BN42" s="81">
        <f t="shared" si="11"/>
        <v>0</v>
      </c>
      <c r="BO42" s="81">
        <f t="shared" si="11"/>
        <v>0</v>
      </c>
      <c r="BP42" s="81">
        <f t="shared" si="11"/>
        <v>3</v>
      </c>
      <c r="BQ42" s="81">
        <f t="shared" si="11"/>
        <v>0</v>
      </c>
    </row>
    <row r="43" spans="1:70">
      <c r="L43" s="15"/>
      <c r="M43" s="15"/>
      <c r="N43" s="15"/>
      <c r="O43" s="15"/>
    </row>
    <row r="44" spans="1:70">
      <c r="L44" s="15"/>
      <c r="M44" s="15"/>
      <c r="N44" s="15"/>
      <c r="O44" s="15"/>
    </row>
  </sheetData>
  <autoFilter ref="A17:BR34"/>
  <mergeCells count="78">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36:C36"/>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AR12:AS12"/>
    <mergeCell ref="AE13:AE15"/>
    <mergeCell ref="S13:S15"/>
    <mergeCell ref="T13:T15"/>
    <mergeCell ref="U13:U15"/>
    <mergeCell ref="V13:V15"/>
    <mergeCell ref="W13:W15"/>
    <mergeCell ref="Y13:Y15"/>
    <mergeCell ref="Z13:Z15"/>
    <mergeCell ref="AA13:AA15"/>
    <mergeCell ref="AB13:AB15"/>
    <mergeCell ref="AC13:AC15"/>
    <mergeCell ref="AP13:AP15"/>
    <mergeCell ref="AQ13:AQ15"/>
    <mergeCell ref="X13:X15"/>
    <mergeCell ref="R13:R15"/>
    <mergeCell ref="AJ12:AL12"/>
    <mergeCell ref="AM12:AO12"/>
    <mergeCell ref="AP12:AQ12"/>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s>
  <phoneticPr fontId="25"/>
  <dataValidations count="4">
    <dataValidation imeMode="disabled" allowBlank="1" showInputMessage="1" showErrorMessage="1" sqref="A32:A34 A19:A30 R19:V25 Y19:AS25 AV19:BF25 BH19:BP25 R27:V28 Y27:AS28 BH27:BP28 R32:V33 Y32:AS33 AV32:BF33 BH32:BP33 C32:C34 C19:C30 D27:O28 AV27:BF28 D32:O33 D19:O25"/>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5 WVJ35 WLN35 WBR35 VRV35 VHZ35 UYD35 UOH35 UEL35 TUP35 TKT35 TAX35 SRB35 SHF35 RXJ35 RNN35 RDR35 QTV35 QJZ35 QAD35 PQH35 PGL35 OWP35 OMT35 OCX35 NTB35 NJF35 MZJ35 MPN35 MFR35 LVV35 LLZ35 LCD35 KSH35 KIL35 JYP35 JOT35 JEX35 IVB35 ILF35 IBJ35 HRN35 HHR35 GXV35 GNZ35 GED35 FUH35 FKL35 FAP35 EQT35 EGX35 DXB35 DNF35 DDJ35 CTN35 CJR35 BZV35 BPZ35 BGD35 AWH35 AML35 ACP35 ST35 IX35 BC35 WWD35 WMH35 WCL35 VSP35 VIT35 UYX35 UPB35 UFF35 TVJ35 TLN35 TBR35 SRV35 SHZ35 RYD35 ROH35 REL35 QUP35 QKT35 QAX35 PRB35 PHF35 OXJ35 ONN35 ODR35 NTV35 NJZ35 NAD35 MQH35 MGL35 LWP35 LMT35 LCX35 KTB35 KJF35 JZJ35 JPN35 JFR35 IVV35 ILZ35 ICD35 HSH35 HIL35 GYP35 GOT35 GEX35 FVB35 FLF35 FBJ35 ERN35 EHR35 DXV35 DNZ35 DED35 CUH35 CKL35 CAP35 BQT35 BGX35 AXB35 ANF35 ADJ35 TN35 JR35 WWL35 WMP35 WCT35 VSX35 VJB35 UZF35 UPJ35 UFN35 TVR35 TLV35 TBZ35 SSD35 SIH35 RYL35 ROP35 RET35 QUX35 QLB35 QBF35 PRJ35 PHN35 OXR35 ONV35 ODZ35 NUD35 NKH35 NAL35 MQP35 MGT35 LWX35 LNB35 LDF35 KTJ35 KJN35 JZR35 JPV35 JFZ35 IWD35 IMH35 ICL35 HSP35 HIT35 GYX35 GPB35 GFF35 FVJ35 FLN35 FBR35 ERV35 EHZ35 DYD35 DOH35 DEL35 CUP35 CKT35 CAX35 BRB35 BHF35 AXJ35 ANN35 ADR35 TV35 JZ35 WWJ35 WMN35 WCR35 VSV35 VIZ35 UZD35 UPH35 UFL35 TVP35 TLT35 TBX35 SSB35 SIF35 RYJ35 RON35 RER35 QUV35 QKZ35 QBD35 PRH35 PHL35 OXP35 ONT35 ODX35 NUB35 NKF35 NAJ35 MQN35 MGR35 LWV35 LMZ35 LDD35 KTH35 KJL35 JZP35 JPT35 JFX35 IWB35 IMF35 ICJ35 HSN35 HIR35 GYV35 GOZ35 GFD35 FVH35 FLL35 FBP35 ERT35 EHX35 DYB35 DOF35 DEJ35 CUN35 CKR35 CAV35 BQZ35 BHD35 AXH35 ANL35 ADP35 TT35 JX35 WWH35 WML35 WCP35 VST35 VIX35 UZB35 UPF35 UFJ35 TVN35 TLR35 TBV35 SRZ35 SID35 RYH35 ROL35 REP35 QUT35 QKX35 QBB35 PRF35 PHJ35 OXN35 ONR35 ODV35 NTZ35 NKD35 NAH35 MQL35 MGP35 LWT35 LMX35 LDB35 KTF35 KJJ35 JZN35 JPR35 JFV35 IVZ35 IMD35 ICH35 HSL35 HIP35 GYT35 GOX35 GFB35 FVF35 FLJ35 FBN35 ERR35 EHV35 DXZ35 DOD35 DEH35 CUL35 CKP35 CAT35 BQX35 BHB35 AXF35 ANJ35 ADN35 TR35 JV35 WWF35 WMJ35 WCN35 VSR35 VIV35 UYZ35 UPD35 UFH35 TVL35 TLP35 TBT35 SRX35 SIB35 RYF35 ROJ35 REN35 QUR35 QKV35 QAZ35 PRD35 PHH35 OXL35 ONP35 ODT35 NTX35 NKB35 NAF35 MQJ35 MGN35 LWR35 LMV35 LCZ35 KTD35 KJH35 JZL35 JPP35 JFT35 IVX35 IMB35 ICF35 HSJ35 HIN35 GYR35 GOV35 GEZ35 FVD35 FLH35 FBL35 ERP35 EHT35 DXX35 DOB35 DEF35 CUJ35 CKN35 CAR35 BQV35 BGZ35 AXD35 ANH35 ADL35 TP35 JT35 WVX35 WMB35 WCF35 VSJ35 VIN35 UYR35 UOV35 UEZ35 TVD35 TLH35 TBL35 SRP35 SHT35 RXX35 ROB35 REF35 QUJ35 QKN35 QAR35 PQV35 PGZ35 OXD35 ONH35 ODL35 NTP35 NJT35 MZX35 MQB35 MGF35 LWJ35 LMN35 LCR35 KSV35 KIZ35 JZD35 JPH35 JFL35 IVP35 ILT35 IBX35 HSB35 HIF35 GYJ35 GON35 GER35 FUV35 FKZ35 FBD35 ERH35 EHL35 DXP35 DNT35 DDX35 CUB35 CKF35 CAJ35 BQN35 BGR35 AWV35 AMZ35 ADD35 TH35 JL35 WWB35 WMF35 WCJ35 VSN35 VIR35 UYV35 UOZ35 UFD35 TVH35 TLL35 TBP35 SRT35 SHX35 RYB35 ROF35 REJ35 QUN35 QKR35 QAV35 PQZ35 PHD35 OXH35 ONL35 ODP35 NTT35 NJX35 NAB35 MQF35 MGJ35 LWN35 LMR35 LCV35 KSZ35 KJD35 JZH35 JPL35 JFP35 IVT35 ILX35 ICB35 HSF35 HIJ35 GYN35 GOR35 GEV35 FUZ35 FLD35 FBH35 ERL35 EHP35 DXT35 DNX35 DEB35 CUF35 CKJ35 CAN35 BQR35 BGV35 AWZ35 AND35 ADH35 TL35 JP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BQ35:BR35 WVV35 WLZ35 WCD35 VSH35 VIL35 UYP35 UOT35 UEX35 TVB35 TLF35 TBJ35 SRN35 SHR35 RXV35 RNZ35 RED35 QUH35 QKL35 QAP35 PQT35 PGX35 OXB35 ONF35 ODJ35 NTN35 NJR35 MZV35 MPZ35 MGD35 LWH35 LML35 LCP35 KST35 KIX35 JZB35 JPF35 JFJ35 IVN35 ILR35 IBV35 HRZ35 HID35 GYH35 GOL35 GEP35 FUT35 FKX35 FBB35 ERF35 EHJ35 DXN35 DNR35 DDV35 CTZ35 CKD35 CAH35 BQL35 BGP35 AWT35 AMX35 ADB35 TF35 JJ35 BO35 WVT35 WLX35 WCB35 VSF35 VIJ35 UYN35 UOR35 UEV35 TUZ35 TLD35 TBH35 SRL35 SHP35 RXT35 RNX35 REB35 QUF35 QKJ35 QAN35 PQR35 PGV35 OWZ35 OND35 ODH35 NTL35 NJP35 MZT35 MPX35 MGB35 LWF35 LMJ35 LCN35 KSR35 KIV35 JYZ35 JPD35 JFH35 IVL35 ILP35 IBT35 HRX35 HIB35 GYF35 GOJ35 GEN35 FUR35 FKV35 FAZ35 ERD35 EHH35 DXL35 DNP35 DDT35 CTX35 CKB35 CAF35 BQJ35 BGN35 AWR35 AMV35 ACZ35 TD35 JH35 BM35 WVR35 WLV35 WBZ35 VSD35 VIH35 UYL35 UOP35 UET35 TUX35 TLB35 TBF35 SRJ35 SHN35 RXR35 RNV35 RDZ35 QUD35 QKH35 QAL35 PQP35 PGT35 OWX35 ONB35 ODF35 NTJ35 NJN35 MZR35 MPV35 MFZ35 LWD35 LMH35 LCL35 KSP35 KIT35 JYX35 JPB35 JFF35 IVJ35 ILN35 IBR35 HRV35 HHZ35 GYD35 GOH35 GEL35 FUP35 FKT35 FAX35 ERB35 EHF35 DXJ35 DNN35 DDR35 CTV35 CJZ35 CAD35 BQH35 BGL35 AWP35 AMT35 ACX35 TB35 JF35 BK35 WVP35 WLT35 WBX35 VSB35 VIF35 UYJ35 UON35 UER35 TUV35 TKZ35 TBD35 SRH35 SHL35 RXP35 RNT35 RDX35 QUB35 QKF35 QAJ35 PQN35 PGR35 OWV35 OMZ35 ODD35 NTH35 NJL35 MZP35 MPT35 MFX35 LWB35 LMF35 LCJ35 KSN35 KIR35 JYV35 JOZ35 JFD35 IVH35 ILL35 IBP35 HRT35 HHX35 GYB35 GOF35 GEJ35 FUN35 FKR35 FAV35 EQZ35 EHD35 DXH35 DNL35 DDP35 CTT35 CJX35 CAB35 BQF35 BGJ35 AWN35 AMR35 ACV35 SZ35 JD35 BI35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BG35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 DXD35 DNH35 DDL35 CTP35 CJT35 BZX35 BQB35 BGF35 AWJ35 AMN35 ACR35 SV35 IZ35 BE35 WWN35 WMR35 WCV35 VSZ35 VJD35 UZH35 UPL35 UFP35 TVT35 TLX35 TCB35 SSF35 SIJ35 RYN35 ROR35 REV35 QUZ35 QLD35 QBH35 PRL35 PHP35 OXT35 ONX35 OEB35 NUF35 NKJ35 NAN35 MQR35 MGV35 LWZ35 LND35 LDH35 KTL35 KJP35 JZT35 JPX35 JGB35 IWF35 IMJ35 ICN35 HSR35 HIV35 GYZ35 GPD35 GFH35 FVL35 FLP35 FBT35 ERX35 EIB35 DYF35 DOJ35 DEN35 CUR35 CKV35 CAZ35 BRD35 BHH35 AXL35 ANP35 ADT35 TX35 KB35 WVH35 WLL35 WBP35 VRT35 VHX35 UYB35 UOF35 UEJ35 TUN35 TKR35 TAV35 SQZ35 SHD35 RXH35 RNL35 RDP35 QTT35 QJX35 QAB35 PQF35 PGJ35 OWN35 OMR35 OCV35 NSZ35 NJD35 MZH35 MPL35 MFP35 LVT35 LLX35 LCB35 KSF35 KIJ35 JYN35 JOR35 JEV35 IUZ35 ILD35 IBH35 HRL35 HHP35 GXT35 GNX35 GEB35 FUF35 FKJ35 FAN35 EQR35 EGV35 DWZ35 DND35 DDH35 CTL35 CJP35 BZT35 BPX35 BGB35 AWF35 AMJ35 ACN35 SR35 BA35">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5:IT35 WTW35:WTX35 WKA35:WKB35 WAE35:WAF35 VQI35:VQJ35 VGM35:VGN35 UWQ35:UWR35 UMU35:UMV35 UCY35:UCZ35 TTC35:TTD35 TJG35:TJH35 SZK35:SZL35 SPO35:SPP35 SFS35:SFT35 RVW35:RVX35 RMA35:RMB35 RCE35:RCF35 QSI35:QSJ35 QIM35:QIN35 PYQ35:PYR35 POU35:POV35 PEY35:PEZ35 OVC35:OVD35 OLG35:OLH35 OBK35:OBL35 NRO35:NRP35 NHS35:NHT35 MXW35:MXX35 MOA35:MOB35 MEE35:MEF35 LUI35:LUJ35 LKM35:LKN35 LAQ35:LAR35 KQU35:KQV35 KGY35:KGZ35 JXC35:JXD35 JNG35:JNH35 JDK35:JDL35 ITO35:ITP35 IJS35:IJT35 HZW35:HZX35 HQA35:HQB35 HGE35:HGF35 GWI35:GWJ35 GMM35:GMN35 GCQ35:GCR35 FSU35:FSV35 FIY35:FIZ35 EZC35:EZD35 EPG35:EPH35 EFK35:EFL35 DVO35:DVP35 DLS35:DLT35 DBW35:DBX35 CSA35:CSB35 CIE35:CIF35 BYI35:BYJ35 BOM35:BON35 BEQ35:BER35 AUU35:AUV35 AKY35:AKZ35 ABC35:ABD35 RG35:RH35 HK35:HL35 WTK35:WTN35 WJO35:WJR35 VZS35:VZV35 VPW35:VPZ35 VGA35:VGD35 UWE35:UWH35 UMI35:UML35 UCM35:UCP35 TSQ35:TST35 TIU35:TIX35 SYY35:SZB35 SPC35:SPF35 SFG35:SFJ35 RVK35:RVN35 RLO35:RLR35 RBS35:RBV35 QRW35:QRZ35 QIA35:QID35 PYE35:PYH35 POI35:POL35 PEM35:PEP35 OUQ35:OUT35 OKU35:OKX35 OAY35:OBB35 NRC35:NRF35 NHG35:NHJ35 MXK35:MXN35 MNO35:MNR35 MDS35:MDV35 LTW35:LTZ35 LKA35:LKD35 LAE35:LAH35 KQI35:KQL35 KGM35:KGP35 JWQ35:JWT35 JMU35:JMX35 JCY35:JDB35 ITC35:ITF35 IJG35:IJJ35 HZK35:HZN35 HPO35:HPR35 HFS35:HFV35 GVW35:GVZ35 GMA35:GMD35 GCE35:GCH35 FSI35:FSL35 FIM35:FIP35 EYQ35:EYT35 EOU35:EOX35 EEY35:EFB35 DVC35:DVF35 DLG35:DLJ35 DBK35:DBN35 CRO35:CRR35 CHS35:CHV35 BXW35:BXZ35 BOA35:BOD35 BEE35:BEH35 AUI35:AUL35 AKM35:AKP35 AAQ35:AAT35 QU35:QX35 GY35:HB35 WTP35:WTQ35 WJT35:WJU35 VZX35:VZY35 VQB35:VQC35 VGF35:VGG35 UWJ35:UWK35 UMN35:UMO35 UCR35:UCS35 TSV35:TSW35 TIZ35:TJA35 SZD35:SZE35 SPH35:SPI35 SFL35:SFM35 RVP35:RVQ35 RLT35:RLU35 RBX35:RBY35 QSB35:QSC35 QIF35:QIG35 PYJ35:PYK35 PON35:POO35 PER35:PES35 OUV35:OUW35 OKZ35:OLA35 OBD35:OBE35 NRH35:NRI35 NHL35:NHM35 MXP35:MXQ35 MNT35:MNU35 MDX35:MDY35 LUB35:LUC35 LKF35:LKG35 LAJ35:LAK35 KQN35:KQO35 KGR35:KGS35 JWV35:JWW35 JMZ35:JNA35 JDD35:JDE35 ITH35:ITI35 IJL35:IJM35 HZP35:HZQ35 HPT35:HPU35 HFX35:HFY35 GWB35:GWC35 GMF35:GMG35 GCJ35:GCK35 FSN35:FSO35 FIR35:FIS35 EYV35:EYW35 EOZ35:EPA35 EFD35:EFE35 DVH35:DVI35 DLL35:DLM35 DBP35:DBQ35 CRT35:CRU35 CHX35:CHY35 BYB35:BYC35 BOF35:BOG35 BEJ35:BEK35 AUN35:AUO35 AKR35:AKS35 AAV35:AAW35 QZ35:RA35 HD35:HE35 WUE35:WUH35 WKI35:WKL35 WAM35:WAP35 VQQ35:VQT35 VGU35:VGX35 UWY35:UXB35 UNC35:UNF35 UDG35:UDJ35 TTK35:TTN35 TJO35:TJR35 SZS35:SZV35 SPW35:SPZ35 SGA35:SGD35 RWE35:RWH35 RMI35:RML35 RCM35:RCP35 QSQ35:QST35 QIU35:QIX35 PYY35:PZB35 PPC35:PPF35 PFG35:PFJ35 OVK35:OVN35 OLO35:OLR35 OBS35:OBV35 NRW35:NRZ35 NIA35:NID35 MYE35:MYH35 MOI35:MOL35 MEM35:MEP35 LUQ35:LUT35 LKU35:LKX35 LAY35:LBB35 KRC35:KRF35 KHG35:KHJ35 JXK35:JXN35 JNO35:JNR35 JDS35:JDV35 ITW35:ITZ35 IKA35:IKD35 IAE35:IAH35 HQI35:HQL35 HGM35:HGP35 GWQ35:GWT35 GMU35:GMX35 GCY35:GDB35 FTC35:FTF35 FJG35:FJJ35 EZK35:EZN35 EPO35:EPR35 EFS35:EFV35 DVW35:DVZ35 DMA35:DMD35 DCE35:DCH35 CSI35:CSL35 CIM35:CIP35 BYQ35:BYT35 BOU35:BOX35 BEY35:BFB35 AVC35:AVF35 ALG35:ALJ35 ABK35:ABN35 RO35:RR35 HS35:HV35 X35:AA35 WUJ35:WUL35 WKN35:WKP35 WAR35:WAT35 VQV35:VQX35 VGZ35:VHB35 UXD35:UXF35 UNH35:UNJ35 UDL35:UDN35 TTP35:TTR35 TJT35:TJV35 SZX35:SZZ35 SQB35:SQD35 SGF35:SGH35 RWJ35:RWL35 RMN35:RMP35 RCR35:RCT35 QSV35:QSX35 QIZ35:QJB35 PZD35:PZF35 PPH35:PPJ35 PFL35:PFN35 OVP35:OVR35 OLT35:OLV35 OBX35:OBZ35 NSB35:NSD35 NIF35:NIH35 MYJ35:MYL35 MON35:MOP35 MER35:MET35 LUV35:LUX35 LKZ35:LLB35 LBD35:LBF35 KRH35:KRJ35 KHL35:KHN35 JXP35:JXR35 JNT35:JNV35 JDX35:JDZ35 IUB35:IUD35 IKF35:IKH35 IAJ35:IAL35 HQN35:HQP35 HGR35:HGT35 GWV35:GWX35 GMZ35:GNB35 GDD35:GDF35 FTH35:FTJ35 FJL35:FJN35 EZP35:EZR35 EPT35:EPV35 EFX35:EFZ35 DWB35:DWD35 DMF35:DMH35 DCJ35:DCL35 CSN35:CSP35 CIR35:CIT35 BYV35:BYX35 BOZ35:BPB35 BFD35:BFF35 AVH35:AVJ35 ALL35:ALN35 ABP35:ABR35 RT35:RV35 HX35:HZ35 AC35:AE35 WUN35:WVF35 WKR35:WLJ35 WAV35:WBN35 VQZ35:VRR35 VHD35:VHV35 UXH35:UXZ35 UNL35:UOD35 UDP35:UEH35 TTT35:TUL35 TJX35:TKP35 TAB35:TAT35 SQF35:SQX35 SGJ35:SHB35 RWN35:RXF35 RMR35:RNJ35 RCV35:RDN35 QSZ35:QTR35 QJD35:QJV35 PZH35:PZZ35 PPL35:PQD35 PFP35:PGH35 OVT35:OWL35 OLX35:OMP35 OCB35:OCT35 NSF35:NSX35 NIJ35:NJB35 MYN35:MZF35 MOR35:MPJ35 MEV35:MFN35 LUZ35:LVR35 LLD35:LLV35 LBH35:LBZ35 KRL35:KSD35 KHP35:KIH35 JXT35:JYL35 JNX35:JOP35 JEB35:JET35 IUF35:IUX35 IKJ35:ILB35 IAN35:IBF35 HQR35:HRJ35 HGV35:HHN35 GWZ35:GXR35 GND35:GNV35 GDH35:GDZ35 FTL35:FUD35 FJP35:FKH35 EZT35:FAL35 EPX35:EQP35 EGB35:EGT35 DWF35:DWX35 DMJ35:DNB35 DCN35:DDF35 CSR35:CTJ35 CIV35:CJN35 BYZ35:BZR35 BPD35:BPV35 BFH35:BFZ35 AVL35:AWD35 ALP35:AMH35 ABT35:ACL35 RX35:SP35 AG35:AY35 HQ35 WTU35 WJY35 WAC35 VQG35 VGK35 UWO35 UMS35 UCW35 TTA35 TJE35 SZI35 SPM35 SFQ35 RVU35 RLY35 RCC35 QSG35 QIK35 PYO35 POS35 PEW35 OVA35 OLE35 OBI35 NRM35 NHQ35 MXU35 MNY35 MEC35 LUG35 LKK35 LAO35 KQS35 KGW35 JXA35 JNE35 JDI35 ITM35 IJQ35 HZU35 HPY35 HGC35 GWG35 GMK35 GCO35 FSS35 FIW35 EZA35 EPE35 EFI35 DVM35 DLQ35 DBU35 CRY35 CIC35 BYG35 BOK35 BEO35 AUS35 AKW35 ABA35 RE35 HI35 WUC35 WKG35 WAK35 VQO35 VGS35 UWW35 UNA35 UDE35 TTI35 TJM35 SZQ35 SPU35 SFY35 RWC35 RMG35 RCK35 QSO35 QIS35 PYW35 PPA35 PFE35 OVI35 OLM35 OBQ35 NRU35 NHY35 MYC35 MOG35 MEK35 LUO35 LKS35 LAW35 KRA35 KHE35 JXI35 JNM35 JDQ35 ITU35 IJY35 IAC35 HQG35 HGK35 GWO35 GMS35 GCW35 FTA35 FJE35 EZI35 EPM35 EFQ35 DVU35 DLY35 DCC35 CSG35 CIK35 BYO35 BOS35 BEW35 AVA35 ALE35 ABI35 RM35 V35 HO35 WTS35 WJW35 WAA35 VQE35 VGI35 UWM35 UMQ35 UCU35 TSY35 TJC35 SZG35 SPK35 SFO35 RVS35 RLW35 RCA35 QSE35 QII35 PYM35 POQ35 PEU35 OUY35 OLC35 OBG35 NRK35 NHO35 MXS35 MNW35 MEA35 LUE35 LKI35 LAM35 KQQ35 KGU35 JWY35 JNC35 JDG35 ITK35 IJO35 HZS35 HPW35 HGA35 GWE35 GMI35 GCM35 FSQ35 FIU35 EYY35 EPC35 EFG35 DVK35 DLO35 DBS35 CRW35 CIA35 BYE35 BOI35 BEM35 AUQ35 AKU35 AAY35 RC35 HG35 D17:O17 WUA35 WKE35 WAI35 VQM35 VGQ35 UWU35 UMY35 UDC35 TTG35 TJK35 SZO35 SPS35 SFW35 RWA35 RME35 RCI35 QSM35 QIQ35 PYU35 POY35 PFC35 OVG35 OLK35 OBO35 NRS35 NHW35 MYA35 MOE35 MEI35 LUM35 LKQ35 LAU35 KQY35 KHC35 JXG35 JNK35 JDO35 ITS35 IJW35 IAA35 HQE35 HGI35 GWM35 GMQ35 GCU35 FSY35 FJC35 EZG35 EPK35 EFO35 DVS35 DLW35 DCA35 CSE35 CII35 BYM35 BOQ35 BEU35 AUY35 ALC35 ABG35 RK35 T35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5:Q35 D35:G35 I35:J35 N35 L35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5 HW35 RS35 ABO35 ALK35 AVG35 BFC35 BOY35 BYU35 CIQ35 CSM35 DCI35 DME35 DWA35 EFW35 EPS35 EZO35 FJK35 FTG35 GDC35 GMY35 GWU35 HGQ35 HQM35 IAI35 IKE35 IUA35 JDW35 JNS35 JXO35 KHK35 KRG35 LBC35 LKY35 LUU35 MEQ35 MOM35 MYI35 NIE35 NSA35 OBW35 OLS35 OVO35 PFK35 PPG35 PZC35 QIY35 QSU35 RCQ35 RMM35 RWI35 SGE35 SQA35 SZW35 TJS35 TTO35 UDK35 UNG35 UXC35 VGY35 VQU35 WAQ35 WKM35 WUI35 HF35 RB35 AAX35 AKT35 AUP35 BEL35 BOH35 BYD35 CHZ35 CRV35 DBR35 DLN35 DVJ35 EFF35 EPB35 EYX35 FIT35 FSP35 GCL35 GMH35 GWD35 HFZ35 HPV35 HZR35 IJN35 ITJ35 JDF35 JNB35 JWX35 KGT35 KQP35 LAL35 LKH35 LUD35 MDZ35 MNV35 MXR35 NHN35 NRJ35 OBF35 OLB35 OUX35 PET35 POP35 PYL35 QIH35 QSD35 RBZ35 RLV35 RVR35 SFN35 SPJ35 SZF35 TJB35 TSX35 UCT35 UMP35 UWL35 VGH35 VQD35 VZZ35 WJV35 WTR35 U35 HP35 RL35 ABH35 ALD35 AUZ35 BEV35 BOR35 BYN35 CIJ35 CSF35 DCB35 DLX35 DVT35 EFP35 EPL35 EZH35 FJD35 FSZ35 GCV35 GMR35 GWN35 HGJ35 HQF35 IAB35 IJX35 ITT35 JDP35 JNL35 JXH35 KHD35 KQZ35 LAV35 LKR35 LUN35 MEJ35 MOF35 MYB35 NHX35 NRT35 OBP35 OLL35 OVH35 PFD35 POZ35 PYV35 QIR35 QSN35 RCJ35 RMF35 RWB35 SFX35 SPT35 SZP35 TJL35 TTH35 UDD35 UMZ35 UWV35 VGR35 VQN35 WAJ35 WKF35 WUB35 HC35 QY35 AAU35 AKQ35 AUM35 BEI35 BOE35 BYA35 CHW35 CRS35 DBO35 DLK35 DVG35 EFC35 EOY35 EYU35 FIQ35 FSM35 GCI35 GME35 GWA35 HFW35 HPS35 HZO35 IJK35 ITG35 JDC35 JMY35 JWU35 KGQ35 KQM35 LAI35 LKE35 LUA35 MDW35 MNS35 MXO35 NHK35 NRG35 OBC35 OKY35 OUU35 PEQ35 POM35 PYI35 QIE35 QSA35 RBW35 RLS35 RVO35 SFK35 SPG35 SZC35 TIY35 TSU35 UCQ35 UMM35 UWI35 VGE35 VQA35 VZW35 WJS35 WTO35 HH35 RD35 AAZ35 AKV35 AUR35 BEN35 BOJ35 BYF35 CIB35 CRX35 DBT35 DLP35 DVL35 EFH35 EPD35 EYZ35 FIV35 FSR35 GCN35 GMJ35 GWF35 HGB35 HPX35 HZT35 IJP35 ITL35 JDH35 JND35 JWZ35 KGV35 KQR35 LAN35 LKJ35 LUF35 MEB35 MNX35 MXT35 NHP35 NRL35 OBH35 OLD35 OUZ35 PEV35 POR35 PYN35 QIJ35 QSF35 RCB35 RLX35 RVT35 SFP35 SPL35 SZH35 TJD35 TSZ35 UCV35 UMR35 UWN35 VGJ35 VQF35 WAB35 WJX35 WTT35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5:C35 BS35:GX35 KD35:QT35 TZ35:AAP35 ADV35:AKL35 ANR35:AUH35 AXN35:BED35 BHJ35:BNZ35 BRF35:BXV35 CBB35:CHR35 CKX35:CRN35 CUT35:DBJ35 DEP35:DLF35 DOL35:DVB35 DYH35:EEX35 EID35:EOT35 ERZ35:EYP35 FBV35:FIL35 FLR35:FSH35 FVN35:GCD35 GFJ35:GLZ35 GPF35:GVV35 GZB35:HFR35 HIX35:HPN35 HST35:HZJ35 ICP35:IJF35 IML35:ITB35 IWH35:JCX35 JGD35:JMT35 JPZ35:JWP35 JZV35:KGL35 KJR35:KQH35 KTN35:LAD35 LDJ35:LJZ35 LNF35:LTV35 LXB35:MDR35 MGX35:MNN35 MQT35:MXJ35 NAP35:NHF35 NKL35:NRB35 NUH35:OAX35 OED35:OKT35 ONZ35:OUP35 OXV35:PEL35 PHR35:POH35 PRN35:PYD35 QBJ35:QHZ35 QLF35:QRV35 QVB35:RBR35 REX35:RLN35 ROT35:RVJ35 RYP35:SFF35 SIL35:SPB35 SSH35:SYX35 TCD35:TIT35 TLZ35:TSP35 TVV35:UCL35 UFR35:UMH35 UPN35:UWD35 UZJ35:VFZ35 VJF35:VPV35 VTB35:VZR35 WCX35:WJN35 WMT35:WTJ35 WWP35:XFD35 AZ35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AF35 IA35 RW35 ABS35 ALO35 AVK35 BFG35 BPC35 BYY35 CIU35 CSQ35 DCM35 DMI35 DWE35 EGA35 EPW35 EZS35 FJO35 FTK35 GDG35 GNC35 GWY35 HGU35 HQQ35 IAM35 IKI35 IUE35 JEA35 JNW35 JXS35 KHO35 KRK35 LBG35 LLC35 LUY35 MEU35 MOQ35 MYM35 NII35 NSE35 OCA35 OLW35 OVS35 PFO35 PPK35 PZG35 QJC35 QSY35 RCU35 RMQ35 RWM35 SGI35 SQE35 TAA35 TJW35 TTS35 UDO35 UNK35 UXG35 VHC35 VQY35 WAU35 WKQ35 WUM35 R35:S35 HM35:HN35 RI35:RJ35 ABE35:ABF35 ALA35:ALB35 AUW35:AUX35 BES35:BET35 BOO35:BOP35 BYK35:BYL35 CIG35:CIH35 CSC35:CSD35 DBY35:DBZ35 DLU35:DLV35 DVQ35:DVR35 EFM35:EFN35 EPI35:EPJ35 EZE35:EZF35 FJA35:FJB35 FSW35:FSX35 GCS35:GCT35 GMO35:GMP35 GWK35:GWL35 HGG35:HGH35 HQC35:HQD35 HZY35:HZZ35 IJU35:IJV35 ITQ35:ITR35 JDM35:JDN35 JNI35:JNJ35 JXE35:JXF35 KHA35:KHB35 KQW35:KQX35 LAS35:LAT35 LKO35:LKP35 LUK35:LUL35 MEG35:MEH35 MOC35:MOD35 MXY35:MXZ35 NHU35:NHV35 NRQ35:NRR35 OBM35:OBN35 OLI35:OLJ35 OVE35:OVF35 PFA35:PFB35 POW35:POX35 PYS35:PYT35 QIO35:QIP35 QSK35:QSL35 RCG35:RCH35 RMC35:RMD35 RVY35:RVZ35 SFU35:SFV35 SPQ35:SPR35 SZM35:SZN35 TJI35:TJJ35 TTE35:TTF35 UDA35:UDB35 UMW35:UMX35 UWS35:UWT35 VGO35:VGP35 VQK35:VQL35 WAG35:WAH35 WKC35:WKD35 WTY35:WTZ35 HJ35 RF35 ABB35 AKX35 AUT35 BEP35 BOL35 BYH35 CID35 CRZ35 DBV35 DLR35 DVN35 EFJ35 EPF35 EZB35 FIX35 FST35 GCP35 GML35 GWH35 HGD35 HPZ35 HZV35 IJR35 ITN35 JDJ35 JNF35 JXB35 KGX35 KQT35 LAP35 LKL35 LUH35 MED35 MNZ35 MXV35 NHR35 NRN35 OBJ35 OLF35 OVB35 PEX35 POT35 PYP35 QIL35 QSH35 RCD35 RLZ35 RVV35 SFR35 SPN35 SZJ35 TJF35 TTB35 UCX35 UMT35 UWP35 VGL35 VQH35 WAD35 WJZ35 WTV35 W35 HR35 RN35 ABJ35 ALF35 AVB35 BEX35 BOT35 BYP35 CIL35 CSH35 DCD35 DLZ35 DVV35 EFR35 EPN35 EZJ35 FJF35 FTB35 GCX35 GMT35 GWP35 HGL35 HQH35 IAD35 IJZ35 ITV35 JDR35 JNN35 JXJ35 KHF35 KRB35 LAX35 LKT35 LUP35 MEL35 MOH35 MYD35 NHZ35 NRV35 OBR35 OLN35 OVJ35 PFF35 PPB35 PYX35 QIT35 QSP35 RCL35 RMH35 RWD35 SFZ35 SPV35 SZR35 TJN35 TTJ35 UDF35 UNB35 UWX35 VGT35 VQP35 WAL35 WKH35 WUD35 O35 Q19:Q25 W19:W25 AT19:AT25 BG19:BG25 BQ19:BQ25 Q27:Q28 W27:W28 AT27:AT28 BQ27:BQ28 Q32:Q33 W32:W33 AT32:AT33 BG32:BG33 BQ32:BQ33 BG27:BG28 K35 H35 M35"/>
  </dataValidations>
  <hyperlinks>
    <hyperlink ref="P25" r:id="rId1"/>
    <hyperlink ref="P24" r:id="rId2"/>
    <hyperlink ref="P23" r:id="rId3"/>
    <hyperlink ref="P21" r:id="rId4"/>
    <hyperlink ref="P18" r:id="rId5"/>
    <hyperlink ref="P22" r:id="rId6"/>
  </hyperlinks>
  <pageMargins left="0.39370078740157483" right="0.31496062992125984" top="0.38" bottom="0.39370078740157483" header="0.31496062992125984" footer="0.2"/>
  <pageSetup paperSize="9" scale="60" orientation="landscape" r:id="rId7"/>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2018-05-02T09:09:42Z</dcterms:modified>
</cp:coreProperties>
</file>