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'!$A$9:$FN$38</definedName>
    <definedName name="_xlnm._FilterDatabase" localSheetId="1" hidden="1">'調査票Ｃ、Ｄ、Ｅ '!$A$17:$BR$44</definedName>
    <definedName name="_xlnm.Print_Area" localSheetId="0">'調査票Ａ、Ｂ '!$D$1:$CX$45</definedName>
    <definedName name="_xlnm.Print_Area" localSheetId="1">'調査票Ｃ、Ｄ、Ｅ '!$A$1:$BQ$54</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52" i="6" l="1"/>
  <c r="BP52" i="6"/>
  <c r="BO52" i="6"/>
  <c r="BN52" i="6"/>
  <c r="BM52" i="6"/>
  <c r="BL52" i="6"/>
  <c r="BK52" i="6"/>
  <c r="BJ52" i="6"/>
  <c r="BI52" i="6"/>
  <c r="BH52" i="6"/>
  <c r="BG52" i="6"/>
  <c r="BF52" i="6"/>
  <c r="BE52" i="6"/>
  <c r="BD52" i="6"/>
  <c r="BC52" i="6"/>
  <c r="BB52" i="6"/>
  <c r="BA52" i="6"/>
  <c r="AZ52" i="6"/>
  <c r="AY52" i="6"/>
  <c r="AX52" i="6"/>
  <c r="AW52" i="6"/>
  <c r="AV52" i="6"/>
  <c r="AU52" i="6"/>
  <c r="AT52" i="6"/>
  <c r="AS52" i="6"/>
  <c r="AR52" i="6"/>
  <c r="AQ52" i="6"/>
  <c r="AP52" i="6"/>
  <c r="AO52" i="6"/>
  <c r="AN52" i="6"/>
  <c r="AL52" i="6"/>
  <c r="AK52" i="6"/>
  <c r="AJ52" i="6"/>
  <c r="AI52" i="6"/>
  <c r="AH52" i="6"/>
  <c r="AG52" i="6"/>
  <c r="AF52" i="6"/>
  <c r="AE52" i="6"/>
  <c r="AD52" i="6"/>
  <c r="AC52" i="6"/>
  <c r="AB52" i="6"/>
  <c r="AA52" i="6"/>
  <c r="Z52" i="6"/>
  <c r="Y52" i="6"/>
  <c r="X52" i="6"/>
  <c r="W52" i="6"/>
  <c r="V52" i="6"/>
  <c r="U52" i="6"/>
  <c r="T52" i="6"/>
  <c r="S52" i="6"/>
  <c r="R52" i="6"/>
  <c r="Q52" i="6"/>
  <c r="P52" i="6"/>
  <c r="O52" i="6"/>
  <c r="N52" i="6"/>
  <c r="M52" i="6"/>
  <c r="L52" i="6"/>
  <c r="K52" i="6"/>
  <c r="J52" i="6"/>
  <c r="I52" i="6"/>
  <c r="H52" i="6"/>
  <c r="G52" i="6"/>
  <c r="F52" i="6"/>
  <c r="E52" i="6"/>
  <c r="D52" i="6"/>
  <c r="BQ51" i="6"/>
  <c r="BP51" i="6"/>
  <c r="BO51" i="6"/>
  <c r="BN51" i="6"/>
  <c r="BM51" i="6"/>
  <c r="BL51" i="6"/>
  <c r="BK51" i="6"/>
  <c r="BJ51" i="6"/>
  <c r="BI51" i="6"/>
  <c r="BH51" i="6"/>
  <c r="BG51" i="6"/>
  <c r="BF51" i="6"/>
  <c r="BE51" i="6"/>
  <c r="BD51" i="6"/>
  <c r="BC51" i="6"/>
  <c r="BB51" i="6"/>
  <c r="BA51" i="6"/>
  <c r="AZ51" i="6"/>
  <c r="AY51" i="6"/>
  <c r="AX51" i="6"/>
  <c r="AW51" i="6"/>
  <c r="AV51" i="6"/>
  <c r="AU51" i="6"/>
  <c r="AT51" i="6"/>
  <c r="AS51" i="6"/>
  <c r="AR51" i="6"/>
  <c r="AQ51" i="6"/>
  <c r="AP51" i="6"/>
  <c r="AO51" i="6"/>
  <c r="AN51" i="6"/>
  <c r="AM51" i="6"/>
  <c r="AL51" i="6"/>
  <c r="AK51" i="6"/>
  <c r="AJ51" i="6"/>
  <c r="AI51" i="6"/>
  <c r="AH51" i="6"/>
  <c r="AG51" i="6"/>
  <c r="AF51" i="6"/>
  <c r="AE51" i="6"/>
  <c r="AD51" i="6"/>
  <c r="AC51" i="6"/>
  <c r="AB51" i="6"/>
  <c r="AA51" i="6"/>
  <c r="Z51" i="6"/>
  <c r="Y51" i="6"/>
  <c r="X51" i="6"/>
  <c r="W51" i="6"/>
  <c r="V51" i="6"/>
  <c r="U51" i="6"/>
  <c r="T51" i="6"/>
  <c r="S51" i="6"/>
  <c r="R51" i="6"/>
  <c r="Q51" i="6"/>
  <c r="P51" i="6"/>
  <c r="O51" i="6"/>
  <c r="N51" i="6"/>
  <c r="M51" i="6"/>
  <c r="L51" i="6"/>
  <c r="K51" i="6"/>
  <c r="J51" i="6"/>
  <c r="I51" i="6"/>
  <c r="H51" i="6"/>
  <c r="G51" i="6"/>
  <c r="F51" i="6"/>
  <c r="E51" i="6"/>
  <c r="D51"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BP46" i="6"/>
  <c r="BO46" i="6"/>
  <c r="BN46" i="6"/>
  <c r="BM46" i="6"/>
  <c r="BL46" i="6"/>
  <c r="BK46" i="6"/>
  <c r="BJ46" i="6"/>
  <c r="BI46" i="6"/>
  <c r="BH46" i="6"/>
  <c r="BF46" i="6"/>
  <c r="BE46" i="6"/>
  <c r="BD46" i="6"/>
  <c r="BC46" i="6"/>
  <c r="BB46" i="6"/>
  <c r="BA46" i="6"/>
  <c r="AZ46" i="6"/>
  <c r="AY46" i="6"/>
  <c r="AX46" i="6"/>
  <c r="AW46" i="6"/>
  <c r="AV46" i="6"/>
  <c r="AS46" i="6"/>
  <c r="AR46" i="6"/>
  <c r="AQ46" i="6"/>
  <c r="AP46" i="6"/>
  <c r="AO46" i="6"/>
  <c r="AN46" i="6"/>
  <c r="AL46" i="6"/>
  <c r="AK46" i="6"/>
  <c r="AJ46" i="6"/>
  <c r="AI46" i="6"/>
  <c r="AH46" i="6"/>
  <c r="AG46" i="6"/>
  <c r="AF46" i="6"/>
  <c r="AE46" i="6"/>
  <c r="AD46" i="6"/>
  <c r="AC46" i="6"/>
  <c r="AB46" i="6"/>
  <c r="AA46" i="6"/>
  <c r="Z46" i="6"/>
  <c r="Y46" i="6"/>
  <c r="V46" i="6"/>
  <c r="U46" i="6"/>
  <c r="T46" i="6"/>
  <c r="S46" i="6"/>
  <c r="R46" i="6"/>
  <c r="O46" i="6"/>
  <c r="N46" i="6"/>
  <c r="M46" i="6"/>
  <c r="L46" i="6"/>
  <c r="K46" i="6"/>
  <c r="J46" i="6"/>
  <c r="I46" i="6"/>
  <c r="H46" i="6"/>
  <c r="G46" i="6"/>
  <c r="F46" i="6"/>
  <c r="E46" i="6"/>
  <c r="D46" i="6"/>
  <c r="CX44" i="5"/>
  <c r="CW44" i="5"/>
  <c r="CV44" i="5"/>
  <c r="CU44" i="5"/>
  <c r="CT44" i="5"/>
  <c r="CS44" i="5"/>
  <c r="CR44" i="5"/>
  <c r="CQ44" i="5"/>
  <c r="CP44" i="5"/>
  <c r="CO44" i="5"/>
  <c r="CN44" i="5"/>
  <c r="CM44" i="5"/>
  <c r="CL44" i="5"/>
  <c r="CK44" i="5"/>
  <c r="CJ44" i="5"/>
  <c r="CI44" i="5"/>
  <c r="CH44" i="5"/>
  <c r="CG44" i="5"/>
  <c r="CF44" i="5"/>
  <c r="CE44" i="5"/>
  <c r="CD44" i="5"/>
  <c r="CC44" i="5"/>
  <c r="CB44" i="5"/>
  <c r="CA44" i="5"/>
  <c r="BZ44" i="5"/>
  <c r="BY44" i="5"/>
  <c r="BX44" i="5"/>
  <c r="BW44" i="5"/>
  <c r="BV44" i="5"/>
  <c r="BU44" i="5"/>
  <c r="BT44" i="5"/>
  <c r="BS44" i="5"/>
  <c r="BR44" i="5"/>
  <c r="BQ44" i="5"/>
  <c r="BP44" i="5"/>
  <c r="BO44" i="5"/>
  <c r="BN44" i="5"/>
  <c r="BM44" i="5"/>
  <c r="BL44" i="5"/>
  <c r="BK44" i="5"/>
  <c r="BJ44" i="5"/>
  <c r="BI44" i="5"/>
  <c r="BH44" i="5"/>
  <c r="BG44" i="5"/>
  <c r="BF44" i="5"/>
  <c r="BE44" i="5"/>
  <c r="BD44" i="5"/>
  <c r="BC44" i="5"/>
  <c r="BB44" i="5"/>
  <c r="BA44" i="5"/>
  <c r="AZ44" i="5"/>
  <c r="AY44" i="5"/>
  <c r="AX44" i="5"/>
  <c r="AW44" i="5"/>
  <c r="AV44" i="5"/>
  <c r="AU44" i="5"/>
  <c r="AT44" i="5"/>
  <c r="AS44" i="5"/>
  <c r="AR44" i="5"/>
  <c r="AQ44" i="5"/>
  <c r="AP44" i="5"/>
  <c r="AO44" i="5"/>
  <c r="AN44" i="5"/>
  <c r="AM44" i="5"/>
  <c r="AL44" i="5"/>
  <c r="AK44" i="5"/>
  <c r="AJ44" i="5"/>
  <c r="AI44" i="5"/>
  <c r="AH44" i="5"/>
  <c r="AG44" i="5"/>
  <c r="AF44" i="5"/>
  <c r="AE44" i="5"/>
  <c r="AD44" i="5"/>
  <c r="AC44" i="5"/>
  <c r="AB44" i="5"/>
  <c r="AA44" i="5"/>
  <c r="Z44" i="5"/>
  <c r="Y44" i="5"/>
  <c r="X44" i="5"/>
  <c r="W44" i="5"/>
  <c r="V44" i="5"/>
  <c r="U44" i="5"/>
  <c r="T44" i="5"/>
  <c r="S44" i="5"/>
  <c r="R44" i="5"/>
  <c r="Q44" i="5"/>
  <c r="P44" i="5"/>
  <c r="O44" i="5"/>
  <c r="N44" i="5"/>
  <c r="M44" i="5"/>
  <c r="L44" i="5"/>
  <c r="K44" i="5"/>
  <c r="J44" i="5"/>
  <c r="I44" i="5"/>
  <c r="CX43" i="5"/>
  <c r="CW43" i="5"/>
  <c r="CV43" i="5"/>
  <c r="CU43" i="5"/>
  <c r="CT43" i="5"/>
  <c r="CS43" i="5"/>
  <c r="CR43" i="5"/>
  <c r="CQ43" i="5"/>
  <c r="CP43" i="5"/>
  <c r="CO43" i="5"/>
  <c r="CN43" i="5"/>
  <c r="CM43" i="5"/>
  <c r="CL43" i="5"/>
  <c r="CK43" i="5"/>
  <c r="CJ43" i="5"/>
  <c r="CI43" i="5"/>
  <c r="CH43" i="5"/>
  <c r="CG43" i="5"/>
  <c r="CF43" i="5"/>
  <c r="CE43" i="5"/>
  <c r="CD43" i="5"/>
  <c r="CC43" i="5"/>
  <c r="CB43" i="5"/>
  <c r="CA43" i="5"/>
  <c r="BZ43" i="5"/>
  <c r="BY43" i="5"/>
  <c r="BX43" i="5"/>
  <c r="BW43" i="5"/>
  <c r="BV43" i="5"/>
  <c r="BU43" i="5"/>
  <c r="BT43" i="5"/>
  <c r="BS43" i="5"/>
  <c r="BR43" i="5"/>
  <c r="BQ43" i="5"/>
  <c r="BP43" i="5"/>
  <c r="BO43" i="5"/>
  <c r="BN43" i="5"/>
  <c r="BM43" i="5"/>
  <c r="BL43" i="5"/>
  <c r="BK43" i="5"/>
  <c r="BJ43" i="5"/>
  <c r="BI43" i="5"/>
  <c r="BH43" i="5"/>
  <c r="BG43" i="5"/>
  <c r="BF43" i="5"/>
  <c r="BE43" i="5"/>
  <c r="BD43" i="5"/>
  <c r="BC43" i="5"/>
  <c r="BB43" i="5"/>
  <c r="BA43" i="5"/>
  <c r="AZ43" i="5"/>
  <c r="AY43" i="5"/>
  <c r="AX43" i="5"/>
  <c r="AW43" i="5"/>
  <c r="AV43" i="5"/>
  <c r="AU43" i="5"/>
  <c r="AT43" i="5"/>
  <c r="AS43" i="5"/>
  <c r="AR43" i="5"/>
  <c r="AQ43" i="5"/>
  <c r="AP43" i="5"/>
  <c r="AO43" i="5"/>
  <c r="AN43" i="5"/>
  <c r="AM43" i="5"/>
  <c r="AL43" i="5"/>
  <c r="AK43" i="5"/>
  <c r="AJ43" i="5"/>
  <c r="AI43" i="5"/>
  <c r="AH43" i="5"/>
  <c r="AG43" i="5"/>
  <c r="AF43" i="5"/>
  <c r="AE43" i="5"/>
  <c r="AD43" i="5"/>
  <c r="AC43" i="5"/>
  <c r="AB43" i="5"/>
  <c r="AA43" i="5"/>
  <c r="Z43" i="5"/>
  <c r="Y43" i="5"/>
  <c r="X43" i="5"/>
  <c r="W43" i="5"/>
  <c r="V43" i="5"/>
  <c r="U43" i="5"/>
  <c r="T43" i="5"/>
  <c r="S43" i="5"/>
  <c r="R43" i="5"/>
  <c r="Q43" i="5"/>
  <c r="P43" i="5"/>
  <c r="O43" i="5"/>
  <c r="N43" i="5"/>
  <c r="M43" i="5"/>
  <c r="L43" i="5"/>
  <c r="K43" i="5"/>
  <c r="J43" i="5"/>
  <c r="I43" i="5"/>
  <c r="CX42" i="5"/>
  <c r="CW42" i="5"/>
  <c r="CV42" i="5"/>
  <c r="CU42" i="5"/>
  <c r="CT42" i="5"/>
  <c r="CS42" i="5"/>
  <c r="CR42" i="5"/>
  <c r="CQ42" i="5"/>
  <c r="CP42" i="5"/>
  <c r="CO42" i="5"/>
  <c r="CN42" i="5"/>
  <c r="CM42" i="5"/>
  <c r="CL42" i="5"/>
  <c r="CK42" i="5"/>
  <c r="CJ42" i="5"/>
  <c r="CI42" i="5"/>
  <c r="CH42" i="5"/>
  <c r="CG42" i="5"/>
  <c r="CF42" i="5"/>
  <c r="CE42" i="5"/>
  <c r="CD42" i="5"/>
  <c r="CC42" i="5"/>
  <c r="CB42" i="5"/>
  <c r="CA42" i="5"/>
  <c r="BZ42" i="5"/>
  <c r="BY42" i="5"/>
  <c r="BX42" i="5"/>
  <c r="BW42" i="5"/>
  <c r="BV42" i="5"/>
  <c r="BU42" i="5"/>
  <c r="BT42" i="5"/>
  <c r="BS42" i="5"/>
  <c r="BR42" i="5"/>
  <c r="BQ42" i="5"/>
  <c r="BP42" i="5"/>
  <c r="BO42" i="5"/>
  <c r="BN42" i="5"/>
  <c r="BM42" i="5"/>
  <c r="BL42" i="5"/>
  <c r="BK42" i="5"/>
  <c r="BJ42" i="5"/>
  <c r="BI42" i="5"/>
  <c r="BH42" i="5"/>
  <c r="BG42" i="5"/>
  <c r="BF42" i="5"/>
  <c r="BE42" i="5"/>
  <c r="BD42" i="5"/>
  <c r="BC42" i="5"/>
  <c r="BB42" i="5"/>
  <c r="BA42" i="5"/>
  <c r="AZ42" i="5"/>
  <c r="AY42" i="5"/>
  <c r="AX42" i="5"/>
  <c r="AW42" i="5"/>
  <c r="AV42" i="5"/>
  <c r="AU42" i="5"/>
  <c r="AT42" i="5"/>
  <c r="AS42" i="5"/>
  <c r="AR42" i="5"/>
  <c r="AQ42" i="5"/>
  <c r="AP42" i="5"/>
  <c r="AO42" i="5"/>
  <c r="AN42" i="5"/>
  <c r="AM42" i="5"/>
  <c r="AL42" i="5"/>
  <c r="AK42" i="5"/>
  <c r="AJ42" i="5"/>
  <c r="AI42" i="5"/>
  <c r="AH42" i="5"/>
  <c r="AG42" i="5"/>
  <c r="AF42" i="5"/>
  <c r="AE42" i="5"/>
  <c r="AD42" i="5"/>
  <c r="AC42" i="5"/>
  <c r="AB42" i="5"/>
  <c r="AA42" i="5"/>
  <c r="Z42" i="5"/>
  <c r="Y42" i="5"/>
  <c r="X42" i="5"/>
  <c r="W42" i="5"/>
  <c r="V42" i="5"/>
  <c r="U42" i="5"/>
  <c r="T42" i="5"/>
  <c r="S42" i="5"/>
  <c r="R42" i="5"/>
  <c r="Q42" i="5"/>
  <c r="P42" i="5"/>
  <c r="O42" i="5"/>
  <c r="N42" i="5"/>
  <c r="M42" i="5"/>
  <c r="L42" i="5"/>
  <c r="K42" i="5"/>
  <c r="J42" i="5"/>
  <c r="I42" i="5"/>
  <c r="CX41" i="5"/>
  <c r="CW41" i="5"/>
  <c r="CV41" i="5"/>
  <c r="CU41" i="5"/>
  <c r="CT41" i="5"/>
  <c r="CS41" i="5"/>
  <c r="CR41" i="5"/>
  <c r="CQ41" i="5"/>
  <c r="CP41" i="5"/>
  <c r="CO41" i="5"/>
  <c r="CN41" i="5"/>
  <c r="CM41" i="5"/>
  <c r="CL41" i="5"/>
  <c r="CK41" i="5"/>
  <c r="CJ41" i="5"/>
  <c r="CI41" i="5"/>
  <c r="CH41" i="5"/>
  <c r="CG41" i="5"/>
  <c r="CF41" i="5"/>
  <c r="CE41" i="5"/>
  <c r="CD41" i="5"/>
  <c r="CC41" i="5"/>
  <c r="CB41" i="5"/>
  <c r="CA41" i="5"/>
  <c r="BZ41" i="5"/>
  <c r="BY41" i="5"/>
  <c r="BX41" i="5"/>
  <c r="BW41" i="5"/>
  <c r="BV41" i="5"/>
  <c r="BU41" i="5"/>
  <c r="BT41" i="5"/>
  <c r="BS41" i="5"/>
  <c r="BR41" i="5"/>
  <c r="BQ41" i="5"/>
  <c r="BP41" i="5"/>
  <c r="BO41" i="5"/>
  <c r="BN41" i="5"/>
  <c r="BM41" i="5"/>
  <c r="BL41" i="5"/>
  <c r="BK41" i="5"/>
  <c r="BJ41" i="5"/>
  <c r="BI41" i="5"/>
  <c r="BH41" i="5"/>
  <c r="BG41" i="5"/>
  <c r="BF41" i="5"/>
  <c r="BE41" i="5"/>
  <c r="BD41" i="5"/>
  <c r="BC41" i="5"/>
  <c r="BB41" i="5"/>
  <c r="BA41" i="5"/>
  <c r="AZ41" i="5"/>
  <c r="AY41" i="5"/>
  <c r="AX41"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R41" i="5"/>
  <c r="Q41" i="5"/>
  <c r="P41" i="5"/>
  <c r="O41" i="5"/>
  <c r="N41" i="5"/>
  <c r="M41" i="5"/>
  <c r="L41" i="5"/>
  <c r="K41" i="5"/>
  <c r="J41" i="5"/>
  <c r="I41" i="5"/>
  <c r="CX38" i="5"/>
  <c r="CW38" i="5"/>
  <c r="CU38" i="5"/>
  <c r="CT38" i="5"/>
  <c r="CS38" i="5"/>
  <c r="CR38" i="5"/>
  <c r="CQ38" i="5"/>
  <c r="CP38" i="5"/>
  <c r="CO38" i="5"/>
  <c r="CN38" i="5"/>
  <c r="CM38" i="5"/>
  <c r="CL38" i="5"/>
  <c r="CK38" i="5"/>
  <c r="CJ38" i="5"/>
  <c r="CH38" i="5"/>
  <c r="CG38" i="5"/>
  <c r="CF38" i="5"/>
  <c r="CE38" i="5"/>
  <c r="CD38" i="5"/>
  <c r="CC38" i="5"/>
  <c r="CB38" i="5"/>
  <c r="CA38" i="5"/>
  <c r="BY38" i="5"/>
  <c r="BX38" i="5"/>
  <c r="BW38" i="5"/>
  <c r="BV38" i="5"/>
  <c r="BU38" i="5"/>
  <c r="BS38" i="5"/>
  <c r="BR38" i="5"/>
  <c r="BQ38" i="5"/>
  <c r="BN38" i="5"/>
  <c r="BM38" i="5"/>
  <c r="BL38" i="5"/>
  <c r="BK38" i="5"/>
  <c r="BJ38" i="5"/>
  <c r="BI38" i="5"/>
  <c r="BH38" i="5"/>
  <c r="BG38" i="5"/>
  <c r="BF38" i="5"/>
  <c r="BE38" i="5"/>
  <c r="BD38" i="5"/>
  <c r="BC38" i="5"/>
  <c r="BB38" i="5"/>
  <c r="BA38" i="5"/>
  <c r="AZ38" i="5"/>
  <c r="AY38" i="5"/>
  <c r="AX38" i="5"/>
  <c r="AW38" i="5"/>
  <c r="AV38" i="5"/>
  <c r="AU38" i="5"/>
  <c r="AT38" i="5"/>
  <c r="AS38" i="5"/>
  <c r="AR38" i="5"/>
  <c r="AQ38" i="5"/>
  <c r="AP38" i="5"/>
  <c r="AO38" i="5"/>
  <c r="AN38" i="5"/>
  <c r="AM38" i="5"/>
  <c r="AL38" i="5"/>
  <c r="AK38" i="5"/>
  <c r="AJ38" i="5"/>
  <c r="AI38" i="5"/>
  <c r="AH38" i="5"/>
  <c r="AG38" i="5"/>
  <c r="AF38" i="5"/>
  <c r="AD38" i="5"/>
  <c r="AC38" i="5"/>
  <c r="AB38" i="5"/>
  <c r="Z38" i="5"/>
  <c r="Y38" i="5"/>
  <c r="X38" i="5"/>
  <c r="V38" i="5"/>
  <c r="U38" i="5"/>
  <c r="T38" i="5"/>
  <c r="S38" i="5"/>
  <c r="Q38" i="5"/>
  <c r="P38" i="5"/>
  <c r="O38" i="5"/>
  <c r="M38" i="5"/>
  <c r="K38" i="5"/>
  <c r="I38"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AM52" i="6"/>
  <c r="AM46" i="6"/>
</calcChain>
</file>

<file path=xl/sharedStrings.xml><?xml version="1.0" encoding="utf-8"?>
<sst xmlns="http://schemas.openxmlformats.org/spreadsheetml/2006/main" count="531" uniqueCount="341">
  <si>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</si>
  <si>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</si>
  <si>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</si>
  <si>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</si>
  <si>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</si>
  <si>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</si>
  <si>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</si>
  <si>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</si>
  <si>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</si>
  <si>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</si>
  <si>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</si>
  <si>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</si>
  <si>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</si>
  <si>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</si>
  <si>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</si>
  <si>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</si>
  <si>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</si>
  <si>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</si>
  <si>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</si>
  <si>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</si>
  <si>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</si>
  <si>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</si>
  <si>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</si>
  <si>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</si>
  <si>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</si>
  <si>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</si>
  <si>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</si>
  <si>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</si>
  <si>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</si>
  <si>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</si>
  <si>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</si>
  <si>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</si>
  <si>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</si>
  <si>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</si>
  <si>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</si>
  <si>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</si>
  <si>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</si>
  <si>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</si>
  <si>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</si>
  <si>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</si>
  <si>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</si>
  <si>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</si>
  <si>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</si>
  <si>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</si>
  <si>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</si>
  <si>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</si>
  <si>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</si>
  <si>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</si>
  <si>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</si>
  <si>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</si>
  <si>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</si>
  <si>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</si>
  <si>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</si>
  <si>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</si>
  <si>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</si>
  <si>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</si>
  <si>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</si>
  <si>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</si>
  <si>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</si>
  <si>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</si>
  <si>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</si>
  <si>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</si>
  <si>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</si>
  <si>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</si>
  <si>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</si>
  <si>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</si>
  <si>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</si>
  <si>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</si>
  <si>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</si>
  <si>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</si>
  <si>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</si>
  <si>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</si>
  <si>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</si>
  <si>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</si>
  <si>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</si>
  <si>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</si>
  <si>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</si>
  <si>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</si>
  <si>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</si>
  <si>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</si>
  <si>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</si>
  <si>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</si>
  <si>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</si>
  <si>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</si>
  <si>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</si>
  <si>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</si>
  <si>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</si>
  <si>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</si>
  <si>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</si>
  <si>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</si>
  <si>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</si>
  <si>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</si>
  <si>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</si>
  <si>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</si>
  <si>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</si>
  <si>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</si>
  <si>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</si>
  <si>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</si>
  <si>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</si>
  <si>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</si>
  <si>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</si>
  <si>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</si>
  <si>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</si>
  <si>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</si>
  <si>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</si>
  <si>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</si>
  <si>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</si>
  <si>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</si>
  <si>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</si>
  <si>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</si>
  <si>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</si>
  <si>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</si>
  <si>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</si>
  <si>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</si>
  <si>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</si>
  <si>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</si>
  <si>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</si>
  <si>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</si>
  <si>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</si>
  <si>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</si>
  <si>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</si>
  <si>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</si>
  <si>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</si>
  <si>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</si>
  <si>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</si>
  <si>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</si>
  <si>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</si>
  <si>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</si>
  <si>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</si>
  <si>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</si>
  <si>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</si>
  <si>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</si>
  <si>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</si>
  <si>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</si>
  <si>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</si>
  <si>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</si>
  <si>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</si>
  <si>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</si>
  <si>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</si>
  <si>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</si>
  <si>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</si>
  <si>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</si>
  <si>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</si>
  <si>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</si>
  <si>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</si>
  <si>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</si>
  <si>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</si>
  <si>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</si>
  <si>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</si>
  <si>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</si>
  <si>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</si>
  <si>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</si>
  <si>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</si>
  <si>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</si>
  <si>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</si>
  <si>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</si>
  <si>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</si>
  <si>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</si>
  <si>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</si>
  <si>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</si>
  <si>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</si>
  <si>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</si>
  <si>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</si>
  <si>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</si>
  <si>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</si>
  <si>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</si>
  <si>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</si>
  <si>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</si>
  <si>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</si>
  <si>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</si>
  <si>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</si>
  <si>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</si>
  <si>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</si>
  <si>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</si>
  <si>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総合計画</t>
    <rPh sb="0" eb="2">
      <t>ソウゴウ</t>
    </rPh>
    <rPh sb="2" eb="4">
      <t>ケイカク</t>
    </rPh>
    <phoneticPr fontId="1"/>
  </si>
  <si>
    <t>甲府市</t>
    <rPh sb="0" eb="1">
      <t>コウ</t>
    </rPh>
    <rPh sb="1" eb="2">
      <t>フ</t>
    </rPh>
    <rPh sb="2" eb="3">
      <t>シ</t>
    </rPh>
    <phoneticPr fontId="1"/>
  </si>
  <si>
    <t>富士吉田市</t>
    <rPh sb="0" eb="5">
      <t>フジ</t>
    </rPh>
    <phoneticPr fontId="1"/>
  </si>
  <si>
    <t>外部評価については、導入に向けて検討中。</t>
    <rPh sb="0" eb="2">
      <t>ガイブ</t>
    </rPh>
    <rPh sb="2" eb="4">
      <t>ヒョウカ</t>
    </rPh>
    <rPh sb="10" eb="12">
      <t>ドウニュウ</t>
    </rPh>
    <rPh sb="13" eb="14">
      <t>ム</t>
    </rPh>
    <rPh sb="16" eb="19">
      <t>ケントウチュウ</t>
    </rPh>
    <phoneticPr fontId="1"/>
  </si>
  <si>
    <t>都留市</t>
    <rPh sb="0" eb="2">
      <t>ツル</t>
    </rPh>
    <rPh sb="2" eb="3">
      <t>シ</t>
    </rPh>
    <phoneticPr fontId="1"/>
  </si>
  <si>
    <t>山梨市</t>
    <rPh sb="0" eb="3">
      <t>ヤマナシシ</t>
    </rPh>
    <phoneticPr fontId="3"/>
  </si>
  <si>
    <t>事務事業評価の手引き（マニュアル）</t>
  </si>
  <si>
    <t>大月市</t>
    <rPh sb="0" eb="3">
      <t>オオツキシ</t>
    </rPh>
    <phoneticPr fontId="1"/>
  </si>
  <si>
    <t>外部評価は、事務量が増大し、職員の負担が大きくなる。</t>
    <rPh sb="0" eb="2">
      <t>ガイブ</t>
    </rPh>
    <rPh sb="2" eb="4">
      <t>ヒョウカ</t>
    </rPh>
    <rPh sb="6" eb="8">
      <t>ジム</t>
    </rPh>
    <rPh sb="8" eb="9">
      <t>リョウ</t>
    </rPh>
    <rPh sb="10" eb="12">
      <t>ゾウダイ</t>
    </rPh>
    <rPh sb="14" eb="16">
      <t>ショクイン</t>
    </rPh>
    <rPh sb="17" eb="19">
      <t>フタン</t>
    </rPh>
    <rPh sb="20" eb="21">
      <t>オオ</t>
    </rPh>
    <phoneticPr fontId="1"/>
  </si>
  <si>
    <t>韮崎市</t>
    <rPh sb="0" eb="3">
      <t>ニラサキシ</t>
    </rPh>
    <phoneticPr fontId="1"/>
  </si>
  <si>
    <t>視点の多角化</t>
    <rPh sb="0" eb="2">
      <t>シテン</t>
    </rPh>
    <rPh sb="3" eb="6">
      <t>タカクカ</t>
    </rPh>
    <phoneticPr fontId="1"/>
  </si>
  <si>
    <t>自由業</t>
    <rPh sb="0" eb="3">
      <t>ジユウギョウ</t>
    </rPh>
    <phoneticPr fontId="1"/>
  </si>
  <si>
    <t>南アルプス市</t>
    <rPh sb="0" eb="6">
      <t>ミ</t>
    </rPh>
    <phoneticPr fontId="1"/>
  </si>
  <si>
    <t>現状の内部評価の質を高めることに重点を置き、外部評価の導入については、行政評価の運用状況を見ながら検討する。</t>
    <rPh sb="0" eb="2">
      <t>ゲンジョウ</t>
    </rPh>
    <rPh sb="3" eb="5">
      <t>ナイブ</t>
    </rPh>
    <rPh sb="5" eb="7">
      <t>ヒョウカ</t>
    </rPh>
    <rPh sb="8" eb="9">
      <t>シチ</t>
    </rPh>
    <rPh sb="10" eb="11">
      <t>タカ</t>
    </rPh>
    <rPh sb="16" eb="18">
      <t>ジュウテン</t>
    </rPh>
    <rPh sb="19" eb="20">
      <t>オ</t>
    </rPh>
    <rPh sb="22" eb="24">
      <t>ガイブ</t>
    </rPh>
    <rPh sb="24" eb="26">
      <t>ヒョウカ</t>
    </rPh>
    <rPh sb="27" eb="29">
      <t>ドウニュウ</t>
    </rPh>
    <rPh sb="35" eb="39">
      <t>ギョウセイヒョウカ</t>
    </rPh>
    <rPh sb="40" eb="42">
      <t>ウンヨウ</t>
    </rPh>
    <rPh sb="42" eb="44">
      <t>ジョウキョウ</t>
    </rPh>
    <rPh sb="45" eb="46">
      <t>ミ</t>
    </rPh>
    <rPh sb="49" eb="51">
      <t>ケントウ</t>
    </rPh>
    <phoneticPr fontId="1"/>
  </si>
  <si>
    <t>北杜市</t>
    <rPh sb="0" eb="1">
      <t>キタ</t>
    </rPh>
    <rPh sb="1" eb="2">
      <t>モリ</t>
    </rPh>
    <rPh sb="2" eb="3">
      <t>シ</t>
    </rPh>
    <phoneticPr fontId="1"/>
  </si>
  <si>
    <t>行政改革推進委員会</t>
    <rPh sb="0" eb="2">
      <t>ギョウセイ</t>
    </rPh>
    <rPh sb="2" eb="4">
      <t>カイカク</t>
    </rPh>
    <rPh sb="4" eb="6">
      <t>スイシン</t>
    </rPh>
    <rPh sb="6" eb="8">
      <t>イイン</t>
    </rPh>
    <rPh sb="8" eb="9">
      <t>カイ</t>
    </rPh>
    <phoneticPr fontId="1"/>
  </si>
  <si>
    <t>甲斐市</t>
    <rPh sb="0" eb="2">
      <t>カイ</t>
    </rPh>
    <rPh sb="2" eb="3">
      <t>シ</t>
    </rPh>
    <phoneticPr fontId="1"/>
  </si>
  <si>
    <t>甲斐市行政改革大綱</t>
    <rPh sb="0" eb="3">
      <t>カイシ</t>
    </rPh>
    <rPh sb="3" eb="5">
      <t>ギョウセイ</t>
    </rPh>
    <rPh sb="5" eb="7">
      <t>カイカク</t>
    </rPh>
    <rPh sb="7" eb="9">
      <t>タイコウ</t>
    </rPh>
    <phoneticPr fontId="1"/>
  </si>
  <si>
    <t>評価主体は事業内容に精通していることが求められるため行政内部の主体による評価としている。</t>
    <rPh sb="0" eb="1">
      <t>ヒョウ</t>
    </rPh>
    <rPh sb="1" eb="2">
      <t>カ</t>
    </rPh>
    <rPh sb="2" eb="4">
      <t>シュタイ</t>
    </rPh>
    <rPh sb="5" eb="7">
      <t>ジギョウ</t>
    </rPh>
    <rPh sb="7" eb="9">
      <t>ナイヨウ</t>
    </rPh>
    <rPh sb="10" eb="12">
      <t>セイツウ</t>
    </rPh>
    <rPh sb="19" eb="20">
      <t>モト</t>
    </rPh>
    <rPh sb="26" eb="28">
      <t>ギョウセイ</t>
    </rPh>
    <rPh sb="28" eb="30">
      <t>ナイブ</t>
    </rPh>
    <rPh sb="31" eb="33">
      <t>シュタイ</t>
    </rPh>
    <rPh sb="36" eb="37">
      <t>ヒョウ</t>
    </rPh>
    <rPh sb="37" eb="38">
      <t>カ</t>
    </rPh>
    <phoneticPr fontId="1"/>
  </si>
  <si>
    <t>笛吹市</t>
    <rPh sb="0" eb="3">
      <t>フエフキシ</t>
    </rPh>
    <phoneticPr fontId="1"/>
  </si>
  <si>
    <t>一次評価(担当課長)と二次評価(部局長)による内部評価にて、毎年反復しながら対比することによって、それぞれの認識の違いや課題を浮き彫りにし、評価の適正化や課題の共有化を図るとともに、適切な改革・改善につなげることができる。</t>
    <rPh sb="5" eb="7">
      <t>タントウ</t>
    </rPh>
    <rPh sb="7" eb="9">
      <t>カチョウ</t>
    </rPh>
    <rPh sb="16" eb="19">
      <t>ブキョクチョウ</t>
    </rPh>
    <rPh sb="30" eb="32">
      <t>マイネン</t>
    </rPh>
    <rPh sb="32" eb="34">
      <t>ハンプク</t>
    </rPh>
    <phoneticPr fontId="1"/>
  </si>
  <si>
    <t>環境の変化
住民意見
今後の事業の方向性</t>
    <rPh sb="0" eb="2">
      <t>カンキョウ</t>
    </rPh>
    <rPh sb="3" eb="5">
      <t>ヘンカ</t>
    </rPh>
    <rPh sb="6" eb="8">
      <t>ジュウミン</t>
    </rPh>
    <rPh sb="8" eb="10">
      <t>イケン</t>
    </rPh>
    <rPh sb="11" eb="13">
      <t>コンゴ</t>
    </rPh>
    <rPh sb="14" eb="16">
      <t>ジギョウ</t>
    </rPh>
    <rPh sb="17" eb="20">
      <t>ホウコウセイ</t>
    </rPh>
    <phoneticPr fontId="1"/>
  </si>
  <si>
    <t>上野原市</t>
    <rPh sb="0" eb="4">
      <t>ウエノハラシ</t>
    </rPh>
    <phoneticPr fontId="1"/>
  </si>
  <si>
    <t>評価の有効性・妥当性に疑問があるため、現在は実施していないが 、来年度実施予定の行政改革大綱の策定の中で、行政評価をどうしていくか検討する予定である。</t>
    <rPh sb="0" eb="2">
      <t>ヒョウカ</t>
    </rPh>
    <rPh sb="3" eb="6">
      <t>ユウコウセイ</t>
    </rPh>
    <rPh sb="7" eb="10">
      <t>ダトウセイ</t>
    </rPh>
    <rPh sb="11" eb="13">
      <t>ギモン</t>
    </rPh>
    <rPh sb="19" eb="21">
      <t>ゲンザイ</t>
    </rPh>
    <rPh sb="22" eb="24">
      <t>ジッシ</t>
    </rPh>
    <rPh sb="32" eb="35">
      <t>ライネンド</t>
    </rPh>
    <rPh sb="35" eb="37">
      <t>ジッシ</t>
    </rPh>
    <rPh sb="37" eb="39">
      <t>ヨテイ</t>
    </rPh>
    <rPh sb="40" eb="42">
      <t>ギョウセイ</t>
    </rPh>
    <rPh sb="42" eb="44">
      <t>カイカク</t>
    </rPh>
    <rPh sb="44" eb="46">
      <t>タイコウ</t>
    </rPh>
    <rPh sb="47" eb="49">
      <t>サクテイ</t>
    </rPh>
    <rPh sb="50" eb="51">
      <t>ナカ</t>
    </rPh>
    <rPh sb="53" eb="55">
      <t>ギョウセイ</t>
    </rPh>
    <rPh sb="55" eb="57">
      <t>ヒョウカ</t>
    </rPh>
    <rPh sb="65" eb="67">
      <t>ケントウ</t>
    </rPh>
    <rPh sb="69" eb="71">
      <t>ヨテイ</t>
    </rPh>
    <phoneticPr fontId="1"/>
  </si>
  <si>
    <t>甲州市</t>
    <rPh sb="0" eb="2">
      <t>コウシュウ</t>
    </rPh>
    <rPh sb="2" eb="3">
      <t>シ</t>
    </rPh>
    <phoneticPr fontId="1"/>
  </si>
  <si>
    <t>評価結果の活用について検討中であるため。</t>
    <rPh sb="0" eb="2">
      <t>ヒョウカ</t>
    </rPh>
    <rPh sb="2" eb="4">
      <t>ケッカ</t>
    </rPh>
    <rPh sb="5" eb="7">
      <t>カツヨウ</t>
    </rPh>
    <rPh sb="11" eb="14">
      <t>ケントウチュウ</t>
    </rPh>
    <phoneticPr fontId="1"/>
  </si>
  <si>
    <t>行政改革の一環として事業を取り上げ評価を実施していたが、現在は行政改革大綱に基づく改革項目の確認を外部有識者により行っているため。</t>
    <rPh sb="0" eb="2">
      <t>ギョウセイ</t>
    </rPh>
    <rPh sb="2" eb="4">
      <t>カイカク</t>
    </rPh>
    <rPh sb="5" eb="7">
      <t>イッカン</t>
    </rPh>
    <rPh sb="10" eb="12">
      <t>ジギョウ</t>
    </rPh>
    <rPh sb="13" eb="14">
      <t>ト</t>
    </rPh>
    <rPh sb="15" eb="16">
      <t>ア</t>
    </rPh>
    <rPh sb="17" eb="19">
      <t>ヒョウカ</t>
    </rPh>
    <rPh sb="20" eb="22">
      <t>ジッシ</t>
    </rPh>
    <rPh sb="28" eb="30">
      <t>ゲンザイ</t>
    </rPh>
    <rPh sb="31" eb="33">
      <t>ギョウセイ</t>
    </rPh>
    <rPh sb="33" eb="35">
      <t>カイカク</t>
    </rPh>
    <rPh sb="35" eb="37">
      <t>タイコウ</t>
    </rPh>
    <rPh sb="38" eb="39">
      <t>モト</t>
    </rPh>
    <rPh sb="41" eb="43">
      <t>カイカク</t>
    </rPh>
    <rPh sb="43" eb="45">
      <t>コウモク</t>
    </rPh>
    <rPh sb="46" eb="48">
      <t>カクニン</t>
    </rPh>
    <rPh sb="49" eb="51">
      <t>ガイブ</t>
    </rPh>
    <rPh sb="51" eb="54">
      <t>ユウシキシャ</t>
    </rPh>
    <rPh sb="57" eb="58">
      <t>オコナ</t>
    </rPh>
    <phoneticPr fontId="1"/>
  </si>
  <si>
    <t>中央市</t>
    <rPh sb="0" eb="3">
      <t>チュウオウシ</t>
    </rPh>
    <phoneticPr fontId="1"/>
  </si>
  <si>
    <t>市川三郷町</t>
    <rPh sb="0" eb="5">
      <t>イチカワミサトチョウ</t>
    </rPh>
    <phoneticPr fontId="1"/>
  </si>
  <si>
    <t>市川三郷町第１次総合計画</t>
    <rPh sb="0" eb="5">
      <t>イチカワミサトチョウ</t>
    </rPh>
    <rPh sb="5" eb="6">
      <t>ダイ</t>
    </rPh>
    <rPh sb="7" eb="8">
      <t>ジ</t>
    </rPh>
    <rPh sb="8" eb="10">
      <t>ソウゴウ</t>
    </rPh>
    <rPh sb="10" eb="12">
      <t>ケイカク</t>
    </rPh>
    <phoneticPr fontId="1"/>
  </si>
  <si>
    <t>行政評価の実施根拠となる総合計画の策定及び見直しの際に外部評価を受けている為。</t>
    <rPh sb="0" eb="2">
      <t>ギョウセイ</t>
    </rPh>
    <rPh sb="2" eb="4">
      <t>ヒョウカ</t>
    </rPh>
    <rPh sb="5" eb="7">
      <t>ジッシ</t>
    </rPh>
    <rPh sb="7" eb="9">
      <t>コンキョ</t>
    </rPh>
    <rPh sb="12" eb="14">
      <t>ソウゴウ</t>
    </rPh>
    <rPh sb="14" eb="16">
      <t>ケイカク</t>
    </rPh>
    <rPh sb="17" eb="19">
      <t>サクテイ</t>
    </rPh>
    <rPh sb="19" eb="20">
      <t>オヨ</t>
    </rPh>
    <rPh sb="21" eb="23">
      <t>ミナオ</t>
    </rPh>
    <rPh sb="25" eb="26">
      <t>サイ</t>
    </rPh>
    <rPh sb="27" eb="29">
      <t>ガイブ</t>
    </rPh>
    <rPh sb="29" eb="31">
      <t>ヒョウカ</t>
    </rPh>
    <rPh sb="32" eb="33">
      <t>ウ</t>
    </rPh>
    <rPh sb="37" eb="38">
      <t>タメ</t>
    </rPh>
    <phoneticPr fontId="1"/>
  </si>
  <si>
    <t>早川町</t>
    <rPh sb="0" eb="3">
      <t>ハヤカワチョウ</t>
    </rPh>
    <phoneticPr fontId="1"/>
  </si>
  <si>
    <t>身延町</t>
    <rPh sb="0" eb="3">
      <t>ミノブチョウ</t>
    </rPh>
    <phoneticPr fontId="1"/>
  </si>
  <si>
    <t>予算要求・ヒアリング・査定等の参考としている。</t>
    <rPh sb="0" eb="2">
      <t>ヨサン</t>
    </rPh>
    <rPh sb="2" eb="4">
      <t>ヨウキュウ</t>
    </rPh>
    <rPh sb="11" eb="13">
      <t>サテイ</t>
    </rPh>
    <rPh sb="13" eb="14">
      <t>トウ</t>
    </rPh>
    <rPh sb="15" eb="17">
      <t>サンコウ</t>
    </rPh>
    <phoneticPr fontId="1"/>
  </si>
  <si>
    <t>南部町</t>
    <rPh sb="0" eb="3">
      <t>ナンブチョウ</t>
    </rPh>
    <phoneticPr fontId="1"/>
  </si>
  <si>
    <t>富士川町</t>
    <rPh sb="0" eb="4">
      <t>フジカワチョウ</t>
    </rPh>
    <phoneticPr fontId="1"/>
  </si>
  <si>
    <t>施行時のやり方を踏襲し、全庁的に実施し、条例等は施行していない。</t>
    <rPh sb="0" eb="2">
      <t>シコウ</t>
    </rPh>
    <rPh sb="2" eb="3">
      <t>ジ</t>
    </rPh>
    <rPh sb="6" eb="7">
      <t>カタ</t>
    </rPh>
    <rPh sb="8" eb="10">
      <t>トウシュウ</t>
    </rPh>
    <rPh sb="12" eb="15">
      <t>ゼンチョウテキ</t>
    </rPh>
    <rPh sb="16" eb="18">
      <t>ジッシ</t>
    </rPh>
    <rPh sb="20" eb="22">
      <t>ジョウレイ</t>
    </rPh>
    <rPh sb="22" eb="23">
      <t>トウ</t>
    </rPh>
    <rPh sb="24" eb="26">
      <t>シコウ</t>
    </rPh>
    <phoneticPr fontId="1"/>
  </si>
  <si>
    <t>昭和町</t>
    <rPh sb="0" eb="3">
      <t>ショウワチョウ</t>
    </rPh>
    <phoneticPr fontId="1"/>
  </si>
  <si>
    <t>道志村</t>
    <rPh sb="0" eb="3">
      <t>ドウシムラ</t>
    </rPh>
    <phoneticPr fontId="1"/>
  </si>
  <si>
    <t>西桂町</t>
    <rPh sb="0" eb="2">
      <t>ニシカツラ</t>
    </rPh>
    <rPh sb="2" eb="3">
      <t>マチ</t>
    </rPh>
    <phoneticPr fontId="1"/>
  </si>
  <si>
    <t>忍野村</t>
    <rPh sb="0" eb="3">
      <t>オシノムラ</t>
    </rPh>
    <phoneticPr fontId="1"/>
  </si>
  <si>
    <t>外部評価の結果を反映させる仕組みが確立されていないため。</t>
    <rPh sb="0" eb="2">
      <t>ガイブ</t>
    </rPh>
    <rPh sb="2" eb="4">
      <t>ヒョウカ</t>
    </rPh>
    <rPh sb="5" eb="7">
      <t>ケッカ</t>
    </rPh>
    <rPh sb="8" eb="10">
      <t>ハンエイ</t>
    </rPh>
    <rPh sb="13" eb="15">
      <t>シク</t>
    </rPh>
    <rPh sb="17" eb="19">
      <t>カクリツ</t>
    </rPh>
    <phoneticPr fontId="1"/>
  </si>
  <si>
    <t>山中湖村</t>
    <rPh sb="0" eb="4">
      <t>ヤマナカコムラ</t>
    </rPh>
    <phoneticPr fontId="1"/>
  </si>
  <si>
    <t>鳴沢村</t>
    <rPh sb="0" eb="3">
      <t>ナルサワムラ</t>
    </rPh>
    <phoneticPr fontId="1"/>
  </si>
  <si>
    <t>富士河口湖町</t>
    <rPh sb="0" eb="6">
      <t>フ</t>
    </rPh>
    <phoneticPr fontId="1"/>
  </si>
  <si>
    <t>小菅村</t>
    <rPh sb="0" eb="3">
      <t>コスゲムラ</t>
    </rPh>
    <phoneticPr fontId="1"/>
  </si>
  <si>
    <t>丹波山村</t>
    <rPh sb="0" eb="4">
      <t>タバヤマムラ</t>
    </rPh>
    <phoneticPr fontId="1"/>
  </si>
  <si>
    <t>甲府市</t>
  </si>
  <si>
    <t>http://www.city.kofu.yamanashi.jp/shise/shisaku/kaikaku/hyoka/index.html</t>
  </si>
  <si>
    <t>富士吉田市</t>
  </si>
  <si>
    <t>http://www.city.fujiyoshida.yamanashi.jp/forms/info/info.aspx?info_id=5213</t>
  </si>
  <si>
    <t>都留市</t>
  </si>
  <si>
    <t>http://www.city.tsuru.yamanashi.jp/forms/info/info.aspx?info_id=3677</t>
  </si>
  <si>
    <t>山梨市</t>
  </si>
  <si>
    <t>現在、公表を検討中</t>
    <rPh sb="0" eb="2">
      <t>ゲンザイ</t>
    </rPh>
    <rPh sb="3" eb="5">
      <t>コウヒョウ</t>
    </rPh>
    <rPh sb="6" eb="9">
      <t>ケントウチュウ</t>
    </rPh>
    <phoneticPr fontId="1"/>
  </si>
  <si>
    <t>大月市</t>
  </si>
  <si>
    <t>http://www.city.otsuki.yamanashi.jp/shisei/shisaku_keikaku/gyouseihyouka.html</t>
  </si>
  <si>
    <t>韮崎市</t>
  </si>
  <si>
    <t>http://www.city.nirasaki.lg.jp/docs/2013021608511/</t>
  </si>
  <si>
    <t>南アルプス市</t>
  </si>
  <si>
    <t>http://www.city.minami-alps.yamanashi.jp/shisei/gyousei</t>
  </si>
  <si>
    <t>北杜市</t>
  </si>
  <si>
    <t>http://www.city.hokuto.yamanashi.jp/</t>
  </si>
  <si>
    <t>甲斐市</t>
  </si>
  <si>
    <t>http://www.city.kai.yamanashi.jp/</t>
  </si>
  <si>
    <t>笛吹市</t>
  </si>
  <si>
    <t>http://www.city.fuefuki.yamanashi.jp/shisei/koukai.php?cat_id=19</t>
  </si>
  <si>
    <t>政策は評価を実施していないため公表していない</t>
    <rPh sb="0" eb="1">
      <t>セイ</t>
    </rPh>
    <rPh sb="1" eb="2">
      <t>サク</t>
    </rPh>
    <rPh sb="3" eb="5">
      <t>ヒョウカ</t>
    </rPh>
    <rPh sb="6" eb="8">
      <t>ジッシ</t>
    </rPh>
    <rPh sb="15" eb="17">
      <t>コウヒョウ</t>
    </rPh>
    <phoneticPr fontId="1"/>
  </si>
  <si>
    <t>上野原市</t>
  </si>
  <si>
    <t>甲州市</t>
  </si>
  <si>
    <t>事務事業評価の活用について検討中のため</t>
    <rPh sb="0" eb="2">
      <t>ジム</t>
    </rPh>
    <rPh sb="2" eb="4">
      <t>ジギョウ</t>
    </rPh>
    <rPh sb="4" eb="6">
      <t>ヒョウカ</t>
    </rPh>
    <rPh sb="7" eb="9">
      <t>カツヨウ</t>
    </rPh>
    <rPh sb="13" eb="16">
      <t>ケントウチュウ</t>
    </rPh>
    <phoneticPr fontId="1"/>
  </si>
  <si>
    <t>行政評価（事務事業評価）のあり方を再検討中のため</t>
    <rPh sb="0" eb="2">
      <t>ギョウセイ</t>
    </rPh>
    <rPh sb="2" eb="4">
      <t>ヒョウカ</t>
    </rPh>
    <rPh sb="5" eb="7">
      <t>ジム</t>
    </rPh>
    <rPh sb="7" eb="9">
      <t>ジギョウ</t>
    </rPh>
    <rPh sb="9" eb="11">
      <t>ヒョウカ</t>
    </rPh>
    <rPh sb="15" eb="16">
      <t>カタ</t>
    </rPh>
    <rPh sb="17" eb="20">
      <t>サイケントウ</t>
    </rPh>
    <rPh sb="20" eb="21">
      <t>チュウ</t>
    </rPh>
    <phoneticPr fontId="1"/>
  </si>
  <si>
    <t>中央市</t>
  </si>
  <si>
    <t>http://www.city.chuo.yamanashi.jp/sougou/info.php?id=5482</t>
  </si>
  <si>
    <t>市川三郷町</t>
  </si>
  <si>
    <t>早川町</t>
  </si>
  <si>
    <t>身延町</t>
  </si>
  <si>
    <t>南部町</t>
  </si>
  <si>
    <t>富士川町</t>
  </si>
  <si>
    <t>http://www.town.fujikawa.yamanashi.jp/chosei/info/gyosei/</t>
  </si>
  <si>
    <t>昭和町</t>
  </si>
  <si>
    <t>道志村</t>
  </si>
  <si>
    <t>内部的な評価に重きを置いているため、公表の必要性が低くなったため。</t>
    <rPh sb="0" eb="3">
      <t>ナイブテキ</t>
    </rPh>
    <rPh sb="4" eb="6">
      <t>ヒョウカ</t>
    </rPh>
    <rPh sb="7" eb="8">
      <t>オモ</t>
    </rPh>
    <rPh sb="10" eb="11">
      <t>オ</t>
    </rPh>
    <rPh sb="18" eb="20">
      <t>コウヒョウ</t>
    </rPh>
    <rPh sb="21" eb="24">
      <t>ヒツヨウセイ</t>
    </rPh>
    <rPh sb="25" eb="26">
      <t>ヒク</t>
    </rPh>
    <phoneticPr fontId="1"/>
  </si>
  <si>
    <t>西桂町</t>
  </si>
  <si>
    <t>忍野村</t>
  </si>
  <si>
    <t>山中湖村</t>
  </si>
  <si>
    <t>鳴沢村</t>
  </si>
  <si>
    <t>富士河口湖町</t>
  </si>
  <si>
    <t>小菅村</t>
  </si>
  <si>
    <t>丹波山村</t>
  </si>
  <si>
    <t>192015</t>
  </si>
  <si>
    <t>192023</t>
  </si>
  <si>
    <t>192040</t>
  </si>
  <si>
    <t>192058</t>
  </si>
  <si>
    <t>192066</t>
  </si>
  <si>
    <t>192074</t>
  </si>
  <si>
    <t>192082</t>
  </si>
  <si>
    <t>192091</t>
  </si>
  <si>
    <t>192104</t>
  </si>
  <si>
    <t>192112</t>
  </si>
  <si>
    <t>192121</t>
  </si>
  <si>
    <t>192139</t>
  </si>
  <si>
    <t>192147</t>
  </si>
  <si>
    <t>193461</t>
  </si>
  <si>
    <t>193640</t>
  </si>
  <si>
    <t>193658</t>
  </si>
  <si>
    <t>193666</t>
  </si>
  <si>
    <t>193682</t>
  </si>
  <si>
    <t>193844</t>
  </si>
  <si>
    <t>194221</t>
  </si>
  <si>
    <t>194239</t>
  </si>
  <si>
    <t>194247</t>
  </si>
  <si>
    <t>194255</t>
  </si>
  <si>
    <t>194298</t>
  </si>
  <si>
    <t>194301</t>
  </si>
  <si>
    <t>194425</t>
  </si>
  <si>
    <t>194433</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</si>
  <si>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</si>
  <si>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</si>
  <si>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</si>
  <si>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外部評価は事務量が増大し、職員の負担が大きくなるため。</t>
    <phoneticPr fontId="1"/>
  </si>
  <si>
    <t>外部機関が適正な経済性・有効性・効率性の評価をするためには大量の情報提供が必要となるが、当町ではそれだけの情報を各課が提供できる組織体系になっていないため</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</si>
  <si>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</si>
  <si>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</si>
  <si>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</si>
  <si>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</si>
  <si>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</si>
  <si>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d</t>
    <phoneticPr fontId="24"/>
  </si>
  <si>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</si>
  <si>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</si>
  <si>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</si>
  <si>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</si>
  <si>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</si>
  <si>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</si>
  <si>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</si>
  <si>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</si>
  <si>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</si>
  <si>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</si>
  <si>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</si>
  <si>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</si>
  <si>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4"/>
  </si>
  <si>
    <t>達成状況の確認・分析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</si>
  <si>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</si>
  <si>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</si>
  <si>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</si>
  <si>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</si>
  <si>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</si>
  <si>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</si>
  <si>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</si>
  <si>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</si>
  <si>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</si>
  <si>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結果の公表について</t>
    <phoneticPr fontId="24"/>
  </si>
  <si>
    <t>行政評価結果の活用方法</t>
    <phoneticPr fontId="24"/>
  </si>
  <si>
    <t>行政評価の成果と課題</t>
    <rPh sb="0" eb="2">
      <t>ギョウセイ</t>
    </rPh>
    <rPh sb="2" eb="4">
      <t>ヒョウカ</t>
    </rPh>
    <rPh sb="5" eb="7">
      <t>セイカ</t>
    </rPh>
    <rPh sb="8" eb="10">
      <t>カダイ</t>
    </rPh>
    <phoneticPr fontId="1"/>
  </si>
  <si>
    <t>結果の公表状況</t>
    <phoneticPr fontId="24"/>
  </si>
  <si>
    <t>公表していない理由</t>
    <phoneticPr fontId="24"/>
  </si>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</sst>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192">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177" fontId="4" fillId="4"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shrinkToFit="1"/>
    </xf>
    <xf numFmtId="49" fontId="4" fillId="0" borderId="2" xfId="1" applyNumberFormat="1" applyFont="1" applyFill="1" applyBorder="1" applyAlignment="1" applyProtection="1">
      <alignment horizontal="center" vertical="center" shrinkToFi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28" fillId="0" borderId="0" xfId="0" applyFont="1" applyFill="1" applyBorder="1" applyAlignment="1" applyProtection="1">
      <alignment horizontal="left" vertical="center"/>
    </xf>
    <xf numFmtId="0" fontId="25" fillId="9"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5" fillId="8" borderId="5" xfId="0" applyFont="1" applyFill="1" applyBorder="1" applyAlignment="1" applyProtection="1">
      <alignment horizontal="center" vertical="center"/>
    </xf>
    <xf numFmtId="0" fontId="25" fillId="8" borderId="1" xfId="0" applyFont="1" applyFill="1" applyBorder="1" applyAlignment="1" applyProtection="1">
      <alignment horizontal="center" vertical="center"/>
    </xf>
    <xf numFmtId="0" fontId="25" fillId="8" borderId="10" xfId="0"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49" fontId="25"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5" fillId="0" borderId="10"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wrapText="1"/>
    </xf>
    <xf numFmtId="49" fontId="25" fillId="0"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5" fillId="9" borderId="5" xfId="0" applyNumberFormat="1" applyFont="1" applyFill="1" applyBorder="1" applyAlignment="1" applyProtection="1">
      <alignment horizontal="center" vertical="center"/>
    </xf>
    <xf numFmtId="49" fontId="25" fillId="9" borderId="1" xfId="0" applyNumberFormat="1" applyFont="1" applyFill="1" applyBorder="1" applyAlignment="1" applyProtection="1">
      <alignment horizontal="center" vertical="center"/>
    </xf>
    <xf numFmtId="0" fontId="26" fillId="9" borderId="1" xfId="0" applyFont="1" applyFill="1" applyBorder="1" applyAlignment="1">
      <alignment horizontal="center" vertical="center"/>
    </xf>
    <xf numFmtId="0" fontId="26" fillId="9" borderId="10" xfId="0" applyFont="1" applyFill="1" applyBorder="1" applyAlignment="1">
      <alignment horizontal="center" vertical="center"/>
    </xf>
    <xf numFmtId="49" fontId="27" fillId="9" borderId="5" xfId="0" applyNumberFormat="1" applyFont="1" applyFill="1" applyBorder="1" applyAlignment="1" applyProtection="1">
      <alignment horizontal="center" vertical="center" wrapText="1"/>
    </xf>
    <xf numFmtId="49" fontId="27" fillId="9" borderId="10"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49" fontId="25" fillId="9"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3" fillId="0" borderId="4" xfId="0" applyFont="1" applyFill="1" applyBorder="1" applyAlignment="1" applyProtection="1">
      <alignment horizontal="center" vertical="top" wrapText="1"/>
    </xf>
    <xf numFmtId="0" fontId="23" fillId="0" borderId="0" xfId="0" applyFont="1" applyFill="1" applyBorder="1" applyAlignment="1" applyProtection="1">
      <alignment vertical="center" wrapText="1"/>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45"/>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1"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89" width="6.77734375" style="15" bestFit="1" customWidth="1"/>
    <col min="90" max="94" width="5.77734375" style="15" customWidth="1"/>
    <col min="95" max="95" width="7.33203125" style="15" customWidth="1"/>
    <col min="96" max="96" width="6.77734375" style="15" bestFit="1" customWidth="1"/>
    <col min="97" max="99" width="5.77734375" style="15" customWidth="1"/>
    <col min="100" max="100" width="25.109375" style="15" customWidth="1"/>
    <col min="101" max="102" width="8.21875" style="15" customWidth="1"/>
    <col min="103" max="16384" width="5.77734375" style="15"/>
  </cols>
  <sheetData>
    <row r="1" spans="1:170" s="2" customFormat="1" ht="30" customHeight="1">
      <c r="A1" s="48"/>
      <c r="B1" s="48"/>
      <c r="C1" s="48"/>
      <c r="D1" s="91" t="s">
        <v>340</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7" customHeight="1">
      <c r="A2" s="95"/>
      <c r="B2" s="96"/>
      <c r="C2" s="96"/>
      <c r="D2" s="96"/>
      <c r="E2" s="96"/>
      <c r="F2" s="96"/>
      <c r="G2" s="96"/>
      <c r="H2" s="97"/>
      <c r="I2" s="98" t="s">
        <v>302</v>
      </c>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100"/>
      <c r="BP2" s="92"/>
      <c r="BQ2" s="98" t="s">
        <v>303</v>
      </c>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100"/>
    </row>
    <row r="3" spans="1:170" s="13" customFormat="1" ht="51" customHeight="1">
      <c r="A3" s="76" t="s">
        <v>123</v>
      </c>
      <c r="B3" s="76"/>
      <c r="C3" s="76"/>
      <c r="D3" s="122" t="s">
        <v>123</v>
      </c>
      <c r="E3" s="122" t="s">
        <v>115</v>
      </c>
      <c r="F3" s="76"/>
      <c r="G3" s="76"/>
      <c r="H3" s="122" t="s">
        <v>116</v>
      </c>
      <c r="I3" s="101" t="s">
        <v>304</v>
      </c>
      <c r="J3" s="102"/>
      <c r="K3" s="102"/>
      <c r="L3" s="102"/>
      <c r="M3" s="102"/>
      <c r="N3" s="102"/>
      <c r="O3" s="102"/>
      <c r="P3" s="102"/>
      <c r="Q3" s="102"/>
      <c r="R3" s="103"/>
      <c r="S3" s="104" t="s">
        <v>305</v>
      </c>
      <c r="T3" s="104"/>
      <c r="U3" s="104"/>
      <c r="V3" s="104"/>
      <c r="W3" s="104"/>
      <c r="X3" s="104" t="s">
        <v>306</v>
      </c>
      <c r="Y3" s="104"/>
      <c r="Z3" s="104"/>
      <c r="AA3" s="104"/>
      <c r="AB3" s="116" t="s">
        <v>307</v>
      </c>
      <c r="AC3" s="117"/>
      <c r="AD3" s="117"/>
      <c r="AE3" s="134"/>
      <c r="AF3" s="105" t="s">
        <v>308</v>
      </c>
      <c r="AG3" s="106"/>
      <c r="AH3" s="105" t="s">
        <v>309</v>
      </c>
      <c r="AI3" s="106"/>
      <c r="AJ3" s="116" t="s">
        <v>310</v>
      </c>
      <c r="AK3" s="117"/>
      <c r="AL3" s="117"/>
      <c r="AM3" s="117"/>
      <c r="AN3" s="117"/>
      <c r="AO3" s="117"/>
      <c r="AP3" s="117"/>
      <c r="AQ3" s="117"/>
      <c r="AR3" s="107" t="s">
        <v>311</v>
      </c>
      <c r="AS3" s="108"/>
      <c r="AT3" s="108" t="s">
        <v>312</v>
      </c>
      <c r="AU3" s="108"/>
      <c r="AV3" s="108"/>
      <c r="AW3" s="116" t="s">
        <v>313</v>
      </c>
      <c r="AX3" s="118"/>
      <c r="AY3" s="118"/>
      <c r="AZ3" s="119"/>
      <c r="BA3" s="120" t="s">
        <v>314</v>
      </c>
      <c r="BB3" s="121"/>
      <c r="BC3" s="120" t="s">
        <v>315</v>
      </c>
      <c r="BD3" s="121"/>
      <c r="BE3" s="104" t="s">
        <v>316</v>
      </c>
      <c r="BF3" s="104"/>
      <c r="BG3" s="104"/>
      <c r="BH3" s="104"/>
      <c r="BI3" s="104"/>
      <c r="BJ3" s="104"/>
      <c r="BK3" s="104"/>
      <c r="BL3" s="104"/>
      <c r="BM3" s="104"/>
      <c r="BN3" s="104"/>
      <c r="BO3" s="104"/>
      <c r="BP3" s="89"/>
      <c r="BQ3" s="111" t="s">
        <v>317</v>
      </c>
      <c r="BR3" s="112"/>
      <c r="BS3" s="112"/>
      <c r="BT3" s="112"/>
      <c r="BU3" s="111" t="s">
        <v>318</v>
      </c>
      <c r="BV3" s="112"/>
      <c r="BW3" s="112"/>
      <c r="BX3" s="112"/>
      <c r="BY3" s="112"/>
      <c r="BZ3" s="112"/>
      <c r="CA3" s="111" t="s">
        <v>319</v>
      </c>
      <c r="CB3" s="111"/>
      <c r="CC3" s="111"/>
      <c r="CD3" s="111"/>
      <c r="CE3" s="111"/>
      <c r="CF3" s="111"/>
      <c r="CG3" s="111"/>
      <c r="CH3" s="111"/>
      <c r="CI3" s="111"/>
      <c r="CJ3" s="113" t="s">
        <v>320</v>
      </c>
      <c r="CK3" s="114"/>
      <c r="CL3" s="113" t="s">
        <v>321</v>
      </c>
      <c r="CM3" s="114"/>
      <c r="CN3" s="115"/>
      <c r="CO3" s="107" t="s">
        <v>322</v>
      </c>
      <c r="CP3" s="108"/>
      <c r="CQ3" s="108"/>
      <c r="CR3" s="101" t="s">
        <v>323</v>
      </c>
      <c r="CS3" s="102"/>
      <c r="CT3" s="102"/>
      <c r="CU3" s="102"/>
      <c r="CV3" s="109"/>
      <c r="CW3" s="110" t="s">
        <v>324</v>
      </c>
      <c r="CX3" s="111"/>
    </row>
    <row r="4" spans="1:170" s="2" customFormat="1" ht="13.8" customHeight="1">
      <c r="A4" s="125"/>
      <c r="B4" s="76"/>
      <c r="C4" s="76"/>
      <c r="D4" s="123"/>
      <c r="E4" s="123"/>
      <c r="F4" s="73"/>
      <c r="G4" s="73"/>
      <c r="H4" s="123"/>
      <c r="I4" s="126" t="s">
        <v>132</v>
      </c>
      <c r="J4" s="127"/>
      <c r="K4" s="127"/>
      <c r="L4" s="127"/>
      <c r="M4" s="127"/>
      <c r="N4" s="127"/>
      <c r="O4" s="127"/>
      <c r="P4" s="127"/>
      <c r="Q4" s="128"/>
      <c r="R4" s="129" t="s">
        <v>124</v>
      </c>
      <c r="S4" s="125" t="s">
        <v>1</v>
      </c>
      <c r="T4" s="125" t="s">
        <v>2</v>
      </c>
      <c r="U4" s="132" t="s">
        <v>3</v>
      </c>
      <c r="V4" s="132" t="s">
        <v>4</v>
      </c>
      <c r="W4" s="132" t="s">
        <v>5</v>
      </c>
      <c r="X4" s="125" t="s">
        <v>1</v>
      </c>
      <c r="Y4" s="125" t="s">
        <v>2</v>
      </c>
      <c r="Z4" s="132" t="s">
        <v>3</v>
      </c>
      <c r="AA4" s="132" t="s">
        <v>4</v>
      </c>
      <c r="AB4" s="135" t="s">
        <v>65</v>
      </c>
      <c r="AC4" s="135" t="s">
        <v>66</v>
      </c>
      <c r="AD4" s="135" t="s">
        <v>120</v>
      </c>
      <c r="AE4" s="136"/>
      <c r="AF4" s="135" t="s">
        <v>65</v>
      </c>
      <c r="AG4" s="135" t="s">
        <v>66</v>
      </c>
      <c r="AH4" s="135" t="s">
        <v>65</v>
      </c>
      <c r="AI4" s="139" t="s">
        <v>66</v>
      </c>
      <c r="AJ4" s="125" t="s">
        <v>7</v>
      </c>
      <c r="AK4" s="133"/>
      <c r="AL4" s="125" t="s">
        <v>105</v>
      </c>
      <c r="AM4" s="133"/>
      <c r="AN4" s="125" t="s">
        <v>141</v>
      </c>
      <c r="AO4" s="133"/>
      <c r="AP4" s="133"/>
      <c r="AQ4" s="133"/>
      <c r="AR4" s="125" t="s">
        <v>1</v>
      </c>
      <c r="AS4" s="132" t="s">
        <v>57</v>
      </c>
      <c r="AT4" s="125" t="s">
        <v>1</v>
      </c>
      <c r="AU4" s="125" t="s">
        <v>2</v>
      </c>
      <c r="AV4" s="132" t="s">
        <v>3</v>
      </c>
      <c r="AW4" s="125" t="s">
        <v>1</v>
      </c>
      <c r="AX4" s="125" t="s">
        <v>2</v>
      </c>
      <c r="AY4" s="132" t="s">
        <v>3</v>
      </c>
      <c r="AZ4" s="132" t="s">
        <v>4</v>
      </c>
      <c r="BA4" s="125" t="s">
        <v>1</v>
      </c>
      <c r="BB4" s="132" t="s">
        <v>2</v>
      </c>
      <c r="BC4" s="135" t="s">
        <v>1</v>
      </c>
      <c r="BD4" s="141" t="s">
        <v>2</v>
      </c>
      <c r="BE4" s="125" t="s">
        <v>1</v>
      </c>
      <c r="BF4" s="125" t="s">
        <v>2</v>
      </c>
      <c r="BG4" s="132" t="s">
        <v>3</v>
      </c>
      <c r="BH4" s="132" t="s">
        <v>4</v>
      </c>
      <c r="BI4" s="132" t="s">
        <v>5</v>
      </c>
      <c r="BJ4" s="125" t="s">
        <v>6</v>
      </c>
      <c r="BK4" s="132" t="s">
        <v>9</v>
      </c>
      <c r="BL4" s="132" t="s">
        <v>10</v>
      </c>
      <c r="BM4" s="132" t="s">
        <v>11</v>
      </c>
      <c r="BN4" s="132" t="s">
        <v>73</v>
      </c>
      <c r="BO4" s="132" t="s">
        <v>74</v>
      </c>
      <c r="BP4" s="146"/>
      <c r="BQ4" s="126" t="s">
        <v>132</v>
      </c>
      <c r="BR4" s="127"/>
      <c r="BS4" s="127"/>
      <c r="BT4" s="122" t="s">
        <v>133</v>
      </c>
      <c r="BU4" s="125" t="s">
        <v>1</v>
      </c>
      <c r="BV4" s="125" t="s">
        <v>2</v>
      </c>
      <c r="BW4" s="132" t="s">
        <v>3</v>
      </c>
      <c r="BX4" s="132" t="s">
        <v>4</v>
      </c>
      <c r="BY4" s="132" t="s">
        <v>5</v>
      </c>
      <c r="BZ4" s="132" t="s">
        <v>155</v>
      </c>
      <c r="CA4" s="135" t="s">
        <v>1</v>
      </c>
      <c r="CB4" s="135" t="s">
        <v>2</v>
      </c>
      <c r="CC4" s="150" t="s">
        <v>3</v>
      </c>
      <c r="CD4" s="151" t="s">
        <v>4</v>
      </c>
      <c r="CE4" s="151" t="s">
        <v>5</v>
      </c>
      <c r="CF4" s="147" t="s">
        <v>126</v>
      </c>
      <c r="CG4" s="135" t="s">
        <v>158</v>
      </c>
      <c r="CH4" s="135" t="s">
        <v>159</v>
      </c>
      <c r="CI4" s="150" t="s">
        <v>160</v>
      </c>
      <c r="CJ4" s="135" t="s">
        <v>1</v>
      </c>
      <c r="CK4" s="141" t="s">
        <v>2</v>
      </c>
      <c r="CL4" s="135" t="s">
        <v>1</v>
      </c>
      <c r="CM4" s="141" t="s">
        <v>2</v>
      </c>
      <c r="CN4" s="150" t="s">
        <v>3</v>
      </c>
      <c r="CO4" s="135" t="s">
        <v>1</v>
      </c>
      <c r="CP4" s="141" t="s">
        <v>2</v>
      </c>
      <c r="CQ4" s="150" t="s">
        <v>3</v>
      </c>
      <c r="CR4" s="135" t="s">
        <v>1</v>
      </c>
      <c r="CS4" s="135" t="s">
        <v>2</v>
      </c>
      <c r="CT4" s="150" t="s">
        <v>3</v>
      </c>
      <c r="CU4" s="151" t="s">
        <v>4</v>
      </c>
      <c r="CV4" s="151" t="s">
        <v>5</v>
      </c>
      <c r="CW4" s="135" t="s">
        <v>1</v>
      </c>
      <c r="CX4" s="141" t="s">
        <v>2</v>
      </c>
    </row>
    <row r="5" spans="1:170" s="2" customFormat="1" ht="13.8" customHeight="1">
      <c r="A5" s="125"/>
      <c r="B5" s="76"/>
      <c r="C5" s="76"/>
      <c r="D5" s="123"/>
      <c r="E5" s="123"/>
      <c r="F5" s="74"/>
      <c r="G5" s="74"/>
      <c r="H5" s="123"/>
      <c r="I5" s="152" t="s">
        <v>65</v>
      </c>
      <c r="J5" s="153"/>
      <c r="K5" s="152" t="s">
        <v>66</v>
      </c>
      <c r="L5" s="153"/>
      <c r="M5" s="152" t="s">
        <v>120</v>
      </c>
      <c r="N5" s="153"/>
      <c r="O5" s="122" t="s">
        <v>121</v>
      </c>
      <c r="P5" s="122" t="s">
        <v>125</v>
      </c>
      <c r="Q5" s="122" t="s">
        <v>126</v>
      </c>
      <c r="R5" s="130"/>
      <c r="S5" s="125"/>
      <c r="T5" s="125"/>
      <c r="U5" s="132"/>
      <c r="V5" s="132"/>
      <c r="W5" s="132"/>
      <c r="X5" s="125"/>
      <c r="Y5" s="125"/>
      <c r="Z5" s="132"/>
      <c r="AA5" s="132"/>
      <c r="AB5" s="135"/>
      <c r="AC5" s="135"/>
      <c r="AD5" s="135"/>
      <c r="AE5" s="137"/>
      <c r="AF5" s="135"/>
      <c r="AG5" s="135"/>
      <c r="AH5" s="135"/>
      <c r="AI5" s="139"/>
      <c r="AJ5" s="140" t="s">
        <v>65</v>
      </c>
      <c r="AK5" s="140" t="s">
        <v>151</v>
      </c>
      <c r="AL5" s="140" t="s">
        <v>66</v>
      </c>
      <c r="AM5" s="140" t="s">
        <v>152</v>
      </c>
      <c r="AN5" s="140" t="s">
        <v>120</v>
      </c>
      <c r="AO5" s="140" t="s">
        <v>153</v>
      </c>
      <c r="AP5" s="140" t="s">
        <v>121</v>
      </c>
      <c r="AQ5" s="140" t="s">
        <v>154</v>
      </c>
      <c r="AR5" s="125"/>
      <c r="AS5" s="132"/>
      <c r="AT5" s="125"/>
      <c r="AU5" s="125"/>
      <c r="AV5" s="132"/>
      <c r="AW5" s="125"/>
      <c r="AX5" s="125"/>
      <c r="AY5" s="132"/>
      <c r="AZ5" s="132"/>
      <c r="BA5" s="125"/>
      <c r="BB5" s="132"/>
      <c r="BC5" s="135"/>
      <c r="BD5" s="141"/>
      <c r="BE5" s="125"/>
      <c r="BF5" s="125"/>
      <c r="BG5" s="132"/>
      <c r="BH5" s="132"/>
      <c r="BI5" s="132"/>
      <c r="BJ5" s="125"/>
      <c r="BK5" s="132"/>
      <c r="BL5" s="132"/>
      <c r="BM5" s="132"/>
      <c r="BN5" s="132"/>
      <c r="BO5" s="132"/>
      <c r="BP5" s="146"/>
      <c r="BQ5" s="144" t="s">
        <v>1</v>
      </c>
      <c r="BR5" s="144" t="s">
        <v>3</v>
      </c>
      <c r="BS5" s="144" t="s">
        <v>4</v>
      </c>
      <c r="BT5" s="142"/>
      <c r="BU5" s="125"/>
      <c r="BV5" s="125"/>
      <c r="BW5" s="132"/>
      <c r="BX5" s="132"/>
      <c r="BY5" s="132"/>
      <c r="BZ5" s="132"/>
      <c r="CA5" s="135"/>
      <c r="CB5" s="135"/>
      <c r="CC5" s="150"/>
      <c r="CD5" s="151"/>
      <c r="CE5" s="151"/>
      <c r="CF5" s="148"/>
      <c r="CG5" s="135"/>
      <c r="CH5" s="135"/>
      <c r="CI5" s="150"/>
      <c r="CJ5" s="135"/>
      <c r="CK5" s="141"/>
      <c r="CL5" s="135"/>
      <c r="CM5" s="141"/>
      <c r="CN5" s="150"/>
      <c r="CO5" s="135"/>
      <c r="CP5" s="141"/>
      <c r="CQ5" s="150"/>
      <c r="CR5" s="135"/>
      <c r="CS5" s="135"/>
      <c r="CT5" s="150"/>
      <c r="CU5" s="151"/>
      <c r="CV5" s="151"/>
      <c r="CW5" s="135"/>
      <c r="CX5" s="141"/>
    </row>
    <row r="6" spans="1:170" s="2" customFormat="1" ht="25.95" customHeight="1">
      <c r="A6" s="125"/>
      <c r="B6" s="76"/>
      <c r="C6" s="76"/>
      <c r="D6" s="123"/>
      <c r="E6" s="123"/>
      <c r="F6" s="75"/>
      <c r="G6" s="75"/>
      <c r="H6" s="123"/>
      <c r="I6" s="154"/>
      <c r="J6" s="155"/>
      <c r="K6" s="154"/>
      <c r="L6" s="155"/>
      <c r="M6" s="154"/>
      <c r="N6" s="155"/>
      <c r="O6" s="143"/>
      <c r="P6" s="143"/>
      <c r="Q6" s="143"/>
      <c r="R6" s="131"/>
      <c r="S6" s="125"/>
      <c r="T6" s="125"/>
      <c r="U6" s="132"/>
      <c r="V6" s="132"/>
      <c r="W6" s="132"/>
      <c r="X6" s="125"/>
      <c r="Y6" s="125"/>
      <c r="Z6" s="132"/>
      <c r="AA6" s="132"/>
      <c r="AB6" s="135"/>
      <c r="AC6" s="135"/>
      <c r="AD6" s="135"/>
      <c r="AE6" s="138"/>
      <c r="AF6" s="135"/>
      <c r="AG6" s="135"/>
      <c r="AH6" s="135"/>
      <c r="AI6" s="139"/>
      <c r="AJ6" s="140"/>
      <c r="AK6" s="140"/>
      <c r="AL6" s="140"/>
      <c r="AM6" s="140"/>
      <c r="AN6" s="140"/>
      <c r="AO6" s="140"/>
      <c r="AP6" s="140"/>
      <c r="AQ6" s="140"/>
      <c r="AR6" s="125"/>
      <c r="AS6" s="132"/>
      <c r="AT6" s="125"/>
      <c r="AU6" s="125"/>
      <c r="AV6" s="132"/>
      <c r="AW6" s="125"/>
      <c r="AX6" s="125"/>
      <c r="AY6" s="132"/>
      <c r="AZ6" s="132"/>
      <c r="BA6" s="125"/>
      <c r="BB6" s="132"/>
      <c r="BC6" s="135"/>
      <c r="BD6" s="141"/>
      <c r="BE6" s="125"/>
      <c r="BF6" s="125"/>
      <c r="BG6" s="132"/>
      <c r="BH6" s="132"/>
      <c r="BI6" s="132"/>
      <c r="BJ6" s="125"/>
      <c r="BK6" s="132"/>
      <c r="BL6" s="132"/>
      <c r="BM6" s="132"/>
      <c r="BN6" s="132"/>
      <c r="BO6" s="132"/>
      <c r="BP6" s="146"/>
      <c r="BQ6" s="145"/>
      <c r="BR6" s="145"/>
      <c r="BS6" s="145"/>
      <c r="BT6" s="143"/>
      <c r="BU6" s="125"/>
      <c r="BV6" s="125"/>
      <c r="BW6" s="132"/>
      <c r="BX6" s="132"/>
      <c r="BY6" s="132"/>
      <c r="BZ6" s="132"/>
      <c r="CA6" s="135"/>
      <c r="CB6" s="135"/>
      <c r="CC6" s="150"/>
      <c r="CD6" s="151"/>
      <c r="CE6" s="151"/>
      <c r="CF6" s="149"/>
      <c r="CG6" s="135"/>
      <c r="CH6" s="135"/>
      <c r="CI6" s="150"/>
      <c r="CJ6" s="135"/>
      <c r="CK6" s="141"/>
      <c r="CL6" s="135"/>
      <c r="CM6" s="141"/>
      <c r="CN6" s="150"/>
      <c r="CO6" s="135"/>
      <c r="CP6" s="141"/>
      <c r="CQ6" s="150"/>
      <c r="CR6" s="135"/>
      <c r="CS6" s="135"/>
      <c r="CT6" s="150"/>
      <c r="CU6" s="151"/>
      <c r="CV6" s="151"/>
      <c r="CW6" s="135"/>
      <c r="CX6" s="141"/>
    </row>
    <row r="7" spans="1:170" s="189" customFormat="1" ht="81" customHeight="1">
      <c r="A7" s="68"/>
      <c r="B7" s="68" t="s">
        <v>291</v>
      </c>
      <c r="C7" s="68" t="s">
        <v>292</v>
      </c>
      <c r="D7" s="123"/>
      <c r="E7" s="123"/>
      <c r="F7" s="187" t="s">
        <v>293</v>
      </c>
      <c r="G7" s="187" t="s">
        <v>293</v>
      </c>
      <c r="H7" s="123"/>
      <c r="I7" s="160" t="s">
        <v>13</v>
      </c>
      <c r="J7" s="160" t="s">
        <v>98</v>
      </c>
      <c r="K7" s="160" t="s">
        <v>14</v>
      </c>
      <c r="L7" s="162" t="s">
        <v>16</v>
      </c>
      <c r="M7" s="162" t="s">
        <v>107</v>
      </c>
      <c r="N7" s="162" t="s">
        <v>16</v>
      </c>
      <c r="O7" s="162" t="s">
        <v>108</v>
      </c>
      <c r="P7" s="162" t="s">
        <v>15</v>
      </c>
      <c r="Q7" s="159" t="s">
        <v>58</v>
      </c>
      <c r="R7" s="164" t="s">
        <v>127</v>
      </c>
      <c r="S7" s="162" t="s">
        <v>30</v>
      </c>
      <c r="T7" s="159" t="s">
        <v>109</v>
      </c>
      <c r="U7" s="162" t="s">
        <v>31</v>
      </c>
      <c r="V7" s="162" t="s">
        <v>32</v>
      </c>
      <c r="W7" s="162" t="s">
        <v>8</v>
      </c>
      <c r="X7" s="160" t="s">
        <v>17</v>
      </c>
      <c r="Y7" s="160" t="s">
        <v>18</v>
      </c>
      <c r="Z7" s="162" t="s">
        <v>19</v>
      </c>
      <c r="AA7" s="162" t="s">
        <v>20</v>
      </c>
      <c r="AB7" s="160" t="s">
        <v>99</v>
      </c>
      <c r="AC7" s="160" t="s">
        <v>100</v>
      </c>
      <c r="AD7" s="160" t="s">
        <v>101</v>
      </c>
      <c r="AE7" s="160" t="s">
        <v>150</v>
      </c>
      <c r="AF7" s="160" t="s">
        <v>102</v>
      </c>
      <c r="AG7" s="160" t="s">
        <v>110</v>
      </c>
      <c r="AH7" s="162" t="s">
        <v>103</v>
      </c>
      <c r="AI7" s="165" t="s">
        <v>104</v>
      </c>
      <c r="AJ7" s="160" t="s">
        <v>142</v>
      </c>
      <c r="AK7" s="160" t="s">
        <v>143</v>
      </c>
      <c r="AL7" s="160" t="s">
        <v>144</v>
      </c>
      <c r="AM7" s="160" t="s">
        <v>145</v>
      </c>
      <c r="AN7" s="160" t="s">
        <v>146</v>
      </c>
      <c r="AO7" s="160" t="s">
        <v>147</v>
      </c>
      <c r="AP7" s="160" t="s">
        <v>148</v>
      </c>
      <c r="AQ7" s="160" t="s">
        <v>149</v>
      </c>
      <c r="AR7" s="162" t="s">
        <v>59</v>
      </c>
      <c r="AS7" s="162" t="s">
        <v>60</v>
      </c>
      <c r="AT7" s="162" t="s">
        <v>67</v>
      </c>
      <c r="AU7" s="162" t="s">
        <v>68</v>
      </c>
      <c r="AV7" s="162" t="s">
        <v>69</v>
      </c>
      <c r="AW7" s="162" t="s">
        <v>128</v>
      </c>
      <c r="AX7" s="162" t="s">
        <v>129</v>
      </c>
      <c r="AY7" s="162" t="s">
        <v>130</v>
      </c>
      <c r="AZ7" s="162" t="s">
        <v>131</v>
      </c>
      <c r="BA7" s="162" t="s">
        <v>156</v>
      </c>
      <c r="BB7" s="162" t="s">
        <v>157</v>
      </c>
      <c r="BC7" s="160" t="s">
        <v>61</v>
      </c>
      <c r="BD7" s="159" t="s">
        <v>62</v>
      </c>
      <c r="BE7" s="166" t="s">
        <v>75</v>
      </c>
      <c r="BF7" s="166" t="s">
        <v>76</v>
      </c>
      <c r="BG7" s="166" t="s">
        <v>77</v>
      </c>
      <c r="BH7" s="166" t="s">
        <v>78</v>
      </c>
      <c r="BI7" s="188" t="s">
        <v>79</v>
      </c>
      <c r="BJ7" s="166" t="s">
        <v>80</v>
      </c>
      <c r="BK7" s="188" t="s">
        <v>81</v>
      </c>
      <c r="BL7" s="166" t="s">
        <v>82</v>
      </c>
      <c r="BM7" s="166" t="s">
        <v>83</v>
      </c>
      <c r="BN7" s="166" t="s">
        <v>84</v>
      </c>
      <c r="BO7" s="166" t="s">
        <v>85</v>
      </c>
      <c r="BP7" s="168"/>
      <c r="BQ7" s="166" t="s">
        <v>122</v>
      </c>
      <c r="BR7" s="166" t="s">
        <v>23</v>
      </c>
      <c r="BS7" s="166" t="s">
        <v>58</v>
      </c>
      <c r="BT7" s="166" t="s">
        <v>127</v>
      </c>
      <c r="BU7" s="162" t="s">
        <v>134</v>
      </c>
      <c r="BV7" s="162" t="s">
        <v>135</v>
      </c>
      <c r="BW7" s="162" t="s">
        <v>136</v>
      </c>
      <c r="BX7" s="162" t="s">
        <v>137</v>
      </c>
      <c r="BY7" s="162" t="s">
        <v>40</v>
      </c>
      <c r="BZ7" s="162" t="s">
        <v>8</v>
      </c>
      <c r="CA7" s="160" t="s">
        <v>161</v>
      </c>
      <c r="CB7" s="160" t="s">
        <v>162</v>
      </c>
      <c r="CC7" s="162" t="s">
        <v>163</v>
      </c>
      <c r="CD7" s="160" t="s">
        <v>164</v>
      </c>
      <c r="CE7" s="160" t="s">
        <v>165</v>
      </c>
      <c r="CF7" s="160" t="s">
        <v>166</v>
      </c>
      <c r="CG7" s="160" t="s">
        <v>106</v>
      </c>
      <c r="CH7" s="160" t="s">
        <v>167</v>
      </c>
      <c r="CI7" s="162" t="s">
        <v>8</v>
      </c>
      <c r="CJ7" s="158" t="s">
        <v>63</v>
      </c>
      <c r="CK7" s="159" t="s">
        <v>64</v>
      </c>
      <c r="CL7" s="160" t="s">
        <v>70</v>
      </c>
      <c r="CM7" s="162" t="s">
        <v>71</v>
      </c>
      <c r="CN7" s="166" t="s">
        <v>72</v>
      </c>
      <c r="CO7" s="160" t="s">
        <v>70</v>
      </c>
      <c r="CP7" s="162" t="s">
        <v>71</v>
      </c>
      <c r="CQ7" s="166" t="s">
        <v>72</v>
      </c>
      <c r="CR7" s="160" t="s">
        <v>111</v>
      </c>
      <c r="CS7" s="160" t="s">
        <v>112</v>
      </c>
      <c r="CT7" s="162" t="s">
        <v>113</v>
      </c>
      <c r="CU7" s="160" t="s">
        <v>114</v>
      </c>
      <c r="CV7" s="160" t="s">
        <v>8</v>
      </c>
      <c r="CW7" s="160" t="s">
        <v>21</v>
      </c>
      <c r="CX7" s="162" t="s">
        <v>22</v>
      </c>
    </row>
    <row r="8" spans="1:170" s="191" customFormat="1">
      <c r="A8" s="190"/>
      <c r="B8" s="190"/>
      <c r="C8" s="190"/>
      <c r="D8" s="124"/>
      <c r="E8" s="124"/>
      <c r="F8" s="190"/>
      <c r="G8" s="190"/>
      <c r="H8" s="124"/>
      <c r="I8" s="161"/>
      <c r="J8" s="161"/>
      <c r="K8" s="161"/>
      <c r="L8" s="163"/>
      <c r="M8" s="163"/>
      <c r="N8" s="163"/>
      <c r="O8" s="163"/>
      <c r="P8" s="163"/>
      <c r="Q8" s="159"/>
      <c r="R8" s="131"/>
      <c r="S8" s="163"/>
      <c r="T8" s="159"/>
      <c r="U8" s="163"/>
      <c r="V8" s="163"/>
      <c r="W8" s="163"/>
      <c r="X8" s="161"/>
      <c r="Y8" s="161"/>
      <c r="Z8" s="163"/>
      <c r="AA8" s="163"/>
      <c r="AB8" s="161"/>
      <c r="AC8" s="161"/>
      <c r="AD8" s="161"/>
      <c r="AE8" s="161"/>
      <c r="AF8" s="161"/>
      <c r="AG8" s="161"/>
      <c r="AH8" s="163"/>
      <c r="AI8" s="165"/>
      <c r="AJ8" s="161"/>
      <c r="AK8" s="161"/>
      <c r="AL8" s="161"/>
      <c r="AM8" s="161"/>
      <c r="AN8" s="161"/>
      <c r="AO8" s="161"/>
      <c r="AP8" s="161"/>
      <c r="AQ8" s="161"/>
      <c r="AR8" s="163"/>
      <c r="AS8" s="163"/>
      <c r="AT8" s="163"/>
      <c r="AU8" s="163"/>
      <c r="AV8" s="163"/>
      <c r="AW8" s="163"/>
      <c r="AX8" s="163"/>
      <c r="AY8" s="163"/>
      <c r="AZ8" s="163"/>
      <c r="BA8" s="163"/>
      <c r="BB8" s="163"/>
      <c r="BC8" s="161"/>
      <c r="BD8" s="159"/>
      <c r="BE8" s="167"/>
      <c r="BF8" s="167"/>
      <c r="BG8" s="167"/>
      <c r="BH8" s="167"/>
      <c r="BI8" s="188"/>
      <c r="BJ8" s="167"/>
      <c r="BK8" s="188"/>
      <c r="BL8" s="167"/>
      <c r="BM8" s="167"/>
      <c r="BN8" s="167"/>
      <c r="BO8" s="167"/>
      <c r="BP8" s="163"/>
      <c r="BQ8" s="167"/>
      <c r="BR8" s="167"/>
      <c r="BS8" s="167"/>
      <c r="BT8" s="167"/>
      <c r="BU8" s="163"/>
      <c r="BV8" s="163"/>
      <c r="BW8" s="163"/>
      <c r="BX8" s="163"/>
      <c r="BY8" s="163"/>
      <c r="BZ8" s="163"/>
      <c r="CA8" s="161"/>
      <c r="CB8" s="161"/>
      <c r="CC8" s="163"/>
      <c r="CD8" s="161"/>
      <c r="CE8" s="161"/>
      <c r="CF8" s="161"/>
      <c r="CG8" s="161"/>
      <c r="CH8" s="161"/>
      <c r="CI8" s="163"/>
      <c r="CJ8" s="158"/>
      <c r="CK8" s="159"/>
      <c r="CL8" s="161"/>
      <c r="CM8" s="163"/>
      <c r="CN8" s="167"/>
      <c r="CO8" s="161"/>
      <c r="CP8" s="163"/>
      <c r="CQ8" s="167"/>
      <c r="CR8" s="161"/>
      <c r="CS8" s="161"/>
      <c r="CT8" s="163"/>
      <c r="CU8" s="161"/>
      <c r="CV8" s="161"/>
      <c r="CW8" s="161"/>
      <c r="CX8" s="163"/>
    </row>
    <row r="9" spans="1:170" s="39" customFormat="1" ht="10.199999999999999" hidden="1" customHeight="1">
      <c r="A9" s="29" t="s">
        <v>171</v>
      </c>
      <c r="B9" s="67"/>
      <c r="C9" s="67"/>
      <c r="D9" s="67"/>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54" customFormat="1" ht="12">
      <c r="A10" s="52">
        <v>19201</v>
      </c>
      <c r="B10" s="52" t="s">
        <v>264</v>
      </c>
      <c r="C10" s="64">
        <f t="shared" ref="C10:C36" si="0">INT(B10/10)</f>
        <v>19201</v>
      </c>
      <c r="D10" s="70">
        <v>19201</v>
      </c>
      <c r="E10" s="65" t="s">
        <v>175</v>
      </c>
      <c r="F10" s="65" t="s">
        <v>221</v>
      </c>
      <c r="G10" s="53">
        <f t="shared" ref="G10:G36" si="1">IF(E10=F10,0,1)</f>
        <v>0</v>
      </c>
      <c r="H10" s="58">
        <v>4</v>
      </c>
      <c r="I10" s="56">
        <v>1</v>
      </c>
      <c r="J10" s="56">
        <v>10</v>
      </c>
      <c r="K10" s="56"/>
      <c r="L10" s="56"/>
      <c r="M10" s="86"/>
      <c r="N10" s="86"/>
      <c r="O10" s="86"/>
      <c r="P10" s="86"/>
      <c r="Q10" s="86"/>
      <c r="R10" s="59"/>
      <c r="S10" s="86"/>
      <c r="T10" s="86"/>
      <c r="U10" s="86"/>
      <c r="V10" s="86"/>
      <c r="W10" s="57"/>
      <c r="X10" s="56"/>
      <c r="Y10" s="56"/>
      <c r="Z10" s="86">
        <v>1</v>
      </c>
      <c r="AA10" s="57"/>
      <c r="AB10" s="88"/>
      <c r="AC10" s="18">
        <v>1</v>
      </c>
      <c r="AD10" s="18"/>
      <c r="AE10" s="57"/>
      <c r="AF10" s="88"/>
      <c r="AG10" s="88">
        <v>1</v>
      </c>
      <c r="AH10" s="88"/>
      <c r="AI10" s="60">
        <v>1</v>
      </c>
      <c r="AJ10" s="88"/>
      <c r="AK10" s="88"/>
      <c r="AL10" s="88"/>
      <c r="AM10" s="88"/>
      <c r="AN10" s="88">
        <v>1</v>
      </c>
      <c r="AO10" s="88">
        <v>1</v>
      </c>
      <c r="AP10" s="88"/>
      <c r="AQ10" s="88"/>
      <c r="AR10" s="86">
        <v>1</v>
      </c>
      <c r="AS10" s="86"/>
      <c r="AT10" s="86">
        <v>1</v>
      </c>
      <c r="AU10" s="86">
        <v>1</v>
      </c>
      <c r="AV10" s="86"/>
      <c r="AW10" s="86"/>
      <c r="AX10" s="86"/>
      <c r="AY10" s="86"/>
      <c r="AZ10" s="86">
        <v>1</v>
      </c>
      <c r="BA10" s="86"/>
      <c r="BB10" s="86">
        <v>1</v>
      </c>
      <c r="BC10" s="86">
        <v>1</v>
      </c>
      <c r="BD10" s="86"/>
      <c r="BE10" s="86">
        <v>1</v>
      </c>
      <c r="BF10" s="86">
        <v>1</v>
      </c>
      <c r="BG10" s="86">
        <v>1</v>
      </c>
      <c r="BH10" s="86">
        <v>1</v>
      </c>
      <c r="BI10" s="86">
        <v>1</v>
      </c>
      <c r="BJ10" s="86">
        <v>1</v>
      </c>
      <c r="BK10" s="86">
        <v>1</v>
      </c>
      <c r="BL10" s="86">
        <v>1</v>
      </c>
      <c r="BM10" s="86"/>
      <c r="BN10" s="86"/>
      <c r="BO10" s="86"/>
      <c r="BP10" s="61"/>
      <c r="BQ10" s="86">
        <v>1</v>
      </c>
      <c r="BR10" s="86"/>
      <c r="BS10" s="86"/>
      <c r="BT10" s="78"/>
      <c r="BU10" s="86">
        <v>1</v>
      </c>
      <c r="BV10" s="86"/>
      <c r="BW10" s="86"/>
      <c r="BX10" s="86">
        <v>1</v>
      </c>
      <c r="BY10" s="86">
        <v>1</v>
      </c>
      <c r="BZ10" s="86"/>
      <c r="CA10" s="86"/>
      <c r="CB10" s="86"/>
      <c r="CC10" s="86">
        <v>1</v>
      </c>
      <c r="CD10" s="86"/>
      <c r="CE10" s="86"/>
      <c r="CF10" s="86"/>
      <c r="CG10" s="86">
        <v>1</v>
      </c>
      <c r="CH10" s="86"/>
      <c r="CI10" s="86"/>
      <c r="CJ10" s="86"/>
      <c r="CK10" s="86">
        <v>1</v>
      </c>
      <c r="CL10" s="86"/>
      <c r="CM10" s="86">
        <v>1</v>
      </c>
      <c r="CN10" s="86"/>
      <c r="CO10" s="86"/>
      <c r="CP10" s="86">
        <v>1</v>
      </c>
      <c r="CQ10" s="86"/>
      <c r="CR10" s="86"/>
      <c r="CS10" s="86"/>
      <c r="CT10" s="86"/>
      <c r="CU10" s="86">
        <v>1</v>
      </c>
      <c r="CV10" s="86"/>
      <c r="CW10" s="56">
        <v>1</v>
      </c>
      <c r="CX10" s="86"/>
    </row>
    <row r="11" spans="1:170" s="54" customFormat="1" ht="32.4">
      <c r="A11" s="52">
        <v>19202</v>
      </c>
      <c r="B11" s="52" t="s">
        <v>265</v>
      </c>
      <c r="C11" s="64">
        <f t="shared" si="0"/>
        <v>19202</v>
      </c>
      <c r="D11" s="70">
        <v>19202</v>
      </c>
      <c r="E11" s="65" t="s">
        <v>176</v>
      </c>
      <c r="F11" s="65" t="s">
        <v>223</v>
      </c>
      <c r="G11" s="53">
        <f t="shared" si="1"/>
        <v>0</v>
      </c>
      <c r="H11" s="58">
        <v>5</v>
      </c>
      <c r="I11" s="56">
        <v>1</v>
      </c>
      <c r="J11" s="56">
        <v>21</v>
      </c>
      <c r="K11" s="56"/>
      <c r="L11" s="56"/>
      <c r="M11" s="86"/>
      <c r="N11" s="86"/>
      <c r="O11" s="86"/>
      <c r="P11" s="86"/>
      <c r="Q11" s="86"/>
      <c r="R11" s="59"/>
      <c r="S11" s="86"/>
      <c r="T11" s="86"/>
      <c r="U11" s="86"/>
      <c r="V11" s="86"/>
      <c r="W11" s="57"/>
      <c r="X11" s="56"/>
      <c r="Y11" s="56"/>
      <c r="Z11" s="86"/>
      <c r="AA11" s="57" t="s">
        <v>174</v>
      </c>
      <c r="AB11" s="88">
        <v>1</v>
      </c>
      <c r="AC11" s="18"/>
      <c r="AD11" s="18"/>
      <c r="AE11" s="57" t="s">
        <v>177</v>
      </c>
      <c r="AF11" s="88"/>
      <c r="AG11" s="88">
        <v>1</v>
      </c>
      <c r="AH11" s="88"/>
      <c r="AI11" s="60"/>
      <c r="AJ11" s="88"/>
      <c r="AK11" s="88"/>
      <c r="AL11" s="88"/>
      <c r="AM11" s="88"/>
      <c r="AN11" s="88"/>
      <c r="AO11" s="88"/>
      <c r="AP11" s="88">
        <v>1</v>
      </c>
      <c r="AQ11" s="88"/>
      <c r="AR11" s="86"/>
      <c r="AS11" s="86">
        <v>1</v>
      </c>
      <c r="AT11" s="86"/>
      <c r="AU11" s="86"/>
      <c r="AV11" s="86"/>
      <c r="AW11" s="86"/>
      <c r="AX11" s="86"/>
      <c r="AY11" s="86"/>
      <c r="AZ11" s="86"/>
      <c r="BA11" s="86"/>
      <c r="BB11" s="86"/>
      <c r="BC11" s="86"/>
      <c r="BD11" s="86"/>
      <c r="BE11" s="86">
        <v>1</v>
      </c>
      <c r="BF11" s="86">
        <v>1</v>
      </c>
      <c r="BG11" s="86">
        <v>1</v>
      </c>
      <c r="BH11" s="86">
        <v>1</v>
      </c>
      <c r="BI11" s="86">
        <v>1</v>
      </c>
      <c r="BJ11" s="86">
        <v>1</v>
      </c>
      <c r="BK11" s="86"/>
      <c r="BL11" s="86">
        <v>1</v>
      </c>
      <c r="BM11" s="86"/>
      <c r="BN11" s="86">
        <v>1</v>
      </c>
      <c r="BO11" s="86"/>
      <c r="BP11" s="61"/>
      <c r="BQ11" s="86"/>
      <c r="BR11" s="86">
        <v>1</v>
      </c>
      <c r="BS11" s="86"/>
      <c r="BT11" s="78"/>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v>1</v>
      </c>
      <c r="CV11" s="86"/>
      <c r="CW11" s="56"/>
      <c r="CX11" s="86">
        <v>1</v>
      </c>
    </row>
    <row r="12" spans="1:170" s="54" customFormat="1" ht="12">
      <c r="A12" s="52">
        <v>19204</v>
      </c>
      <c r="B12" s="52" t="s">
        <v>266</v>
      </c>
      <c r="C12" s="64">
        <f t="shared" si="0"/>
        <v>19204</v>
      </c>
      <c r="D12" s="70">
        <v>19204</v>
      </c>
      <c r="E12" s="65" t="s">
        <v>178</v>
      </c>
      <c r="F12" s="65" t="s">
        <v>225</v>
      </c>
      <c r="G12" s="53">
        <f t="shared" si="1"/>
        <v>0</v>
      </c>
      <c r="H12" s="58">
        <v>5</v>
      </c>
      <c r="I12" s="56">
        <v>1</v>
      </c>
      <c r="J12" s="56">
        <v>19</v>
      </c>
      <c r="K12" s="56"/>
      <c r="L12" s="56"/>
      <c r="M12" s="86"/>
      <c r="N12" s="86"/>
      <c r="O12" s="86"/>
      <c r="P12" s="86"/>
      <c r="Q12" s="86"/>
      <c r="R12" s="59"/>
      <c r="S12" s="86"/>
      <c r="T12" s="86"/>
      <c r="U12" s="86"/>
      <c r="V12" s="86"/>
      <c r="W12" s="57"/>
      <c r="X12" s="56">
        <v>1</v>
      </c>
      <c r="Y12" s="56"/>
      <c r="Z12" s="86"/>
      <c r="AA12" s="57"/>
      <c r="AB12" s="88"/>
      <c r="AC12" s="18">
        <v>1</v>
      </c>
      <c r="AD12" s="18"/>
      <c r="AE12" s="57"/>
      <c r="AF12" s="88">
        <v>1</v>
      </c>
      <c r="AG12" s="88"/>
      <c r="AH12" s="88"/>
      <c r="AI12" s="60">
        <v>1</v>
      </c>
      <c r="AJ12" s="88"/>
      <c r="AK12" s="88"/>
      <c r="AL12" s="88"/>
      <c r="AM12" s="88"/>
      <c r="AN12" s="88">
        <v>1</v>
      </c>
      <c r="AO12" s="88">
        <v>1</v>
      </c>
      <c r="AP12" s="88"/>
      <c r="AQ12" s="88"/>
      <c r="AR12" s="86">
        <v>1</v>
      </c>
      <c r="AS12" s="86"/>
      <c r="AT12" s="86">
        <v>1</v>
      </c>
      <c r="AU12" s="86"/>
      <c r="AV12" s="86"/>
      <c r="AW12" s="86"/>
      <c r="AX12" s="86"/>
      <c r="AY12" s="86"/>
      <c r="AZ12" s="86">
        <v>1</v>
      </c>
      <c r="BA12" s="86"/>
      <c r="BB12" s="86">
        <v>1</v>
      </c>
      <c r="BC12" s="86"/>
      <c r="BD12" s="86">
        <v>1</v>
      </c>
      <c r="BE12" s="86">
        <v>1</v>
      </c>
      <c r="BF12" s="86">
        <v>1</v>
      </c>
      <c r="BG12" s="86">
        <v>1</v>
      </c>
      <c r="BH12" s="86"/>
      <c r="BI12" s="86">
        <v>1</v>
      </c>
      <c r="BJ12" s="86">
        <v>1</v>
      </c>
      <c r="BK12" s="86"/>
      <c r="BL12" s="86">
        <v>1</v>
      </c>
      <c r="BM12" s="86"/>
      <c r="BN12" s="86"/>
      <c r="BO12" s="86"/>
      <c r="BP12" s="61"/>
      <c r="BQ12" s="86">
        <v>1</v>
      </c>
      <c r="BR12" s="86"/>
      <c r="BS12" s="86"/>
      <c r="BT12" s="78"/>
      <c r="BU12" s="86">
        <v>1</v>
      </c>
      <c r="BV12" s="86">
        <v>1</v>
      </c>
      <c r="BW12" s="86"/>
      <c r="BX12" s="86">
        <v>1</v>
      </c>
      <c r="BY12" s="86">
        <v>1</v>
      </c>
      <c r="BZ12" s="86"/>
      <c r="CA12" s="86">
        <v>1</v>
      </c>
      <c r="CB12" s="86"/>
      <c r="CC12" s="86">
        <v>1</v>
      </c>
      <c r="CD12" s="86">
        <v>1</v>
      </c>
      <c r="CE12" s="86">
        <v>1</v>
      </c>
      <c r="CF12" s="86"/>
      <c r="CG12" s="86">
        <v>1</v>
      </c>
      <c r="CH12" s="86"/>
      <c r="CI12" s="86"/>
      <c r="CJ12" s="86"/>
      <c r="CK12" s="86">
        <v>1</v>
      </c>
      <c r="CL12" s="86"/>
      <c r="CM12" s="86">
        <v>1</v>
      </c>
      <c r="CN12" s="86"/>
      <c r="CO12" s="86"/>
      <c r="CP12" s="86">
        <v>1</v>
      </c>
      <c r="CQ12" s="86"/>
      <c r="CR12" s="86"/>
      <c r="CS12" s="86"/>
      <c r="CT12" s="86"/>
      <c r="CU12" s="86">
        <v>1</v>
      </c>
      <c r="CV12" s="86"/>
      <c r="CW12" s="56">
        <v>1</v>
      </c>
      <c r="CX12" s="86"/>
    </row>
    <row r="13" spans="1:170" s="54" customFormat="1" ht="21.6">
      <c r="A13" s="52">
        <v>19205</v>
      </c>
      <c r="B13" s="52" t="s">
        <v>267</v>
      </c>
      <c r="C13" s="64">
        <f t="shared" si="0"/>
        <v>19205</v>
      </c>
      <c r="D13" s="70">
        <v>19205</v>
      </c>
      <c r="E13" s="65" t="s">
        <v>179</v>
      </c>
      <c r="F13" s="65" t="s">
        <v>227</v>
      </c>
      <c r="G13" s="53">
        <f t="shared" si="1"/>
        <v>0</v>
      </c>
      <c r="H13" s="58">
        <v>5</v>
      </c>
      <c r="I13" s="56">
        <v>1</v>
      </c>
      <c r="J13" s="56">
        <v>19</v>
      </c>
      <c r="K13" s="56"/>
      <c r="L13" s="56"/>
      <c r="M13" s="86"/>
      <c r="N13" s="86"/>
      <c r="O13" s="86"/>
      <c r="P13" s="86"/>
      <c r="Q13" s="86"/>
      <c r="R13" s="59"/>
      <c r="S13" s="86"/>
      <c r="T13" s="86"/>
      <c r="U13" s="86"/>
      <c r="V13" s="86"/>
      <c r="W13" s="57"/>
      <c r="X13" s="56"/>
      <c r="Y13" s="56"/>
      <c r="Z13" s="86"/>
      <c r="AA13" s="57" t="s">
        <v>180</v>
      </c>
      <c r="AB13" s="88"/>
      <c r="AC13" s="18">
        <v>1</v>
      </c>
      <c r="AD13" s="18"/>
      <c r="AE13" s="57"/>
      <c r="AF13" s="88"/>
      <c r="AG13" s="88">
        <v>1</v>
      </c>
      <c r="AH13" s="88">
        <v>1</v>
      </c>
      <c r="AI13" s="60"/>
      <c r="AJ13" s="88"/>
      <c r="AK13" s="88"/>
      <c r="AL13" s="88"/>
      <c r="AM13" s="88"/>
      <c r="AN13" s="88"/>
      <c r="AO13" s="88"/>
      <c r="AP13" s="88">
        <v>1</v>
      </c>
      <c r="AQ13" s="88">
        <v>1</v>
      </c>
      <c r="AR13" s="86">
        <v>1</v>
      </c>
      <c r="AS13" s="86"/>
      <c r="AT13" s="86">
        <v>1</v>
      </c>
      <c r="AU13" s="86">
        <v>1</v>
      </c>
      <c r="AV13" s="86"/>
      <c r="AW13" s="86"/>
      <c r="AX13" s="86"/>
      <c r="AY13" s="86">
        <v>1</v>
      </c>
      <c r="AZ13" s="86"/>
      <c r="BA13" s="86"/>
      <c r="BB13" s="86">
        <v>1</v>
      </c>
      <c r="BC13" s="86">
        <v>1</v>
      </c>
      <c r="BD13" s="86"/>
      <c r="BE13" s="86">
        <v>1</v>
      </c>
      <c r="BF13" s="86">
        <v>1</v>
      </c>
      <c r="BG13" s="86">
        <v>1</v>
      </c>
      <c r="BH13" s="86">
        <v>1</v>
      </c>
      <c r="BI13" s="86">
        <v>1</v>
      </c>
      <c r="BJ13" s="86">
        <v>1</v>
      </c>
      <c r="BK13" s="86"/>
      <c r="BL13" s="86">
        <v>1</v>
      </c>
      <c r="BM13" s="86"/>
      <c r="BN13" s="86"/>
      <c r="BO13" s="86"/>
      <c r="BP13" s="61"/>
      <c r="BQ13" s="86">
        <v>1</v>
      </c>
      <c r="BR13" s="86"/>
      <c r="BS13" s="86"/>
      <c r="BT13" s="78"/>
      <c r="BU13" s="86">
        <v>1</v>
      </c>
      <c r="BV13" s="86">
        <v>1</v>
      </c>
      <c r="BW13" s="86">
        <v>1</v>
      </c>
      <c r="BX13" s="86">
        <v>1</v>
      </c>
      <c r="BY13" s="86">
        <v>1</v>
      </c>
      <c r="BZ13" s="86"/>
      <c r="CA13" s="86">
        <v>1</v>
      </c>
      <c r="CB13" s="86"/>
      <c r="CC13" s="86">
        <v>1</v>
      </c>
      <c r="CD13" s="86"/>
      <c r="CE13" s="86">
        <v>1</v>
      </c>
      <c r="CF13" s="86"/>
      <c r="CG13" s="86">
        <v>1</v>
      </c>
      <c r="CH13" s="86">
        <v>1</v>
      </c>
      <c r="CI13" s="86"/>
      <c r="CJ13" s="86"/>
      <c r="CK13" s="86">
        <v>1</v>
      </c>
      <c r="CL13" s="86"/>
      <c r="CM13" s="86">
        <v>1</v>
      </c>
      <c r="CN13" s="86"/>
      <c r="CO13" s="86"/>
      <c r="CP13" s="86">
        <v>1</v>
      </c>
      <c r="CQ13" s="86"/>
      <c r="CR13" s="86"/>
      <c r="CS13" s="86"/>
      <c r="CT13" s="86"/>
      <c r="CU13" s="86">
        <v>1</v>
      </c>
      <c r="CV13" s="86"/>
      <c r="CW13" s="56">
        <v>1</v>
      </c>
      <c r="CX13" s="86"/>
    </row>
    <row r="14" spans="1:170" s="54" customFormat="1" ht="43.2">
      <c r="A14" s="52">
        <v>19206</v>
      </c>
      <c r="B14" s="52" t="s">
        <v>268</v>
      </c>
      <c r="C14" s="64">
        <f t="shared" si="0"/>
        <v>19206</v>
      </c>
      <c r="D14" s="70">
        <v>19206</v>
      </c>
      <c r="E14" s="65" t="s">
        <v>181</v>
      </c>
      <c r="F14" s="65" t="s">
        <v>229</v>
      </c>
      <c r="G14" s="53">
        <f t="shared" si="1"/>
        <v>0</v>
      </c>
      <c r="H14" s="58">
        <v>5</v>
      </c>
      <c r="I14" s="56">
        <v>1</v>
      </c>
      <c r="J14" s="56">
        <v>18</v>
      </c>
      <c r="K14" s="56"/>
      <c r="L14" s="56"/>
      <c r="M14" s="86"/>
      <c r="N14" s="86"/>
      <c r="O14" s="86"/>
      <c r="P14" s="86"/>
      <c r="Q14" s="86"/>
      <c r="R14" s="59"/>
      <c r="S14" s="86"/>
      <c r="T14" s="86"/>
      <c r="U14" s="86"/>
      <c r="V14" s="86"/>
      <c r="W14" s="57"/>
      <c r="X14" s="56"/>
      <c r="Y14" s="56"/>
      <c r="Z14" s="86">
        <v>1</v>
      </c>
      <c r="AA14" s="57"/>
      <c r="AB14" s="88">
        <v>1</v>
      </c>
      <c r="AC14" s="18"/>
      <c r="AD14" s="18"/>
      <c r="AE14" s="57" t="s">
        <v>182</v>
      </c>
      <c r="AF14" s="88"/>
      <c r="AG14" s="88">
        <v>1</v>
      </c>
      <c r="AH14" s="88"/>
      <c r="AI14" s="60"/>
      <c r="AJ14" s="88"/>
      <c r="AK14" s="88"/>
      <c r="AL14" s="88"/>
      <c r="AM14" s="88"/>
      <c r="AN14" s="88"/>
      <c r="AO14" s="88"/>
      <c r="AP14" s="88">
        <v>1</v>
      </c>
      <c r="AQ14" s="88">
        <v>1</v>
      </c>
      <c r="AR14" s="86">
        <v>1</v>
      </c>
      <c r="AS14" s="86"/>
      <c r="AT14" s="86"/>
      <c r="AU14" s="86"/>
      <c r="AV14" s="86">
        <v>1</v>
      </c>
      <c r="AW14" s="86"/>
      <c r="AX14" s="86"/>
      <c r="AY14" s="86"/>
      <c r="AZ14" s="86">
        <v>1</v>
      </c>
      <c r="BA14" s="86"/>
      <c r="BB14" s="86">
        <v>1</v>
      </c>
      <c r="BC14" s="86">
        <v>1</v>
      </c>
      <c r="BD14" s="86"/>
      <c r="BE14" s="86">
        <v>1</v>
      </c>
      <c r="BF14" s="86">
        <v>1</v>
      </c>
      <c r="BG14" s="86">
        <v>1</v>
      </c>
      <c r="BH14" s="86"/>
      <c r="BI14" s="86">
        <v>1</v>
      </c>
      <c r="BJ14" s="86">
        <v>1</v>
      </c>
      <c r="BK14" s="86"/>
      <c r="BL14" s="86">
        <v>1</v>
      </c>
      <c r="BM14" s="86"/>
      <c r="BN14" s="86"/>
      <c r="BO14" s="86"/>
      <c r="BP14" s="61"/>
      <c r="BQ14" s="86"/>
      <c r="BR14" s="86">
        <v>1</v>
      </c>
      <c r="BS14" s="86"/>
      <c r="BT14" s="78"/>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v>1</v>
      </c>
      <c r="CT14" s="86"/>
      <c r="CU14" s="86"/>
      <c r="CV14" s="86"/>
      <c r="CW14" s="56">
        <v>1</v>
      </c>
      <c r="CX14" s="86"/>
    </row>
    <row r="15" spans="1:170" s="54" customFormat="1" ht="12">
      <c r="A15" s="52">
        <v>19207</v>
      </c>
      <c r="B15" s="52" t="s">
        <v>269</v>
      </c>
      <c r="C15" s="64">
        <f t="shared" si="0"/>
        <v>19207</v>
      </c>
      <c r="D15" s="70">
        <v>19207</v>
      </c>
      <c r="E15" s="65" t="s">
        <v>183</v>
      </c>
      <c r="F15" s="65" t="s">
        <v>231</v>
      </c>
      <c r="G15" s="53">
        <f t="shared" si="1"/>
        <v>0</v>
      </c>
      <c r="H15" s="58">
        <v>5</v>
      </c>
      <c r="I15" s="56">
        <v>1</v>
      </c>
      <c r="J15" s="56">
        <v>15</v>
      </c>
      <c r="K15" s="56"/>
      <c r="L15" s="56"/>
      <c r="M15" s="86"/>
      <c r="N15" s="86"/>
      <c r="O15" s="86"/>
      <c r="P15" s="86"/>
      <c r="Q15" s="86"/>
      <c r="R15" s="59"/>
      <c r="S15" s="86"/>
      <c r="T15" s="86"/>
      <c r="U15" s="86"/>
      <c r="V15" s="86"/>
      <c r="W15" s="57"/>
      <c r="X15" s="56"/>
      <c r="Y15" s="56"/>
      <c r="Z15" s="86">
        <v>1</v>
      </c>
      <c r="AA15" s="57"/>
      <c r="AB15" s="88"/>
      <c r="AC15" s="18">
        <v>1</v>
      </c>
      <c r="AD15" s="18"/>
      <c r="AE15" s="57"/>
      <c r="AF15" s="88"/>
      <c r="AG15" s="88">
        <v>1</v>
      </c>
      <c r="AH15" s="88">
        <v>1</v>
      </c>
      <c r="AI15" s="60"/>
      <c r="AJ15" s="88"/>
      <c r="AK15" s="88"/>
      <c r="AL15" s="88"/>
      <c r="AM15" s="88"/>
      <c r="AN15" s="88">
        <v>1</v>
      </c>
      <c r="AO15" s="88"/>
      <c r="AP15" s="88"/>
      <c r="AQ15" s="88"/>
      <c r="AR15" s="86">
        <v>1</v>
      </c>
      <c r="AS15" s="86"/>
      <c r="AT15" s="86">
        <v>1</v>
      </c>
      <c r="AU15" s="86">
        <v>1</v>
      </c>
      <c r="AV15" s="86"/>
      <c r="AW15" s="86"/>
      <c r="AX15" s="86"/>
      <c r="AY15" s="86"/>
      <c r="AZ15" s="86">
        <v>1</v>
      </c>
      <c r="BA15" s="86"/>
      <c r="BB15" s="86">
        <v>1</v>
      </c>
      <c r="BC15" s="86">
        <v>1</v>
      </c>
      <c r="BD15" s="86"/>
      <c r="BE15" s="86">
        <v>1</v>
      </c>
      <c r="BF15" s="86">
        <v>1</v>
      </c>
      <c r="BG15" s="86">
        <v>1</v>
      </c>
      <c r="BH15" s="86">
        <v>1</v>
      </c>
      <c r="BI15" s="86">
        <v>1</v>
      </c>
      <c r="BJ15" s="86">
        <v>1</v>
      </c>
      <c r="BK15" s="86"/>
      <c r="BL15" s="86">
        <v>1</v>
      </c>
      <c r="BM15" s="86"/>
      <c r="BN15" s="86"/>
      <c r="BO15" s="86"/>
      <c r="BP15" s="61"/>
      <c r="BQ15" s="86">
        <v>1</v>
      </c>
      <c r="BR15" s="86"/>
      <c r="BS15" s="86"/>
      <c r="BT15" s="78"/>
      <c r="BU15" s="86">
        <v>1</v>
      </c>
      <c r="BV15" s="86"/>
      <c r="BW15" s="86"/>
      <c r="BX15" s="86"/>
      <c r="BY15" s="86"/>
      <c r="BZ15" s="86" t="s">
        <v>184</v>
      </c>
      <c r="CA15" s="86">
        <v>1</v>
      </c>
      <c r="CB15" s="86"/>
      <c r="CC15" s="86">
        <v>1</v>
      </c>
      <c r="CD15" s="86"/>
      <c r="CE15" s="86"/>
      <c r="CF15" s="86"/>
      <c r="CG15" s="86">
        <v>1</v>
      </c>
      <c r="CH15" s="86">
        <v>1</v>
      </c>
      <c r="CI15" s="86" t="s">
        <v>185</v>
      </c>
      <c r="CJ15" s="86"/>
      <c r="CK15" s="86">
        <v>1</v>
      </c>
      <c r="CL15" s="86"/>
      <c r="CM15" s="86">
        <v>1</v>
      </c>
      <c r="CN15" s="86"/>
      <c r="CO15" s="86"/>
      <c r="CP15" s="86">
        <v>1</v>
      </c>
      <c r="CQ15" s="86"/>
      <c r="CR15" s="86"/>
      <c r="CS15" s="86"/>
      <c r="CT15" s="86"/>
      <c r="CU15" s="86">
        <v>1</v>
      </c>
      <c r="CV15" s="86"/>
      <c r="CW15" s="56"/>
      <c r="CX15" s="86">
        <v>1</v>
      </c>
    </row>
    <row r="16" spans="1:170" s="54" customFormat="1" ht="97.2">
      <c r="A16" s="52">
        <v>19208</v>
      </c>
      <c r="B16" s="52" t="s">
        <v>270</v>
      </c>
      <c r="C16" s="64">
        <f t="shared" si="0"/>
        <v>19208</v>
      </c>
      <c r="D16" s="70">
        <v>19208</v>
      </c>
      <c r="E16" s="65" t="s">
        <v>186</v>
      </c>
      <c r="F16" s="65" t="s">
        <v>233</v>
      </c>
      <c r="G16" s="53">
        <f t="shared" si="1"/>
        <v>0</v>
      </c>
      <c r="H16" s="58">
        <v>5</v>
      </c>
      <c r="I16" s="56" t="s">
        <v>301</v>
      </c>
      <c r="J16" s="56">
        <v>19</v>
      </c>
      <c r="K16" s="56"/>
      <c r="L16" s="56"/>
      <c r="M16" s="86"/>
      <c r="N16" s="86"/>
      <c r="O16" s="86"/>
      <c r="P16" s="86"/>
      <c r="Q16" s="86"/>
      <c r="R16" s="59"/>
      <c r="S16" s="86"/>
      <c r="T16" s="86"/>
      <c r="U16" s="86"/>
      <c r="V16" s="86"/>
      <c r="W16" s="57"/>
      <c r="X16" s="56"/>
      <c r="Y16" s="56"/>
      <c r="Z16" s="86">
        <v>1</v>
      </c>
      <c r="AA16" s="57"/>
      <c r="AB16" s="88">
        <v>1</v>
      </c>
      <c r="AC16" s="18"/>
      <c r="AD16" s="18"/>
      <c r="AE16" s="57" t="s">
        <v>187</v>
      </c>
      <c r="AF16" s="88"/>
      <c r="AG16" s="88">
        <v>1</v>
      </c>
      <c r="AH16" s="88"/>
      <c r="AI16" s="60"/>
      <c r="AJ16" s="88"/>
      <c r="AK16" s="88"/>
      <c r="AL16" s="88">
        <v>1</v>
      </c>
      <c r="AM16" s="88"/>
      <c r="AN16" s="88">
        <v>1</v>
      </c>
      <c r="AO16" s="88"/>
      <c r="AP16" s="88"/>
      <c r="AQ16" s="88"/>
      <c r="AR16" s="86">
        <v>1</v>
      </c>
      <c r="AS16" s="86"/>
      <c r="AT16" s="86">
        <v>1</v>
      </c>
      <c r="AU16" s="86">
        <v>1</v>
      </c>
      <c r="AV16" s="86"/>
      <c r="AW16" s="86"/>
      <c r="AX16" s="86"/>
      <c r="AY16" s="86">
        <v>1</v>
      </c>
      <c r="AZ16" s="86"/>
      <c r="BA16" s="86"/>
      <c r="BB16" s="86">
        <v>1</v>
      </c>
      <c r="BC16" s="86">
        <v>1</v>
      </c>
      <c r="BD16" s="86"/>
      <c r="BE16" s="86">
        <v>1</v>
      </c>
      <c r="BF16" s="86">
        <v>1</v>
      </c>
      <c r="BG16" s="86">
        <v>1</v>
      </c>
      <c r="BH16" s="86">
        <v>1</v>
      </c>
      <c r="BI16" s="86">
        <v>1</v>
      </c>
      <c r="BJ16" s="86"/>
      <c r="BK16" s="86"/>
      <c r="BL16" s="86">
        <v>1</v>
      </c>
      <c r="BM16" s="86">
        <v>1</v>
      </c>
      <c r="BN16" s="86"/>
      <c r="BO16" s="86"/>
      <c r="BP16" s="61"/>
      <c r="BQ16" s="86"/>
      <c r="BR16" s="86">
        <v>1</v>
      </c>
      <c r="BS16" s="86"/>
      <c r="BT16" s="78"/>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v>1</v>
      </c>
      <c r="CV16" s="86"/>
      <c r="CW16" s="56"/>
      <c r="CX16" s="86">
        <v>1</v>
      </c>
    </row>
    <row r="17" spans="1:102" s="54" customFormat="1" ht="12">
      <c r="A17" s="52">
        <v>19209</v>
      </c>
      <c r="B17" s="52" t="s">
        <v>271</v>
      </c>
      <c r="C17" s="64">
        <f t="shared" si="0"/>
        <v>19209</v>
      </c>
      <c r="D17" s="70">
        <v>19209</v>
      </c>
      <c r="E17" s="65" t="s">
        <v>188</v>
      </c>
      <c r="F17" s="65" t="s">
        <v>235</v>
      </c>
      <c r="G17" s="53">
        <f t="shared" si="1"/>
        <v>0</v>
      </c>
      <c r="H17" s="58">
        <v>5</v>
      </c>
      <c r="I17" s="56">
        <v>1</v>
      </c>
      <c r="J17" s="56">
        <v>21</v>
      </c>
      <c r="K17" s="56"/>
      <c r="L17" s="56"/>
      <c r="M17" s="86"/>
      <c r="N17" s="86"/>
      <c r="O17" s="86"/>
      <c r="P17" s="86"/>
      <c r="Q17" s="86"/>
      <c r="R17" s="59"/>
      <c r="S17" s="86"/>
      <c r="T17" s="86"/>
      <c r="U17" s="86"/>
      <c r="V17" s="86"/>
      <c r="W17" s="57"/>
      <c r="X17" s="56"/>
      <c r="Y17" s="56"/>
      <c r="Z17" s="86">
        <v>1</v>
      </c>
      <c r="AA17" s="57"/>
      <c r="AB17" s="88"/>
      <c r="AC17" s="18">
        <v>1</v>
      </c>
      <c r="AD17" s="18"/>
      <c r="AE17" s="57"/>
      <c r="AF17" s="88"/>
      <c r="AG17" s="88">
        <v>1</v>
      </c>
      <c r="AH17" s="88"/>
      <c r="AI17" s="60">
        <v>1</v>
      </c>
      <c r="AJ17" s="88"/>
      <c r="AK17" s="88"/>
      <c r="AL17" s="88"/>
      <c r="AM17" s="88"/>
      <c r="AN17" s="88"/>
      <c r="AO17" s="88"/>
      <c r="AP17" s="88">
        <v>1</v>
      </c>
      <c r="AQ17" s="88"/>
      <c r="AR17" s="86">
        <v>1</v>
      </c>
      <c r="AS17" s="86"/>
      <c r="AT17" s="86">
        <v>1</v>
      </c>
      <c r="AU17" s="86"/>
      <c r="AV17" s="86"/>
      <c r="AW17" s="86"/>
      <c r="AX17" s="86"/>
      <c r="AY17" s="86"/>
      <c r="AZ17" s="86">
        <v>1</v>
      </c>
      <c r="BA17" s="86"/>
      <c r="BB17" s="86">
        <v>1</v>
      </c>
      <c r="BC17" s="86"/>
      <c r="BD17" s="86">
        <v>1</v>
      </c>
      <c r="BE17" s="86">
        <v>1</v>
      </c>
      <c r="BF17" s="86">
        <v>1</v>
      </c>
      <c r="BG17" s="86">
        <v>1</v>
      </c>
      <c r="BH17" s="86"/>
      <c r="BI17" s="86"/>
      <c r="BJ17" s="86">
        <v>1</v>
      </c>
      <c r="BK17" s="86"/>
      <c r="BL17" s="86">
        <v>1</v>
      </c>
      <c r="BM17" s="86">
        <v>1</v>
      </c>
      <c r="BN17" s="86">
        <v>1</v>
      </c>
      <c r="BO17" s="86"/>
      <c r="BP17" s="61"/>
      <c r="BQ17" s="86">
        <v>1</v>
      </c>
      <c r="BR17" s="86"/>
      <c r="BS17" s="86"/>
      <c r="BT17" s="78"/>
      <c r="BU17" s="86">
        <v>1</v>
      </c>
      <c r="BV17" s="86">
        <v>1</v>
      </c>
      <c r="BW17" s="86">
        <v>1</v>
      </c>
      <c r="BX17" s="86">
        <v>1</v>
      </c>
      <c r="BY17" s="86">
        <v>1</v>
      </c>
      <c r="BZ17" s="86"/>
      <c r="CA17" s="86">
        <v>1</v>
      </c>
      <c r="CB17" s="86"/>
      <c r="CC17" s="86">
        <v>1</v>
      </c>
      <c r="CD17" s="86">
        <v>1</v>
      </c>
      <c r="CE17" s="86">
        <v>1</v>
      </c>
      <c r="CF17" s="86"/>
      <c r="CG17" s="86">
        <v>1</v>
      </c>
      <c r="CH17" s="86"/>
      <c r="CI17" s="86" t="s">
        <v>189</v>
      </c>
      <c r="CJ17" s="86"/>
      <c r="CK17" s="86">
        <v>1</v>
      </c>
      <c r="CL17" s="86"/>
      <c r="CM17" s="86">
        <v>1</v>
      </c>
      <c r="CN17" s="86"/>
      <c r="CO17" s="86"/>
      <c r="CP17" s="86">
        <v>1</v>
      </c>
      <c r="CQ17" s="86"/>
      <c r="CR17" s="86"/>
      <c r="CS17" s="86">
        <v>1</v>
      </c>
      <c r="CT17" s="86"/>
      <c r="CU17" s="86"/>
      <c r="CV17" s="86"/>
      <c r="CW17" s="56">
        <v>1</v>
      </c>
      <c r="CX17" s="86"/>
    </row>
    <row r="18" spans="1:102" s="54" customFormat="1" ht="75.599999999999994">
      <c r="A18" s="52">
        <v>19210</v>
      </c>
      <c r="B18" s="52" t="s">
        <v>272</v>
      </c>
      <c r="C18" s="64">
        <f t="shared" si="0"/>
        <v>19210</v>
      </c>
      <c r="D18" s="70">
        <v>19210</v>
      </c>
      <c r="E18" s="65" t="s">
        <v>190</v>
      </c>
      <c r="F18" s="65" t="s">
        <v>237</v>
      </c>
      <c r="G18" s="53">
        <f t="shared" si="1"/>
        <v>0</v>
      </c>
      <c r="H18" s="58">
        <v>6</v>
      </c>
      <c r="I18" s="56">
        <v>1</v>
      </c>
      <c r="J18" s="56">
        <v>20</v>
      </c>
      <c r="K18" s="56"/>
      <c r="L18" s="56"/>
      <c r="M18" s="86"/>
      <c r="N18" s="86"/>
      <c r="O18" s="86"/>
      <c r="P18" s="86"/>
      <c r="Q18" s="86"/>
      <c r="R18" s="59"/>
      <c r="S18" s="86"/>
      <c r="T18" s="86"/>
      <c r="U18" s="86"/>
      <c r="V18" s="86"/>
      <c r="W18" s="57"/>
      <c r="X18" s="56"/>
      <c r="Y18" s="56"/>
      <c r="Z18" s="86"/>
      <c r="AA18" s="57" t="s">
        <v>191</v>
      </c>
      <c r="AB18" s="88">
        <v>1</v>
      </c>
      <c r="AC18" s="18"/>
      <c r="AD18" s="18"/>
      <c r="AE18" s="57" t="s">
        <v>192</v>
      </c>
      <c r="AF18" s="88">
        <v>1</v>
      </c>
      <c r="AG18" s="88"/>
      <c r="AH18" s="88"/>
      <c r="AI18" s="60"/>
      <c r="AJ18" s="88"/>
      <c r="AK18" s="88"/>
      <c r="AL18" s="88"/>
      <c r="AM18" s="88"/>
      <c r="AN18" s="88"/>
      <c r="AO18" s="88"/>
      <c r="AP18" s="88">
        <v>1</v>
      </c>
      <c r="AQ18" s="88">
        <v>1</v>
      </c>
      <c r="AR18" s="86">
        <v>1</v>
      </c>
      <c r="AS18" s="86"/>
      <c r="AT18" s="86">
        <v>1</v>
      </c>
      <c r="AU18" s="86">
        <v>1</v>
      </c>
      <c r="AV18" s="86"/>
      <c r="AW18" s="86"/>
      <c r="AX18" s="86"/>
      <c r="AY18" s="86"/>
      <c r="AZ18" s="86">
        <v>1</v>
      </c>
      <c r="BA18" s="86"/>
      <c r="BB18" s="86">
        <v>1</v>
      </c>
      <c r="BC18" s="86">
        <v>1</v>
      </c>
      <c r="BD18" s="86"/>
      <c r="BE18" s="86">
        <v>1</v>
      </c>
      <c r="BF18" s="86">
        <v>1</v>
      </c>
      <c r="BG18" s="86">
        <v>1</v>
      </c>
      <c r="BH18" s="86">
        <v>1</v>
      </c>
      <c r="BI18" s="86">
        <v>1</v>
      </c>
      <c r="BJ18" s="86">
        <v>1</v>
      </c>
      <c r="BK18" s="86"/>
      <c r="BL18" s="86">
        <v>1</v>
      </c>
      <c r="BM18" s="86"/>
      <c r="BN18" s="86"/>
      <c r="BO18" s="86"/>
      <c r="BP18" s="61"/>
      <c r="BQ18" s="86"/>
      <c r="BR18" s="86">
        <v>1</v>
      </c>
      <c r="BS18" s="86"/>
      <c r="BT18" s="78"/>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v>1</v>
      </c>
      <c r="CV18" s="86"/>
      <c r="CW18" s="56"/>
      <c r="CX18" s="86">
        <v>1</v>
      </c>
    </row>
    <row r="19" spans="1:102" s="54" customFormat="1" ht="183.6">
      <c r="A19" s="52">
        <v>19211</v>
      </c>
      <c r="B19" s="52" t="s">
        <v>273</v>
      </c>
      <c r="C19" s="64">
        <f t="shared" si="0"/>
        <v>19211</v>
      </c>
      <c r="D19" s="70">
        <v>19211</v>
      </c>
      <c r="E19" s="65" t="s">
        <v>193</v>
      </c>
      <c r="F19" s="65" t="s">
        <v>239</v>
      </c>
      <c r="G19" s="53">
        <f t="shared" si="1"/>
        <v>0</v>
      </c>
      <c r="H19" s="58">
        <v>5</v>
      </c>
      <c r="I19" s="56">
        <v>1</v>
      </c>
      <c r="J19" s="56">
        <v>19</v>
      </c>
      <c r="K19" s="56"/>
      <c r="L19" s="56"/>
      <c r="M19" s="86"/>
      <c r="N19" s="86"/>
      <c r="O19" s="86"/>
      <c r="P19" s="86"/>
      <c r="Q19" s="86"/>
      <c r="R19" s="59"/>
      <c r="S19" s="86"/>
      <c r="T19" s="86"/>
      <c r="U19" s="86"/>
      <c r="V19" s="86"/>
      <c r="W19" s="57"/>
      <c r="X19" s="56"/>
      <c r="Y19" s="56"/>
      <c r="Z19" s="86">
        <v>1</v>
      </c>
      <c r="AA19" s="57"/>
      <c r="AB19" s="88">
        <v>1</v>
      </c>
      <c r="AC19" s="18"/>
      <c r="AD19" s="18"/>
      <c r="AE19" s="57" t="s">
        <v>194</v>
      </c>
      <c r="AF19" s="88"/>
      <c r="AG19" s="88">
        <v>1</v>
      </c>
      <c r="AH19" s="88"/>
      <c r="AI19" s="60"/>
      <c r="AJ19" s="88"/>
      <c r="AK19" s="88"/>
      <c r="AL19" s="88">
        <v>1</v>
      </c>
      <c r="AM19" s="88"/>
      <c r="AN19" s="88"/>
      <c r="AO19" s="88"/>
      <c r="AP19" s="88">
        <v>1</v>
      </c>
      <c r="AQ19" s="88">
        <v>1</v>
      </c>
      <c r="AR19" s="86">
        <v>1</v>
      </c>
      <c r="AS19" s="86"/>
      <c r="AT19" s="86">
        <v>1</v>
      </c>
      <c r="AU19" s="86">
        <v>1</v>
      </c>
      <c r="AV19" s="86"/>
      <c r="AW19" s="86"/>
      <c r="AX19" s="86"/>
      <c r="AY19" s="86"/>
      <c r="AZ19" s="86">
        <v>1</v>
      </c>
      <c r="BA19" s="86">
        <v>1</v>
      </c>
      <c r="BB19" s="86"/>
      <c r="BC19" s="86"/>
      <c r="BD19" s="86">
        <v>1</v>
      </c>
      <c r="BE19" s="86">
        <v>1</v>
      </c>
      <c r="BF19" s="86">
        <v>1</v>
      </c>
      <c r="BG19" s="86">
        <v>1</v>
      </c>
      <c r="BH19" s="86">
        <v>1</v>
      </c>
      <c r="BI19" s="86">
        <v>1</v>
      </c>
      <c r="BJ19" s="86">
        <v>1</v>
      </c>
      <c r="BK19" s="86"/>
      <c r="BL19" s="86">
        <v>1</v>
      </c>
      <c r="BM19" s="86">
        <v>1</v>
      </c>
      <c r="BN19" s="86"/>
      <c r="BO19" s="86" t="s">
        <v>195</v>
      </c>
      <c r="BP19" s="61"/>
      <c r="BQ19" s="86"/>
      <c r="BR19" s="86">
        <v>1</v>
      </c>
      <c r="BS19" s="86"/>
      <c r="BT19" s="78"/>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v>1</v>
      </c>
      <c r="CV19" s="86"/>
      <c r="CW19" s="56">
        <v>1</v>
      </c>
      <c r="CX19" s="86"/>
    </row>
    <row r="20" spans="1:102" s="54" customFormat="1" ht="54">
      <c r="A20" s="52">
        <v>19212</v>
      </c>
      <c r="B20" s="52" t="s">
        <v>274</v>
      </c>
      <c r="C20" s="64">
        <f t="shared" si="0"/>
        <v>19212</v>
      </c>
      <c r="D20" s="70">
        <v>19212</v>
      </c>
      <c r="E20" s="65" t="s">
        <v>196</v>
      </c>
      <c r="F20" s="65" t="s">
        <v>242</v>
      </c>
      <c r="G20" s="53">
        <f t="shared" si="1"/>
        <v>0</v>
      </c>
      <c r="H20" s="58">
        <v>5</v>
      </c>
      <c r="I20" s="56"/>
      <c r="J20" s="56"/>
      <c r="K20" s="56"/>
      <c r="L20" s="56"/>
      <c r="M20" s="86"/>
      <c r="N20" s="86"/>
      <c r="O20" s="86"/>
      <c r="P20" s="86"/>
      <c r="Q20" s="86">
        <v>1</v>
      </c>
      <c r="R20" s="59" t="s">
        <v>197</v>
      </c>
      <c r="S20" s="86"/>
      <c r="T20" s="86"/>
      <c r="U20" s="86"/>
      <c r="V20" s="86"/>
      <c r="W20" s="57"/>
      <c r="X20" s="56"/>
      <c r="Y20" s="56"/>
      <c r="Z20" s="86"/>
      <c r="AA20" s="57"/>
      <c r="AB20" s="88"/>
      <c r="AC20" s="18"/>
      <c r="AD20" s="18"/>
      <c r="AE20" s="57"/>
      <c r="AF20" s="88"/>
      <c r="AG20" s="88"/>
      <c r="AH20" s="88"/>
      <c r="AI20" s="60"/>
      <c r="AJ20" s="88"/>
      <c r="AK20" s="88"/>
      <c r="AL20" s="88"/>
      <c r="AM20" s="88"/>
      <c r="AN20" s="88"/>
      <c r="AO20" s="88"/>
      <c r="AP20" s="88"/>
      <c r="AQ20" s="88"/>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61"/>
      <c r="BQ20" s="86"/>
      <c r="BR20" s="86"/>
      <c r="BS20" s="86"/>
      <c r="BT20" s="78"/>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56"/>
      <c r="CX20" s="86"/>
    </row>
    <row r="21" spans="1:102" s="54" customFormat="1" ht="54">
      <c r="A21" s="52">
        <v>19213</v>
      </c>
      <c r="B21" s="52" t="s">
        <v>275</v>
      </c>
      <c r="C21" s="64">
        <f t="shared" si="0"/>
        <v>19213</v>
      </c>
      <c r="D21" s="70">
        <v>19213</v>
      </c>
      <c r="E21" s="65" t="s">
        <v>198</v>
      </c>
      <c r="F21" s="65" t="s">
        <v>243</v>
      </c>
      <c r="G21" s="53">
        <f t="shared" si="1"/>
        <v>0</v>
      </c>
      <c r="H21" s="58">
        <v>5</v>
      </c>
      <c r="I21" s="56">
        <v>1</v>
      </c>
      <c r="J21" s="56">
        <v>19</v>
      </c>
      <c r="K21" s="56"/>
      <c r="L21" s="56"/>
      <c r="M21" s="86"/>
      <c r="N21" s="86"/>
      <c r="O21" s="86"/>
      <c r="P21" s="86"/>
      <c r="Q21" s="86"/>
      <c r="R21" s="59"/>
      <c r="S21" s="86"/>
      <c r="T21" s="86"/>
      <c r="U21" s="86"/>
      <c r="V21" s="86"/>
      <c r="W21" s="57"/>
      <c r="X21" s="56"/>
      <c r="Y21" s="56"/>
      <c r="Z21" s="86">
        <v>1</v>
      </c>
      <c r="AA21" s="57"/>
      <c r="AB21" s="88">
        <v>1</v>
      </c>
      <c r="AC21" s="18"/>
      <c r="AD21" s="18"/>
      <c r="AE21" s="57" t="s">
        <v>199</v>
      </c>
      <c r="AF21" s="88">
        <v>1</v>
      </c>
      <c r="AG21" s="88"/>
      <c r="AH21" s="88"/>
      <c r="AI21" s="60"/>
      <c r="AJ21" s="88"/>
      <c r="AK21" s="88">
        <v>1</v>
      </c>
      <c r="AL21" s="88"/>
      <c r="AM21" s="88">
        <v>1</v>
      </c>
      <c r="AN21" s="88"/>
      <c r="AO21" s="88"/>
      <c r="AP21" s="88">
        <v>1</v>
      </c>
      <c r="AQ21" s="88"/>
      <c r="AR21" s="86">
        <v>1</v>
      </c>
      <c r="AS21" s="86"/>
      <c r="AT21" s="86"/>
      <c r="AU21" s="86"/>
      <c r="AV21" s="86">
        <v>1</v>
      </c>
      <c r="AW21" s="86"/>
      <c r="AX21" s="86"/>
      <c r="AY21" s="86"/>
      <c r="AZ21" s="86">
        <v>1</v>
      </c>
      <c r="BA21" s="86"/>
      <c r="BB21" s="86">
        <v>1</v>
      </c>
      <c r="BC21" s="86">
        <v>1</v>
      </c>
      <c r="BD21" s="86"/>
      <c r="BE21" s="86">
        <v>1</v>
      </c>
      <c r="BF21" s="86">
        <v>1</v>
      </c>
      <c r="BG21" s="86">
        <v>1</v>
      </c>
      <c r="BH21" s="86">
        <v>1</v>
      </c>
      <c r="BI21" s="86">
        <v>1</v>
      </c>
      <c r="BJ21" s="86"/>
      <c r="BK21" s="86"/>
      <c r="BL21" s="86"/>
      <c r="BM21" s="86"/>
      <c r="BN21" s="86"/>
      <c r="BO21" s="86"/>
      <c r="BP21" s="61"/>
      <c r="BQ21" s="86"/>
      <c r="BR21" s="86"/>
      <c r="BS21" s="86">
        <v>1</v>
      </c>
      <c r="BT21" s="78" t="s">
        <v>200</v>
      </c>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v>1</v>
      </c>
      <c r="CV21" s="86"/>
      <c r="CW21" s="56"/>
      <c r="CX21" s="86">
        <v>1</v>
      </c>
    </row>
    <row r="22" spans="1:102" s="54" customFormat="1" ht="12">
      <c r="A22" s="52">
        <v>19214</v>
      </c>
      <c r="B22" s="52" t="s">
        <v>276</v>
      </c>
      <c r="C22" s="64">
        <f t="shared" si="0"/>
        <v>19214</v>
      </c>
      <c r="D22" s="70">
        <v>19214</v>
      </c>
      <c r="E22" s="65" t="s">
        <v>201</v>
      </c>
      <c r="F22" s="65" t="s">
        <v>246</v>
      </c>
      <c r="G22" s="53">
        <f t="shared" si="1"/>
        <v>0</v>
      </c>
      <c r="H22" s="58">
        <v>5</v>
      </c>
      <c r="I22" s="56">
        <v>1</v>
      </c>
      <c r="J22" s="56">
        <v>23</v>
      </c>
      <c r="K22" s="56"/>
      <c r="L22" s="56"/>
      <c r="M22" s="86"/>
      <c r="N22" s="86"/>
      <c r="O22" s="86"/>
      <c r="P22" s="86"/>
      <c r="Q22" s="86"/>
      <c r="R22" s="59"/>
      <c r="S22" s="86"/>
      <c r="T22" s="86"/>
      <c r="U22" s="86"/>
      <c r="V22" s="86"/>
      <c r="W22" s="57"/>
      <c r="X22" s="56"/>
      <c r="Y22" s="56"/>
      <c r="Z22" s="86">
        <v>1</v>
      </c>
      <c r="AA22" s="57"/>
      <c r="AB22" s="88"/>
      <c r="AC22" s="18">
        <v>1</v>
      </c>
      <c r="AD22" s="18"/>
      <c r="AE22" s="57"/>
      <c r="AF22" s="88"/>
      <c r="AG22" s="88">
        <v>1</v>
      </c>
      <c r="AH22" s="88">
        <v>1</v>
      </c>
      <c r="AI22" s="60"/>
      <c r="AJ22" s="88"/>
      <c r="AK22" s="88"/>
      <c r="AL22" s="88"/>
      <c r="AM22" s="88"/>
      <c r="AN22" s="88"/>
      <c r="AO22" s="88"/>
      <c r="AP22" s="88">
        <v>1</v>
      </c>
      <c r="AQ22" s="88">
        <v>1</v>
      </c>
      <c r="AR22" s="86">
        <v>1</v>
      </c>
      <c r="AS22" s="86"/>
      <c r="AT22" s="86">
        <v>1</v>
      </c>
      <c r="AU22" s="86">
        <v>1</v>
      </c>
      <c r="AV22" s="86"/>
      <c r="AW22" s="86"/>
      <c r="AX22" s="86"/>
      <c r="AY22" s="86"/>
      <c r="AZ22" s="86">
        <v>1</v>
      </c>
      <c r="BA22" s="86"/>
      <c r="BB22" s="86">
        <v>1</v>
      </c>
      <c r="BC22" s="86"/>
      <c r="BD22" s="86">
        <v>1</v>
      </c>
      <c r="BE22" s="86">
        <v>1</v>
      </c>
      <c r="BF22" s="86">
        <v>1</v>
      </c>
      <c r="BG22" s="86">
        <v>1</v>
      </c>
      <c r="BH22" s="86">
        <v>1</v>
      </c>
      <c r="BI22" s="86">
        <v>1</v>
      </c>
      <c r="BJ22" s="86">
        <v>1</v>
      </c>
      <c r="BK22" s="86">
        <v>1</v>
      </c>
      <c r="BL22" s="86">
        <v>1</v>
      </c>
      <c r="BM22" s="86"/>
      <c r="BN22" s="86">
        <v>1</v>
      </c>
      <c r="BO22" s="86"/>
      <c r="BP22" s="61"/>
      <c r="BQ22" s="86">
        <v>1</v>
      </c>
      <c r="BR22" s="86"/>
      <c r="BS22" s="86"/>
      <c r="BT22" s="78"/>
      <c r="BU22" s="86">
        <v>1</v>
      </c>
      <c r="BV22" s="86">
        <v>1</v>
      </c>
      <c r="BW22" s="86"/>
      <c r="BX22" s="86"/>
      <c r="BY22" s="86">
        <v>1</v>
      </c>
      <c r="BZ22" s="86"/>
      <c r="CA22" s="86"/>
      <c r="CB22" s="86"/>
      <c r="CC22" s="86">
        <v>1</v>
      </c>
      <c r="CD22" s="86">
        <v>1</v>
      </c>
      <c r="CE22" s="86"/>
      <c r="CF22" s="86"/>
      <c r="CG22" s="86"/>
      <c r="CH22" s="86">
        <v>1</v>
      </c>
      <c r="CI22" s="86"/>
      <c r="CJ22" s="86">
        <v>1</v>
      </c>
      <c r="CK22" s="86"/>
      <c r="CL22" s="86"/>
      <c r="CM22" s="86">
        <v>1</v>
      </c>
      <c r="CN22" s="86"/>
      <c r="CO22" s="86"/>
      <c r="CP22" s="86">
        <v>1</v>
      </c>
      <c r="CQ22" s="86"/>
      <c r="CR22" s="86"/>
      <c r="CS22" s="86"/>
      <c r="CT22" s="86"/>
      <c r="CU22" s="86">
        <v>1</v>
      </c>
      <c r="CV22" s="86"/>
      <c r="CW22" s="56"/>
      <c r="CX22" s="86">
        <v>1</v>
      </c>
    </row>
    <row r="23" spans="1:102" s="54" customFormat="1" ht="75.599999999999994">
      <c r="A23" s="52">
        <v>19346</v>
      </c>
      <c r="B23" s="52" t="s">
        <v>277</v>
      </c>
      <c r="C23" s="64">
        <f t="shared" si="0"/>
        <v>19346</v>
      </c>
      <c r="D23" s="70">
        <v>19346</v>
      </c>
      <c r="E23" s="65" t="s">
        <v>202</v>
      </c>
      <c r="F23" s="65" t="s">
        <v>248</v>
      </c>
      <c r="G23" s="53">
        <f t="shared" si="1"/>
        <v>0</v>
      </c>
      <c r="H23" s="58">
        <v>6</v>
      </c>
      <c r="I23" s="56">
        <v>1</v>
      </c>
      <c r="J23" s="56">
        <v>21</v>
      </c>
      <c r="K23" s="56"/>
      <c r="L23" s="56"/>
      <c r="M23" s="86"/>
      <c r="N23" s="86"/>
      <c r="O23" s="86"/>
      <c r="P23" s="86"/>
      <c r="Q23" s="86"/>
      <c r="R23" s="59"/>
      <c r="S23" s="86"/>
      <c r="T23" s="86"/>
      <c r="U23" s="86"/>
      <c r="V23" s="86"/>
      <c r="W23" s="57"/>
      <c r="X23" s="56"/>
      <c r="Y23" s="56"/>
      <c r="Z23" s="86"/>
      <c r="AA23" s="57" t="s">
        <v>203</v>
      </c>
      <c r="AB23" s="88">
        <v>1</v>
      </c>
      <c r="AC23" s="18"/>
      <c r="AD23" s="18"/>
      <c r="AE23" s="57" t="s">
        <v>204</v>
      </c>
      <c r="AF23" s="88"/>
      <c r="AG23" s="88">
        <v>1</v>
      </c>
      <c r="AH23" s="88"/>
      <c r="AI23" s="60"/>
      <c r="AJ23" s="88"/>
      <c r="AK23" s="88"/>
      <c r="AL23" s="88"/>
      <c r="AM23" s="88"/>
      <c r="AN23" s="88"/>
      <c r="AO23" s="88"/>
      <c r="AP23" s="88">
        <v>1</v>
      </c>
      <c r="AQ23" s="88">
        <v>1</v>
      </c>
      <c r="AR23" s="86"/>
      <c r="AS23" s="86">
        <v>1</v>
      </c>
      <c r="AT23" s="86"/>
      <c r="AU23" s="86"/>
      <c r="AV23" s="86"/>
      <c r="AW23" s="86"/>
      <c r="AX23" s="86"/>
      <c r="AY23" s="86"/>
      <c r="AZ23" s="86"/>
      <c r="BA23" s="86"/>
      <c r="BB23" s="86"/>
      <c r="BC23" s="86"/>
      <c r="BD23" s="86"/>
      <c r="BE23" s="86">
        <v>1</v>
      </c>
      <c r="BF23" s="86">
        <v>1</v>
      </c>
      <c r="BG23" s="86"/>
      <c r="BH23" s="86"/>
      <c r="BI23" s="86">
        <v>1</v>
      </c>
      <c r="BJ23" s="86">
        <v>1</v>
      </c>
      <c r="BK23" s="86"/>
      <c r="BL23" s="86">
        <v>1</v>
      </c>
      <c r="BM23" s="86">
        <v>1</v>
      </c>
      <c r="BN23" s="86"/>
      <c r="BO23" s="86"/>
      <c r="BP23" s="61"/>
      <c r="BQ23" s="86"/>
      <c r="BR23" s="86">
        <v>1</v>
      </c>
      <c r="BS23" s="86"/>
      <c r="BT23" s="78"/>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v>1</v>
      </c>
      <c r="CV23" s="86"/>
      <c r="CW23" s="56"/>
      <c r="CX23" s="86">
        <v>1</v>
      </c>
    </row>
    <row r="24" spans="1:102" s="54" customFormat="1">
      <c r="A24" s="52">
        <v>19364</v>
      </c>
      <c r="B24" s="52" t="s">
        <v>278</v>
      </c>
      <c r="C24" s="64">
        <f t="shared" si="0"/>
        <v>19364</v>
      </c>
      <c r="D24" s="70">
        <v>19364</v>
      </c>
      <c r="E24" s="65" t="s">
        <v>205</v>
      </c>
      <c r="F24" s="65" t="s">
        <v>249</v>
      </c>
      <c r="G24" s="53">
        <f t="shared" si="1"/>
        <v>0</v>
      </c>
      <c r="H24" s="58">
        <v>6</v>
      </c>
      <c r="I24" s="56"/>
      <c r="J24" s="56"/>
      <c r="K24" s="56"/>
      <c r="L24" s="56"/>
      <c r="M24" s="86"/>
      <c r="N24" s="86"/>
      <c r="O24" s="86">
        <v>1</v>
      </c>
      <c r="P24" s="86"/>
      <c r="Q24" s="86"/>
      <c r="R24" s="59"/>
      <c r="S24" s="86"/>
      <c r="T24" s="86"/>
      <c r="U24" s="86"/>
      <c r="V24" s="86"/>
      <c r="W24" s="57"/>
      <c r="X24" s="56"/>
      <c r="Y24" s="56"/>
      <c r="Z24" s="86"/>
      <c r="AA24" s="57"/>
      <c r="AB24" s="88"/>
      <c r="AC24" s="18"/>
      <c r="AD24" s="18"/>
      <c r="AE24" s="57"/>
      <c r="AF24" s="88"/>
      <c r="AG24" s="88"/>
      <c r="AH24" s="88"/>
      <c r="AI24" s="60"/>
      <c r="AJ24" s="88"/>
      <c r="AK24" s="88"/>
      <c r="AL24" s="88"/>
      <c r="AM24" s="88"/>
      <c r="AN24" s="88"/>
      <c r="AO24" s="88"/>
      <c r="AP24" s="88"/>
      <c r="AQ24" s="88"/>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61"/>
      <c r="BQ24" s="86"/>
      <c r="BR24" s="86"/>
      <c r="BS24" s="86"/>
      <c r="BT24" s="78"/>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56"/>
      <c r="CX24" s="86"/>
    </row>
    <row r="25" spans="1:102" s="54" customFormat="1" ht="43.2">
      <c r="A25" s="52">
        <v>19365</v>
      </c>
      <c r="B25" s="52" t="s">
        <v>279</v>
      </c>
      <c r="C25" s="64">
        <f t="shared" si="0"/>
        <v>19365</v>
      </c>
      <c r="D25" s="70">
        <v>19365</v>
      </c>
      <c r="E25" s="65" t="s">
        <v>206</v>
      </c>
      <c r="F25" s="65" t="s">
        <v>250</v>
      </c>
      <c r="G25" s="53">
        <f t="shared" si="1"/>
        <v>0</v>
      </c>
      <c r="H25" s="58">
        <v>6</v>
      </c>
      <c r="I25" s="56">
        <v>1</v>
      </c>
      <c r="J25" s="56">
        <v>19</v>
      </c>
      <c r="K25" s="56"/>
      <c r="L25" s="56"/>
      <c r="M25" s="86"/>
      <c r="N25" s="86"/>
      <c r="O25" s="86"/>
      <c r="P25" s="86"/>
      <c r="Q25" s="86"/>
      <c r="R25" s="59"/>
      <c r="S25" s="86"/>
      <c r="T25" s="86"/>
      <c r="U25" s="86"/>
      <c r="V25" s="86"/>
      <c r="W25" s="57"/>
      <c r="X25" s="56"/>
      <c r="Y25" s="56"/>
      <c r="Z25" s="86">
        <v>1</v>
      </c>
      <c r="AA25" s="57"/>
      <c r="AB25" s="88">
        <v>1</v>
      </c>
      <c r="AC25" s="18"/>
      <c r="AD25" s="18"/>
      <c r="AE25" s="57" t="s">
        <v>207</v>
      </c>
      <c r="AF25" s="88"/>
      <c r="AG25" s="88">
        <v>1</v>
      </c>
      <c r="AH25" s="88"/>
      <c r="AI25" s="60"/>
      <c r="AJ25" s="88"/>
      <c r="AK25" s="88">
        <v>1</v>
      </c>
      <c r="AL25" s="88"/>
      <c r="AM25" s="88">
        <v>1</v>
      </c>
      <c r="AN25" s="88"/>
      <c r="AO25" s="88"/>
      <c r="AP25" s="88">
        <v>1</v>
      </c>
      <c r="AQ25" s="88">
        <v>1</v>
      </c>
      <c r="AR25" s="86"/>
      <c r="AS25" s="86">
        <v>1</v>
      </c>
      <c r="AT25" s="86"/>
      <c r="AU25" s="86"/>
      <c r="AV25" s="86"/>
      <c r="AW25" s="86"/>
      <c r="AX25" s="86"/>
      <c r="AY25" s="86"/>
      <c r="AZ25" s="86"/>
      <c r="BA25" s="86"/>
      <c r="BB25" s="86"/>
      <c r="BC25" s="86"/>
      <c r="BD25" s="86"/>
      <c r="BE25" s="86">
        <v>1</v>
      </c>
      <c r="BF25" s="86">
        <v>1</v>
      </c>
      <c r="BG25" s="86"/>
      <c r="BH25" s="86">
        <v>1</v>
      </c>
      <c r="BI25" s="86"/>
      <c r="BJ25" s="86">
        <v>1</v>
      </c>
      <c r="BK25" s="86"/>
      <c r="BL25" s="86"/>
      <c r="BM25" s="86"/>
      <c r="BN25" s="86"/>
      <c r="BO25" s="86"/>
      <c r="BP25" s="61"/>
      <c r="BQ25" s="86"/>
      <c r="BR25" s="86">
        <v>1</v>
      </c>
      <c r="BS25" s="86"/>
      <c r="BT25" s="78"/>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v>1</v>
      </c>
      <c r="CV25" s="86"/>
      <c r="CW25" s="56"/>
      <c r="CX25" s="86">
        <v>1</v>
      </c>
    </row>
    <row r="26" spans="1:102" s="54" customFormat="1">
      <c r="A26" s="52">
        <v>19366</v>
      </c>
      <c r="B26" s="52" t="s">
        <v>280</v>
      </c>
      <c r="C26" s="64">
        <f t="shared" si="0"/>
        <v>19366</v>
      </c>
      <c r="D26" s="70">
        <v>19366</v>
      </c>
      <c r="E26" s="65" t="s">
        <v>208</v>
      </c>
      <c r="F26" s="65" t="s">
        <v>251</v>
      </c>
      <c r="G26" s="53">
        <f t="shared" si="1"/>
        <v>0</v>
      </c>
      <c r="H26" s="58">
        <v>6</v>
      </c>
      <c r="I26" s="56"/>
      <c r="J26" s="56"/>
      <c r="K26" s="56"/>
      <c r="L26" s="56"/>
      <c r="M26" s="86"/>
      <c r="N26" s="86"/>
      <c r="O26" s="86">
        <v>1</v>
      </c>
      <c r="P26" s="86"/>
      <c r="Q26" s="86"/>
      <c r="R26" s="59"/>
      <c r="S26" s="86"/>
      <c r="T26" s="86"/>
      <c r="U26" s="86"/>
      <c r="V26" s="86"/>
      <c r="W26" s="57"/>
      <c r="X26" s="56"/>
      <c r="Y26" s="56"/>
      <c r="Z26" s="86"/>
      <c r="AA26" s="57"/>
      <c r="AB26" s="88"/>
      <c r="AC26" s="18"/>
      <c r="AD26" s="18"/>
      <c r="AE26" s="57"/>
      <c r="AF26" s="88"/>
      <c r="AG26" s="88"/>
      <c r="AH26" s="88"/>
      <c r="AI26" s="60"/>
      <c r="AJ26" s="88"/>
      <c r="AK26" s="88"/>
      <c r="AL26" s="88"/>
      <c r="AM26" s="88"/>
      <c r="AN26" s="88"/>
      <c r="AO26" s="88"/>
      <c r="AP26" s="88"/>
      <c r="AQ26" s="88"/>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61"/>
      <c r="BQ26" s="86"/>
      <c r="BR26" s="86"/>
      <c r="BS26" s="86"/>
      <c r="BT26" s="78"/>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56"/>
      <c r="CX26" s="86"/>
    </row>
    <row r="27" spans="1:102" s="54" customFormat="1" ht="32.4">
      <c r="A27" s="52">
        <v>19368</v>
      </c>
      <c r="B27" s="52" t="s">
        <v>281</v>
      </c>
      <c r="C27" s="64">
        <f t="shared" si="0"/>
        <v>19368</v>
      </c>
      <c r="D27" s="70">
        <v>19368</v>
      </c>
      <c r="E27" s="65" t="s">
        <v>209</v>
      </c>
      <c r="F27" s="65" t="s">
        <v>252</v>
      </c>
      <c r="G27" s="53">
        <f t="shared" si="1"/>
        <v>0</v>
      </c>
      <c r="H27" s="58">
        <v>6</v>
      </c>
      <c r="I27" s="56">
        <v>1</v>
      </c>
      <c r="J27" s="56">
        <v>22</v>
      </c>
      <c r="K27" s="56"/>
      <c r="L27" s="56"/>
      <c r="M27" s="86"/>
      <c r="N27" s="86"/>
      <c r="O27" s="86"/>
      <c r="P27" s="86"/>
      <c r="Q27" s="86"/>
      <c r="R27" s="59"/>
      <c r="S27" s="86"/>
      <c r="T27" s="86"/>
      <c r="U27" s="86"/>
      <c r="V27" s="86"/>
      <c r="W27" s="57"/>
      <c r="X27" s="56"/>
      <c r="Y27" s="56"/>
      <c r="Z27" s="86"/>
      <c r="AA27" s="57" t="s">
        <v>210</v>
      </c>
      <c r="AB27" s="88"/>
      <c r="AC27" s="18">
        <v>1</v>
      </c>
      <c r="AD27" s="18"/>
      <c r="AE27" s="57"/>
      <c r="AF27" s="88"/>
      <c r="AG27" s="88">
        <v>1</v>
      </c>
      <c r="AH27" s="88">
        <v>1</v>
      </c>
      <c r="AI27" s="60"/>
      <c r="AJ27" s="88"/>
      <c r="AK27" s="88"/>
      <c r="AL27" s="88"/>
      <c r="AM27" s="88"/>
      <c r="AN27" s="88">
        <v>1</v>
      </c>
      <c r="AO27" s="88"/>
      <c r="AP27" s="88"/>
      <c r="AQ27" s="88"/>
      <c r="AR27" s="86">
        <v>1</v>
      </c>
      <c r="AS27" s="86"/>
      <c r="AT27" s="86">
        <v>1</v>
      </c>
      <c r="AU27" s="86">
        <v>1</v>
      </c>
      <c r="AV27" s="86"/>
      <c r="AW27" s="86"/>
      <c r="AX27" s="86">
        <v>1</v>
      </c>
      <c r="AY27" s="86"/>
      <c r="AZ27" s="86"/>
      <c r="BA27" s="86"/>
      <c r="BB27" s="86">
        <v>1</v>
      </c>
      <c r="BC27" s="86">
        <v>1</v>
      </c>
      <c r="BD27" s="86"/>
      <c r="BE27" s="86">
        <v>1</v>
      </c>
      <c r="BF27" s="86"/>
      <c r="BG27" s="86">
        <v>1</v>
      </c>
      <c r="BH27" s="86">
        <v>1</v>
      </c>
      <c r="BI27" s="86">
        <v>1</v>
      </c>
      <c r="BJ27" s="86">
        <v>1</v>
      </c>
      <c r="BK27" s="86"/>
      <c r="BL27" s="86"/>
      <c r="BM27" s="86"/>
      <c r="BN27" s="86"/>
      <c r="BO27" s="86"/>
      <c r="BP27" s="61"/>
      <c r="BQ27" s="86">
        <v>1</v>
      </c>
      <c r="BR27" s="86"/>
      <c r="BS27" s="86"/>
      <c r="BT27" s="78"/>
      <c r="BU27" s="86">
        <v>1</v>
      </c>
      <c r="BV27" s="86">
        <v>1</v>
      </c>
      <c r="BW27" s="86">
        <v>1</v>
      </c>
      <c r="BX27" s="86">
        <v>1</v>
      </c>
      <c r="BY27" s="86"/>
      <c r="BZ27" s="86"/>
      <c r="CA27" s="86"/>
      <c r="CB27" s="86">
        <v>1</v>
      </c>
      <c r="CC27" s="86"/>
      <c r="CD27" s="86"/>
      <c r="CE27" s="86"/>
      <c r="CF27" s="86"/>
      <c r="CG27" s="86">
        <v>1</v>
      </c>
      <c r="CH27" s="86"/>
      <c r="CI27" s="86"/>
      <c r="CJ27" s="86">
        <v>1</v>
      </c>
      <c r="CK27" s="86"/>
      <c r="CL27" s="86">
        <v>1</v>
      </c>
      <c r="CM27" s="86"/>
      <c r="CN27" s="86"/>
      <c r="CO27" s="86">
        <v>1</v>
      </c>
      <c r="CP27" s="86"/>
      <c r="CQ27" s="86"/>
      <c r="CR27" s="86"/>
      <c r="CS27" s="86"/>
      <c r="CT27" s="86"/>
      <c r="CU27" s="86">
        <v>1</v>
      </c>
      <c r="CV27" s="86"/>
      <c r="CW27" s="56"/>
      <c r="CX27" s="86">
        <v>1</v>
      </c>
    </row>
    <row r="28" spans="1:102" s="54" customFormat="1">
      <c r="A28" s="52">
        <v>19384</v>
      </c>
      <c r="B28" s="52" t="s">
        <v>282</v>
      </c>
      <c r="C28" s="64">
        <f t="shared" si="0"/>
        <v>19384</v>
      </c>
      <c r="D28" s="70">
        <v>19384</v>
      </c>
      <c r="E28" s="65" t="s">
        <v>211</v>
      </c>
      <c r="F28" s="65" t="s">
        <v>254</v>
      </c>
      <c r="G28" s="53">
        <f t="shared" si="1"/>
        <v>0</v>
      </c>
      <c r="H28" s="58">
        <v>6</v>
      </c>
      <c r="I28" s="56"/>
      <c r="J28" s="56"/>
      <c r="K28" s="56"/>
      <c r="L28" s="56"/>
      <c r="M28" s="86"/>
      <c r="N28" s="86"/>
      <c r="O28" s="86"/>
      <c r="P28" s="86">
        <v>1</v>
      </c>
      <c r="Q28" s="86"/>
      <c r="R28" s="59"/>
      <c r="S28" s="86"/>
      <c r="T28" s="86">
        <v>1</v>
      </c>
      <c r="U28" s="86"/>
      <c r="V28" s="86"/>
      <c r="W28" s="57"/>
      <c r="X28" s="56"/>
      <c r="Y28" s="56"/>
      <c r="Z28" s="86"/>
      <c r="AA28" s="57"/>
      <c r="AB28" s="88"/>
      <c r="AC28" s="18"/>
      <c r="AD28" s="18"/>
      <c r="AE28" s="57"/>
      <c r="AF28" s="88"/>
      <c r="AG28" s="88"/>
      <c r="AH28" s="88"/>
      <c r="AI28" s="60"/>
      <c r="AJ28" s="88"/>
      <c r="AK28" s="88"/>
      <c r="AL28" s="88"/>
      <c r="AM28" s="88"/>
      <c r="AN28" s="88"/>
      <c r="AO28" s="88"/>
      <c r="AP28" s="88"/>
      <c r="AQ28" s="88"/>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61"/>
      <c r="BQ28" s="86"/>
      <c r="BR28" s="86"/>
      <c r="BS28" s="86"/>
      <c r="BT28" s="78"/>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56"/>
      <c r="CX28" s="86"/>
    </row>
    <row r="29" spans="1:102" s="54" customFormat="1" ht="54">
      <c r="A29" s="52">
        <v>19422</v>
      </c>
      <c r="B29" s="52" t="s">
        <v>283</v>
      </c>
      <c r="C29" s="64">
        <f t="shared" si="0"/>
        <v>19422</v>
      </c>
      <c r="D29" s="70">
        <v>19422</v>
      </c>
      <c r="E29" s="65" t="s">
        <v>212</v>
      </c>
      <c r="F29" s="65" t="s">
        <v>255</v>
      </c>
      <c r="G29" s="53">
        <f t="shared" si="1"/>
        <v>0</v>
      </c>
      <c r="H29" s="58">
        <v>6</v>
      </c>
      <c r="I29" s="56">
        <v>1</v>
      </c>
      <c r="J29" s="56">
        <v>18</v>
      </c>
      <c r="K29" s="56"/>
      <c r="L29" s="56"/>
      <c r="M29" s="86"/>
      <c r="N29" s="86"/>
      <c r="O29" s="86"/>
      <c r="P29" s="86"/>
      <c r="Q29" s="86"/>
      <c r="R29" s="59"/>
      <c r="S29" s="86"/>
      <c r="T29" s="86"/>
      <c r="U29" s="86"/>
      <c r="V29" s="86"/>
      <c r="W29" s="57"/>
      <c r="X29" s="56"/>
      <c r="Y29" s="56"/>
      <c r="Z29" s="86">
        <v>1</v>
      </c>
      <c r="AA29" s="57"/>
      <c r="AB29" s="88">
        <v>1</v>
      </c>
      <c r="AC29" s="18"/>
      <c r="AD29" s="18"/>
      <c r="AE29" s="57" t="s">
        <v>294</v>
      </c>
      <c r="AF29" s="88">
        <v>1</v>
      </c>
      <c r="AG29" s="88"/>
      <c r="AH29" s="88"/>
      <c r="AI29" s="60"/>
      <c r="AJ29" s="88"/>
      <c r="AK29" s="88">
        <v>1</v>
      </c>
      <c r="AL29" s="88">
        <v>1</v>
      </c>
      <c r="AM29" s="88"/>
      <c r="AN29" s="88"/>
      <c r="AO29" s="88"/>
      <c r="AP29" s="88">
        <v>1</v>
      </c>
      <c r="AQ29" s="88">
        <v>1</v>
      </c>
      <c r="AR29" s="86"/>
      <c r="AS29" s="86">
        <v>1</v>
      </c>
      <c r="AT29" s="86"/>
      <c r="AU29" s="86"/>
      <c r="AV29" s="86"/>
      <c r="AW29" s="86"/>
      <c r="AX29" s="86"/>
      <c r="AY29" s="86"/>
      <c r="AZ29" s="86"/>
      <c r="BA29" s="86"/>
      <c r="BB29" s="86"/>
      <c r="BC29" s="86"/>
      <c r="BD29" s="86"/>
      <c r="BE29" s="86">
        <v>1</v>
      </c>
      <c r="BF29" s="86">
        <v>1</v>
      </c>
      <c r="BG29" s="86">
        <v>1</v>
      </c>
      <c r="BH29" s="86">
        <v>1</v>
      </c>
      <c r="BI29" s="86"/>
      <c r="BJ29" s="86"/>
      <c r="BK29" s="86"/>
      <c r="BL29" s="86"/>
      <c r="BM29" s="86"/>
      <c r="BN29" s="86">
        <v>1</v>
      </c>
      <c r="BO29" s="86"/>
      <c r="BP29" s="61"/>
      <c r="BQ29" s="86"/>
      <c r="BR29" s="86">
        <v>1</v>
      </c>
      <c r="BS29" s="86"/>
      <c r="BT29" s="78"/>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v>1</v>
      </c>
      <c r="CU29" s="86"/>
      <c r="CV29" s="86"/>
      <c r="CW29" s="56"/>
      <c r="CX29" s="86">
        <v>1</v>
      </c>
    </row>
    <row r="30" spans="1:102" s="54" customFormat="1" ht="140.4">
      <c r="A30" s="52">
        <v>19423</v>
      </c>
      <c r="B30" s="52" t="s">
        <v>284</v>
      </c>
      <c r="C30" s="64">
        <f t="shared" si="0"/>
        <v>19423</v>
      </c>
      <c r="D30" s="70">
        <v>19423</v>
      </c>
      <c r="E30" s="65" t="s">
        <v>213</v>
      </c>
      <c r="F30" s="65" t="s">
        <v>257</v>
      </c>
      <c r="G30" s="53">
        <f t="shared" si="1"/>
        <v>0</v>
      </c>
      <c r="H30" s="58">
        <v>6</v>
      </c>
      <c r="I30" s="56">
        <v>1</v>
      </c>
      <c r="J30" s="56">
        <v>18</v>
      </c>
      <c r="K30" s="56"/>
      <c r="L30" s="56"/>
      <c r="M30" s="86"/>
      <c r="N30" s="86"/>
      <c r="O30" s="86"/>
      <c r="P30" s="86"/>
      <c r="Q30" s="86"/>
      <c r="R30" s="59"/>
      <c r="S30" s="86"/>
      <c r="T30" s="86"/>
      <c r="U30" s="86"/>
      <c r="V30" s="86"/>
      <c r="W30" s="57"/>
      <c r="X30" s="56"/>
      <c r="Y30" s="56"/>
      <c r="Z30" s="86">
        <v>1</v>
      </c>
      <c r="AA30" s="57"/>
      <c r="AB30" s="88">
        <v>1</v>
      </c>
      <c r="AC30" s="18"/>
      <c r="AD30" s="18"/>
      <c r="AE30" s="57" t="s">
        <v>295</v>
      </c>
      <c r="AF30" s="88">
        <v>1</v>
      </c>
      <c r="AG30" s="88"/>
      <c r="AH30" s="88"/>
      <c r="AI30" s="60"/>
      <c r="AJ30" s="88"/>
      <c r="AK30" s="88">
        <v>1</v>
      </c>
      <c r="AL30" s="88"/>
      <c r="AM30" s="88">
        <v>1</v>
      </c>
      <c r="AN30" s="88"/>
      <c r="AO30" s="88"/>
      <c r="AP30" s="88">
        <v>1</v>
      </c>
      <c r="AQ30" s="88"/>
      <c r="AR30" s="86"/>
      <c r="AS30" s="86">
        <v>1</v>
      </c>
      <c r="AT30" s="86"/>
      <c r="AU30" s="86"/>
      <c r="AV30" s="86"/>
      <c r="AW30" s="86"/>
      <c r="AX30" s="86"/>
      <c r="AY30" s="86"/>
      <c r="AZ30" s="86"/>
      <c r="BA30" s="86"/>
      <c r="BB30" s="86"/>
      <c r="BC30" s="86"/>
      <c r="BD30" s="86"/>
      <c r="BE30" s="86">
        <v>1</v>
      </c>
      <c r="BF30" s="86">
        <v>1</v>
      </c>
      <c r="BG30" s="86">
        <v>1</v>
      </c>
      <c r="BH30" s="86">
        <v>1</v>
      </c>
      <c r="BI30" s="86"/>
      <c r="BJ30" s="86">
        <v>1</v>
      </c>
      <c r="BK30" s="86"/>
      <c r="BL30" s="86">
        <v>1</v>
      </c>
      <c r="BM30" s="86"/>
      <c r="BN30" s="86"/>
      <c r="BO30" s="86"/>
      <c r="BP30" s="61"/>
      <c r="BQ30" s="86"/>
      <c r="BR30" s="86">
        <v>1</v>
      </c>
      <c r="BS30" s="86"/>
      <c r="BT30" s="78"/>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v>1</v>
      </c>
      <c r="CV30" s="86"/>
      <c r="CW30" s="56"/>
      <c r="CX30" s="86">
        <v>1</v>
      </c>
    </row>
    <row r="31" spans="1:102" s="54" customFormat="1" ht="54">
      <c r="A31" s="52">
        <v>19424</v>
      </c>
      <c r="B31" s="52" t="s">
        <v>285</v>
      </c>
      <c r="C31" s="64">
        <f t="shared" si="0"/>
        <v>19424</v>
      </c>
      <c r="D31" s="70">
        <v>19424</v>
      </c>
      <c r="E31" s="65" t="s">
        <v>214</v>
      </c>
      <c r="F31" s="65" t="s">
        <v>258</v>
      </c>
      <c r="G31" s="53">
        <f t="shared" si="1"/>
        <v>0</v>
      </c>
      <c r="H31" s="58">
        <v>6</v>
      </c>
      <c r="I31" s="56">
        <v>1</v>
      </c>
      <c r="J31" s="56">
        <v>19</v>
      </c>
      <c r="K31" s="56"/>
      <c r="L31" s="56"/>
      <c r="M31" s="86"/>
      <c r="N31" s="86"/>
      <c r="O31" s="86"/>
      <c r="P31" s="86"/>
      <c r="Q31" s="86"/>
      <c r="R31" s="59"/>
      <c r="S31" s="86"/>
      <c r="T31" s="86"/>
      <c r="U31" s="86"/>
      <c r="V31" s="86"/>
      <c r="W31" s="57"/>
      <c r="X31" s="56"/>
      <c r="Y31" s="56"/>
      <c r="Z31" s="86">
        <v>1</v>
      </c>
      <c r="AA31" s="57"/>
      <c r="AB31" s="88">
        <v>1</v>
      </c>
      <c r="AC31" s="18"/>
      <c r="AD31" s="18"/>
      <c r="AE31" s="57" t="s">
        <v>215</v>
      </c>
      <c r="AF31" s="88">
        <v>1</v>
      </c>
      <c r="AG31" s="88"/>
      <c r="AH31" s="88"/>
      <c r="AI31" s="60"/>
      <c r="AJ31" s="88"/>
      <c r="AK31" s="88">
        <v>1</v>
      </c>
      <c r="AL31" s="88"/>
      <c r="AM31" s="88">
        <v>1</v>
      </c>
      <c r="AN31" s="88"/>
      <c r="AO31" s="88"/>
      <c r="AP31" s="88">
        <v>1</v>
      </c>
      <c r="AQ31" s="88"/>
      <c r="AR31" s="86"/>
      <c r="AS31" s="86">
        <v>1</v>
      </c>
      <c r="AT31" s="86"/>
      <c r="AU31" s="86"/>
      <c r="AV31" s="86"/>
      <c r="AW31" s="86"/>
      <c r="AX31" s="86"/>
      <c r="AY31" s="86"/>
      <c r="AZ31" s="86"/>
      <c r="BA31" s="86"/>
      <c r="BB31" s="86"/>
      <c r="BC31" s="86"/>
      <c r="BD31" s="86"/>
      <c r="BE31" s="86">
        <v>1</v>
      </c>
      <c r="BF31" s="86"/>
      <c r="BG31" s="86">
        <v>1</v>
      </c>
      <c r="BH31" s="86">
        <v>1</v>
      </c>
      <c r="BI31" s="86">
        <v>1</v>
      </c>
      <c r="BJ31" s="86"/>
      <c r="BK31" s="86"/>
      <c r="BL31" s="86">
        <v>1</v>
      </c>
      <c r="BM31" s="86"/>
      <c r="BN31" s="86"/>
      <c r="BO31" s="86"/>
      <c r="BP31" s="61"/>
      <c r="BQ31" s="86"/>
      <c r="BR31" s="86">
        <v>1</v>
      </c>
      <c r="BS31" s="86"/>
      <c r="BT31" s="78"/>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v>1</v>
      </c>
      <c r="CV31" s="86"/>
      <c r="CW31" s="56"/>
      <c r="CX31" s="86">
        <v>1</v>
      </c>
    </row>
    <row r="32" spans="1:102" s="54" customFormat="1">
      <c r="A32" s="52">
        <v>19425</v>
      </c>
      <c r="B32" s="52" t="s">
        <v>286</v>
      </c>
      <c r="C32" s="64">
        <f t="shared" si="0"/>
        <v>19425</v>
      </c>
      <c r="D32" s="70">
        <v>19425</v>
      </c>
      <c r="E32" s="65" t="s">
        <v>216</v>
      </c>
      <c r="F32" s="65" t="s">
        <v>259</v>
      </c>
      <c r="G32" s="53">
        <f t="shared" si="1"/>
        <v>0</v>
      </c>
      <c r="H32" s="58">
        <v>6</v>
      </c>
      <c r="I32" s="56"/>
      <c r="J32" s="56"/>
      <c r="K32" s="56"/>
      <c r="L32" s="56"/>
      <c r="M32" s="86"/>
      <c r="N32" s="86"/>
      <c r="O32" s="86">
        <v>1</v>
      </c>
      <c r="P32" s="86"/>
      <c r="Q32" s="86"/>
      <c r="R32" s="59"/>
      <c r="S32" s="86"/>
      <c r="T32" s="86"/>
      <c r="U32" s="86"/>
      <c r="V32" s="86"/>
      <c r="W32" s="57"/>
      <c r="X32" s="56"/>
      <c r="Y32" s="56"/>
      <c r="Z32" s="86"/>
      <c r="AA32" s="57"/>
      <c r="AB32" s="88"/>
      <c r="AC32" s="18"/>
      <c r="AD32" s="18"/>
      <c r="AE32" s="57"/>
      <c r="AF32" s="88"/>
      <c r="AG32" s="88"/>
      <c r="AH32" s="88"/>
      <c r="AI32" s="60"/>
      <c r="AJ32" s="88"/>
      <c r="AK32" s="88"/>
      <c r="AL32" s="88"/>
      <c r="AM32" s="88"/>
      <c r="AN32" s="88"/>
      <c r="AO32" s="88"/>
      <c r="AP32" s="88"/>
      <c r="AQ32" s="88"/>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61"/>
      <c r="BQ32" s="86"/>
      <c r="BR32" s="86"/>
      <c r="BS32" s="86"/>
      <c r="BT32" s="78"/>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56"/>
      <c r="CX32" s="86"/>
    </row>
    <row r="33" spans="1:102" s="54" customFormat="1">
      <c r="A33" s="52">
        <v>19429</v>
      </c>
      <c r="B33" s="52" t="s">
        <v>287</v>
      </c>
      <c r="C33" s="64">
        <f t="shared" si="0"/>
        <v>19429</v>
      </c>
      <c r="D33" s="70">
        <v>19429</v>
      </c>
      <c r="E33" s="65" t="s">
        <v>217</v>
      </c>
      <c r="F33" s="65" t="s">
        <v>260</v>
      </c>
      <c r="G33" s="53">
        <f t="shared" si="1"/>
        <v>0</v>
      </c>
      <c r="H33" s="58">
        <v>6</v>
      </c>
      <c r="I33" s="56"/>
      <c r="J33" s="56"/>
      <c r="K33" s="56"/>
      <c r="L33" s="56"/>
      <c r="M33" s="86"/>
      <c r="N33" s="86"/>
      <c r="O33" s="86"/>
      <c r="P33" s="86">
        <v>1</v>
      </c>
      <c r="Q33" s="86"/>
      <c r="R33" s="59"/>
      <c r="S33" s="86"/>
      <c r="T33" s="86"/>
      <c r="U33" s="86">
        <v>1</v>
      </c>
      <c r="V33" s="86"/>
      <c r="W33" s="57"/>
      <c r="X33" s="56"/>
      <c r="Y33" s="56"/>
      <c r="Z33" s="86"/>
      <c r="AA33" s="57"/>
      <c r="AB33" s="88"/>
      <c r="AC33" s="18"/>
      <c r="AD33" s="18"/>
      <c r="AE33" s="57"/>
      <c r="AF33" s="88"/>
      <c r="AG33" s="88"/>
      <c r="AH33" s="88"/>
      <c r="AI33" s="60"/>
      <c r="AJ33" s="88"/>
      <c r="AK33" s="88"/>
      <c r="AL33" s="88"/>
      <c r="AM33" s="88"/>
      <c r="AN33" s="88"/>
      <c r="AO33" s="88"/>
      <c r="AP33" s="88"/>
      <c r="AQ33" s="88"/>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61"/>
      <c r="BQ33" s="86"/>
      <c r="BR33" s="86"/>
      <c r="BS33" s="86"/>
      <c r="BT33" s="78"/>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56"/>
      <c r="CX33" s="86"/>
    </row>
    <row r="34" spans="1:102" s="54" customFormat="1">
      <c r="A34" s="52">
        <v>19430</v>
      </c>
      <c r="B34" s="52" t="s">
        <v>288</v>
      </c>
      <c r="C34" s="64">
        <f t="shared" si="0"/>
        <v>19430</v>
      </c>
      <c r="D34" s="70">
        <v>19430</v>
      </c>
      <c r="E34" s="65" t="s">
        <v>218</v>
      </c>
      <c r="F34" s="65" t="s">
        <v>261</v>
      </c>
      <c r="G34" s="53">
        <f t="shared" si="1"/>
        <v>0</v>
      </c>
      <c r="H34" s="58">
        <v>6</v>
      </c>
      <c r="I34" s="56"/>
      <c r="J34" s="56"/>
      <c r="K34" s="56"/>
      <c r="L34" s="56"/>
      <c r="M34" s="86"/>
      <c r="N34" s="86"/>
      <c r="O34" s="86">
        <v>1</v>
      </c>
      <c r="P34" s="86"/>
      <c r="Q34" s="86"/>
      <c r="R34" s="59"/>
      <c r="S34" s="86"/>
      <c r="T34" s="86"/>
      <c r="U34" s="86"/>
      <c r="V34" s="86"/>
      <c r="W34" s="57"/>
      <c r="X34" s="56"/>
      <c r="Y34" s="56"/>
      <c r="Z34" s="86"/>
      <c r="AA34" s="57"/>
      <c r="AB34" s="88"/>
      <c r="AC34" s="18"/>
      <c r="AD34" s="18"/>
      <c r="AE34" s="57"/>
      <c r="AF34" s="88"/>
      <c r="AG34" s="88"/>
      <c r="AH34" s="88"/>
      <c r="AI34" s="60"/>
      <c r="AJ34" s="88"/>
      <c r="AK34" s="88"/>
      <c r="AL34" s="88"/>
      <c r="AM34" s="88"/>
      <c r="AN34" s="88"/>
      <c r="AO34" s="88"/>
      <c r="AP34" s="88"/>
      <c r="AQ34" s="88"/>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61"/>
      <c r="BQ34" s="86"/>
      <c r="BR34" s="86"/>
      <c r="BS34" s="86"/>
      <c r="BT34" s="78"/>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56"/>
      <c r="CX34" s="86"/>
    </row>
    <row r="35" spans="1:102" s="54" customFormat="1">
      <c r="A35" s="52">
        <v>19442</v>
      </c>
      <c r="B35" s="52" t="s">
        <v>289</v>
      </c>
      <c r="C35" s="64">
        <f t="shared" si="0"/>
        <v>19442</v>
      </c>
      <c r="D35" s="70">
        <v>19442</v>
      </c>
      <c r="E35" s="65" t="s">
        <v>219</v>
      </c>
      <c r="F35" s="65" t="s">
        <v>262</v>
      </c>
      <c r="G35" s="53">
        <f t="shared" si="1"/>
        <v>0</v>
      </c>
      <c r="H35" s="58">
        <v>6</v>
      </c>
      <c r="I35" s="56"/>
      <c r="J35" s="56"/>
      <c r="K35" s="56"/>
      <c r="L35" s="56"/>
      <c r="M35" s="86"/>
      <c r="N35" s="86"/>
      <c r="O35" s="86"/>
      <c r="P35" s="86">
        <v>1</v>
      </c>
      <c r="Q35" s="86"/>
      <c r="R35" s="59"/>
      <c r="S35" s="86"/>
      <c r="T35" s="86">
        <v>1</v>
      </c>
      <c r="U35" s="86"/>
      <c r="V35" s="86"/>
      <c r="W35" s="57"/>
      <c r="X35" s="56"/>
      <c r="Y35" s="56"/>
      <c r="Z35" s="86"/>
      <c r="AA35" s="57"/>
      <c r="AB35" s="88"/>
      <c r="AC35" s="18"/>
      <c r="AD35" s="18"/>
      <c r="AE35" s="57"/>
      <c r="AF35" s="88"/>
      <c r="AG35" s="88"/>
      <c r="AH35" s="88"/>
      <c r="AI35" s="60"/>
      <c r="AJ35" s="88"/>
      <c r="AK35" s="88"/>
      <c r="AL35" s="88"/>
      <c r="AM35" s="88"/>
      <c r="AN35" s="88"/>
      <c r="AO35" s="88"/>
      <c r="AP35" s="88"/>
      <c r="AQ35" s="88"/>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61"/>
      <c r="BQ35" s="86"/>
      <c r="BR35" s="86"/>
      <c r="BS35" s="86"/>
      <c r="BT35" s="78"/>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56"/>
      <c r="CX35" s="86"/>
    </row>
    <row r="36" spans="1:102" s="54" customFormat="1">
      <c r="A36" s="52">
        <v>19443</v>
      </c>
      <c r="B36" s="52" t="s">
        <v>290</v>
      </c>
      <c r="C36" s="64">
        <f t="shared" si="0"/>
        <v>19443</v>
      </c>
      <c r="D36" s="70">
        <v>19443</v>
      </c>
      <c r="E36" s="65" t="s">
        <v>220</v>
      </c>
      <c r="F36" s="65" t="s">
        <v>263</v>
      </c>
      <c r="G36" s="53">
        <f t="shared" si="1"/>
        <v>0</v>
      </c>
      <c r="H36" s="58">
        <v>6</v>
      </c>
      <c r="I36" s="56"/>
      <c r="J36" s="56"/>
      <c r="K36" s="56"/>
      <c r="L36" s="56"/>
      <c r="M36" s="86"/>
      <c r="N36" s="86"/>
      <c r="O36" s="86">
        <v>1</v>
      </c>
      <c r="P36" s="86"/>
      <c r="Q36" s="86"/>
      <c r="R36" s="59"/>
      <c r="S36" s="86"/>
      <c r="T36" s="86"/>
      <c r="U36" s="86"/>
      <c r="V36" s="86"/>
      <c r="W36" s="57"/>
      <c r="X36" s="56"/>
      <c r="Y36" s="56"/>
      <c r="Z36" s="86"/>
      <c r="AA36" s="57"/>
      <c r="AB36" s="88"/>
      <c r="AC36" s="18"/>
      <c r="AD36" s="18"/>
      <c r="AE36" s="57"/>
      <c r="AF36" s="88"/>
      <c r="AG36" s="88"/>
      <c r="AH36" s="88"/>
      <c r="AI36" s="60"/>
      <c r="AJ36" s="88"/>
      <c r="AK36" s="88"/>
      <c r="AL36" s="88"/>
      <c r="AM36" s="88"/>
      <c r="AN36" s="88"/>
      <c r="AO36" s="88"/>
      <c r="AP36" s="88"/>
      <c r="AQ36" s="88"/>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61"/>
      <c r="BQ36" s="86"/>
      <c r="BR36" s="86"/>
      <c r="BS36" s="86"/>
      <c r="BT36" s="78"/>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56"/>
      <c r="CX36" s="86"/>
    </row>
    <row r="37" spans="1:102" s="39" customFormat="1" ht="1.8" customHeight="1">
      <c r="A37" s="29"/>
      <c r="B37" s="67"/>
      <c r="C37" s="64"/>
      <c r="D37" s="69"/>
      <c r="E37" s="30"/>
      <c r="F37" s="30"/>
      <c r="G37" s="71"/>
      <c r="H37" s="30"/>
      <c r="I37" s="31"/>
      <c r="J37" s="31"/>
      <c r="K37" s="31"/>
      <c r="L37" s="31"/>
      <c r="M37" s="31"/>
      <c r="N37" s="31"/>
      <c r="O37" s="31"/>
      <c r="P37" s="30"/>
      <c r="Q37" s="32"/>
      <c r="R37" s="30"/>
      <c r="S37" s="32"/>
      <c r="T37" s="37"/>
      <c r="U37" s="31"/>
      <c r="V37" s="31"/>
      <c r="W37" s="31"/>
      <c r="X37" s="30"/>
      <c r="Y37" s="32"/>
      <c r="Z37" s="30"/>
      <c r="AA37" s="32"/>
      <c r="AB37" s="37"/>
      <c r="AC37" s="46"/>
      <c r="AD37" s="31"/>
      <c r="AE37" s="31"/>
      <c r="AF37" s="31"/>
      <c r="AG37" s="30"/>
      <c r="AH37" s="31"/>
      <c r="AI37" s="31"/>
      <c r="AJ37" s="31"/>
      <c r="AK37" s="31"/>
      <c r="AL37" s="31"/>
      <c r="AM37" s="31"/>
      <c r="AN37" s="31"/>
      <c r="AO37" s="31"/>
      <c r="AP37" s="31"/>
      <c r="AQ37" s="31"/>
      <c r="AR37" s="31"/>
      <c r="AS37" s="31"/>
      <c r="AT37" s="31"/>
      <c r="AU37" s="31"/>
      <c r="AV37" s="31"/>
      <c r="AW37" s="83"/>
      <c r="AX37" s="83"/>
      <c r="AY37" s="83"/>
      <c r="AZ37" s="84"/>
      <c r="BA37" s="31"/>
      <c r="BB37" s="31"/>
      <c r="BC37" s="31"/>
      <c r="BD37" s="31"/>
      <c r="BE37" s="31"/>
      <c r="BF37" s="31"/>
      <c r="BG37" s="31"/>
      <c r="BH37" s="31"/>
      <c r="BI37" s="31"/>
      <c r="BJ37" s="31"/>
      <c r="BK37" s="31"/>
      <c r="BL37" s="31"/>
      <c r="BM37" s="31"/>
      <c r="BN37" s="31"/>
      <c r="BO37" s="31"/>
      <c r="BP37" s="31"/>
      <c r="BQ37" s="31"/>
      <c r="BR37" s="31"/>
      <c r="BS37" s="31"/>
      <c r="BT37" s="31"/>
      <c r="BU37" s="31"/>
      <c r="BV37" s="46"/>
      <c r="BW37" s="31"/>
      <c r="BX37" s="31"/>
      <c r="BY37" s="31"/>
      <c r="BZ37" s="31"/>
      <c r="CA37" s="31"/>
      <c r="CB37" s="31"/>
      <c r="CC37" s="31"/>
      <c r="CD37" s="31"/>
      <c r="CE37" s="31"/>
      <c r="CF37" s="31"/>
      <c r="CG37" s="31"/>
      <c r="CH37" s="31"/>
      <c r="CI37" s="31"/>
      <c r="CJ37" s="31"/>
      <c r="CK37" s="31"/>
      <c r="CL37" s="31"/>
      <c r="CM37" s="30"/>
      <c r="CN37" s="30"/>
      <c r="CO37" s="30"/>
      <c r="CP37" s="30"/>
      <c r="CQ37" s="30"/>
      <c r="CR37" s="30"/>
      <c r="CS37" s="38"/>
      <c r="CT37" s="38"/>
      <c r="CU37" s="38"/>
      <c r="CV37" s="38"/>
      <c r="CW37" s="38"/>
    </row>
    <row r="38" spans="1:102" s="12" customFormat="1" ht="34.200000000000003" customHeight="1">
      <c r="A38" s="156" t="s">
        <v>170</v>
      </c>
      <c r="B38" s="157"/>
      <c r="C38" s="157"/>
      <c r="D38" s="157"/>
      <c r="E38" s="127"/>
      <c r="F38" s="127"/>
      <c r="G38" s="127"/>
      <c r="H38" s="128"/>
      <c r="I38" s="17">
        <f>SUM(I10:I36)</f>
        <v>17</v>
      </c>
      <c r="J38" s="17"/>
      <c r="K38" s="17">
        <f>SUM(K10:K36)</f>
        <v>0</v>
      </c>
      <c r="L38" s="17"/>
      <c r="M38" s="17">
        <f>SUM(M10:M36)</f>
        <v>0</v>
      </c>
      <c r="N38" s="17"/>
      <c r="O38" s="17">
        <f>SUM(O10:O36)</f>
        <v>5</v>
      </c>
      <c r="P38" s="17">
        <f>SUM(P10:P36)</f>
        <v>3</v>
      </c>
      <c r="Q38" s="17">
        <f>SUM(Q10:Q36)</f>
        <v>1</v>
      </c>
      <c r="R38" s="42"/>
      <c r="S38" s="17">
        <f>SUM(S10:S36)</f>
        <v>0</v>
      </c>
      <c r="T38" s="17">
        <f>SUM(T10:T36)</f>
        <v>2</v>
      </c>
      <c r="U38" s="17">
        <f>SUM(U10:U36)</f>
        <v>1</v>
      </c>
      <c r="V38" s="17">
        <f>SUM(V10:V36)</f>
        <v>0</v>
      </c>
      <c r="W38" s="42"/>
      <c r="X38" s="17">
        <f>SUM(X10:X36)</f>
        <v>1</v>
      </c>
      <c r="Y38" s="17">
        <f>SUM(Y10:Y36)</f>
        <v>0</v>
      </c>
      <c r="Z38" s="17">
        <f>SUM(Z10:Z36)</f>
        <v>12</v>
      </c>
      <c r="AA38" s="42"/>
      <c r="AB38" s="17">
        <f>SUM(AB10:AB36)</f>
        <v>11</v>
      </c>
      <c r="AC38" s="17">
        <f>SUM(AC10:AC36)</f>
        <v>7</v>
      </c>
      <c r="AD38" s="17">
        <f>SUM(AD10:AD36)</f>
        <v>0</v>
      </c>
      <c r="AE38" s="42"/>
      <c r="AF38" s="17">
        <f t="shared" ref="AF38:BN38" si="2">SUM(AF10:AF36)</f>
        <v>6</v>
      </c>
      <c r="AG38" s="17">
        <f t="shared" si="2"/>
        <v>12</v>
      </c>
      <c r="AH38" s="17">
        <f t="shared" si="2"/>
        <v>4</v>
      </c>
      <c r="AI38" s="17">
        <f t="shared" si="2"/>
        <v>3</v>
      </c>
      <c r="AJ38" s="17">
        <f t="shared" si="2"/>
        <v>0</v>
      </c>
      <c r="AK38" s="17">
        <f t="shared" si="2"/>
        <v>5</v>
      </c>
      <c r="AL38" s="17">
        <f t="shared" si="2"/>
        <v>3</v>
      </c>
      <c r="AM38" s="17">
        <f t="shared" si="2"/>
        <v>4</v>
      </c>
      <c r="AN38" s="17">
        <f t="shared" si="2"/>
        <v>5</v>
      </c>
      <c r="AO38" s="17">
        <f t="shared" si="2"/>
        <v>2</v>
      </c>
      <c r="AP38" s="17">
        <f t="shared" si="2"/>
        <v>13</v>
      </c>
      <c r="AQ38" s="17">
        <f t="shared" si="2"/>
        <v>8</v>
      </c>
      <c r="AR38" s="17">
        <f t="shared" si="2"/>
        <v>12</v>
      </c>
      <c r="AS38" s="17">
        <f t="shared" si="2"/>
        <v>6</v>
      </c>
      <c r="AT38" s="17">
        <f t="shared" si="2"/>
        <v>10</v>
      </c>
      <c r="AU38" s="17">
        <f t="shared" si="2"/>
        <v>8</v>
      </c>
      <c r="AV38" s="17">
        <f t="shared" si="2"/>
        <v>2</v>
      </c>
      <c r="AW38" s="17">
        <f t="shared" si="2"/>
        <v>0</v>
      </c>
      <c r="AX38" s="17">
        <f t="shared" si="2"/>
        <v>1</v>
      </c>
      <c r="AY38" s="17">
        <f t="shared" si="2"/>
        <v>2</v>
      </c>
      <c r="AZ38" s="17">
        <f t="shared" si="2"/>
        <v>9</v>
      </c>
      <c r="BA38" s="17">
        <f t="shared" si="2"/>
        <v>1</v>
      </c>
      <c r="BB38" s="17">
        <f t="shared" si="2"/>
        <v>11</v>
      </c>
      <c r="BC38" s="17">
        <f t="shared" si="2"/>
        <v>8</v>
      </c>
      <c r="BD38" s="17">
        <f t="shared" si="2"/>
        <v>4</v>
      </c>
      <c r="BE38" s="17">
        <f t="shared" si="2"/>
        <v>18</v>
      </c>
      <c r="BF38" s="17">
        <f t="shared" si="2"/>
        <v>16</v>
      </c>
      <c r="BG38" s="17">
        <f t="shared" si="2"/>
        <v>16</v>
      </c>
      <c r="BH38" s="17">
        <f t="shared" si="2"/>
        <v>14</v>
      </c>
      <c r="BI38" s="17">
        <f t="shared" si="2"/>
        <v>14</v>
      </c>
      <c r="BJ38" s="17">
        <f t="shared" si="2"/>
        <v>14</v>
      </c>
      <c r="BK38" s="17">
        <f t="shared" si="2"/>
        <v>2</v>
      </c>
      <c r="BL38" s="17">
        <f t="shared" si="2"/>
        <v>14</v>
      </c>
      <c r="BM38" s="17">
        <f t="shared" si="2"/>
        <v>4</v>
      </c>
      <c r="BN38" s="17">
        <f t="shared" si="2"/>
        <v>4</v>
      </c>
      <c r="BO38" s="42"/>
      <c r="BP38" s="17"/>
      <c r="BQ38" s="17">
        <f>SUM(BQ10:BQ36)</f>
        <v>7</v>
      </c>
      <c r="BR38" s="17">
        <f>SUM(BR10:BR36)</f>
        <v>10</v>
      </c>
      <c r="BS38" s="17">
        <f>SUM(BS10:BS36)</f>
        <v>1</v>
      </c>
      <c r="BT38" s="42"/>
      <c r="BU38" s="17">
        <f>SUM(BU10:BU36)</f>
        <v>7</v>
      </c>
      <c r="BV38" s="17">
        <f>SUM(BV10:BV36)</f>
        <v>5</v>
      </c>
      <c r="BW38" s="17">
        <f>SUM(BW10:BW36)</f>
        <v>3</v>
      </c>
      <c r="BX38" s="17">
        <f>SUM(BX10:BX36)</f>
        <v>5</v>
      </c>
      <c r="BY38" s="17">
        <f>SUM(BY10:BY36)</f>
        <v>5</v>
      </c>
      <c r="BZ38" s="42"/>
      <c r="CA38" s="17">
        <f t="shared" ref="CA38:CH38" si="3">SUM(CA10:CA36)</f>
        <v>4</v>
      </c>
      <c r="CB38" s="17">
        <f t="shared" si="3"/>
        <v>1</v>
      </c>
      <c r="CC38" s="17">
        <f t="shared" si="3"/>
        <v>6</v>
      </c>
      <c r="CD38" s="17">
        <f t="shared" si="3"/>
        <v>3</v>
      </c>
      <c r="CE38" s="17">
        <f t="shared" si="3"/>
        <v>3</v>
      </c>
      <c r="CF38" s="17">
        <f t="shared" si="3"/>
        <v>0</v>
      </c>
      <c r="CG38" s="17">
        <f t="shared" si="3"/>
        <v>6</v>
      </c>
      <c r="CH38" s="17">
        <f t="shared" si="3"/>
        <v>3</v>
      </c>
      <c r="CI38" s="42"/>
      <c r="CJ38" s="17">
        <f t="shared" ref="CJ38:CU38" si="4">SUM(CJ10:CJ36)</f>
        <v>2</v>
      </c>
      <c r="CK38" s="17">
        <f t="shared" si="4"/>
        <v>5</v>
      </c>
      <c r="CL38" s="17">
        <f t="shared" si="4"/>
        <v>1</v>
      </c>
      <c r="CM38" s="17">
        <f t="shared" si="4"/>
        <v>6</v>
      </c>
      <c r="CN38" s="17">
        <f t="shared" si="4"/>
        <v>0</v>
      </c>
      <c r="CO38" s="17">
        <f t="shared" si="4"/>
        <v>1</v>
      </c>
      <c r="CP38" s="17">
        <f t="shared" si="4"/>
        <v>6</v>
      </c>
      <c r="CQ38" s="17">
        <f t="shared" si="4"/>
        <v>0</v>
      </c>
      <c r="CR38" s="17">
        <f t="shared" si="4"/>
        <v>0</v>
      </c>
      <c r="CS38" s="17">
        <f t="shared" si="4"/>
        <v>2</v>
      </c>
      <c r="CT38" s="17">
        <f t="shared" si="4"/>
        <v>1</v>
      </c>
      <c r="CU38" s="40">
        <f t="shared" si="4"/>
        <v>15</v>
      </c>
      <c r="CV38" s="42"/>
      <c r="CW38" s="17">
        <f>SUM(CW10:CW36)</f>
        <v>6</v>
      </c>
      <c r="CX38" s="41">
        <f>SUM(CX10:CX36)</f>
        <v>12</v>
      </c>
    </row>
    <row r="39" spans="1:102" ht="50.4" customHeight="1">
      <c r="AW39" s="15"/>
      <c r="AX39" s="15"/>
      <c r="AY39" s="15"/>
      <c r="AZ39" s="15"/>
    </row>
    <row r="40" spans="1:102" ht="34.799999999999997" customHeight="1">
      <c r="AW40" s="15"/>
      <c r="AX40" s="15"/>
      <c r="AY40" s="15"/>
      <c r="AZ40" s="15"/>
    </row>
    <row r="41" spans="1:102" ht="24" customHeight="1">
      <c r="E41" s="72" t="s">
        <v>296</v>
      </c>
      <c r="F41" s="72"/>
      <c r="G41" s="72"/>
      <c r="H41" s="72"/>
      <c r="I41" s="87">
        <f t="shared" ref="I41:AN41" si="5">COUNTIFS($H$10:$H$36,3,I$10:I$36,1)</f>
        <v>0</v>
      </c>
      <c r="J41" s="87">
        <f t="shared" si="5"/>
        <v>0</v>
      </c>
      <c r="K41" s="87">
        <f t="shared" si="5"/>
        <v>0</v>
      </c>
      <c r="L41" s="87">
        <f t="shared" si="5"/>
        <v>0</v>
      </c>
      <c r="M41" s="87">
        <f t="shared" si="5"/>
        <v>0</v>
      </c>
      <c r="N41" s="87">
        <f t="shared" si="5"/>
        <v>0</v>
      </c>
      <c r="O41" s="87">
        <f t="shared" si="5"/>
        <v>0</v>
      </c>
      <c r="P41" s="87">
        <f t="shared" si="5"/>
        <v>0</v>
      </c>
      <c r="Q41" s="87">
        <f t="shared" si="5"/>
        <v>0</v>
      </c>
      <c r="R41" s="87">
        <f t="shared" si="5"/>
        <v>0</v>
      </c>
      <c r="S41" s="87">
        <f t="shared" si="5"/>
        <v>0</v>
      </c>
      <c r="T41" s="87">
        <f t="shared" si="5"/>
        <v>0</v>
      </c>
      <c r="U41" s="87">
        <f t="shared" si="5"/>
        <v>0</v>
      </c>
      <c r="V41" s="87">
        <f t="shared" si="5"/>
        <v>0</v>
      </c>
      <c r="W41" s="87">
        <f t="shared" si="5"/>
        <v>0</v>
      </c>
      <c r="X41" s="87">
        <f t="shared" si="5"/>
        <v>0</v>
      </c>
      <c r="Y41" s="87">
        <f t="shared" si="5"/>
        <v>0</v>
      </c>
      <c r="Z41" s="87">
        <f t="shared" si="5"/>
        <v>0</v>
      </c>
      <c r="AA41" s="87">
        <f t="shared" si="5"/>
        <v>0</v>
      </c>
      <c r="AB41" s="87">
        <f t="shared" si="5"/>
        <v>0</v>
      </c>
      <c r="AC41" s="87">
        <f t="shared" si="5"/>
        <v>0</v>
      </c>
      <c r="AD41" s="87">
        <f t="shared" si="5"/>
        <v>0</v>
      </c>
      <c r="AE41" s="87">
        <f t="shared" si="5"/>
        <v>0</v>
      </c>
      <c r="AF41" s="87">
        <f t="shared" si="5"/>
        <v>0</v>
      </c>
      <c r="AG41" s="87">
        <f t="shared" si="5"/>
        <v>0</v>
      </c>
      <c r="AH41" s="87">
        <f t="shared" si="5"/>
        <v>0</v>
      </c>
      <c r="AI41" s="87">
        <f t="shared" si="5"/>
        <v>0</v>
      </c>
      <c r="AJ41" s="87">
        <f t="shared" si="5"/>
        <v>0</v>
      </c>
      <c r="AK41" s="87">
        <f t="shared" si="5"/>
        <v>0</v>
      </c>
      <c r="AL41" s="87">
        <f t="shared" si="5"/>
        <v>0</v>
      </c>
      <c r="AM41" s="87">
        <f t="shared" si="5"/>
        <v>0</v>
      </c>
      <c r="AN41" s="87">
        <f t="shared" si="5"/>
        <v>0</v>
      </c>
      <c r="AO41" s="87">
        <f t="shared" ref="AO41:BS41" si="6">COUNTIFS($H$10:$H$36,3,AO$10:AO$36,1)</f>
        <v>0</v>
      </c>
      <c r="AP41" s="87">
        <f t="shared" si="6"/>
        <v>0</v>
      </c>
      <c r="AQ41" s="87">
        <f t="shared" si="6"/>
        <v>0</v>
      </c>
      <c r="AR41" s="87">
        <f t="shared" si="6"/>
        <v>0</v>
      </c>
      <c r="AS41" s="87">
        <f t="shared" si="6"/>
        <v>0</v>
      </c>
      <c r="AT41" s="87">
        <f t="shared" si="6"/>
        <v>0</v>
      </c>
      <c r="AU41" s="87">
        <f t="shared" si="6"/>
        <v>0</v>
      </c>
      <c r="AV41" s="87">
        <f t="shared" si="6"/>
        <v>0</v>
      </c>
      <c r="AW41" s="87">
        <f t="shared" si="6"/>
        <v>0</v>
      </c>
      <c r="AX41" s="87">
        <f t="shared" si="6"/>
        <v>0</v>
      </c>
      <c r="AY41" s="87">
        <f t="shared" si="6"/>
        <v>0</v>
      </c>
      <c r="AZ41" s="87">
        <f t="shared" si="6"/>
        <v>0</v>
      </c>
      <c r="BA41" s="87">
        <f t="shared" si="6"/>
        <v>0</v>
      </c>
      <c r="BB41" s="87">
        <f t="shared" si="6"/>
        <v>0</v>
      </c>
      <c r="BC41" s="87">
        <f t="shared" si="6"/>
        <v>0</v>
      </c>
      <c r="BD41" s="87">
        <f t="shared" si="6"/>
        <v>0</v>
      </c>
      <c r="BE41" s="87">
        <f t="shared" si="6"/>
        <v>0</v>
      </c>
      <c r="BF41" s="87">
        <f t="shared" si="6"/>
        <v>0</v>
      </c>
      <c r="BG41" s="87">
        <f t="shared" si="6"/>
        <v>0</v>
      </c>
      <c r="BH41" s="87">
        <f t="shared" si="6"/>
        <v>0</v>
      </c>
      <c r="BI41" s="87">
        <f t="shared" si="6"/>
        <v>0</v>
      </c>
      <c r="BJ41" s="87">
        <f t="shared" si="6"/>
        <v>0</v>
      </c>
      <c r="BK41" s="87">
        <f t="shared" si="6"/>
        <v>0</v>
      </c>
      <c r="BL41" s="87">
        <f t="shared" si="6"/>
        <v>0</v>
      </c>
      <c r="BM41" s="87">
        <f t="shared" si="6"/>
        <v>0</v>
      </c>
      <c r="BN41" s="87">
        <f t="shared" si="6"/>
        <v>0</v>
      </c>
      <c r="BO41" s="87">
        <f t="shared" si="6"/>
        <v>0</v>
      </c>
      <c r="BP41" s="87">
        <f t="shared" si="6"/>
        <v>0</v>
      </c>
      <c r="BQ41" s="87">
        <f t="shared" si="6"/>
        <v>0</v>
      </c>
      <c r="BR41" s="87">
        <f t="shared" si="6"/>
        <v>0</v>
      </c>
      <c r="BS41" s="87">
        <f t="shared" si="6"/>
        <v>0</v>
      </c>
      <c r="BT41" s="87">
        <f t="shared" ref="BT41:CX41" si="7">COUNTIFS($H$10:$H$36,3,BT$10:BT$36,1)</f>
        <v>0</v>
      </c>
      <c r="BU41" s="87">
        <f t="shared" si="7"/>
        <v>0</v>
      </c>
      <c r="BV41" s="87">
        <f t="shared" si="7"/>
        <v>0</v>
      </c>
      <c r="BW41" s="87">
        <f t="shared" si="7"/>
        <v>0</v>
      </c>
      <c r="BX41" s="87">
        <f t="shared" si="7"/>
        <v>0</v>
      </c>
      <c r="BY41" s="87">
        <f t="shared" si="7"/>
        <v>0</v>
      </c>
      <c r="BZ41" s="87">
        <f t="shared" si="7"/>
        <v>0</v>
      </c>
      <c r="CA41" s="87">
        <f t="shared" si="7"/>
        <v>0</v>
      </c>
      <c r="CB41" s="87">
        <f t="shared" si="7"/>
        <v>0</v>
      </c>
      <c r="CC41" s="87">
        <f t="shared" si="7"/>
        <v>0</v>
      </c>
      <c r="CD41" s="87">
        <f t="shared" si="7"/>
        <v>0</v>
      </c>
      <c r="CE41" s="87">
        <f t="shared" si="7"/>
        <v>0</v>
      </c>
      <c r="CF41" s="87">
        <f t="shared" si="7"/>
        <v>0</v>
      </c>
      <c r="CG41" s="87">
        <f t="shared" si="7"/>
        <v>0</v>
      </c>
      <c r="CH41" s="87">
        <f t="shared" si="7"/>
        <v>0</v>
      </c>
      <c r="CI41" s="87">
        <f t="shared" si="7"/>
        <v>0</v>
      </c>
      <c r="CJ41" s="87">
        <f t="shared" si="7"/>
        <v>0</v>
      </c>
      <c r="CK41" s="87">
        <f t="shared" si="7"/>
        <v>0</v>
      </c>
      <c r="CL41" s="87">
        <f t="shared" si="7"/>
        <v>0</v>
      </c>
      <c r="CM41" s="87">
        <f t="shared" si="7"/>
        <v>0</v>
      </c>
      <c r="CN41" s="87">
        <f t="shared" si="7"/>
        <v>0</v>
      </c>
      <c r="CO41" s="87">
        <f t="shared" si="7"/>
        <v>0</v>
      </c>
      <c r="CP41" s="87">
        <f t="shared" si="7"/>
        <v>0</v>
      </c>
      <c r="CQ41" s="87">
        <f t="shared" si="7"/>
        <v>0</v>
      </c>
      <c r="CR41" s="87">
        <f t="shared" si="7"/>
        <v>0</v>
      </c>
      <c r="CS41" s="87">
        <f t="shared" si="7"/>
        <v>0</v>
      </c>
      <c r="CT41" s="87">
        <f t="shared" si="7"/>
        <v>0</v>
      </c>
      <c r="CU41" s="87">
        <f t="shared" si="7"/>
        <v>0</v>
      </c>
      <c r="CV41" s="87">
        <f t="shared" si="7"/>
        <v>0</v>
      </c>
      <c r="CW41" s="87">
        <f t="shared" si="7"/>
        <v>0</v>
      </c>
      <c r="CX41" s="87">
        <f t="shared" si="7"/>
        <v>0</v>
      </c>
    </row>
    <row r="42" spans="1:102" ht="24" customHeight="1">
      <c r="E42" s="72" t="s">
        <v>297</v>
      </c>
      <c r="F42" s="72"/>
      <c r="G42" s="72"/>
      <c r="H42" s="72"/>
      <c r="I42" s="87">
        <f t="shared" ref="I42:AN42" si="8">COUNTIFS($H$10:$H$36,4,I$10:I$36,1)</f>
        <v>1</v>
      </c>
      <c r="J42" s="87">
        <f t="shared" si="8"/>
        <v>0</v>
      </c>
      <c r="K42" s="87">
        <f t="shared" si="8"/>
        <v>0</v>
      </c>
      <c r="L42" s="87">
        <f t="shared" si="8"/>
        <v>0</v>
      </c>
      <c r="M42" s="87">
        <f t="shared" si="8"/>
        <v>0</v>
      </c>
      <c r="N42" s="87">
        <f t="shared" si="8"/>
        <v>0</v>
      </c>
      <c r="O42" s="87">
        <f t="shared" si="8"/>
        <v>0</v>
      </c>
      <c r="P42" s="87">
        <f t="shared" si="8"/>
        <v>0</v>
      </c>
      <c r="Q42" s="87">
        <f t="shared" si="8"/>
        <v>0</v>
      </c>
      <c r="R42" s="87">
        <f t="shared" si="8"/>
        <v>0</v>
      </c>
      <c r="S42" s="87">
        <f t="shared" si="8"/>
        <v>0</v>
      </c>
      <c r="T42" s="87">
        <f t="shared" si="8"/>
        <v>0</v>
      </c>
      <c r="U42" s="87">
        <f t="shared" si="8"/>
        <v>0</v>
      </c>
      <c r="V42" s="87">
        <f t="shared" si="8"/>
        <v>0</v>
      </c>
      <c r="W42" s="87">
        <f t="shared" si="8"/>
        <v>0</v>
      </c>
      <c r="X42" s="87">
        <f t="shared" si="8"/>
        <v>0</v>
      </c>
      <c r="Y42" s="87">
        <f t="shared" si="8"/>
        <v>0</v>
      </c>
      <c r="Z42" s="87">
        <f t="shared" si="8"/>
        <v>1</v>
      </c>
      <c r="AA42" s="87">
        <f t="shared" si="8"/>
        <v>0</v>
      </c>
      <c r="AB42" s="87">
        <f t="shared" si="8"/>
        <v>0</v>
      </c>
      <c r="AC42" s="87">
        <f t="shared" si="8"/>
        <v>1</v>
      </c>
      <c r="AD42" s="87">
        <f t="shared" si="8"/>
        <v>0</v>
      </c>
      <c r="AE42" s="87">
        <f t="shared" si="8"/>
        <v>0</v>
      </c>
      <c r="AF42" s="87">
        <f t="shared" si="8"/>
        <v>0</v>
      </c>
      <c r="AG42" s="87">
        <f t="shared" si="8"/>
        <v>1</v>
      </c>
      <c r="AH42" s="87">
        <f t="shared" si="8"/>
        <v>0</v>
      </c>
      <c r="AI42" s="87">
        <f t="shared" si="8"/>
        <v>1</v>
      </c>
      <c r="AJ42" s="87">
        <f t="shared" si="8"/>
        <v>0</v>
      </c>
      <c r="AK42" s="87">
        <f t="shared" si="8"/>
        <v>0</v>
      </c>
      <c r="AL42" s="87">
        <f t="shared" si="8"/>
        <v>0</v>
      </c>
      <c r="AM42" s="87">
        <f t="shared" si="8"/>
        <v>0</v>
      </c>
      <c r="AN42" s="87">
        <f t="shared" si="8"/>
        <v>1</v>
      </c>
      <c r="AO42" s="87">
        <f t="shared" ref="AO42:BS42" si="9">COUNTIFS($H$10:$H$36,4,AO$10:AO$36,1)</f>
        <v>1</v>
      </c>
      <c r="AP42" s="87">
        <f t="shared" si="9"/>
        <v>0</v>
      </c>
      <c r="AQ42" s="87">
        <f t="shared" si="9"/>
        <v>0</v>
      </c>
      <c r="AR42" s="87">
        <f t="shared" si="9"/>
        <v>1</v>
      </c>
      <c r="AS42" s="87">
        <f t="shared" si="9"/>
        <v>0</v>
      </c>
      <c r="AT42" s="87">
        <f t="shared" si="9"/>
        <v>1</v>
      </c>
      <c r="AU42" s="87">
        <f t="shared" si="9"/>
        <v>1</v>
      </c>
      <c r="AV42" s="87">
        <f t="shared" si="9"/>
        <v>0</v>
      </c>
      <c r="AW42" s="87">
        <f t="shared" si="9"/>
        <v>0</v>
      </c>
      <c r="AX42" s="87">
        <f t="shared" si="9"/>
        <v>0</v>
      </c>
      <c r="AY42" s="87">
        <f t="shared" si="9"/>
        <v>0</v>
      </c>
      <c r="AZ42" s="87">
        <f t="shared" si="9"/>
        <v>1</v>
      </c>
      <c r="BA42" s="87">
        <f t="shared" si="9"/>
        <v>0</v>
      </c>
      <c r="BB42" s="87">
        <f t="shared" si="9"/>
        <v>1</v>
      </c>
      <c r="BC42" s="87">
        <f t="shared" si="9"/>
        <v>1</v>
      </c>
      <c r="BD42" s="87">
        <f t="shared" si="9"/>
        <v>0</v>
      </c>
      <c r="BE42" s="87">
        <f t="shared" si="9"/>
        <v>1</v>
      </c>
      <c r="BF42" s="87">
        <f t="shared" si="9"/>
        <v>1</v>
      </c>
      <c r="BG42" s="87">
        <f t="shared" si="9"/>
        <v>1</v>
      </c>
      <c r="BH42" s="87">
        <f t="shared" si="9"/>
        <v>1</v>
      </c>
      <c r="BI42" s="87">
        <f t="shared" si="9"/>
        <v>1</v>
      </c>
      <c r="BJ42" s="87">
        <f t="shared" si="9"/>
        <v>1</v>
      </c>
      <c r="BK42" s="87">
        <f t="shared" si="9"/>
        <v>1</v>
      </c>
      <c r="BL42" s="87">
        <f t="shared" si="9"/>
        <v>1</v>
      </c>
      <c r="BM42" s="87">
        <f t="shared" si="9"/>
        <v>0</v>
      </c>
      <c r="BN42" s="87">
        <f t="shared" si="9"/>
        <v>0</v>
      </c>
      <c r="BO42" s="87">
        <f t="shared" si="9"/>
        <v>0</v>
      </c>
      <c r="BP42" s="87">
        <f t="shared" si="9"/>
        <v>0</v>
      </c>
      <c r="BQ42" s="87">
        <f t="shared" si="9"/>
        <v>1</v>
      </c>
      <c r="BR42" s="87">
        <f t="shared" si="9"/>
        <v>0</v>
      </c>
      <c r="BS42" s="87">
        <f t="shared" si="9"/>
        <v>0</v>
      </c>
      <c r="BT42" s="87">
        <f t="shared" ref="BT42:CX42" si="10">COUNTIFS($H$10:$H$36,4,BT$10:BT$36,1)</f>
        <v>0</v>
      </c>
      <c r="BU42" s="87">
        <f t="shared" si="10"/>
        <v>1</v>
      </c>
      <c r="BV42" s="87">
        <f t="shared" si="10"/>
        <v>0</v>
      </c>
      <c r="BW42" s="87">
        <f t="shared" si="10"/>
        <v>0</v>
      </c>
      <c r="BX42" s="87">
        <f t="shared" si="10"/>
        <v>1</v>
      </c>
      <c r="BY42" s="87">
        <f t="shared" si="10"/>
        <v>1</v>
      </c>
      <c r="BZ42" s="87">
        <f t="shared" si="10"/>
        <v>0</v>
      </c>
      <c r="CA42" s="87">
        <f t="shared" si="10"/>
        <v>0</v>
      </c>
      <c r="CB42" s="87">
        <f t="shared" si="10"/>
        <v>0</v>
      </c>
      <c r="CC42" s="87">
        <f t="shared" si="10"/>
        <v>1</v>
      </c>
      <c r="CD42" s="87">
        <f t="shared" si="10"/>
        <v>0</v>
      </c>
      <c r="CE42" s="87">
        <f t="shared" si="10"/>
        <v>0</v>
      </c>
      <c r="CF42" s="87">
        <f t="shared" si="10"/>
        <v>0</v>
      </c>
      <c r="CG42" s="87">
        <f t="shared" si="10"/>
        <v>1</v>
      </c>
      <c r="CH42" s="87">
        <f t="shared" si="10"/>
        <v>0</v>
      </c>
      <c r="CI42" s="87">
        <f t="shared" si="10"/>
        <v>0</v>
      </c>
      <c r="CJ42" s="87">
        <f t="shared" si="10"/>
        <v>0</v>
      </c>
      <c r="CK42" s="87">
        <f t="shared" si="10"/>
        <v>1</v>
      </c>
      <c r="CL42" s="87">
        <f t="shared" si="10"/>
        <v>0</v>
      </c>
      <c r="CM42" s="87">
        <f t="shared" si="10"/>
        <v>1</v>
      </c>
      <c r="CN42" s="87">
        <f t="shared" si="10"/>
        <v>0</v>
      </c>
      <c r="CO42" s="87">
        <f t="shared" si="10"/>
        <v>0</v>
      </c>
      <c r="CP42" s="87">
        <f t="shared" si="10"/>
        <v>1</v>
      </c>
      <c r="CQ42" s="87">
        <f t="shared" si="10"/>
        <v>0</v>
      </c>
      <c r="CR42" s="87">
        <f t="shared" si="10"/>
        <v>0</v>
      </c>
      <c r="CS42" s="87">
        <f t="shared" si="10"/>
        <v>0</v>
      </c>
      <c r="CT42" s="87">
        <f t="shared" si="10"/>
        <v>0</v>
      </c>
      <c r="CU42" s="87">
        <f t="shared" si="10"/>
        <v>1</v>
      </c>
      <c r="CV42" s="87">
        <f t="shared" si="10"/>
        <v>0</v>
      </c>
      <c r="CW42" s="87">
        <f t="shared" si="10"/>
        <v>1</v>
      </c>
      <c r="CX42" s="87">
        <f t="shared" si="10"/>
        <v>0</v>
      </c>
    </row>
    <row r="43" spans="1:102" ht="24" customHeight="1">
      <c r="E43" s="72" t="s">
        <v>298</v>
      </c>
      <c r="F43" s="72"/>
      <c r="G43" s="72"/>
      <c r="H43" s="72"/>
      <c r="I43" s="87">
        <f t="shared" ref="I43:AN43" si="11">COUNTIFS($H$10:$H$36,5,I$10:I$36,1)</f>
        <v>9</v>
      </c>
      <c r="J43" s="87">
        <f t="shared" si="11"/>
        <v>0</v>
      </c>
      <c r="K43" s="87">
        <f t="shared" si="11"/>
        <v>0</v>
      </c>
      <c r="L43" s="87">
        <f t="shared" si="11"/>
        <v>0</v>
      </c>
      <c r="M43" s="87">
        <f t="shared" si="11"/>
        <v>0</v>
      </c>
      <c r="N43" s="87">
        <f t="shared" si="11"/>
        <v>0</v>
      </c>
      <c r="O43" s="87">
        <f t="shared" si="11"/>
        <v>0</v>
      </c>
      <c r="P43" s="87">
        <f t="shared" si="11"/>
        <v>0</v>
      </c>
      <c r="Q43" s="87">
        <f t="shared" si="11"/>
        <v>1</v>
      </c>
      <c r="R43" s="87">
        <f t="shared" si="11"/>
        <v>0</v>
      </c>
      <c r="S43" s="87">
        <f t="shared" si="11"/>
        <v>0</v>
      </c>
      <c r="T43" s="87">
        <f t="shared" si="11"/>
        <v>0</v>
      </c>
      <c r="U43" s="87">
        <f t="shared" si="11"/>
        <v>0</v>
      </c>
      <c r="V43" s="87">
        <f t="shared" si="11"/>
        <v>0</v>
      </c>
      <c r="W43" s="87">
        <f t="shared" si="11"/>
        <v>0</v>
      </c>
      <c r="X43" s="87">
        <f t="shared" si="11"/>
        <v>1</v>
      </c>
      <c r="Y43" s="87">
        <f t="shared" si="11"/>
        <v>0</v>
      </c>
      <c r="Z43" s="87">
        <f t="shared" si="11"/>
        <v>7</v>
      </c>
      <c r="AA43" s="87">
        <f t="shared" si="11"/>
        <v>0</v>
      </c>
      <c r="AB43" s="87">
        <f t="shared" si="11"/>
        <v>5</v>
      </c>
      <c r="AC43" s="87">
        <f t="shared" si="11"/>
        <v>5</v>
      </c>
      <c r="AD43" s="87">
        <f t="shared" si="11"/>
        <v>0</v>
      </c>
      <c r="AE43" s="87">
        <f t="shared" si="11"/>
        <v>0</v>
      </c>
      <c r="AF43" s="87">
        <f t="shared" si="11"/>
        <v>2</v>
      </c>
      <c r="AG43" s="87">
        <f t="shared" si="11"/>
        <v>8</v>
      </c>
      <c r="AH43" s="87">
        <f t="shared" si="11"/>
        <v>3</v>
      </c>
      <c r="AI43" s="87">
        <f t="shared" si="11"/>
        <v>2</v>
      </c>
      <c r="AJ43" s="87">
        <f t="shared" si="11"/>
        <v>0</v>
      </c>
      <c r="AK43" s="87">
        <f t="shared" si="11"/>
        <v>1</v>
      </c>
      <c r="AL43" s="87">
        <f t="shared" si="11"/>
        <v>2</v>
      </c>
      <c r="AM43" s="87">
        <f t="shared" si="11"/>
        <v>1</v>
      </c>
      <c r="AN43" s="87">
        <f t="shared" si="11"/>
        <v>3</v>
      </c>
      <c r="AO43" s="87">
        <f t="shared" ref="AO43:BS43" si="12">COUNTIFS($H$10:$H$36,5,AO$10:AO$36,1)</f>
        <v>1</v>
      </c>
      <c r="AP43" s="87">
        <f t="shared" si="12"/>
        <v>7</v>
      </c>
      <c r="AQ43" s="87">
        <f t="shared" si="12"/>
        <v>4</v>
      </c>
      <c r="AR43" s="87">
        <f t="shared" si="12"/>
        <v>9</v>
      </c>
      <c r="AS43" s="87">
        <f t="shared" si="12"/>
        <v>1</v>
      </c>
      <c r="AT43" s="87">
        <f t="shared" si="12"/>
        <v>7</v>
      </c>
      <c r="AU43" s="87">
        <f t="shared" si="12"/>
        <v>5</v>
      </c>
      <c r="AV43" s="87">
        <f t="shared" si="12"/>
        <v>2</v>
      </c>
      <c r="AW43" s="87">
        <f t="shared" si="12"/>
        <v>0</v>
      </c>
      <c r="AX43" s="87">
        <f t="shared" si="12"/>
        <v>0</v>
      </c>
      <c r="AY43" s="87">
        <f t="shared" si="12"/>
        <v>2</v>
      </c>
      <c r="AZ43" s="87">
        <f t="shared" si="12"/>
        <v>7</v>
      </c>
      <c r="BA43" s="87">
        <f t="shared" si="12"/>
        <v>1</v>
      </c>
      <c r="BB43" s="87">
        <f t="shared" si="12"/>
        <v>8</v>
      </c>
      <c r="BC43" s="87">
        <f t="shared" si="12"/>
        <v>5</v>
      </c>
      <c r="BD43" s="87">
        <f t="shared" si="12"/>
        <v>4</v>
      </c>
      <c r="BE43" s="87">
        <f t="shared" si="12"/>
        <v>10</v>
      </c>
      <c r="BF43" s="87">
        <f t="shared" si="12"/>
        <v>10</v>
      </c>
      <c r="BG43" s="87">
        <f t="shared" si="12"/>
        <v>10</v>
      </c>
      <c r="BH43" s="87">
        <f t="shared" si="12"/>
        <v>7</v>
      </c>
      <c r="BI43" s="87">
        <f t="shared" si="12"/>
        <v>9</v>
      </c>
      <c r="BJ43" s="87">
        <f t="shared" si="12"/>
        <v>8</v>
      </c>
      <c r="BK43" s="87">
        <f t="shared" si="12"/>
        <v>1</v>
      </c>
      <c r="BL43" s="87">
        <f t="shared" si="12"/>
        <v>9</v>
      </c>
      <c r="BM43" s="87">
        <f t="shared" si="12"/>
        <v>3</v>
      </c>
      <c r="BN43" s="87">
        <f t="shared" si="12"/>
        <v>3</v>
      </c>
      <c r="BO43" s="87">
        <f t="shared" si="12"/>
        <v>0</v>
      </c>
      <c r="BP43" s="87">
        <f t="shared" si="12"/>
        <v>0</v>
      </c>
      <c r="BQ43" s="87">
        <f t="shared" si="12"/>
        <v>5</v>
      </c>
      <c r="BR43" s="87">
        <f t="shared" si="12"/>
        <v>4</v>
      </c>
      <c r="BS43" s="87">
        <f t="shared" si="12"/>
        <v>1</v>
      </c>
      <c r="BT43" s="87">
        <f t="shared" ref="BT43:CX43" si="13">COUNTIFS($H$10:$H$36,5,BT$10:BT$36,1)</f>
        <v>0</v>
      </c>
      <c r="BU43" s="87">
        <f t="shared" si="13"/>
        <v>5</v>
      </c>
      <c r="BV43" s="87">
        <f t="shared" si="13"/>
        <v>4</v>
      </c>
      <c r="BW43" s="87">
        <f t="shared" si="13"/>
        <v>2</v>
      </c>
      <c r="BX43" s="87">
        <f t="shared" si="13"/>
        <v>3</v>
      </c>
      <c r="BY43" s="87">
        <f t="shared" si="13"/>
        <v>4</v>
      </c>
      <c r="BZ43" s="87">
        <f t="shared" si="13"/>
        <v>0</v>
      </c>
      <c r="CA43" s="87">
        <f t="shared" si="13"/>
        <v>4</v>
      </c>
      <c r="CB43" s="87">
        <f t="shared" si="13"/>
        <v>0</v>
      </c>
      <c r="CC43" s="87">
        <f t="shared" si="13"/>
        <v>5</v>
      </c>
      <c r="CD43" s="87">
        <f t="shared" si="13"/>
        <v>3</v>
      </c>
      <c r="CE43" s="87">
        <f t="shared" si="13"/>
        <v>3</v>
      </c>
      <c r="CF43" s="87">
        <f t="shared" si="13"/>
        <v>0</v>
      </c>
      <c r="CG43" s="87">
        <f t="shared" si="13"/>
        <v>4</v>
      </c>
      <c r="CH43" s="87">
        <f t="shared" si="13"/>
        <v>3</v>
      </c>
      <c r="CI43" s="87">
        <f t="shared" si="13"/>
        <v>0</v>
      </c>
      <c r="CJ43" s="87">
        <f t="shared" si="13"/>
        <v>1</v>
      </c>
      <c r="CK43" s="87">
        <f t="shared" si="13"/>
        <v>4</v>
      </c>
      <c r="CL43" s="87">
        <f t="shared" si="13"/>
        <v>0</v>
      </c>
      <c r="CM43" s="87">
        <f t="shared" si="13"/>
        <v>5</v>
      </c>
      <c r="CN43" s="87">
        <f t="shared" si="13"/>
        <v>0</v>
      </c>
      <c r="CO43" s="87">
        <f t="shared" si="13"/>
        <v>0</v>
      </c>
      <c r="CP43" s="87">
        <f t="shared" si="13"/>
        <v>5</v>
      </c>
      <c r="CQ43" s="87">
        <f t="shared" si="13"/>
        <v>0</v>
      </c>
      <c r="CR43" s="87">
        <f t="shared" si="13"/>
        <v>0</v>
      </c>
      <c r="CS43" s="87">
        <f t="shared" si="13"/>
        <v>2</v>
      </c>
      <c r="CT43" s="87">
        <f t="shared" si="13"/>
        <v>0</v>
      </c>
      <c r="CU43" s="87">
        <f t="shared" si="13"/>
        <v>8</v>
      </c>
      <c r="CV43" s="87">
        <f t="shared" si="13"/>
        <v>0</v>
      </c>
      <c r="CW43" s="87">
        <f t="shared" si="13"/>
        <v>5</v>
      </c>
      <c r="CX43" s="87">
        <f t="shared" si="13"/>
        <v>5</v>
      </c>
    </row>
    <row r="44" spans="1:102" ht="24" customHeight="1">
      <c r="E44" s="72" t="s">
        <v>299</v>
      </c>
      <c r="F44" s="72"/>
      <c r="G44" s="72"/>
      <c r="H44" s="72"/>
      <c r="I44" s="87">
        <f t="shared" ref="I44:AN44" si="14">COUNTIFS($H$10:$H$36,6,I$10:I$36,1)</f>
        <v>7</v>
      </c>
      <c r="J44" s="87">
        <f t="shared" si="14"/>
        <v>0</v>
      </c>
      <c r="K44" s="87">
        <f t="shared" si="14"/>
        <v>0</v>
      </c>
      <c r="L44" s="87">
        <f t="shared" si="14"/>
        <v>0</v>
      </c>
      <c r="M44" s="87">
        <f t="shared" si="14"/>
        <v>0</v>
      </c>
      <c r="N44" s="87">
        <f t="shared" si="14"/>
        <v>0</v>
      </c>
      <c r="O44" s="87">
        <f t="shared" si="14"/>
        <v>5</v>
      </c>
      <c r="P44" s="87">
        <f t="shared" si="14"/>
        <v>3</v>
      </c>
      <c r="Q44" s="87">
        <f t="shared" si="14"/>
        <v>0</v>
      </c>
      <c r="R44" s="87">
        <f t="shared" si="14"/>
        <v>0</v>
      </c>
      <c r="S44" s="87">
        <f t="shared" si="14"/>
        <v>0</v>
      </c>
      <c r="T44" s="87">
        <f t="shared" si="14"/>
        <v>2</v>
      </c>
      <c r="U44" s="87">
        <f t="shared" si="14"/>
        <v>1</v>
      </c>
      <c r="V44" s="87">
        <f t="shared" si="14"/>
        <v>0</v>
      </c>
      <c r="W44" s="87">
        <f t="shared" si="14"/>
        <v>0</v>
      </c>
      <c r="X44" s="87">
        <f t="shared" si="14"/>
        <v>0</v>
      </c>
      <c r="Y44" s="87">
        <f t="shared" si="14"/>
        <v>0</v>
      </c>
      <c r="Z44" s="87">
        <f t="shared" si="14"/>
        <v>4</v>
      </c>
      <c r="AA44" s="87">
        <f t="shared" si="14"/>
        <v>0</v>
      </c>
      <c r="AB44" s="87">
        <f t="shared" si="14"/>
        <v>6</v>
      </c>
      <c r="AC44" s="87">
        <f t="shared" si="14"/>
        <v>1</v>
      </c>
      <c r="AD44" s="87">
        <f t="shared" si="14"/>
        <v>0</v>
      </c>
      <c r="AE44" s="87">
        <f t="shared" si="14"/>
        <v>0</v>
      </c>
      <c r="AF44" s="87">
        <f t="shared" si="14"/>
        <v>4</v>
      </c>
      <c r="AG44" s="87">
        <f t="shared" si="14"/>
        <v>3</v>
      </c>
      <c r="AH44" s="87">
        <f t="shared" si="14"/>
        <v>1</v>
      </c>
      <c r="AI44" s="87">
        <f t="shared" si="14"/>
        <v>0</v>
      </c>
      <c r="AJ44" s="87">
        <f t="shared" si="14"/>
        <v>0</v>
      </c>
      <c r="AK44" s="87">
        <f t="shared" si="14"/>
        <v>4</v>
      </c>
      <c r="AL44" s="87">
        <f t="shared" si="14"/>
        <v>1</v>
      </c>
      <c r="AM44" s="87">
        <f t="shared" si="14"/>
        <v>3</v>
      </c>
      <c r="AN44" s="87">
        <f t="shared" si="14"/>
        <v>1</v>
      </c>
      <c r="AO44" s="87">
        <f t="shared" ref="AO44:BS44" si="15">COUNTIFS($H$10:$H$36,6,AO$10:AO$36,1)</f>
        <v>0</v>
      </c>
      <c r="AP44" s="87">
        <f t="shared" si="15"/>
        <v>6</v>
      </c>
      <c r="AQ44" s="87">
        <f t="shared" si="15"/>
        <v>4</v>
      </c>
      <c r="AR44" s="87">
        <f t="shared" si="15"/>
        <v>2</v>
      </c>
      <c r="AS44" s="87">
        <f t="shared" si="15"/>
        <v>5</v>
      </c>
      <c r="AT44" s="87">
        <f t="shared" si="15"/>
        <v>2</v>
      </c>
      <c r="AU44" s="87">
        <f t="shared" si="15"/>
        <v>2</v>
      </c>
      <c r="AV44" s="87">
        <f t="shared" si="15"/>
        <v>0</v>
      </c>
      <c r="AW44" s="87">
        <f t="shared" si="15"/>
        <v>0</v>
      </c>
      <c r="AX44" s="87">
        <f t="shared" si="15"/>
        <v>1</v>
      </c>
      <c r="AY44" s="87">
        <f t="shared" si="15"/>
        <v>0</v>
      </c>
      <c r="AZ44" s="87">
        <f t="shared" si="15"/>
        <v>1</v>
      </c>
      <c r="BA44" s="87">
        <f t="shared" si="15"/>
        <v>0</v>
      </c>
      <c r="BB44" s="87">
        <f t="shared" si="15"/>
        <v>2</v>
      </c>
      <c r="BC44" s="87">
        <f t="shared" si="15"/>
        <v>2</v>
      </c>
      <c r="BD44" s="87">
        <f t="shared" si="15"/>
        <v>0</v>
      </c>
      <c r="BE44" s="87">
        <f t="shared" si="15"/>
        <v>7</v>
      </c>
      <c r="BF44" s="87">
        <f t="shared" si="15"/>
        <v>5</v>
      </c>
      <c r="BG44" s="87">
        <f t="shared" si="15"/>
        <v>5</v>
      </c>
      <c r="BH44" s="87">
        <f t="shared" si="15"/>
        <v>6</v>
      </c>
      <c r="BI44" s="87">
        <f t="shared" si="15"/>
        <v>4</v>
      </c>
      <c r="BJ44" s="87">
        <f t="shared" si="15"/>
        <v>5</v>
      </c>
      <c r="BK44" s="87">
        <f t="shared" si="15"/>
        <v>0</v>
      </c>
      <c r="BL44" s="87">
        <f t="shared" si="15"/>
        <v>4</v>
      </c>
      <c r="BM44" s="87">
        <f t="shared" si="15"/>
        <v>1</v>
      </c>
      <c r="BN44" s="87">
        <f t="shared" si="15"/>
        <v>1</v>
      </c>
      <c r="BO44" s="87">
        <f t="shared" si="15"/>
        <v>0</v>
      </c>
      <c r="BP44" s="87">
        <f t="shared" si="15"/>
        <v>0</v>
      </c>
      <c r="BQ44" s="87">
        <f t="shared" si="15"/>
        <v>1</v>
      </c>
      <c r="BR44" s="87">
        <f t="shared" si="15"/>
        <v>6</v>
      </c>
      <c r="BS44" s="87">
        <f t="shared" si="15"/>
        <v>0</v>
      </c>
      <c r="BT44" s="87">
        <f t="shared" ref="BT44:CX44" si="16">COUNTIFS($H$10:$H$36,6,BT$10:BT$36,1)</f>
        <v>0</v>
      </c>
      <c r="BU44" s="87">
        <f t="shared" si="16"/>
        <v>1</v>
      </c>
      <c r="BV44" s="87">
        <f t="shared" si="16"/>
        <v>1</v>
      </c>
      <c r="BW44" s="87">
        <f t="shared" si="16"/>
        <v>1</v>
      </c>
      <c r="BX44" s="87">
        <f t="shared" si="16"/>
        <v>1</v>
      </c>
      <c r="BY44" s="87">
        <f t="shared" si="16"/>
        <v>0</v>
      </c>
      <c r="BZ44" s="87">
        <f t="shared" si="16"/>
        <v>0</v>
      </c>
      <c r="CA44" s="87">
        <f t="shared" si="16"/>
        <v>0</v>
      </c>
      <c r="CB44" s="87">
        <f t="shared" si="16"/>
        <v>1</v>
      </c>
      <c r="CC44" s="87">
        <f t="shared" si="16"/>
        <v>0</v>
      </c>
      <c r="CD44" s="87">
        <f t="shared" si="16"/>
        <v>0</v>
      </c>
      <c r="CE44" s="87">
        <f t="shared" si="16"/>
        <v>0</v>
      </c>
      <c r="CF44" s="87">
        <f t="shared" si="16"/>
        <v>0</v>
      </c>
      <c r="CG44" s="87">
        <f t="shared" si="16"/>
        <v>1</v>
      </c>
      <c r="CH44" s="87">
        <f t="shared" si="16"/>
        <v>0</v>
      </c>
      <c r="CI44" s="87">
        <f t="shared" si="16"/>
        <v>0</v>
      </c>
      <c r="CJ44" s="87">
        <f t="shared" si="16"/>
        <v>1</v>
      </c>
      <c r="CK44" s="87">
        <f t="shared" si="16"/>
        <v>0</v>
      </c>
      <c r="CL44" s="87">
        <f t="shared" si="16"/>
        <v>1</v>
      </c>
      <c r="CM44" s="87">
        <f t="shared" si="16"/>
        <v>0</v>
      </c>
      <c r="CN44" s="87">
        <f t="shared" si="16"/>
        <v>0</v>
      </c>
      <c r="CO44" s="87">
        <f t="shared" si="16"/>
        <v>1</v>
      </c>
      <c r="CP44" s="87">
        <f t="shared" si="16"/>
        <v>0</v>
      </c>
      <c r="CQ44" s="87">
        <f t="shared" si="16"/>
        <v>0</v>
      </c>
      <c r="CR44" s="87">
        <f t="shared" si="16"/>
        <v>0</v>
      </c>
      <c r="CS44" s="87">
        <f t="shared" si="16"/>
        <v>0</v>
      </c>
      <c r="CT44" s="87">
        <f t="shared" si="16"/>
        <v>1</v>
      </c>
      <c r="CU44" s="87">
        <f t="shared" si="16"/>
        <v>6</v>
      </c>
      <c r="CV44" s="87">
        <f t="shared" si="16"/>
        <v>0</v>
      </c>
      <c r="CW44" s="87">
        <f t="shared" si="16"/>
        <v>0</v>
      </c>
      <c r="CX44" s="87">
        <f t="shared" si="16"/>
        <v>7</v>
      </c>
    </row>
    <row r="45" spans="1:102" ht="13.2" customHeight="1">
      <c r="AW45" s="15"/>
      <c r="AX45" s="15"/>
      <c r="AY45" s="15"/>
      <c r="AZ45" s="15"/>
    </row>
  </sheetData>
  <autoFilter ref="A9:FN38"/>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 ref="H3:H8"/>
    <mergeCell ref="J7:J8"/>
    <mergeCell ref="K7:K8"/>
    <mergeCell ref="L7:L8"/>
    <mergeCell ref="N7:N8"/>
    <mergeCell ref="W7:W8"/>
    <mergeCell ref="X7:X8"/>
    <mergeCell ref="Y7:Y8"/>
    <mergeCell ref="BW7:BW8"/>
    <mergeCell ref="AT7:AT8"/>
    <mergeCell ref="AU7:AU8"/>
    <mergeCell ref="AV7:AV8"/>
    <mergeCell ref="BA7:BA8"/>
    <mergeCell ref="BB7:BB8"/>
    <mergeCell ref="BF7:BF8"/>
    <mergeCell ref="BG7:BG8"/>
    <mergeCell ref="AW7:AW8"/>
    <mergeCell ref="AX7:AX8"/>
    <mergeCell ref="AY7:AY8"/>
    <mergeCell ref="AZ7:AZ8"/>
    <mergeCell ref="BC7:BC8"/>
    <mergeCell ref="BE7:BE8"/>
    <mergeCell ref="O7:O8"/>
    <mergeCell ref="P7:P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CA7:CA8"/>
    <mergeCell ref="BZ7:BZ8"/>
    <mergeCell ref="BJ7:BJ8"/>
    <mergeCell ref="BL7:BL8"/>
    <mergeCell ref="U7:U8"/>
    <mergeCell ref="V7:V8"/>
    <mergeCell ref="AH7:AH8"/>
    <mergeCell ref="AF7:AF8"/>
    <mergeCell ref="AE7:AE8"/>
    <mergeCell ref="AS7:AS8"/>
    <mergeCell ref="AB7:AB8"/>
    <mergeCell ref="AC7:AC8"/>
    <mergeCell ref="AD7:AD8"/>
    <mergeCell ref="Z7:Z8"/>
    <mergeCell ref="AA7:AA8"/>
    <mergeCell ref="AJ7:AJ8"/>
    <mergeCell ref="AL7:AL8"/>
    <mergeCell ref="AM7:AM8"/>
    <mergeCell ref="AR7:AR8"/>
    <mergeCell ref="CW7:CW8"/>
    <mergeCell ref="CX7:CX8"/>
    <mergeCell ref="A38:H38"/>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S7:S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K4:BK6"/>
    <mergeCell ref="BL4:BL6"/>
    <mergeCell ref="BM4:BM6"/>
    <mergeCell ref="BN4:BN6"/>
    <mergeCell ref="BC4:BC6"/>
    <mergeCell ref="BD4:BD6"/>
    <mergeCell ref="BE4:BE6"/>
    <mergeCell ref="BF4:BF6"/>
    <mergeCell ref="BG4:BG6"/>
    <mergeCell ref="BH4:BH6"/>
    <mergeCell ref="AW4:AW6"/>
    <mergeCell ref="AU4:AU6"/>
    <mergeCell ref="AV4:AV6"/>
    <mergeCell ref="AN5:AN6"/>
    <mergeCell ref="AO5:AO6"/>
    <mergeCell ref="AP5:AP6"/>
    <mergeCell ref="AQ5:AQ6"/>
    <mergeCell ref="BI4:BI6"/>
    <mergeCell ref="BJ4:BJ6"/>
    <mergeCell ref="AC4:AC6"/>
    <mergeCell ref="AD4:AD6"/>
    <mergeCell ref="AE4:AE6"/>
    <mergeCell ref="AF4:AF6"/>
    <mergeCell ref="AG4:AG6"/>
    <mergeCell ref="AH4:AH6"/>
    <mergeCell ref="AI4:AI6"/>
    <mergeCell ref="AJ4:AK4"/>
    <mergeCell ref="AL4:AM4"/>
    <mergeCell ref="AK5:AK6"/>
    <mergeCell ref="AL5:AL6"/>
    <mergeCell ref="AM5:AM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Z4:Z6"/>
    <mergeCell ref="AA4:AA6"/>
    <mergeCell ref="AB4:AB6"/>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A4:A6"/>
  </mergeCells>
  <phoneticPr fontId="24"/>
  <dataValidations count="7">
    <dataValidation type="list" imeMode="on" allowBlank="1" showInputMessage="1" showErrorMessage="1" sqref="Y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Q37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formula1>$CU$48:$CU$55</formula1>
    </dataValidation>
    <dataValidation type="list" imeMode="on" allowBlank="1" showInputMessage="1" showErrorMessage="1" sqref="AA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S37 JL37 TH37 ADD37 AMZ37 AWV37 BGR37 BQN37 CAJ37 CKF37 CUB37 DDX37 DNT37 DXP37 EHL37 ERH37 FBD37 FKZ37 FUV37 GER37 GON37 GYJ37 HIF37 HSB37 IBX37 ILT37 IVP37 JFL37 JPH37 JZD37 KIZ37 KSV37 LCR37 LMN37 LWJ37 MGF37 MQB37 MZX37 NJT37 NTP37 ODL37 ONH37 OXD37 PGZ37 PQV37 QAR37 QKN37 QUJ37 REF37 ROB37 RXX37 SHT37 SRP37 TBL37 TLH37 TVD37 UEZ37 UOV37 UYR37 VIN37 VSJ37 WCF37 WMB37 WVX37">
      <formula1>$CU$55:$CU$69</formula1>
    </dataValidation>
    <dataValidation type="list" imeMode="on" allowBlank="1" showInputMessage="1" showErrorMessage="1" sqref="AL37:BD37 WVZ37:WWA37 WMD37:WME37 WCH37:WCI37 VSL37:VSM37 VIP37:VIQ37 UYT37:UYU37 UOX37:UOY37 UFB37:UFC37 TVF37:TVG37 TLJ37:TLK37 TBN37:TBO37 SRR37:SRS37 SHV37:SHW37 RXZ37:RYA37 ROD37:ROE37 REH37:REI37 QUL37:QUM37 QKP37:QKQ37 QAT37:QAU37 PQX37:PQY37 PHB37:PHC37 OXF37:OXG37 ONJ37:ONK37 ODN37:ODO37 NTR37:NTS37 NJV37:NJW37 MZZ37:NAA37 MQD37:MQE37 MGH37:MGI37 LWL37:LWM37 LMP37:LMQ37 LCT37:LCU37 KSX37:KSY37 KJB37:KJC37 JZF37:JZG37 JPJ37:JPK37 JFN37:JFO37 IVR37:IVS37 ILV37:ILW37 IBZ37:ICA37 HSD37:HSE37 HIH37:HII37 GYL37:GYM37 GOP37:GOQ37 GET37:GEU37 FUX37:FUY37 FLB37:FLC37 FBF37:FBG37 ERJ37:ERK37 EHN37:EHO37 DXR37:DXS37 DNV37:DNW37 DDZ37:DEA37 CUD37:CUE37 CKH37:CKI37 CAL37:CAM37 BQP37:BQQ37 BGT37:BGU37 AWX37:AWY37 ANB37:ANC37 ADF37:ADG37 TJ37:TK37 JN37:JO37 U37:V37 WVN37:WVQ37 WLR37:WLU37 WBV37:WBY37 VRZ37:VSC37 VID37:VIG37 UYH37:UYK37 UOL37:UOO37 UEP37:UES37 TUT37:TUW37 TKX37:TLA37 TBB37:TBE37 SRF37:SRI37 SHJ37:SHM37 RXN37:RXQ37 RNR37:RNU37 RDV37:RDY37 QTZ37:QUC37 QKD37:QKG37 QAH37:QAK37 PQL37:PQO37 PGP37:PGS37 OWT37:OWW37 OMX37:ONA37 ODB37:ODE37 NTF37:NTI37 NJJ37:NJM37 MZN37:MZQ37 MPR37:MPU37 MFV37:MFY37 LVZ37:LWC37 LMD37:LMG37 LCH37:LCK37 KSL37:KSO37 KIP37:KIS37 JYT37:JYW37 JOX37:JPA37 JFB37:JFE37 IVF37:IVI37 ILJ37:ILM37 IBN37:IBQ37 HRR37:HRU37 HHV37:HHY37 GXZ37:GYC37 GOD37:GOG37 GEH37:GEK37 FUL37:FUO37 FKP37:FKS37 FAT37:FAW37 EQX37:ERA37 EHB37:EHE37 DXF37:DXI37 DNJ37:DNM37 DDN37:DDQ37 CTR37:CTU37 CJV37:CJY37 BZZ37:CAC37 BQD37:BQG37 BGH37:BGK37 AWL37:AWO37 AMP37:AMS37 ACT37:ACW37 SX37:TA37 JB37:JE37 I37:L37 WVS37:WVT37 WLW37:WLX37 WCA37:WCB37 VSE37:VSF37 VII37:VIJ37 UYM37:UYN37 UOQ37:UOR37 UEU37:UEV37 TUY37:TUZ37 TLC37:TLD37 TBG37:TBH37 SRK37:SRL37 SHO37:SHP37 RXS37:RXT37 RNW37:RNX37 REA37:REB37 QUE37:QUF37 QKI37:QKJ37 QAM37:QAN37 PQQ37:PQR37 PGU37:PGV37 OWY37:OWZ37 ONC37:OND37 ODG37:ODH37 NTK37:NTL37 NJO37:NJP37 MZS37:MZT37 MPW37:MPX37 MGA37:MGB37 LWE37:LWF37 LMI37:LMJ37 LCM37:LCN37 KSQ37:KSR37 KIU37:KIV37 JYY37:JYZ37 JPC37:JPD37 JFG37:JFH37 IVK37:IVL37 ILO37:ILP37 IBS37:IBT37 HRW37:HRX37 HIA37:HIB37 GYE37:GYF37 GOI37:GOJ37 GEM37:GEN37 FUQ37:FUR37 FKU37:FKV37 FAY37:FAZ37 ERC37:ERD37 EHG37:EHH37 DXK37:DXL37 DNO37:DNP37 DDS37:DDT37 CTW37:CTX37 CKA37:CKB37 CAE37:CAF37 BQI37:BQJ37 BGM37:BGN37 AWQ37:AWR37 AMU37:AMV37 ACY37:ACZ37 TC37:TD37 JG37:JH37 N37:O37 WWH37:WWK37 WML37:WMO37 WCP37:WCS37 VST37:VSW37 VIX37:VJA37 UZB37:UZE37 UPF37:UPI37 UFJ37:UFM37 TVN37:TVQ37 TLR37:TLU37 TBV37:TBY37 SRZ37:SSC37 SID37:SIG37 RYH37:RYK37 ROL37:ROO37 REP37:RES37 QUT37:QUW37 QKX37:QLA37 QBB37:QBE37 PRF37:PRI37 PHJ37:PHM37 OXN37:OXQ37 ONR37:ONU37 ODV37:ODY37 NTZ37:NUC37 NKD37:NKG37 NAH37:NAK37 MQL37:MQO37 MGP37:MGS37 LWT37:LWW37 LMX37:LNA37 LDB37:LDE37 KTF37:KTI37 KJJ37:KJM37 JZN37:JZQ37 JPR37:JPU37 JFV37:JFY37 IVZ37:IWC37 IMD37:IMG37 ICH37:ICK37 HSL37:HSO37 HIP37:HIS37 GYT37:GYW37 GOX37:GPA37 GFB37:GFE37 FVF37:FVI37 FLJ37:FLM37 FBN37:FBQ37 ERR37:ERU37 EHV37:EHY37 DXZ37:DYC37 DOD37:DOG37 DEH37:DEK37 CUL37:CUO37 CKP37:CKS37 CAT37:CAW37 BQX37:BRA37 BHB37:BHE37 AXF37:AXI37 ANJ37:ANM37 ADN37:ADQ37 TR37:TU37 JV37:JY37 AC37:AF37 WWM37:WWO37 WMQ37:WMS37 WCU37:WCW37 VSY37:VTA37 VJC37:VJE37 UZG37:UZI37 UPK37:UPM37 UFO37:UFQ37 TVS37:TVU37 TLW37:TLY37 TCA37:TCC37 SSE37:SSG37 SII37:SIK37 RYM37:RYO37 ROQ37:ROS37 REU37:REW37 QUY37:QVA37 QLC37:QLE37 QBG37:QBI37 PRK37:PRM37 PHO37:PHQ37 OXS37:OXU37 ONW37:ONY37 OEA37:OEC37 NUE37:NUG37 NKI37:NKK37 NAM37:NAO37 MQQ37:MQS37 MGU37:MGW37 LWY37:LXA37 LNC37:LNE37 LDG37:LDI37 KTK37:KTM37 KJO37:KJQ37 JZS37:JZU37 JPW37:JPY37 JGA37:JGC37 IWE37:IWG37 IMI37:IMK37 ICM37:ICO37 HSQ37:HSS37 HIU37:HIW37 GYY37:GZA37 GPC37:GPE37 GFG37:GFI37 FVK37:FVM37 FLO37:FLQ37 FBS37:FBU37 ERW37:ERY37 EIA37:EIC37 DYE37:DYG37 DOI37:DOK37 DEM37:DEO37 CUQ37:CUS37 CKU37:CKW37 CAY37:CBA37 BRC37:BRE37 BHG37:BHI37 AXK37:AXM37 ANO37:ANQ37 ADS37:ADU37 TW37:TY37 KA37:KC37 AH37:AJ37 WWQ37:WXI37 WMU37:WNM37 WCY37:WDQ37 VTC37:VTU37 VJG37:VJY37 UZK37:VAC37 UPO37:UQG37 UFS37:UGK37 TVW37:TWO37 TMA37:TMS37 TCE37:TCW37 SSI37:STA37 SIM37:SJE37 RYQ37:RZI37 ROU37:RPM37 REY37:RFQ37 QVC37:QVU37 QLG37:QLY37 QBK37:QCC37 PRO37:PSG37 PHS37:PIK37 OXW37:OYO37 OOA37:OOS37 OEE37:OEW37 NUI37:NVA37 NKM37:NLE37 NAQ37:NBI37 MQU37:MRM37 MGY37:MHQ37 LXC37:LXU37 LNG37:LNY37 LDK37:LEC37 KTO37:KUG37 KJS37:KKK37 JZW37:KAO37 JQA37:JQS37 JGE37:JGW37 IWI37:IXA37 IMM37:INE37 ICQ37:IDI37 HSU37:HTM37 HIY37:HJQ37 GZC37:GZU37 GPG37:GPY37 GFK37:GGC37 FVO37:FWG37 FLS37:FMK37 FBW37:FCO37 ESA37:ESS37 EIE37:EIW37 DYI37:DZA37 DOM37:DPE37 DEQ37:DFI37 CUU37:CVM37 CKY37:CLQ37 CBC37:CBU37 BRG37:BRY37 BHK37:BIC37 AXO37:AYG37 ANS37:AOK37 ADW37:AEO37 UA37:US37 KE37:KW37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allowBlank="1" showInputMessage="1" showErrorMessage="1" sqref="BF37 WXM37 WNQ37 WDU37 VTY37 VKC37 VAG37 UQK37 UGO37 TWS37 TMW37 TDA37 STE37 SJI37 RZM37 RPQ37 RFU37 QVY37 QMC37 QCG37 PSK37 PIO37 OYS37 OOW37 OFA37 NVE37 NLI37 NBM37 MRQ37 MHU37 LXY37 LOC37 LEG37 KUK37 KKO37 KAS37 JQW37 JHA37 IXE37 INI37 IDM37 HTQ37 HJU37 GZY37 GQC37 GGG37 FWK37 FMO37 FCS37 ESW37 EJA37 DZE37 DPI37 DFM37 CVQ37 CLU37 CBY37 BSC37 BIG37 AYK37 AOO37 AES37 UW37 LA37 BH37 WYG37 WOK37 WEO37 VUS37 VKW37 VBA37 URE37 UHI37 TXM37 TNQ37 TDU37 STY37 SKC37 SAG37 RQK37 RGO37 QWS37 QMW37 QDA37 PTE37 PJI37 OZM37 OPQ37 OFU37 NVY37 NMC37 NCG37 MSK37 MIO37 LYS37 LOW37 LFA37 KVE37 KLI37 KBM37 JRQ37 JHU37 IXY37 IOC37 IEG37 HUK37 HKO37 HAS37 GQW37 GHA37 FXE37 FNI37 FDM37 ETQ37 EJU37 DZY37 DQC37 DGG37 CWK37 CMO37 CCS37 BSW37 BJA37 AZE37 API37 AFM37 VQ37 LU37 CA37 WYO37 WOS37 WEW37 VVA37 VLE37 VBI37 URM37 UHQ37 TXU37 TNY37 TEC37 SUG37 SKK37 SAO37 RQS37 RGW37 QXA37 QNE37 QDI37 PTM37 PJQ37 OZU37 OPY37 OGC37 NWG37 NMK37 NCO37 MSS37 MIW37 LZA37 LPE37 LFI37 KVM37 KLQ37 KBU37 JRY37 JIC37 IYG37 IOK37 IEO37 HUS37 HKW37 HBA37 GRE37 GHI37 FXM37 FNQ37 FDU37 ETY37 EKC37 EAG37 DQK37 DGO37 CWS37 CMW37 CDA37 BTE37 BJI37 AZM37 APQ37 AFU37 VY37 MC37 CI37 WYM37 WOQ37 WEU37 VUY37 VLC37 VBG37 URK37 UHO37 TXS37 TNW37 TEA37 SUE37 SKI37 SAM37 RQQ37 RGU37 QWY37 QNC37 QDG37 PTK37 PJO37 OZS37 OPW37 OGA37 NWE37 NMI37 NCM37 MSQ37 MIU37 LYY37 LPC37 LFG37 KVK37 KLO37 KBS37 JRW37 JIA37 IYE37 IOI37 IEM37 HUQ37 HKU37 HAY37 GRC37 GHG37 FXK37 FNO37 FDS37 ETW37 EKA37 EAE37 DQI37 DGM37 CWQ37 CMU37 CCY37 BTC37 BJG37 AZK37 APO37 AFS37 VW37 MA37 CG37 WYK37 WOO37 WES37 VUW37 VLA37 VBE37 URI37 UHM37 TXQ37 TNU37 TDY37 SUC37 SKG37 SAK37 RQO37 RGS37 QWW37 QNA37 QDE37 PTI37 PJM37 OZQ37 OPU37 OFY37 NWC37 NMG37 NCK37 MSO37 MIS37 LYW37 LPA37 LFE37 KVI37 KLM37 KBQ37 JRU37 JHY37 IYC37 IOG37 IEK37 HUO37 HKS37 HAW37 GRA37 GHE37 FXI37 FNM37 FDQ37 ETU37 EJY37 EAC37 DQG37 DGK37 CWO37 CMS37 CCW37 BTA37 BJE37 AZI37 APM37 AFQ37 VU37 LY37 CE37 WYI37 WOM37 WEQ37 VUU37 VKY37 VBC37 URG37 UHK37 TXO37 TNS37 TDW37 SUA37 SKE37 SAI37 RQM37 RGQ37 QWU37 QMY37 QDC37 PTG37 PJK37 OZO37 OPS37 OFW37 NWA37 NME37 NCI37 MSM37 MIQ37 LYU37 LOY37 LFC37 KVG37 KLK37 KBO37 JRS37 JHW37 IYA37 IOE37 IEI37 HUM37 HKQ37 HAU37 GQY37 GHC37 FXG37 FNK37 FDO37 ETS37 EJW37 EAA37 DQE37 DGI37 CWM37 CMQ37 CCU37 BSY37 BJC37 AZG37 APK37 AFO37 VS37 LW37 CC37 WYA37 WOE37 WEI37 VUM37 VKQ37 VAU37 UQY37 UHC37 TXG37 TNK37 TDO37 STS37 SJW37 SAA37 RQE37 RGI37 QWM37 QMQ37 QCU37 PSY37 PJC37 OZG37 OPK37 OFO37 NVS37 NLW37 NCA37 MSE37 MII37 LYM37 LOQ37 LEU37 KUY37 KLC37 KBG37 JRK37 JHO37 IXS37 INW37 IEA37 HUE37 HKI37 HAM37 GQQ37 GGU37 FWY37 FNC37 FDG37 ETK37 EJO37 DZS37 DPW37 DGA37 CWE37 CMI37 CCM37 BSQ37 BIU37 AYY37 APC37 AFG37 VK37 LO37 BU37 WYE37 WOI37 WEM37 VUQ37 VKU37 VAY37 URC37 UHG37 TXK37 TNO37 TDS37 STW37 SKA37 SAE37 RQI37 RGM37 QWQ37 QMU37 QCY37 PTC37 PJG37 OZK37 OPO37 OFS37 NVW37 NMA37 NCE37 MSI37 MIM37 LYQ37 LOU37 LEY37 KVC37 KLG37 KBK37 JRO37 JHS37 IXW37 IOA37 IEE37 HUI37 HKM37 HAQ37 GQU37 GGY37 FXC37 FNG37 FDK37 ETO37 EJS37 DZW37 DQA37 DGE37 CWI37 CMM37 CCQ37 BSU37 BIY37 AZC37 APG37 AFK37 VO37 LS37 BY37 WYC37 WOG37 WEK37 VUO37 VKS37 VAW37 URA37 UHE37 TXI37 TNM37 TDQ37 STU37 SJY37 SAC37 RQG37 RGK37 QWO37 QMS37 QCW37 PTA37 PJE37 OZI37 OPM37 OFQ37 NVU37 NLY37 NCC37 MSG37 MIK37 LYO37 LOS37 LEW37 KVA37 KLE37 KBI37 JRM37 JHQ37 IXU37 INY37 IEC37 HUG37 HKK37 HAO37 GQS37 GGW37 FXA37 FNE37 FDI37 ETM37 EJQ37 DZU37 DPY37 DGC37 CWG37 CMK37 CCO37 BSS37 BIW37 AZA37 APE37 AFI37 VM37 LQ37 BW37 WXY37 WOC37 WEG37 VUK37 VKO37 VAS37 UQW37 UHA37 TXE37 TNI37 TDM37 STQ37 SJU37 RZY37 RQC37 RGG37 QWK37 QMO37 QCS37 PSW37 PJA37 OZE37 OPI37 OFM37 NVQ37 NLU37 NBY37 MSC37 MIG37 LYK37 LOO37 LES37 KUW37 KLA37 KBE37 JRI37 JHM37 IXQ37 INU37 IDY37 HUC37 HKG37 HAK37 GQO37 GGS37 FWW37 FNA37 FDE37 ETI37 EJM37 DZQ37 DPU37 DFY37 CWC37 CMG37 CCK37 BSO37 BIS37 AYW37 APA37 AFE37 VI37 LM37 BS37 WXW37 WOA37 WEE37 VUI37 VKM37 VAQ37 UQU37 UGY37 TXC37 TNG37 TDK37 STO37 SJS37 RZW37 RQA37 RGE37 QWI37 QMM37 QCQ37 PSU37 PIY37 OZC37 OPG37 OFK37 NVO37 NLS37 NBW37 MSA37 MIE37 LYI37 LOM37 LEQ37 KUU37 KKY37 KBC37 JRG37 JHK37 IXO37 INS37 IDW37 HUA37 HKE37 HAI37 GQM37 GGQ37 FWU37 FMY37 FDC37 ETG37 EJK37 DZO37 DPS37 DFW37 CWA37 CME37 CCI37 BSM37 BIQ37 AYU37 AOY37 AFC37 VG37 LK37 WXU37 WNY37 WEC37 VUG37 VKK37 VAO37 UQS37 UGW37 TXA37 TNE37 TDI37 STM37 SJQ37 RZU37 RPY37 RGC37 QWG37 QMK37 QCO37 PSS37 PIW37 OZA37 OPE37 OFI37 NVM37 NLQ37 NBU37 MRY37 MIC37 LYG37 LOK37 LEO37 KUS37 KKW37 KBA37 JRE37 JHI37 IXM37 INQ37 IDU37 HTY37 HKC37 HAG37 GQK37 GGO37 FWS37 FMW37 FDA37 ETE37 EJI37 DZM37 DPQ37 DFU37 CVY37 CMC37 CCG37 BSK37 BIO37 AYS37 AOW37 AFA37 VE37 LI37 BP37 WXS37 WNW37 WEA37 VUE37 VKI37 VAM37 UQQ37 UGU37 TWY37 TNC37 TDG37 STK37 SJO37 RZS37 RPW37 RGA37 QWE37 QMI37 QCM37 PSQ37 PIU37 OYY37 OPC37 OFG37 NVK37 NLO37 NBS37 MRW37 MIA37 LYE37 LOI37 LEM37 KUQ37 KKU37 KAY37 JRC37 JHG37 IXK37 INO37 IDS37 HTW37 HKA37 HAE37 GQI37 GGM37 FWQ37 FMU37 FCY37 ETC37 EJG37 DZK37 DPO37 DFS37 CVW37 CMA37 CCE37 BSI37 BIM37 AYQ37 AOU37 AEY37 VC37 LG37 BN37 WXQ37 WNU37 WDY37 VUC37 VKG37 VAK37 UQO37 UGS37 TWW37 TNA37 TDE37 STI37 SJM37 RZQ37 RPU37 RFY37 QWC37 QMG37 QCK37 PSO37 PIS37 OYW37 OPA37 OFE37 NVI37 NLM37 NBQ37 MRU37 MHY37 LYC37 LOG37 LEK37 KUO37 KKS37 KAW37 JRA37 JHE37 IXI37 INM37 IDQ37 HTU37 HJY37 HAC37 GQG37 GGK37 FWO37 FMS37 FCW37 ETA37 EJE37 DZI37 DPM37 DFQ37 CVU37 CLY37 CCC37 BSG37 BIK37 AYO37 AOS37 AEW37 VA37 LE37 BL37 WXO37 WNS37 WDW37 VUA37 VKE37 VAI37 UQM37 UGQ37 TWU37 TMY37 TDC37 STG37 SJK37 RZO37 RPS37 RFW37 QWA37 QME37 QCI37 PSM37 PIQ37 OYU37 OOY37 OFC37 NVG37 NLK37 NBO37 MRS37 MHW37 LYA37 LOE37 LEI37 KUM37 KKQ37 KAU37 JQY37 JHC37 IXG37 INK37 IDO37 HTS37 HJW37 HAA37 GQE37 GGI37 FWM37 FMQ37 FCU37 ESY37 EJC37 DZG37 DPK37 DFO37 CVS37 CLW37 CCA37 BSE37 BII37 AYM37 AOQ37 AEU37 UY37 LC37 BJ37 WYQ37 WOU37 WEY37 VVC37 VLG37 VBK37 URO37 UHS37 TXW37 TOA37 TEE37 SUI37 SKM37 SAQ37 RQU37 RGY37 QXC37 QNG37 QDK37 PTO37 PJS37 OZW37 OQA37 OGE37 NWI37 NMM37 NCQ37 MSU37 MIY37 LZC37 LPG37 LFK37 KVO37 KLS37 KBW37 JSA37 JIE37 IYI37 IOM37 IEQ37 HUU37 HKY37 HBC37 GRG37 GHK37 FXO37 FNS37 FDW37 EUA37 EKE37 EAI37 DQM37 DGQ37 CWU37 CMY37 CDC37 BTG37 BJK37 AZO37 APS37 AFW37 WA37 ME37 CK37 WXK37 WNO37 WDS37 VTW37 VKA37 VAE37 UQI37 UGM37 TWQ37 TMU37 TCY37 STC37 SJG37 RZK37 RPO37 RFS37 QVW37 QMA37 QCE37 PSI37 PIM37 OYQ37 OOU37 OEY37 NVC37 NLG37 NBK37 MRO37 MHS37 LXW37 LOA37 LEE37 KUI37 KKM37 KAQ37 JQU37 JGY37 IXC37 ING37 IDK37 HTO37 HJS37 GZW37 GQA37 GGE37 FWI37 FMM37 FCQ37 ESU37 EIY37 DZC37 DPG37 DFK37 CVO37 CLS37 CBW37 BSA37 BIE37 AYI37 AOM37 AEQ37 UU37 KY37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$DC$64:$DC$70</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$DC$70:$DC$84</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37 KX37 UT37 AEP37 AOL37 AYH37 BID37 BRZ37 CBV37 CLR37 CVN37 DFJ37 DPF37 DZB37 EIX37 EST37 FCP37 FML37 FWH37 GGD37 GPZ37 GZV37 HJR37 HTN37 IDJ37 INF37 IXB37 JGX37 JQT37 KAP37 KKL37 KUH37 LED37 LNZ37 LXV37 MHR37 MRN37 NBJ37 NLF37 NVB37 OEX37 OOT37 OYP37 PIL37 PSH37 QCD37 QLZ37 QVV37 RFR37 RPN37 RZJ37 SJF37 STB37 TCX37 TMT37 TWP37 UGL37 UQH37 VAD37 VJZ37 VTV37 WDR37 WNN37 WXJ37 AK37 KD37 TZ37 ADV37 ANR37 AXN37 BHJ37 BRF37 CBB37 CKX37 CUT37 DEP37 DOL37 DYH37 EID37 ERZ37 FBV37 FLR37 FVN37 GFJ37 GPF37 GZB37 HIX37 HST37 ICP37 IML37 IWH37 JGD37 JPZ37 JZV37 KJR37 KTN37 LDJ37 LNF37 LXB37 MGX37 MQT37 NAP37 NKL37 NUH37 OED37 ONZ37 OXV37 PHR37 PRN37 QBJ37 QLF37 QVB37 REX37 ROT37 RYP37 SIL37 SSH37 TCD37 TLZ37 TVV37 UFR37 UPN37 UZJ37 VJF37 VTB37 WCX37 WMT37 WWP37 T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AB37 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37:JA37 AG37 JZ37 TV37 ADR37 ANN37 AXJ37 BHF37 BRB37 CAX37 CKT37 CUP37 DEL37 DOH37 DYD37 EHZ37 ERV37 FBR37 FLN37 FVJ37 GFF37 GPB37 GYX37 HIT37 HSP37 ICL37 IMH37 IWD37 JFZ37 JPV37 JZR37 KJN37 KTJ37 LDF37 LNB37 LWX37 MGT37 MQP37 NAL37 NKH37 NUD37 ODZ37 ONV37 OXR37 PHN37 PRJ37 QBF37 QLB37 QUX37 RET37 ROP37 RYL37 SIH37 SSD37 TBZ37 TLV37 TVR37 UFN37 UPJ37 UZF37 VJB37 VSX37 WCT37 WMP37 WWL37 P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W37:X37 JP37:JQ37 TL37:TM37 ADH37:ADI37 AND37:ANE37 AWZ37:AXA37 BGV37:BGW37 BQR37:BQS37 CAN37:CAO37 CKJ37:CKK37 CUF37:CUG37 DEB37:DEC37 DNX37:DNY37 DXT37:DXU37 EHP37:EHQ37 ERL37:ERM37 FBH37:FBI37 FLD37:FLE37 FUZ37:FVA37 GEV37:GEW37 GOR37:GOS37 GYN37:GYO37 HIJ37:HIK37 HSF37:HSG37 ICB37:ICC37 ILX37:ILY37 IVT37:IVU37 JFP37:JFQ37 JPL37:JPM37 JZH37:JZI37 KJD37:KJE37 KSZ37:KTA37 LCV37:LCW37 LMR37:LMS37 LWN37:LWO37 MGJ37:MGK37 MQF37:MQG37 NAB37:NAC37 NJX37:NJY37 NTT37:NTU37 ODP37:ODQ37 ONL37:ONM37 OXH37:OXI37 PHD37:PHE37 PQZ37:PRA37 QAV37:QAW37 QKR37:QKS37 QUN37:QUO37 REJ37:REK37 ROF37:ROG37 RYB37:RYC37 SHX37:SHY37 SRT37:SRU37 TBP37:TBQ37 TLL37:TLM37 TVH37:TVI37 UFD37:UFE37 UOZ37:UPA37 UYV37:UYW37 VIR37:VIS37 VSN37:VSO37 WCJ37:WCK37 WMF37:WMG37 WWB37:WWC37 Z37 JS37 TO37 ADK37 ANG37 AXC37 BGY37 BQU37 CAQ37 CKM37 CUI37 DEE37 DOA37 DXW37 EHS37 ERO37 FBK37 FLG37 FVC37 GEY37 GOU37 GYQ37 HIM37 HSI37 ICE37 IMA37 IVW37 JFS37 JPO37 JZK37 KJG37 KTC37 LCY37 LMU37 LWQ37 MGM37 MQI37 NAE37 NKA37 NTW37 ODS37 ONO37 OXK37 PHG37 PRC37 QAY37 QKU37 QUQ37 REM37 ROI37 RYE37 SIA37 SRW37 TBS37 TLO37 TVK37 UFG37 UPC37 UYY37 VIU37 VSQ37 WCM37 WMI37 WWE37 M37 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R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MG37:SW37 WC37:ACS37 AFY37:AMO37 APU37:AWK37 AZQ37:BGG37 BJM37:BQC37 BTI37:BZY37 CDE37:CJU37 CNA37:CTQ37 CWW37:DDM37 DGS37:DNI37 DQO37:DXE37 EAK37:EHA37 EKG37:EQW37 EUC37:FAS37 FDY37:FKO37 FNU37:FUK37 FXQ37:GEG37 GHM37:GOC37 GRI37:GXY37 HBE37:HHU37 HLA37:HRQ37 HUW37:IBM37 IES37:ILI37 IOO37:IVE37 IYK37:JFA37 JIG37:JOW37 JSC37:JYS37 KBY37:KIO37 KLU37:KSK37 KVQ37:LCG37 LFM37:LMC37 LPI37:LVY37 LZE37:MFU37 MJA37:MPQ37 MSW37:MZM37 NCS37:NJI37 NMO37:NTE37 NWK37:ODA37 OGG37:OMW37 OQC37:OWS37 OZY37:PGO37 PJU37:PQK37 PTQ37:QAG37 QDM37:QKC37 QNI37:QTY37 QXE37:RDU37 RHA37:RNQ37 RQW37:RXM37 SAS37:SHI37 SKO37:SRE37 SUK37:TBA37 TEG37:TKW37 TOC37:TUS37 TXY37:UEO37 UHU37:UOK37 URQ37:UYG37 VBM37:VIC37 VLI37:VRY37 VVE37:WBU37 WFA37:WLQ37 WOW37:WVM37 WYS37:XFD37 AEY9 E37:F37 H37 A37:B37"/>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4"/>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1"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7" width="5.77734375" style="16" customWidth="1"/>
    <col min="68" max="68" width="6.77734375" style="16" bestFit="1" customWidth="1"/>
    <col min="69" max="69" width="25.109375" style="15" customWidth="1"/>
    <col min="70" max="16384" width="5.77734375" style="15"/>
  </cols>
  <sheetData>
    <row r="1" spans="1:77" s="2" customFormat="1" ht="30" customHeight="1">
      <c r="A1" s="91" t="s">
        <v>340</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79"/>
      <c r="M2" s="79"/>
      <c r="N2" s="79"/>
      <c r="O2" s="79"/>
      <c r="BM2" s="3"/>
      <c r="BN2" s="3"/>
      <c r="BO2" s="3"/>
      <c r="BP2" s="3"/>
    </row>
    <row r="3" spans="1:77" s="2" customFormat="1" ht="21" hidden="1" customHeight="1">
      <c r="D3" s="49" t="s">
        <v>0</v>
      </c>
      <c r="H3" s="5"/>
      <c r="I3" s="49"/>
      <c r="L3" s="79"/>
      <c r="M3" s="79"/>
      <c r="N3" s="79"/>
      <c r="O3" s="79"/>
      <c r="BM3" s="3"/>
      <c r="BN3" s="3"/>
      <c r="BO3" s="3"/>
      <c r="BP3" s="3"/>
    </row>
    <row r="4" spans="1:77" s="2" customFormat="1" ht="21" hidden="1" customHeight="1">
      <c r="D4" s="26" t="s">
        <v>173</v>
      </c>
      <c r="E4" s="25"/>
      <c r="F4" s="25"/>
      <c r="G4" s="25"/>
      <c r="H4" s="51"/>
      <c r="I4" s="25"/>
      <c r="J4" s="27"/>
      <c r="K4" s="27"/>
      <c r="L4" s="85"/>
      <c r="M4" s="85"/>
      <c r="N4" s="85"/>
      <c r="O4" s="85"/>
      <c r="P4" s="27"/>
      <c r="Q4" s="50"/>
      <c r="R4" s="50"/>
      <c r="BM4" s="3"/>
      <c r="BN4" s="3"/>
      <c r="BO4" s="3"/>
      <c r="BP4" s="3"/>
    </row>
    <row r="5" spans="1:77" s="2" customFormat="1" ht="21" hidden="1" customHeight="1">
      <c r="H5" s="6"/>
      <c r="I5" s="28" t="s">
        <v>168</v>
      </c>
      <c r="J5" s="50"/>
      <c r="K5" s="50"/>
      <c r="L5" s="85"/>
      <c r="M5" s="85"/>
      <c r="N5" s="85"/>
      <c r="O5" s="85"/>
      <c r="P5" s="50"/>
      <c r="Q5" s="50"/>
      <c r="R5" s="50"/>
      <c r="BM5" s="3"/>
      <c r="BN5" s="3"/>
      <c r="BO5" s="3"/>
      <c r="BP5" s="3"/>
    </row>
    <row r="6" spans="1:77" s="7" customFormat="1" ht="21" hidden="1" customHeight="1">
      <c r="L6" s="80"/>
      <c r="M6" s="80"/>
      <c r="N6" s="80"/>
      <c r="O6" s="80"/>
      <c r="BM6" s="9"/>
      <c r="BN6" s="9"/>
      <c r="BO6" s="9"/>
      <c r="BP6" s="9"/>
    </row>
    <row r="7" spans="1:77" s="7" customFormat="1" ht="21" hidden="1" customHeight="1">
      <c r="B7" s="10"/>
      <c r="C7" s="10"/>
      <c r="L7" s="80"/>
      <c r="M7" s="80"/>
      <c r="N7" s="80"/>
      <c r="O7" s="80"/>
      <c r="BM7" s="9"/>
      <c r="BN7" s="9"/>
      <c r="BO7" s="9"/>
      <c r="BP7" s="9"/>
    </row>
    <row r="8" spans="1:77" s="7" customFormat="1" ht="21" hidden="1" customHeight="1">
      <c r="B8" s="10"/>
      <c r="C8" s="10"/>
      <c r="I8" s="24"/>
      <c r="L8" s="80"/>
      <c r="M8" s="80"/>
      <c r="N8" s="80"/>
      <c r="O8" s="80"/>
      <c r="BM8" s="9"/>
      <c r="BN8" s="9"/>
      <c r="BO8" s="9"/>
      <c r="BP8" s="9"/>
    </row>
    <row r="9" spans="1:77" s="7" customFormat="1" ht="21" hidden="1" customHeight="1">
      <c r="A9" s="11"/>
      <c r="B9" s="11"/>
      <c r="C9" s="11"/>
      <c r="I9" s="24"/>
      <c r="L9" s="80"/>
      <c r="M9" s="80"/>
      <c r="N9" s="80"/>
      <c r="O9" s="80"/>
      <c r="AJ9" s="8"/>
      <c r="BM9" s="9"/>
      <c r="BN9" s="9"/>
      <c r="BO9" s="9"/>
      <c r="BP9" s="9"/>
    </row>
    <row r="10" spans="1:77" s="2" customFormat="1" hidden="1">
      <c r="A10" s="12"/>
      <c r="L10" s="79"/>
      <c r="M10" s="79"/>
      <c r="N10" s="79"/>
      <c r="O10" s="79"/>
      <c r="BM10" s="3"/>
      <c r="BN10" s="3"/>
      <c r="BO10" s="3"/>
      <c r="BP10" s="3"/>
    </row>
    <row r="11" spans="1:77" s="20" customFormat="1" ht="26.4" customHeight="1">
      <c r="A11" s="108"/>
      <c r="B11" s="108"/>
      <c r="C11" s="108"/>
      <c r="D11" s="169" t="s">
        <v>325</v>
      </c>
      <c r="E11" s="170"/>
      <c r="F11" s="170"/>
      <c r="G11" s="170"/>
      <c r="H11" s="170"/>
      <c r="I11" s="170"/>
      <c r="J11" s="170"/>
      <c r="K11" s="170"/>
      <c r="L11" s="170"/>
      <c r="M11" s="170"/>
      <c r="N11" s="170"/>
      <c r="O11" s="170"/>
      <c r="P11" s="170"/>
      <c r="Q11" s="170"/>
      <c r="R11" s="170"/>
      <c r="S11" s="170"/>
      <c r="T11" s="170"/>
      <c r="U11" s="170"/>
      <c r="V11" s="170"/>
      <c r="W11" s="173"/>
      <c r="Y11" s="169" t="s">
        <v>326</v>
      </c>
      <c r="Z11" s="170"/>
      <c r="AA11" s="171"/>
      <c r="AB11" s="171"/>
      <c r="AC11" s="171"/>
      <c r="AD11" s="171"/>
      <c r="AE11" s="171"/>
      <c r="AF11" s="171"/>
      <c r="AG11" s="171"/>
      <c r="AH11" s="171"/>
      <c r="AI11" s="171"/>
      <c r="AJ11" s="171"/>
      <c r="AK11" s="171"/>
      <c r="AL11" s="171"/>
      <c r="AM11" s="171"/>
      <c r="AN11" s="171"/>
      <c r="AO11" s="171"/>
      <c r="AP11" s="171"/>
      <c r="AQ11" s="171"/>
      <c r="AR11" s="171"/>
      <c r="AS11" s="171"/>
      <c r="AT11" s="172"/>
      <c r="AV11" s="169" t="s">
        <v>327</v>
      </c>
      <c r="AW11" s="170"/>
      <c r="AX11" s="170"/>
      <c r="AY11" s="170"/>
      <c r="AZ11" s="170"/>
      <c r="BA11" s="170"/>
      <c r="BB11" s="170"/>
      <c r="BC11" s="170"/>
      <c r="BD11" s="170"/>
      <c r="BE11" s="170"/>
      <c r="BF11" s="170"/>
      <c r="BG11" s="170"/>
      <c r="BH11" s="170"/>
      <c r="BI11" s="170"/>
      <c r="BJ11" s="170"/>
      <c r="BK11" s="170"/>
      <c r="BL11" s="170"/>
      <c r="BM11" s="170"/>
      <c r="BN11" s="170"/>
      <c r="BO11" s="170"/>
      <c r="BP11" s="170"/>
      <c r="BQ11" s="173"/>
    </row>
    <row r="12" spans="1:77" s="13" customFormat="1" ht="51" customHeight="1">
      <c r="A12" s="122" t="s">
        <v>123</v>
      </c>
      <c r="B12" s="122" t="s">
        <v>115</v>
      </c>
      <c r="C12" s="122" t="s">
        <v>116</v>
      </c>
      <c r="D12" s="174" t="s">
        <v>328</v>
      </c>
      <c r="E12" s="175"/>
      <c r="F12" s="175"/>
      <c r="G12" s="175"/>
      <c r="H12" s="175"/>
      <c r="I12" s="175"/>
      <c r="J12" s="175"/>
      <c r="K12" s="175"/>
      <c r="L12" s="175"/>
      <c r="M12" s="175"/>
      <c r="N12" s="175"/>
      <c r="O12" s="175"/>
      <c r="P12" s="175"/>
      <c r="Q12" s="176"/>
      <c r="R12" s="177" t="s">
        <v>329</v>
      </c>
      <c r="S12" s="177"/>
      <c r="T12" s="177"/>
      <c r="U12" s="177"/>
      <c r="V12" s="177"/>
      <c r="W12" s="177"/>
      <c r="X12" s="23"/>
      <c r="Y12" s="178" t="s">
        <v>330</v>
      </c>
      <c r="Z12" s="178"/>
      <c r="AA12" s="178" t="s">
        <v>331</v>
      </c>
      <c r="AB12" s="178"/>
      <c r="AC12" s="178"/>
      <c r="AD12" s="113" t="s">
        <v>332</v>
      </c>
      <c r="AE12" s="96"/>
      <c r="AF12" s="96"/>
      <c r="AG12" s="95" t="s">
        <v>333</v>
      </c>
      <c r="AH12" s="96"/>
      <c r="AI12" s="97"/>
      <c r="AJ12" s="107" t="s">
        <v>334</v>
      </c>
      <c r="AK12" s="107"/>
      <c r="AL12" s="107"/>
      <c r="AM12" s="107" t="s">
        <v>335</v>
      </c>
      <c r="AN12" s="108"/>
      <c r="AO12" s="108"/>
      <c r="AP12" s="108" t="s">
        <v>336</v>
      </c>
      <c r="AQ12" s="108"/>
      <c r="AR12" s="107" t="s">
        <v>337</v>
      </c>
      <c r="AS12" s="108"/>
      <c r="AT12" s="90"/>
      <c r="AU12" s="23"/>
      <c r="AV12" s="95" t="s">
        <v>338</v>
      </c>
      <c r="AW12" s="96"/>
      <c r="AX12" s="96"/>
      <c r="AY12" s="96"/>
      <c r="AZ12" s="96"/>
      <c r="BA12" s="96"/>
      <c r="BB12" s="96"/>
      <c r="BC12" s="96"/>
      <c r="BD12" s="96"/>
      <c r="BE12" s="96"/>
      <c r="BF12" s="96"/>
      <c r="BG12" s="97"/>
      <c r="BH12" s="108" t="s">
        <v>339</v>
      </c>
      <c r="BI12" s="108"/>
      <c r="BJ12" s="108"/>
      <c r="BK12" s="108"/>
      <c r="BL12" s="108"/>
      <c r="BM12" s="108"/>
      <c r="BN12" s="108"/>
      <c r="BO12" s="108"/>
      <c r="BP12" s="108"/>
      <c r="BQ12" s="108"/>
      <c r="BR12" s="2"/>
      <c r="BS12" s="2"/>
      <c r="BT12" s="2"/>
      <c r="BU12" s="2"/>
      <c r="BV12" s="2"/>
      <c r="BW12" s="2"/>
      <c r="BX12" s="2"/>
      <c r="BY12" s="2"/>
    </row>
    <row r="13" spans="1:77" s="2" customFormat="1" ht="13.8" customHeight="1">
      <c r="A13" s="123"/>
      <c r="B13" s="123"/>
      <c r="C13" s="123"/>
      <c r="D13" s="126" t="s">
        <v>139</v>
      </c>
      <c r="E13" s="180"/>
      <c r="F13" s="180"/>
      <c r="G13" s="180"/>
      <c r="H13" s="127"/>
      <c r="I13" s="127"/>
      <c r="J13" s="127"/>
      <c r="K13" s="127"/>
      <c r="L13" s="127"/>
      <c r="M13" s="127"/>
      <c r="N13" s="127"/>
      <c r="O13" s="127"/>
      <c r="P13" s="128"/>
      <c r="Q13" s="147" t="s">
        <v>124</v>
      </c>
      <c r="R13" s="179" t="s">
        <v>1</v>
      </c>
      <c r="S13" s="179" t="s">
        <v>2</v>
      </c>
      <c r="T13" s="179" t="s">
        <v>3</v>
      </c>
      <c r="U13" s="179" t="s">
        <v>4</v>
      </c>
      <c r="V13" s="179" t="s">
        <v>5</v>
      </c>
      <c r="W13" s="151" t="s">
        <v>6</v>
      </c>
      <c r="X13" s="123"/>
      <c r="Y13" s="179" t="s">
        <v>1</v>
      </c>
      <c r="Z13" s="179" t="s">
        <v>2</v>
      </c>
      <c r="AA13" s="179" t="s">
        <v>1</v>
      </c>
      <c r="AB13" s="179" t="s">
        <v>2</v>
      </c>
      <c r="AC13" s="179" t="s">
        <v>3</v>
      </c>
      <c r="AD13" s="179" t="s">
        <v>1</v>
      </c>
      <c r="AE13" s="179" t="s">
        <v>2</v>
      </c>
      <c r="AF13" s="179" t="s">
        <v>3</v>
      </c>
      <c r="AG13" s="179" t="s">
        <v>1</v>
      </c>
      <c r="AH13" s="179" t="s">
        <v>2</v>
      </c>
      <c r="AI13" s="179" t="s">
        <v>3</v>
      </c>
      <c r="AJ13" s="179" t="s">
        <v>1</v>
      </c>
      <c r="AK13" s="179" t="s">
        <v>2</v>
      </c>
      <c r="AL13" s="179" t="s">
        <v>3</v>
      </c>
      <c r="AM13" s="179" t="s">
        <v>1</v>
      </c>
      <c r="AN13" s="179" t="s">
        <v>2</v>
      </c>
      <c r="AO13" s="179" t="s">
        <v>3</v>
      </c>
      <c r="AP13" s="179" t="s">
        <v>1</v>
      </c>
      <c r="AQ13" s="179" t="s">
        <v>2</v>
      </c>
      <c r="AR13" s="179" t="s">
        <v>1</v>
      </c>
      <c r="AS13" s="179" t="s">
        <v>2</v>
      </c>
      <c r="AT13" s="132"/>
      <c r="AU13" s="23"/>
      <c r="AV13" s="125" t="s">
        <v>1</v>
      </c>
      <c r="AW13" s="125" t="s">
        <v>2</v>
      </c>
      <c r="AX13" s="132" t="s">
        <v>3</v>
      </c>
      <c r="AY13" s="132" t="s">
        <v>4</v>
      </c>
      <c r="AZ13" s="125" t="s">
        <v>5</v>
      </c>
      <c r="BA13" s="125" t="s">
        <v>6</v>
      </c>
      <c r="BB13" s="125" t="s">
        <v>9</v>
      </c>
      <c r="BC13" s="125" t="s">
        <v>10</v>
      </c>
      <c r="BD13" s="132" t="s">
        <v>11</v>
      </c>
      <c r="BE13" s="132" t="s">
        <v>12</v>
      </c>
      <c r="BF13" s="132" t="s">
        <v>51</v>
      </c>
      <c r="BG13" s="132" t="s">
        <v>54</v>
      </c>
      <c r="BH13" s="125" t="s">
        <v>1</v>
      </c>
      <c r="BI13" s="125" t="s">
        <v>2</v>
      </c>
      <c r="BJ13" s="132" t="s">
        <v>3</v>
      </c>
      <c r="BK13" s="132" t="s">
        <v>4</v>
      </c>
      <c r="BL13" s="125" t="s">
        <v>5</v>
      </c>
      <c r="BM13" s="181" t="s">
        <v>6</v>
      </c>
      <c r="BN13" s="181" t="s">
        <v>9</v>
      </c>
      <c r="BO13" s="181" t="s">
        <v>10</v>
      </c>
      <c r="BP13" s="132" t="s">
        <v>52</v>
      </c>
      <c r="BQ13" s="185" t="s">
        <v>12</v>
      </c>
    </row>
    <row r="14" spans="1:77" s="2" customFormat="1" ht="13.8" customHeight="1">
      <c r="A14" s="123"/>
      <c r="B14" s="123"/>
      <c r="C14" s="123"/>
      <c r="D14" s="126" t="s">
        <v>117</v>
      </c>
      <c r="E14" s="180"/>
      <c r="F14" s="180"/>
      <c r="G14" s="186"/>
      <c r="H14" s="126" t="s">
        <v>118</v>
      </c>
      <c r="I14" s="180"/>
      <c r="J14" s="180"/>
      <c r="K14" s="186"/>
      <c r="L14" s="126" t="s">
        <v>119</v>
      </c>
      <c r="M14" s="180"/>
      <c r="N14" s="180"/>
      <c r="O14" s="186"/>
      <c r="P14" s="147"/>
      <c r="Q14" s="148"/>
      <c r="R14" s="179"/>
      <c r="S14" s="179"/>
      <c r="T14" s="179"/>
      <c r="U14" s="179"/>
      <c r="V14" s="179"/>
      <c r="W14" s="151"/>
      <c r="X14" s="123"/>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32"/>
      <c r="AV14" s="125"/>
      <c r="AW14" s="125"/>
      <c r="AX14" s="132"/>
      <c r="AY14" s="132"/>
      <c r="AZ14" s="125"/>
      <c r="BA14" s="125"/>
      <c r="BB14" s="125"/>
      <c r="BC14" s="125"/>
      <c r="BD14" s="132"/>
      <c r="BE14" s="132"/>
      <c r="BF14" s="132"/>
      <c r="BG14" s="132"/>
      <c r="BH14" s="125"/>
      <c r="BI14" s="125"/>
      <c r="BJ14" s="132"/>
      <c r="BK14" s="132"/>
      <c r="BL14" s="125"/>
      <c r="BM14" s="181"/>
      <c r="BN14" s="181"/>
      <c r="BO14" s="181"/>
      <c r="BP14" s="132"/>
      <c r="BQ14" s="185"/>
    </row>
    <row r="15" spans="1:77" s="2" customFormat="1" ht="25.95" customHeight="1">
      <c r="A15" s="123"/>
      <c r="B15" s="123"/>
      <c r="C15" s="123"/>
      <c r="D15" s="73" t="s">
        <v>65</v>
      </c>
      <c r="E15" s="73" t="s">
        <v>66</v>
      </c>
      <c r="F15" s="19" t="s">
        <v>120</v>
      </c>
      <c r="G15" s="19" t="s">
        <v>121</v>
      </c>
      <c r="H15" s="73" t="s">
        <v>65</v>
      </c>
      <c r="I15" s="73" t="s">
        <v>66</v>
      </c>
      <c r="J15" s="19" t="s">
        <v>120</v>
      </c>
      <c r="K15" s="19" t="s">
        <v>121</v>
      </c>
      <c r="L15" s="82" t="s">
        <v>65</v>
      </c>
      <c r="M15" s="82" t="s">
        <v>66</v>
      </c>
      <c r="N15" s="19" t="s">
        <v>120</v>
      </c>
      <c r="O15" s="19" t="s">
        <v>121</v>
      </c>
      <c r="P15" s="149"/>
      <c r="Q15" s="149"/>
      <c r="R15" s="179"/>
      <c r="S15" s="179"/>
      <c r="T15" s="179"/>
      <c r="U15" s="179"/>
      <c r="V15" s="179"/>
      <c r="W15" s="151"/>
      <c r="X15" s="123"/>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32"/>
      <c r="AV15" s="125"/>
      <c r="AW15" s="125"/>
      <c r="AX15" s="132"/>
      <c r="AY15" s="132"/>
      <c r="AZ15" s="125"/>
      <c r="BA15" s="125"/>
      <c r="BB15" s="125"/>
      <c r="BC15" s="125"/>
      <c r="BD15" s="132"/>
      <c r="BE15" s="132"/>
      <c r="BF15" s="132"/>
      <c r="BG15" s="132"/>
      <c r="BH15" s="125"/>
      <c r="BI15" s="125"/>
      <c r="BJ15" s="132"/>
      <c r="BK15" s="132"/>
      <c r="BL15" s="125"/>
      <c r="BM15" s="181"/>
      <c r="BN15" s="181"/>
      <c r="BO15" s="181"/>
      <c r="BP15" s="132"/>
      <c r="BQ15" s="185"/>
    </row>
    <row r="16" spans="1:77" s="189" customFormat="1" ht="93" customHeight="1">
      <c r="A16" s="124"/>
      <c r="B16" s="124"/>
      <c r="C16" s="124"/>
      <c r="D16" s="21" t="s">
        <v>86</v>
      </c>
      <c r="E16" s="21" t="s">
        <v>87</v>
      </c>
      <c r="F16" s="21" t="s">
        <v>88</v>
      </c>
      <c r="G16" s="21" t="s">
        <v>89</v>
      </c>
      <c r="H16" s="21" t="s">
        <v>86</v>
      </c>
      <c r="I16" s="21" t="s">
        <v>87</v>
      </c>
      <c r="J16" s="21" t="s">
        <v>88</v>
      </c>
      <c r="K16" s="21" t="s">
        <v>89</v>
      </c>
      <c r="L16" s="93" t="s">
        <v>86</v>
      </c>
      <c r="M16" s="93" t="s">
        <v>87</v>
      </c>
      <c r="N16" s="93" t="s">
        <v>88</v>
      </c>
      <c r="O16" s="93" t="s">
        <v>89</v>
      </c>
      <c r="P16" s="93" t="s">
        <v>138</v>
      </c>
      <c r="Q16" s="93" t="s">
        <v>140</v>
      </c>
      <c r="R16" s="94" t="s">
        <v>90</v>
      </c>
      <c r="S16" s="94" t="s">
        <v>91</v>
      </c>
      <c r="T16" s="94" t="s">
        <v>92</v>
      </c>
      <c r="U16" s="22" t="s">
        <v>93</v>
      </c>
      <c r="V16" s="94" t="s">
        <v>94</v>
      </c>
      <c r="W16" s="93" t="s">
        <v>8</v>
      </c>
      <c r="Y16" s="94" t="s">
        <v>95</v>
      </c>
      <c r="Z16" s="94" t="s">
        <v>96</v>
      </c>
      <c r="AA16" s="94" t="s">
        <v>70</v>
      </c>
      <c r="AB16" s="94" t="s">
        <v>97</v>
      </c>
      <c r="AC16" s="94" t="s">
        <v>96</v>
      </c>
      <c r="AD16" s="94" t="s">
        <v>24</v>
      </c>
      <c r="AE16" s="94" t="s">
        <v>25</v>
      </c>
      <c r="AF16" s="94" t="s">
        <v>26</v>
      </c>
      <c r="AG16" s="94" t="s">
        <v>24</v>
      </c>
      <c r="AH16" s="94" t="s">
        <v>25</v>
      </c>
      <c r="AI16" s="94" t="s">
        <v>26</v>
      </c>
      <c r="AJ16" s="94" t="s">
        <v>24</v>
      </c>
      <c r="AK16" s="94" t="s">
        <v>25</v>
      </c>
      <c r="AL16" s="94" t="s">
        <v>26</v>
      </c>
      <c r="AM16" s="94" t="s">
        <v>24</v>
      </c>
      <c r="AN16" s="94" t="s">
        <v>25</v>
      </c>
      <c r="AO16" s="94" t="s">
        <v>26</v>
      </c>
      <c r="AP16" s="94" t="s">
        <v>27</v>
      </c>
      <c r="AQ16" s="94" t="s">
        <v>50</v>
      </c>
      <c r="AR16" s="94" t="s">
        <v>28</v>
      </c>
      <c r="AS16" s="94" t="s">
        <v>29</v>
      </c>
      <c r="AT16" s="94" t="s">
        <v>8</v>
      </c>
      <c r="AV16" s="94" t="s">
        <v>41</v>
      </c>
      <c r="AW16" s="94" t="s">
        <v>42</v>
      </c>
      <c r="AX16" s="94" t="s">
        <v>43</v>
      </c>
      <c r="AY16" s="94" t="s">
        <v>44</v>
      </c>
      <c r="AZ16" s="94" t="s">
        <v>45</v>
      </c>
      <c r="BA16" s="94" t="s">
        <v>46</v>
      </c>
      <c r="BB16" s="94" t="s">
        <v>47</v>
      </c>
      <c r="BC16" s="94" t="s">
        <v>48</v>
      </c>
      <c r="BD16" s="94" t="s">
        <v>49</v>
      </c>
      <c r="BE16" s="94" t="s">
        <v>55</v>
      </c>
      <c r="BF16" s="94" t="s">
        <v>56</v>
      </c>
      <c r="BG16" s="94" t="s">
        <v>8</v>
      </c>
      <c r="BH16" s="94" t="s">
        <v>33</v>
      </c>
      <c r="BI16" s="94" t="s">
        <v>34</v>
      </c>
      <c r="BJ16" s="94" t="s">
        <v>35</v>
      </c>
      <c r="BK16" s="94" t="s">
        <v>36</v>
      </c>
      <c r="BL16" s="94" t="s">
        <v>37</v>
      </c>
      <c r="BM16" s="94" t="s">
        <v>38</v>
      </c>
      <c r="BN16" s="94" t="s">
        <v>39</v>
      </c>
      <c r="BO16" s="94" t="s">
        <v>40</v>
      </c>
      <c r="BP16" s="94" t="s">
        <v>53</v>
      </c>
      <c r="BQ16" s="62" t="s">
        <v>8</v>
      </c>
    </row>
    <row r="17" spans="1:70" s="39" customFormat="1" hidden="1">
      <c r="A17" s="29" t="s">
        <v>172</v>
      </c>
      <c r="B17" s="30"/>
      <c r="C17" s="30"/>
      <c r="D17" s="31"/>
      <c r="E17" s="31"/>
      <c r="F17" s="31"/>
      <c r="G17" s="31"/>
      <c r="H17" s="31"/>
      <c r="I17" s="31"/>
      <c r="J17" s="31"/>
      <c r="K17" s="31"/>
      <c r="L17" s="83"/>
      <c r="M17" s="83"/>
      <c r="N17" s="83"/>
      <c r="O17" s="83"/>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3"/>
    </row>
    <row r="18" spans="1:70" s="54" customFormat="1" ht="32.4">
      <c r="A18" s="70">
        <v>19201</v>
      </c>
      <c r="B18" s="66" t="s">
        <v>221</v>
      </c>
      <c r="C18" s="77">
        <v>4</v>
      </c>
      <c r="D18" s="86"/>
      <c r="E18" s="86"/>
      <c r="F18" s="86"/>
      <c r="G18" s="86"/>
      <c r="H18" s="86"/>
      <c r="I18" s="86"/>
      <c r="J18" s="86"/>
      <c r="K18" s="86"/>
      <c r="L18" s="86"/>
      <c r="M18" s="86">
        <v>1</v>
      </c>
      <c r="N18" s="86"/>
      <c r="O18" s="86"/>
      <c r="P18" s="86" t="s">
        <v>222</v>
      </c>
      <c r="Q18" s="78"/>
      <c r="R18" s="86"/>
      <c r="S18" s="86"/>
      <c r="T18" s="86"/>
      <c r="U18" s="86"/>
      <c r="V18" s="86"/>
      <c r="W18" s="86"/>
      <c r="Y18" s="86">
        <v>1</v>
      </c>
      <c r="Z18" s="86"/>
      <c r="AA18" s="86">
        <v>1</v>
      </c>
      <c r="AB18" s="86"/>
      <c r="AC18" s="86"/>
      <c r="AD18" s="86"/>
      <c r="AE18" s="86">
        <v>1</v>
      </c>
      <c r="AF18" s="86"/>
      <c r="AG18" s="55"/>
      <c r="AH18" s="18">
        <v>1</v>
      </c>
      <c r="AI18" s="18"/>
      <c r="AJ18" s="86"/>
      <c r="AK18" s="86">
        <v>1</v>
      </c>
      <c r="AL18" s="86"/>
      <c r="AM18" s="56"/>
      <c r="AN18" s="86">
        <v>1</v>
      </c>
      <c r="AO18" s="56"/>
      <c r="AP18" s="56">
        <v>1</v>
      </c>
      <c r="AQ18" s="56"/>
      <c r="AR18" s="56"/>
      <c r="AS18" s="56">
        <v>1</v>
      </c>
      <c r="AT18" s="57"/>
      <c r="AV18" s="86">
        <v>1</v>
      </c>
      <c r="AW18" s="86"/>
      <c r="AX18" s="86">
        <v>1</v>
      </c>
      <c r="AY18" s="86"/>
      <c r="AZ18" s="86">
        <v>1</v>
      </c>
      <c r="BA18" s="86">
        <v>1</v>
      </c>
      <c r="BB18" s="86"/>
      <c r="BC18" s="86"/>
      <c r="BD18" s="86"/>
      <c r="BE18" s="86">
        <v>1</v>
      </c>
      <c r="BF18" s="86">
        <v>1</v>
      </c>
      <c r="BG18" s="57"/>
      <c r="BH18" s="86">
        <v>1</v>
      </c>
      <c r="BI18" s="86">
        <v>1</v>
      </c>
      <c r="BJ18" s="86">
        <v>1</v>
      </c>
      <c r="BK18" s="86">
        <v>1</v>
      </c>
      <c r="BL18" s="86">
        <v>1</v>
      </c>
      <c r="BM18" s="86">
        <v>1</v>
      </c>
      <c r="BN18" s="86">
        <v>1</v>
      </c>
      <c r="BO18" s="86">
        <v>1</v>
      </c>
      <c r="BP18" s="86">
        <v>1</v>
      </c>
      <c r="BQ18" s="57"/>
      <c r="BR18" s="54">
        <v>1</v>
      </c>
    </row>
    <row r="19" spans="1:70" s="54" customFormat="1" ht="32.4">
      <c r="A19" s="70">
        <v>19202</v>
      </c>
      <c r="B19" s="66" t="s">
        <v>223</v>
      </c>
      <c r="C19" s="77">
        <v>5</v>
      </c>
      <c r="D19" s="86"/>
      <c r="E19" s="86"/>
      <c r="F19" s="86"/>
      <c r="G19" s="86"/>
      <c r="H19" s="86"/>
      <c r="I19" s="86"/>
      <c r="J19" s="86"/>
      <c r="K19" s="86"/>
      <c r="L19" s="86"/>
      <c r="M19" s="86">
        <v>1</v>
      </c>
      <c r="N19" s="86"/>
      <c r="O19" s="86"/>
      <c r="P19" s="86" t="s">
        <v>224</v>
      </c>
      <c r="Q19" s="78"/>
      <c r="R19" s="86"/>
      <c r="S19" s="86"/>
      <c r="T19" s="86"/>
      <c r="U19" s="86"/>
      <c r="V19" s="86"/>
      <c r="W19" s="86"/>
      <c r="Y19" s="86">
        <v>1</v>
      </c>
      <c r="Z19" s="86"/>
      <c r="AA19" s="86">
        <v>1</v>
      </c>
      <c r="AB19" s="86"/>
      <c r="AC19" s="86"/>
      <c r="AD19" s="86"/>
      <c r="AE19" s="86">
        <v>1</v>
      </c>
      <c r="AF19" s="86"/>
      <c r="AG19" s="55"/>
      <c r="AH19" s="18">
        <v>1</v>
      </c>
      <c r="AI19" s="18"/>
      <c r="AJ19" s="86">
        <v>1</v>
      </c>
      <c r="AK19" s="86"/>
      <c r="AL19" s="86"/>
      <c r="AM19" s="56">
        <v>1</v>
      </c>
      <c r="AN19" s="86"/>
      <c r="AO19" s="56"/>
      <c r="AP19" s="56">
        <v>1</v>
      </c>
      <c r="AQ19" s="56"/>
      <c r="AR19" s="56">
        <v>1</v>
      </c>
      <c r="AS19" s="56"/>
      <c r="AT19" s="57"/>
      <c r="AV19" s="86"/>
      <c r="AW19" s="86">
        <v>1</v>
      </c>
      <c r="AX19" s="86">
        <v>1</v>
      </c>
      <c r="AY19" s="86">
        <v>1</v>
      </c>
      <c r="AZ19" s="86">
        <v>1</v>
      </c>
      <c r="BA19" s="86">
        <v>1</v>
      </c>
      <c r="BB19" s="86"/>
      <c r="BC19" s="86"/>
      <c r="BD19" s="86"/>
      <c r="BE19" s="86">
        <v>1</v>
      </c>
      <c r="BF19" s="86"/>
      <c r="BG19" s="57"/>
      <c r="BH19" s="86">
        <v>1</v>
      </c>
      <c r="BI19" s="86"/>
      <c r="BJ19" s="86">
        <v>1</v>
      </c>
      <c r="BK19" s="86"/>
      <c r="BL19" s="86"/>
      <c r="BM19" s="86">
        <v>1</v>
      </c>
      <c r="BN19" s="86"/>
      <c r="BO19" s="86">
        <v>1</v>
      </c>
      <c r="BP19" s="86">
        <v>1</v>
      </c>
      <c r="BQ19" s="57"/>
      <c r="BR19" s="54">
        <v>1</v>
      </c>
    </row>
    <row r="20" spans="1:70" s="54" customFormat="1" ht="32.4">
      <c r="A20" s="70">
        <v>19204</v>
      </c>
      <c r="B20" s="66" t="s">
        <v>225</v>
      </c>
      <c r="C20" s="77">
        <v>5</v>
      </c>
      <c r="D20" s="86"/>
      <c r="E20" s="86"/>
      <c r="F20" s="86"/>
      <c r="G20" s="86"/>
      <c r="H20" s="86"/>
      <c r="I20" s="86"/>
      <c r="J20" s="86"/>
      <c r="K20" s="86"/>
      <c r="L20" s="86"/>
      <c r="M20" s="86">
        <v>1</v>
      </c>
      <c r="N20" s="86"/>
      <c r="O20" s="86"/>
      <c r="P20" s="86" t="s">
        <v>226</v>
      </c>
      <c r="Q20" s="78"/>
      <c r="R20" s="86"/>
      <c r="S20" s="86"/>
      <c r="T20" s="86"/>
      <c r="U20" s="86"/>
      <c r="V20" s="86"/>
      <c r="W20" s="86"/>
      <c r="Y20" s="86">
        <v>1</v>
      </c>
      <c r="Z20" s="86"/>
      <c r="AA20" s="86">
        <v>1</v>
      </c>
      <c r="AB20" s="86"/>
      <c r="AC20" s="86"/>
      <c r="AD20" s="86">
        <v>1</v>
      </c>
      <c r="AE20" s="86"/>
      <c r="AF20" s="86"/>
      <c r="AG20" s="55"/>
      <c r="AH20" s="18"/>
      <c r="AI20" s="18">
        <v>1</v>
      </c>
      <c r="AJ20" s="86">
        <v>1</v>
      </c>
      <c r="AK20" s="86"/>
      <c r="AL20" s="86"/>
      <c r="AM20" s="56">
        <v>1</v>
      </c>
      <c r="AN20" s="86"/>
      <c r="AO20" s="56"/>
      <c r="AP20" s="56">
        <v>1</v>
      </c>
      <c r="AQ20" s="56"/>
      <c r="AR20" s="56">
        <v>1</v>
      </c>
      <c r="AS20" s="56"/>
      <c r="AT20" s="57"/>
      <c r="AV20" s="86"/>
      <c r="AW20" s="86"/>
      <c r="AX20" s="86">
        <v>1</v>
      </c>
      <c r="AY20" s="86"/>
      <c r="AZ20" s="86">
        <v>1</v>
      </c>
      <c r="BA20" s="86">
        <v>1</v>
      </c>
      <c r="BB20" s="86"/>
      <c r="BC20" s="86"/>
      <c r="BD20" s="86"/>
      <c r="BE20" s="86">
        <v>1</v>
      </c>
      <c r="BF20" s="86"/>
      <c r="BG20" s="57"/>
      <c r="BH20" s="86">
        <v>1</v>
      </c>
      <c r="BI20" s="86"/>
      <c r="BJ20" s="86">
        <v>1</v>
      </c>
      <c r="BK20" s="86">
        <v>1</v>
      </c>
      <c r="BL20" s="86"/>
      <c r="BM20" s="86"/>
      <c r="BN20" s="86">
        <v>1</v>
      </c>
      <c r="BO20" s="86">
        <v>1</v>
      </c>
      <c r="BP20" s="86">
        <v>1</v>
      </c>
      <c r="BQ20" s="57"/>
      <c r="BR20" s="54">
        <v>1</v>
      </c>
    </row>
    <row r="21" spans="1:70" s="54" customFormat="1" ht="12">
      <c r="A21" s="70">
        <v>19205</v>
      </c>
      <c r="B21" s="66" t="s">
        <v>227</v>
      </c>
      <c r="C21" s="77">
        <v>5</v>
      </c>
      <c r="D21" s="86"/>
      <c r="E21" s="86"/>
      <c r="F21" s="86"/>
      <c r="G21" s="86"/>
      <c r="H21" s="86"/>
      <c r="I21" s="86"/>
      <c r="J21" s="86"/>
      <c r="K21" s="86"/>
      <c r="L21" s="86"/>
      <c r="M21" s="86"/>
      <c r="N21" s="86">
        <v>1</v>
      </c>
      <c r="O21" s="86"/>
      <c r="P21" s="86"/>
      <c r="Q21" s="78"/>
      <c r="R21" s="86"/>
      <c r="S21" s="86"/>
      <c r="T21" s="86"/>
      <c r="U21" s="86"/>
      <c r="V21" s="86"/>
      <c r="W21" s="86" t="s">
        <v>228</v>
      </c>
      <c r="Y21" s="86">
        <v>1</v>
      </c>
      <c r="Z21" s="86"/>
      <c r="AA21" s="86">
        <v>1</v>
      </c>
      <c r="AB21" s="86"/>
      <c r="AC21" s="86"/>
      <c r="AD21" s="86"/>
      <c r="AE21" s="86">
        <v>1</v>
      </c>
      <c r="AF21" s="86"/>
      <c r="AG21" s="55"/>
      <c r="AH21" s="18">
        <v>1</v>
      </c>
      <c r="AI21" s="18"/>
      <c r="AJ21" s="86"/>
      <c r="AK21" s="86">
        <v>1</v>
      </c>
      <c r="AL21" s="86"/>
      <c r="AM21" s="56"/>
      <c r="AN21" s="86">
        <v>1</v>
      </c>
      <c r="AO21" s="56"/>
      <c r="AP21" s="56">
        <v>1</v>
      </c>
      <c r="AQ21" s="56"/>
      <c r="AR21" s="56">
        <v>1</v>
      </c>
      <c r="AS21" s="56"/>
      <c r="AT21" s="57"/>
      <c r="AV21" s="86"/>
      <c r="AW21" s="86">
        <v>1</v>
      </c>
      <c r="AX21" s="86">
        <v>1</v>
      </c>
      <c r="AY21" s="86"/>
      <c r="AZ21" s="86"/>
      <c r="BA21" s="86"/>
      <c r="BB21" s="86"/>
      <c r="BC21" s="86"/>
      <c r="BD21" s="86"/>
      <c r="BE21" s="86">
        <v>1</v>
      </c>
      <c r="BF21" s="86">
        <v>1</v>
      </c>
      <c r="BG21" s="57"/>
      <c r="BH21" s="86">
        <v>1</v>
      </c>
      <c r="BI21" s="86"/>
      <c r="BJ21" s="86">
        <v>1</v>
      </c>
      <c r="BK21" s="86"/>
      <c r="BL21" s="86">
        <v>1</v>
      </c>
      <c r="BM21" s="86">
        <v>1</v>
      </c>
      <c r="BN21" s="86">
        <v>1</v>
      </c>
      <c r="BO21" s="86">
        <v>1</v>
      </c>
      <c r="BP21" s="86">
        <v>1</v>
      </c>
      <c r="BQ21" s="57"/>
      <c r="BR21" s="54">
        <v>1</v>
      </c>
    </row>
    <row r="22" spans="1:70" s="54" customFormat="1" ht="32.4">
      <c r="A22" s="70">
        <v>19206</v>
      </c>
      <c r="B22" s="66" t="s">
        <v>229</v>
      </c>
      <c r="C22" s="77">
        <v>5</v>
      </c>
      <c r="D22" s="86"/>
      <c r="E22" s="86"/>
      <c r="F22" s="86"/>
      <c r="G22" s="86"/>
      <c r="H22" s="86"/>
      <c r="I22" s="86"/>
      <c r="J22" s="86"/>
      <c r="K22" s="86"/>
      <c r="L22" s="86">
        <v>1</v>
      </c>
      <c r="M22" s="86"/>
      <c r="N22" s="86"/>
      <c r="O22" s="86"/>
      <c r="P22" s="86" t="s">
        <v>230</v>
      </c>
      <c r="Q22" s="78"/>
      <c r="R22" s="86"/>
      <c r="S22" s="86"/>
      <c r="T22" s="86"/>
      <c r="U22" s="86"/>
      <c r="V22" s="86"/>
      <c r="W22" s="86"/>
      <c r="Y22" s="86"/>
      <c r="Z22" s="86">
        <v>1</v>
      </c>
      <c r="AA22" s="86"/>
      <c r="AB22" s="86">
        <v>1</v>
      </c>
      <c r="AC22" s="86"/>
      <c r="AD22" s="86"/>
      <c r="AE22" s="86">
        <v>1</v>
      </c>
      <c r="AF22" s="86"/>
      <c r="AG22" s="55"/>
      <c r="AH22" s="18"/>
      <c r="AI22" s="18">
        <v>1</v>
      </c>
      <c r="AJ22" s="86"/>
      <c r="AK22" s="86">
        <v>1</v>
      </c>
      <c r="AL22" s="86"/>
      <c r="AM22" s="56"/>
      <c r="AN22" s="86">
        <v>1</v>
      </c>
      <c r="AO22" s="56"/>
      <c r="AP22" s="56">
        <v>1</v>
      </c>
      <c r="AQ22" s="56"/>
      <c r="AR22" s="56"/>
      <c r="AS22" s="56">
        <v>1</v>
      </c>
      <c r="AT22" s="57"/>
      <c r="AV22" s="86"/>
      <c r="AW22" s="86">
        <v>1</v>
      </c>
      <c r="AX22" s="86"/>
      <c r="AY22" s="86"/>
      <c r="AZ22" s="86">
        <v>1</v>
      </c>
      <c r="BA22" s="86"/>
      <c r="BB22" s="86"/>
      <c r="BC22" s="86"/>
      <c r="BD22" s="86"/>
      <c r="BE22" s="86">
        <v>1</v>
      </c>
      <c r="BF22" s="86">
        <v>1</v>
      </c>
      <c r="BG22" s="57"/>
      <c r="BH22" s="86">
        <v>1</v>
      </c>
      <c r="BI22" s="86"/>
      <c r="BJ22" s="86">
        <v>1</v>
      </c>
      <c r="BK22" s="86"/>
      <c r="BL22" s="86"/>
      <c r="BM22" s="86"/>
      <c r="BN22" s="86"/>
      <c r="BO22" s="86"/>
      <c r="BP22" s="86">
        <v>1</v>
      </c>
      <c r="BQ22" s="57"/>
      <c r="BR22" s="54">
        <v>1</v>
      </c>
    </row>
    <row r="23" spans="1:70" s="54" customFormat="1" ht="21.6">
      <c r="A23" s="70">
        <v>19207</v>
      </c>
      <c r="B23" s="66" t="s">
        <v>231</v>
      </c>
      <c r="C23" s="77">
        <v>5</v>
      </c>
      <c r="D23" s="86"/>
      <c r="E23" s="86"/>
      <c r="F23" s="86"/>
      <c r="G23" s="86"/>
      <c r="H23" s="86"/>
      <c r="I23" s="86"/>
      <c r="J23" s="86"/>
      <c r="K23" s="86"/>
      <c r="L23" s="86">
        <v>1</v>
      </c>
      <c r="M23" s="86"/>
      <c r="N23" s="86"/>
      <c r="O23" s="86"/>
      <c r="P23" s="86" t="s">
        <v>232</v>
      </c>
      <c r="Q23" s="78"/>
      <c r="R23" s="86"/>
      <c r="S23" s="86"/>
      <c r="T23" s="86"/>
      <c r="U23" s="86"/>
      <c r="V23" s="86"/>
      <c r="W23" s="86"/>
      <c r="Y23" s="86">
        <v>1</v>
      </c>
      <c r="Z23" s="86"/>
      <c r="AA23" s="86"/>
      <c r="AB23" s="86">
        <v>1</v>
      </c>
      <c r="AC23" s="86"/>
      <c r="AD23" s="86"/>
      <c r="AE23" s="86">
        <v>1</v>
      </c>
      <c r="AF23" s="86"/>
      <c r="AG23" s="55"/>
      <c r="AH23" s="18"/>
      <c r="AI23" s="18">
        <v>1</v>
      </c>
      <c r="AJ23" s="86"/>
      <c r="AK23" s="86">
        <v>1</v>
      </c>
      <c r="AL23" s="86"/>
      <c r="AM23" s="56">
        <v>1</v>
      </c>
      <c r="AN23" s="86"/>
      <c r="AO23" s="56"/>
      <c r="AP23" s="56"/>
      <c r="AQ23" s="56">
        <v>1</v>
      </c>
      <c r="AR23" s="56"/>
      <c r="AS23" s="56">
        <v>1</v>
      </c>
      <c r="AT23" s="57"/>
      <c r="AV23" s="86"/>
      <c r="AW23" s="86">
        <v>1</v>
      </c>
      <c r="AX23" s="86">
        <v>1</v>
      </c>
      <c r="AY23" s="86">
        <v>1</v>
      </c>
      <c r="AZ23" s="86">
        <v>1</v>
      </c>
      <c r="BA23" s="86">
        <v>1</v>
      </c>
      <c r="BB23" s="86"/>
      <c r="BC23" s="86"/>
      <c r="BD23" s="86"/>
      <c r="BE23" s="86">
        <v>1</v>
      </c>
      <c r="BF23" s="86">
        <v>1</v>
      </c>
      <c r="BG23" s="57"/>
      <c r="BH23" s="86">
        <v>1</v>
      </c>
      <c r="BI23" s="86"/>
      <c r="BJ23" s="86">
        <v>1</v>
      </c>
      <c r="BK23" s="86">
        <v>1</v>
      </c>
      <c r="BL23" s="86"/>
      <c r="BM23" s="86">
        <v>1</v>
      </c>
      <c r="BN23" s="86">
        <v>1</v>
      </c>
      <c r="BO23" s="86">
        <v>1</v>
      </c>
      <c r="BP23" s="86">
        <v>1</v>
      </c>
      <c r="BQ23" s="57"/>
      <c r="BR23" s="54">
        <v>1</v>
      </c>
    </row>
    <row r="24" spans="1:70" s="54" customFormat="1" ht="21.6">
      <c r="A24" s="70">
        <v>19208</v>
      </c>
      <c r="B24" s="66" t="s">
        <v>233</v>
      </c>
      <c r="C24" s="77">
        <v>5</v>
      </c>
      <c r="D24" s="86"/>
      <c r="E24" s="86"/>
      <c r="F24" s="86"/>
      <c r="G24" s="86"/>
      <c r="H24" s="86"/>
      <c r="I24" s="86"/>
      <c r="J24" s="86">
        <v>1</v>
      </c>
      <c r="K24" s="86"/>
      <c r="L24" s="86">
        <v>1</v>
      </c>
      <c r="M24" s="86"/>
      <c r="N24" s="86"/>
      <c r="O24" s="86"/>
      <c r="P24" s="86" t="s">
        <v>234</v>
      </c>
      <c r="Q24" s="78"/>
      <c r="R24" s="86"/>
      <c r="S24" s="86"/>
      <c r="T24" s="86">
        <v>1</v>
      </c>
      <c r="U24" s="86"/>
      <c r="V24" s="86"/>
      <c r="W24" s="86"/>
      <c r="Y24" s="86">
        <v>1</v>
      </c>
      <c r="Z24" s="86"/>
      <c r="AA24" s="86">
        <v>1</v>
      </c>
      <c r="AB24" s="86"/>
      <c r="AC24" s="86"/>
      <c r="AD24" s="86">
        <v>1</v>
      </c>
      <c r="AE24" s="86"/>
      <c r="AF24" s="86"/>
      <c r="AG24" s="55"/>
      <c r="AH24" s="18">
        <v>1</v>
      </c>
      <c r="AI24" s="18"/>
      <c r="AJ24" s="86">
        <v>1</v>
      </c>
      <c r="AK24" s="86"/>
      <c r="AL24" s="86"/>
      <c r="AM24" s="56">
        <v>1</v>
      </c>
      <c r="AN24" s="86"/>
      <c r="AO24" s="56"/>
      <c r="AP24" s="56">
        <v>1</v>
      </c>
      <c r="AQ24" s="56"/>
      <c r="AR24" s="56"/>
      <c r="AS24" s="56">
        <v>1</v>
      </c>
      <c r="AT24" s="57"/>
      <c r="AV24" s="86"/>
      <c r="AW24" s="86">
        <v>1</v>
      </c>
      <c r="AX24" s="86">
        <v>1</v>
      </c>
      <c r="AY24" s="86">
        <v>1</v>
      </c>
      <c r="AZ24" s="86">
        <v>1</v>
      </c>
      <c r="BA24" s="86">
        <v>1</v>
      </c>
      <c r="BB24" s="86">
        <v>1</v>
      </c>
      <c r="BC24" s="86"/>
      <c r="BD24" s="86"/>
      <c r="BE24" s="86">
        <v>1</v>
      </c>
      <c r="BF24" s="86"/>
      <c r="BG24" s="57"/>
      <c r="BH24" s="86">
        <v>1</v>
      </c>
      <c r="BI24" s="86"/>
      <c r="BJ24" s="86"/>
      <c r="BK24" s="86"/>
      <c r="BL24" s="86"/>
      <c r="BM24" s="86"/>
      <c r="BN24" s="86"/>
      <c r="BO24" s="86">
        <v>1</v>
      </c>
      <c r="BP24" s="86">
        <v>1</v>
      </c>
      <c r="BQ24" s="57"/>
      <c r="BR24" s="54">
        <v>1</v>
      </c>
    </row>
    <row r="25" spans="1:70" s="54" customFormat="1" ht="21.6">
      <c r="A25" s="70">
        <v>19209</v>
      </c>
      <c r="B25" s="66" t="s">
        <v>235</v>
      </c>
      <c r="C25" s="77">
        <v>5</v>
      </c>
      <c r="D25" s="86"/>
      <c r="E25" s="86"/>
      <c r="F25" s="86"/>
      <c r="G25" s="86"/>
      <c r="H25" s="86"/>
      <c r="I25" s="86"/>
      <c r="J25" s="86"/>
      <c r="K25" s="86"/>
      <c r="L25" s="86"/>
      <c r="M25" s="86">
        <v>1</v>
      </c>
      <c r="N25" s="86"/>
      <c r="O25" s="86"/>
      <c r="P25" s="86" t="s">
        <v>236</v>
      </c>
      <c r="Q25" s="78"/>
      <c r="R25" s="86"/>
      <c r="S25" s="86"/>
      <c r="T25" s="86"/>
      <c r="U25" s="86"/>
      <c r="V25" s="86"/>
      <c r="W25" s="86"/>
      <c r="Y25" s="86"/>
      <c r="Z25" s="86">
        <v>1</v>
      </c>
      <c r="AA25" s="86"/>
      <c r="AB25" s="86">
        <v>1</v>
      </c>
      <c r="AC25" s="86"/>
      <c r="AD25" s="86"/>
      <c r="AE25" s="86"/>
      <c r="AF25" s="86">
        <v>1</v>
      </c>
      <c r="AG25" s="55"/>
      <c r="AH25" s="18"/>
      <c r="AI25" s="18">
        <v>1</v>
      </c>
      <c r="AJ25" s="86"/>
      <c r="AK25" s="86"/>
      <c r="AL25" s="86">
        <v>1</v>
      </c>
      <c r="AM25" s="56"/>
      <c r="AN25" s="86">
        <v>1</v>
      </c>
      <c r="AO25" s="56"/>
      <c r="AP25" s="56">
        <v>1</v>
      </c>
      <c r="AQ25" s="56"/>
      <c r="AR25" s="56"/>
      <c r="AS25" s="56">
        <v>1</v>
      </c>
      <c r="AT25" s="57"/>
      <c r="AV25" s="86"/>
      <c r="AW25" s="86">
        <v>1</v>
      </c>
      <c r="AX25" s="86"/>
      <c r="AY25" s="86">
        <v>1</v>
      </c>
      <c r="AZ25" s="86">
        <v>1</v>
      </c>
      <c r="BA25" s="86">
        <v>1</v>
      </c>
      <c r="BB25" s="86"/>
      <c r="BC25" s="86"/>
      <c r="BD25" s="86"/>
      <c r="BE25" s="86">
        <v>1</v>
      </c>
      <c r="BF25" s="86"/>
      <c r="BG25" s="57"/>
      <c r="BH25" s="86">
        <v>1</v>
      </c>
      <c r="BI25" s="86"/>
      <c r="BJ25" s="86">
        <v>1</v>
      </c>
      <c r="BK25" s="86"/>
      <c r="BL25" s="86"/>
      <c r="BM25" s="86"/>
      <c r="BN25" s="86"/>
      <c r="BO25" s="86"/>
      <c r="BP25" s="86">
        <v>1</v>
      </c>
      <c r="BQ25" s="57"/>
      <c r="BR25" s="54">
        <v>1</v>
      </c>
    </row>
    <row r="26" spans="1:70" s="54" customFormat="1" ht="12">
      <c r="A26" s="70">
        <v>19210</v>
      </c>
      <c r="B26" s="66" t="s">
        <v>237</v>
      </c>
      <c r="C26" s="77">
        <v>6</v>
      </c>
      <c r="D26" s="86"/>
      <c r="E26" s="86"/>
      <c r="F26" s="86"/>
      <c r="G26" s="86"/>
      <c r="H26" s="86"/>
      <c r="I26" s="86"/>
      <c r="J26" s="86"/>
      <c r="K26" s="86"/>
      <c r="L26" s="86"/>
      <c r="M26" s="86">
        <v>1</v>
      </c>
      <c r="N26" s="86"/>
      <c r="O26" s="86"/>
      <c r="P26" s="86" t="s">
        <v>238</v>
      </c>
      <c r="Q26" s="78"/>
      <c r="R26" s="86"/>
      <c r="S26" s="86"/>
      <c r="T26" s="86"/>
      <c r="U26" s="86"/>
      <c r="V26" s="86"/>
      <c r="W26" s="86"/>
      <c r="Y26" s="86">
        <v>1</v>
      </c>
      <c r="Z26" s="86"/>
      <c r="AA26" s="86">
        <v>1</v>
      </c>
      <c r="AB26" s="86"/>
      <c r="AC26" s="86"/>
      <c r="AD26" s="86">
        <v>1</v>
      </c>
      <c r="AE26" s="86"/>
      <c r="AF26" s="86"/>
      <c r="AG26" s="55"/>
      <c r="AH26" s="18">
        <v>1</v>
      </c>
      <c r="AI26" s="18"/>
      <c r="AJ26" s="86"/>
      <c r="AK26" s="86">
        <v>1</v>
      </c>
      <c r="AL26" s="86"/>
      <c r="AM26" s="56">
        <v>1</v>
      </c>
      <c r="AN26" s="86"/>
      <c r="AO26" s="56"/>
      <c r="AP26" s="56">
        <v>1</v>
      </c>
      <c r="AQ26" s="56"/>
      <c r="AR26" s="56"/>
      <c r="AS26" s="56">
        <v>1</v>
      </c>
      <c r="AT26" s="57"/>
      <c r="AV26" s="86"/>
      <c r="AW26" s="86"/>
      <c r="AX26" s="86">
        <v>1</v>
      </c>
      <c r="AY26" s="86"/>
      <c r="AZ26" s="86">
        <v>1</v>
      </c>
      <c r="BA26" s="86"/>
      <c r="BB26" s="86"/>
      <c r="BC26" s="86"/>
      <c r="BD26" s="86"/>
      <c r="BE26" s="86"/>
      <c r="BF26" s="86"/>
      <c r="BG26" s="57"/>
      <c r="BH26" s="86">
        <v>1</v>
      </c>
      <c r="BI26" s="86"/>
      <c r="BJ26" s="86"/>
      <c r="BK26" s="86"/>
      <c r="BL26" s="86"/>
      <c r="BM26" s="86"/>
      <c r="BN26" s="86"/>
      <c r="BO26" s="86">
        <v>1</v>
      </c>
      <c r="BP26" s="86">
        <v>1</v>
      </c>
      <c r="BQ26" s="57"/>
      <c r="BR26" s="54">
        <v>1</v>
      </c>
    </row>
    <row r="27" spans="1:70" s="54" customFormat="1" ht="21.6">
      <c r="A27" s="70">
        <v>19211</v>
      </c>
      <c r="B27" s="66" t="s">
        <v>239</v>
      </c>
      <c r="C27" s="77">
        <v>5</v>
      </c>
      <c r="D27" s="86"/>
      <c r="E27" s="86"/>
      <c r="F27" s="86"/>
      <c r="G27" s="86"/>
      <c r="H27" s="86">
        <v>1</v>
      </c>
      <c r="I27" s="86"/>
      <c r="J27" s="86"/>
      <c r="K27" s="86"/>
      <c r="L27" s="86"/>
      <c r="M27" s="86">
        <v>1</v>
      </c>
      <c r="N27" s="86"/>
      <c r="O27" s="86"/>
      <c r="P27" s="86" t="s">
        <v>240</v>
      </c>
      <c r="Q27" s="78"/>
      <c r="R27" s="86"/>
      <c r="S27" s="86"/>
      <c r="T27" s="86"/>
      <c r="U27" s="86"/>
      <c r="V27" s="86"/>
      <c r="W27" s="86" t="s">
        <v>241</v>
      </c>
      <c r="Y27" s="86">
        <v>1</v>
      </c>
      <c r="Z27" s="86"/>
      <c r="AA27" s="86">
        <v>1</v>
      </c>
      <c r="AB27" s="86"/>
      <c r="AC27" s="86"/>
      <c r="AD27" s="86">
        <v>1</v>
      </c>
      <c r="AE27" s="86"/>
      <c r="AF27" s="86"/>
      <c r="AG27" s="55">
        <v>1</v>
      </c>
      <c r="AH27" s="18"/>
      <c r="AI27" s="18"/>
      <c r="AJ27" s="86">
        <v>1</v>
      </c>
      <c r="AK27" s="86"/>
      <c r="AL27" s="86"/>
      <c r="AM27" s="56">
        <v>1</v>
      </c>
      <c r="AN27" s="86"/>
      <c r="AO27" s="56"/>
      <c r="AP27" s="56">
        <v>1</v>
      </c>
      <c r="AQ27" s="56"/>
      <c r="AR27" s="56"/>
      <c r="AS27" s="56">
        <v>1</v>
      </c>
      <c r="AT27" s="57"/>
      <c r="AV27" s="86"/>
      <c r="AW27" s="86">
        <v>1</v>
      </c>
      <c r="AX27" s="86"/>
      <c r="AY27" s="86"/>
      <c r="AZ27" s="86">
        <v>1</v>
      </c>
      <c r="BA27" s="86">
        <v>1</v>
      </c>
      <c r="BB27" s="86"/>
      <c r="BC27" s="86"/>
      <c r="BD27" s="86"/>
      <c r="BE27" s="86">
        <v>1</v>
      </c>
      <c r="BF27" s="86">
        <v>1</v>
      </c>
      <c r="BG27" s="57"/>
      <c r="BH27" s="86">
        <v>1</v>
      </c>
      <c r="BI27" s="86">
        <v>1</v>
      </c>
      <c r="BJ27" s="86">
        <v>1</v>
      </c>
      <c r="BK27" s="86">
        <v>1</v>
      </c>
      <c r="BL27" s="86">
        <v>1</v>
      </c>
      <c r="BM27" s="86">
        <v>1</v>
      </c>
      <c r="BN27" s="86"/>
      <c r="BO27" s="86"/>
      <c r="BP27" s="86"/>
      <c r="BQ27" s="57"/>
      <c r="BR27" s="54">
        <v>1</v>
      </c>
    </row>
    <row r="28" spans="1:70" s="54" customFormat="1">
      <c r="A28" s="70">
        <v>19212</v>
      </c>
      <c r="B28" s="66" t="s">
        <v>242</v>
      </c>
      <c r="C28" s="77">
        <v>5</v>
      </c>
      <c r="D28" s="86"/>
      <c r="E28" s="86"/>
      <c r="F28" s="86"/>
      <c r="G28" s="86"/>
      <c r="H28" s="86"/>
      <c r="I28" s="86"/>
      <c r="J28" s="86"/>
      <c r="K28" s="86"/>
      <c r="L28" s="86"/>
      <c r="M28" s="86"/>
      <c r="N28" s="86"/>
      <c r="O28" s="86"/>
      <c r="P28" s="86"/>
      <c r="Q28" s="78"/>
      <c r="R28" s="86"/>
      <c r="S28" s="86"/>
      <c r="T28" s="86"/>
      <c r="U28" s="86"/>
      <c r="V28" s="86"/>
      <c r="W28" s="86"/>
      <c r="Y28" s="86"/>
      <c r="Z28" s="86"/>
      <c r="AA28" s="86"/>
      <c r="AB28" s="86"/>
      <c r="AC28" s="86"/>
      <c r="AD28" s="86"/>
      <c r="AE28" s="86"/>
      <c r="AF28" s="86"/>
      <c r="AG28" s="55"/>
      <c r="AH28" s="18"/>
      <c r="AI28" s="18"/>
      <c r="AJ28" s="86"/>
      <c r="AK28" s="86"/>
      <c r="AL28" s="86"/>
      <c r="AM28" s="56"/>
      <c r="AN28" s="86"/>
      <c r="AO28" s="56"/>
      <c r="AP28" s="56"/>
      <c r="AQ28" s="56"/>
      <c r="AR28" s="56"/>
      <c r="AS28" s="56"/>
      <c r="AT28" s="57"/>
      <c r="AV28" s="86"/>
      <c r="AW28" s="86"/>
      <c r="AX28" s="86"/>
      <c r="AY28" s="86"/>
      <c r="AZ28" s="86"/>
      <c r="BA28" s="86"/>
      <c r="BB28" s="86"/>
      <c r="BC28" s="86"/>
      <c r="BD28" s="86"/>
      <c r="BE28" s="86"/>
      <c r="BF28" s="86"/>
      <c r="BG28" s="57"/>
      <c r="BH28" s="86"/>
      <c r="BI28" s="86"/>
      <c r="BJ28" s="86"/>
      <c r="BK28" s="86"/>
      <c r="BL28" s="86"/>
      <c r="BM28" s="86"/>
      <c r="BN28" s="86"/>
      <c r="BO28" s="86"/>
      <c r="BP28" s="86"/>
      <c r="BQ28" s="57"/>
    </row>
    <row r="29" spans="1:70" s="54" customFormat="1" ht="21.6">
      <c r="A29" s="70">
        <v>19213</v>
      </c>
      <c r="B29" s="66" t="s">
        <v>243</v>
      </c>
      <c r="C29" s="77">
        <v>5</v>
      </c>
      <c r="D29" s="86"/>
      <c r="E29" s="86"/>
      <c r="F29" s="86">
        <v>1</v>
      </c>
      <c r="G29" s="86"/>
      <c r="H29" s="86"/>
      <c r="I29" s="86"/>
      <c r="J29" s="86">
        <v>1</v>
      </c>
      <c r="K29" s="86"/>
      <c r="L29" s="86"/>
      <c r="M29" s="86"/>
      <c r="N29" s="86"/>
      <c r="O29" s="86">
        <v>1</v>
      </c>
      <c r="P29" s="86"/>
      <c r="Q29" s="78" t="s">
        <v>244</v>
      </c>
      <c r="R29" s="86"/>
      <c r="S29" s="86"/>
      <c r="T29" s="86"/>
      <c r="U29" s="86"/>
      <c r="V29" s="86"/>
      <c r="W29" s="86" t="s">
        <v>245</v>
      </c>
      <c r="Y29" s="86"/>
      <c r="Z29" s="86">
        <v>1</v>
      </c>
      <c r="AA29" s="86"/>
      <c r="AB29" s="86"/>
      <c r="AC29" s="86">
        <v>1</v>
      </c>
      <c r="AD29" s="86"/>
      <c r="AE29" s="86"/>
      <c r="AF29" s="86">
        <v>1</v>
      </c>
      <c r="AG29" s="55"/>
      <c r="AH29" s="18"/>
      <c r="AI29" s="18">
        <v>1</v>
      </c>
      <c r="AJ29" s="86"/>
      <c r="AK29" s="86"/>
      <c r="AL29" s="86">
        <v>1</v>
      </c>
      <c r="AM29" s="56">
        <v>1</v>
      </c>
      <c r="AN29" s="86"/>
      <c r="AO29" s="56"/>
      <c r="AP29" s="56"/>
      <c r="AQ29" s="56">
        <v>1</v>
      </c>
      <c r="AR29" s="56"/>
      <c r="AS29" s="56">
        <v>1</v>
      </c>
      <c r="AT29" s="57"/>
      <c r="AV29" s="86"/>
      <c r="AW29" s="86"/>
      <c r="AX29" s="86"/>
      <c r="AY29" s="86"/>
      <c r="AZ29" s="86"/>
      <c r="BA29" s="86"/>
      <c r="BB29" s="86"/>
      <c r="BC29" s="86"/>
      <c r="BD29" s="86"/>
      <c r="BE29" s="86">
        <v>1</v>
      </c>
      <c r="BF29" s="86"/>
      <c r="BG29" s="57"/>
      <c r="BH29" s="86"/>
      <c r="BI29" s="86">
        <v>1</v>
      </c>
      <c r="BJ29" s="86">
        <v>1</v>
      </c>
      <c r="BK29" s="86"/>
      <c r="BL29" s="86"/>
      <c r="BM29" s="86"/>
      <c r="BN29" s="86"/>
      <c r="BO29" s="86"/>
      <c r="BP29" s="86">
        <v>1</v>
      </c>
      <c r="BQ29" s="57"/>
      <c r="BR29" s="54">
        <v>1</v>
      </c>
    </row>
    <row r="30" spans="1:70" s="54" customFormat="1" ht="21.6">
      <c r="A30" s="70">
        <v>19214</v>
      </c>
      <c r="B30" s="66" t="s">
        <v>246</v>
      </c>
      <c r="C30" s="77">
        <v>5</v>
      </c>
      <c r="D30" s="86"/>
      <c r="E30" s="86"/>
      <c r="F30" s="86"/>
      <c r="G30" s="86"/>
      <c r="H30" s="86"/>
      <c r="I30" s="86"/>
      <c r="J30" s="86"/>
      <c r="K30" s="86"/>
      <c r="L30" s="86">
        <v>1</v>
      </c>
      <c r="M30" s="86"/>
      <c r="N30" s="86"/>
      <c r="O30" s="86"/>
      <c r="P30" s="86" t="s">
        <v>247</v>
      </c>
      <c r="Q30" s="78"/>
      <c r="R30" s="86"/>
      <c r="S30" s="86"/>
      <c r="T30" s="86"/>
      <c r="U30" s="86"/>
      <c r="V30" s="86"/>
      <c r="W30" s="86"/>
      <c r="Y30" s="86">
        <v>1</v>
      </c>
      <c r="Z30" s="86"/>
      <c r="AA30" s="86"/>
      <c r="AB30" s="86">
        <v>1</v>
      </c>
      <c r="AC30" s="86"/>
      <c r="AD30" s="86"/>
      <c r="AE30" s="86">
        <v>1</v>
      </c>
      <c r="AF30" s="86"/>
      <c r="AG30" s="55"/>
      <c r="AH30" s="18"/>
      <c r="AI30" s="18">
        <v>1</v>
      </c>
      <c r="AJ30" s="86"/>
      <c r="AK30" s="86">
        <v>1</v>
      </c>
      <c r="AL30" s="86"/>
      <c r="AM30" s="56">
        <v>1</v>
      </c>
      <c r="AN30" s="86"/>
      <c r="AO30" s="56"/>
      <c r="AP30" s="56"/>
      <c r="AQ30" s="56">
        <v>1</v>
      </c>
      <c r="AR30" s="56"/>
      <c r="AS30" s="56">
        <v>1</v>
      </c>
      <c r="AT30" s="57"/>
      <c r="AV30" s="86"/>
      <c r="AW30" s="86">
        <v>1</v>
      </c>
      <c r="AX30" s="86">
        <v>1</v>
      </c>
      <c r="AY30" s="86">
        <v>1</v>
      </c>
      <c r="AZ30" s="86">
        <v>1</v>
      </c>
      <c r="BA30" s="86">
        <v>1</v>
      </c>
      <c r="BB30" s="86"/>
      <c r="BC30" s="86"/>
      <c r="BD30" s="86"/>
      <c r="BE30" s="86">
        <v>1</v>
      </c>
      <c r="BF30" s="86"/>
      <c r="BG30" s="57"/>
      <c r="BH30" s="86">
        <v>1</v>
      </c>
      <c r="BI30" s="86">
        <v>1</v>
      </c>
      <c r="BJ30" s="86">
        <v>1</v>
      </c>
      <c r="BK30" s="86">
        <v>1</v>
      </c>
      <c r="BL30" s="86"/>
      <c r="BM30" s="86"/>
      <c r="BN30" s="86">
        <v>1</v>
      </c>
      <c r="BO30" s="86"/>
      <c r="BP30" s="86">
        <v>1</v>
      </c>
      <c r="BQ30" s="57"/>
      <c r="BR30" s="54">
        <v>1</v>
      </c>
    </row>
    <row r="31" spans="1:70" s="54" customFormat="1" ht="12">
      <c r="A31" s="70">
        <v>19346</v>
      </c>
      <c r="B31" s="66" t="s">
        <v>248</v>
      </c>
      <c r="C31" s="77">
        <v>6</v>
      </c>
      <c r="D31" s="86"/>
      <c r="E31" s="86"/>
      <c r="F31" s="86"/>
      <c r="G31" s="86"/>
      <c r="H31" s="86"/>
      <c r="I31" s="86"/>
      <c r="J31" s="86"/>
      <c r="K31" s="86"/>
      <c r="L31" s="86"/>
      <c r="M31" s="86"/>
      <c r="N31" s="86">
        <v>1</v>
      </c>
      <c r="O31" s="86"/>
      <c r="P31" s="86"/>
      <c r="Q31" s="78"/>
      <c r="R31" s="86"/>
      <c r="S31" s="86"/>
      <c r="T31" s="86">
        <v>1</v>
      </c>
      <c r="U31" s="86">
        <v>1</v>
      </c>
      <c r="V31" s="86"/>
      <c r="W31" s="86"/>
      <c r="Y31" s="86">
        <v>1</v>
      </c>
      <c r="Z31" s="86"/>
      <c r="AA31" s="86">
        <v>1</v>
      </c>
      <c r="AB31" s="86"/>
      <c r="AC31" s="86"/>
      <c r="AD31" s="86">
        <v>1</v>
      </c>
      <c r="AE31" s="86"/>
      <c r="AF31" s="86"/>
      <c r="AG31" s="55"/>
      <c r="AH31" s="18">
        <v>1</v>
      </c>
      <c r="AI31" s="18"/>
      <c r="AJ31" s="86"/>
      <c r="AK31" s="86">
        <v>1</v>
      </c>
      <c r="AL31" s="86"/>
      <c r="AM31" s="56">
        <v>1</v>
      </c>
      <c r="AN31" s="86"/>
      <c r="AO31" s="56"/>
      <c r="AP31" s="56">
        <v>1</v>
      </c>
      <c r="AQ31" s="56"/>
      <c r="AR31" s="56">
        <v>1</v>
      </c>
      <c r="AS31" s="56"/>
      <c r="AT31" s="57"/>
      <c r="AV31" s="86"/>
      <c r="AW31" s="86">
        <v>1</v>
      </c>
      <c r="AX31" s="86">
        <v>1</v>
      </c>
      <c r="AY31" s="86"/>
      <c r="AZ31" s="86"/>
      <c r="BA31" s="86"/>
      <c r="BB31" s="86"/>
      <c r="BC31" s="86"/>
      <c r="BD31" s="86"/>
      <c r="BE31" s="86">
        <v>1</v>
      </c>
      <c r="BF31" s="86"/>
      <c r="BG31" s="57"/>
      <c r="BH31" s="86"/>
      <c r="BI31" s="86"/>
      <c r="BJ31" s="86"/>
      <c r="BK31" s="86"/>
      <c r="BL31" s="86"/>
      <c r="BM31" s="86"/>
      <c r="BN31" s="86"/>
      <c r="BO31" s="86">
        <v>1</v>
      </c>
      <c r="BP31" s="86"/>
      <c r="BQ31" s="57"/>
      <c r="BR31" s="54">
        <v>1</v>
      </c>
    </row>
    <row r="32" spans="1:70" s="54" customFormat="1">
      <c r="A32" s="70">
        <v>19364</v>
      </c>
      <c r="B32" s="66" t="s">
        <v>249</v>
      </c>
      <c r="C32" s="77">
        <v>6</v>
      </c>
      <c r="D32" s="86"/>
      <c r="E32" s="86"/>
      <c r="F32" s="86"/>
      <c r="G32" s="86"/>
      <c r="H32" s="86"/>
      <c r="I32" s="86"/>
      <c r="J32" s="86"/>
      <c r="K32" s="86"/>
      <c r="L32" s="86"/>
      <c r="M32" s="86"/>
      <c r="N32" s="86"/>
      <c r="O32" s="86"/>
      <c r="P32" s="86"/>
      <c r="Q32" s="78"/>
      <c r="R32" s="86"/>
      <c r="S32" s="86"/>
      <c r="T32" s="86"/>
      <c r="U32" s="86"/>
      <c r="V32" s="86"/>
      <c r="W32" s="86"/>
      <c r="Y32" s="86"/>
      <c r="Z32" s="86"/>
      <c r="AA32" s="86"/>
      <c r="AB32" s="86"/>
      <c r="AC32" s="86"/>
      <c r="AD32" s="86"/>
      <c r="AE32" s="86"/>
      <c r="AF32" s="86"/>
      <c r="AG32" s="55"/>
      <c r="AH32" s="18"/>
      <c r="AI32" s="18"/>
      <c r="AJ32" s="86"/>
      <c r="AK32" s="86"/>
      <c r="AL32" s="86"/>
      <c r="AM32" s="56"/>
      <c r="AN32" s="86"/>
      <c r="AO32" s="56"/>
      <c r="AP32" s="56"/>
      <c r="AQ32" s="56"/>
      <c r="AR32" s="56"/>
      <c r="AS32" s="56"/>
      <c r="AT32" s="57"/>
      <c r="AV32" s="86"/>
      <c r="AW32" s="86"/>
      <c r="AX32" s="86"/>
      <c r="AY32" s="86"/>
      <c r="AZ32" s="86"/>
      <c r="BA32" s="86"/>
      <c r="BB32" s="86"/>
      <c r="BC32" s="86"/>
      <c r="BD32" s="86"/>
      <c r="BE32" s="86"/>
      <c r="BF32" s="86"/>
      <c r="BG32" s="57"/>
      <c r="BH32" s="86"/>
      <c r="BI32" s="86"/>
      <c r="BJ32" s="86"/>
      <c r="BK32" s="86"/>
      <c r="BL32" s="86"/>
      <c r="BM32" s="86"/>
      <c r="BN32" s="86"/>
      <c r="BO32" s="86"/>
      <c r="BP32" s="86"/>
      <c r="BQ32" s="57"/>
    </row>
    <row r="33" spans="1:70" s="54" customFormat="1" ht="12">
      <c r="A33" s="70">
        <v>19365</v>
      </c>
      <c r="B33" s="66" t="s">
        <v>250</v>
      </c>
      <c r="C33" s="77">
        <v>6</v>
      </c>
      <c r="D33" s="86"/>
      <c r="E33" s="86"/>
      <c r="F33" s="86">
        <v>1</v>
      </c>
      <c r="G33" s="86"/>
      <c r="H33" s="86"/>
      <c r="I33" s="86"/>
      <c r="J33" s="86">
        <v>1</v>
      </c>
      <c r="K33" s="86"/>
      <c r="L33" s="86"/>
      <c r="M33" s="86"/>
      <c r="N33" s="86">
        <v>1</v>
      </c>
      <c r="O33" s="86"/>
      <c r="P33" s="86"/>
      <c r="Q33" s="78"/>
      <c r="R33" s="86"/>
      <c r="S33" s="86"/>
      <c r="T33" s="86">
        <v>1</v>
      </c>
      <c r="U33" s="86"/>
      <c r="V33" s="86"/>
      <c r="W33" s="86"/>
      <c r="Y33" s="86">
        <v>1</v>
      </c>
      <c r="Z33" s="86"/>
      <c r="AA33" s="86"/>
      <c r="AB33" s="86">
        <v>1</v>
      </c>
      <c r="AC33" s="86"/>
      <c r="AD33" s="86"/>
      <c r="AE33" s="86">
        <v>1</v>
      </c>
      <c r="AF33" s="86"/>
      <c r="AG33" s="55"/>
      <c r="AH33" s="18">
        <v>1</v>
      </c>
      <c r="AI33" s="18"/>
      <c r="AJ33" s="86"/>
      <c r="AK33" s="86">
        <v>1</v>
      </c>
      <c r="AL33" s="86"/>
      <c r="AM33" s="56"/>
      <c r="AN33" s="86">
        <v>1</v>
      </c>
      <c r="AO33" s="56"/>
      <c r="AP33" s="56"/>
      <c r="AQ33" s="56">
        <v>1</v>
      </c>
      <c r="AR33" s="56">
        <v>1</v>
      </c>
      <c r="AS33" s="56"/>
      <c r="AT33" s="57"/>
      <c r="AV33" s="86"/>
      <c r="AW33" s="86"/>
      <c r="AX33" s="86">
        <v>1</v>
      </c>
      <c r="AY33" s="86">
        <v>1</v>
      </c>
      <c r="AZ33" s="86">
        <v>1</v>
      </c>
      <c r="BA33" s="86"/>
      <c r="BB33" s="86"/>
      <c r="BC33" s="86"/>
      <c r="BD33" s="86"/>
      <c r="BE33" s="86"/>
      <c r="BF33" s="86"/>
      <c r="BG33" s="57"/>
      <c r="BH33" s="86"/>
      <c r="BI33" s="86"/>
      <c r="BJ33" s="86">
        <v>1</v>
      </c>
      <c r="BK33" s="86"/>
      <c r="BL33" s="86"/>
      <c r="BM33" s="86"/>
      <c r="BN33" s="86"/>
      <c r="BO33" s="86">
        <v>1</v>
      </c>
      <c r="BP33" s="86"/>
      <c r="BQ33" s="57"/>
      <c r="BR33" s="54">
        <v>1</v>
      </c>
    </row>
    <row r="34" spans="1:70" s="54" customFormat="1">
      <c r="A34" s="70">
        <v>19366</v>
      </c>
      <c r="B34" s="66" t="s">
        <v>251</v>
      </c>
      <c r="C34" s="77">
        <v>6</v>
      </c>
      <c r="D34" s="86"/>
      <c r="E34" s="86"/>
      <c r="F34" s="86"/>
      <c r="G34" s="86"/>
      <c r="H34" s="86"/>
      <c r="I34" s="86"/>
      <c r="J34" s="86"/>
      <c r="K34" s="86"/>
      <c r="L34" s="86"/>
      <c r="M34" s="86"/>
      <c r="N34" s="86"/>
      <c r="O34" s="86"/>
      <c r="P34" s="86"/>
      <c r="Q34" s="78"/>
      <c r="R34" s="86"/>
      <c r="S34" s="86"/>
      <c r="T34" s="86"/>
      <c r="U34" s="86"/>
      <c r="V34" s="86"/>
      <c r="W34" s="86"/>
      <c r="Y34" s="86"/>
      <c r="Z34" s="86"/>
      <c r="AA34" s="86"/>
      <c r="AB34" s="86"/>
      <c r="AC34" s="86"/>
      <c r="AD34" s="86"/>
      <c r="AE34" s="86"/>
      <c r="AF34" s="86"/>
      <c r="AG34" s="55"/>
      <c r="AH34" s="18"/>
      <c r="AI34" s="18"/>
      <c r="AJ34" s="86"/>
      <c r="AK34" s="86"/>
      <c r="AL34" s="86"/>
      <c r="AM34" s="56"/>
      <c r="AN34" s="86"/>
      <c r="AO34" s="56"/>
      <c r="AP34" s="56"/>
      <c r="AQ34" s="56"/>
      <c r="AR34" s="56"/>
      <c r="AS34" s="56"/>
      <c r="AT34" s="57"/>
      <c r="AV34" s="86"/>
      <c r="AW34" s="86"/>
      <c r="AX34" s="86"/>
      <c r="AY34" s="86"/>
      <c r="AZ34" s="86"/>
      <c r="BA34" s="86"/>
      <c r="BB34" s="86"/>
      <c r="BC34" s="86"/>
      <c r="BD34" s="86"/>
      <c r="BE34" s="86"/>
      <c r="BF34" s="86"/>
      <c r="BG34" s="57"/>
      <c r="BH34" s="86"/>
      <c r="BI34" s="86"/>
      <c r="BJ34" s="86"/>
      <c r="BK34" s="86"/>
      <c r="BL34" s="86"/>
      <c r="BM34" s="86"/>
      <c r="BN34" s="86"/>
      <c r="BO34" s="86"/>
      <c r="BP34" s="86"/>
      <c r="BQ34" s="57"/>
    </row>
    <row r="35" spans="1:70" s="54" customFormat="1" ht="21.6">
      <c r="A35" s="70">
        <v>19368</v>
      </c>
      <c r="B35" s="66" t="s">
        <v>252</v>
      </c>
      <c r="C35" s="77">
        <v>6</v>
      </c>
      <c r="D35" s="86"/>
      <c r="E35" s="86"/>
      <c r="F35" s="86"/>
      <c r="G35" s="86"/>
      <c r="H35" s="86"/>
      <c r="I35" s="86"/>
      <c r="J35" s="86"/>
      <c r="K35" s="86"/>
      <c r="L35" s="86">
        <v>1</v>
      </c>
      <c r="M35" s="86"/>
      <c r="N35" s="86"/>
      <c r="O35" s="86"/>
      <c r="P35" s="86" t="s">
        <v>253</v>
      </c>
      <c r="Q35" s="78"/>
      <c r="R35" s="86"/>
      <c r="S35" s="86"/>
      <c r="T35" s="86"/>
      <c r="U35" s="86"/>
      <c r="V35" s="86"/>
      <c r="W35" s="86"/>
      <c r="Y35" s="86">
        <v>1</v>
      </c>
      <c r="Z35" s="86"/>
      <c r="AA35" s="86">
        <v>1</v>
      </c>
      <c r="AB35" s="86"/>
      <c r="AC35" s="86"/>
      <c r="AD35" s="86">
        <v>1</v>
      </c>
      <c r="AE35" s="86"/>
      <c r="AF35" s="86"/>
      <c r="AG35" s="55"/>
      <c r="AH35" s="18">
        <v>1</v>
      </c>
      <c r="AI35" s="18"/>
      <c r="AJ35" s="86"/>
      <c r="AK35" s="86">
        <v>1</v>
      </c>
      <c r="AL35" s="86"/>
      <c r="AM35" s="56">
        <v>1</v>
      </c>
      <c r="AN35" s="86"/>
      <c r="AO35" s="56"/>
      <c r="AP35" s="56"/>
      <c r="AQ35" s="56">
        <v>1</v>
      </c>
      <c r="AR35" s="56">
        <v>1</v>
      </c>
      <c r="AS35" s="56"/>
      <c r="AT35" s="57"/>
      <c r="AV35" s="86"/>
      <c r="AW35" s="86">
        <v>1</v>
      </c>
      <c r="AX35" s="86">
        <v>1</v>
      </c>
      <c r="AY35" s="86"/>
      <c r="AZ35" s="86"/>
      <c r="BA35" s="86"/>
      <c r="BB35" s="86"/>
      <c r="BC35" s="86"/>
      <c r="BD35" s="86"/>
      <c r="BE35" s="86"/>
      <c r="BF35" s="86"/>
      <c r="BG35" s="57"/>
      <c r="BH35" s="86">
        <v>1</v>
      </c>
      <c r="BI35" s="86"/>
      <c r="BJ35" s="86"/>
      <c r="BK35" s="86"/>
      <c r="BL35" s="86"/>
      <c r="BM35" s="86"/>
      <c r="BN35" s="86">
        <v>1</v>
      </c>
      <c r="BO35" s="86"/>
      <c r="BP35" s="86">
        <v>1</v>
      </c>
      <c r="BQ35" s="57"/>
      <c r="BR35" s="54">
        <v>1</v>
      </c>
    </row>
    <row r="36" spans="1:70" s="54" customFormat="1">
      <c r="A36" s="70">
        <v>19384</v>
      </c>
      <c r="B36" s="66" t="s">
        <v>254</v>
      </c>
      <c r="C36" s="77">
        <v>6</v>
      </c>
      <c r="D36" s="86"/>
      <c r="E36" s="86"/>
      <c r="F36" s="86"/>
      <c r="G36" s="86"/>
      <c r="H36" s="86"/>
      <c r="I36" s="86"/>
      <c r="J36" s="86"/>
      <c r="K36" s="86"/>
      <c r="L36" s="86"/>
      <c r="M36" s="86"/>
      <c r="N36" s="86"/>
      <c r="O36" s="86"/>
      <c r="P36" s="86"/>
      <c r="Q36" s="78"/>
      <c r="R36" s="86"/>
      <c r="S36" s="86"/>
      <c r="T36" s="86"/>
      <c r="U36" s="86"/>
      <c r="V36" s="86"/>
      <c r="W36" s="86"/>
      <c r="Y36" s="86"/>
      <c r="Z36" s="86"/>
      <c r="AA36" s="86"/>
      <c r="AB36" s="86"/>
      <c r="AC36" s="86"/>
      <c r="AD36" s="86"/>
      <c r="AE36" s="86"/>
      <c r="AF36" s="86"/>
      <c r="AG36" s="55"/>
      <c r="AH36" s="18"/>
      <c r="AI36" s="18"/>
      <c r="AJ36" s="86"/>
      <c r="AK36" s="86"/>
      <c r="AL36" s="86"/>
      <c r="AM36" s="56"/>
      <c r="AN36" s="86"/>
      <c r="AO36" s="56"/>
      <c r="AP36" s="56"/>
      <c r="AQ36" s="56"/>
      <c r="AR36" s="56"/>
      <c r="AS36" s="56"/>
      <c r="AT36" s="57"/>
      <c r="AV36" s="86"/>
      <c r="AW36" s="86"/>
      <c r="AX36" s="86"/>
      <c r="AY36" s="86"/>
      <c r="AZ36" s="86"/>
      <c r="BA36" s="86"/>
      <c r="BB36" s="86"/>
      <c r="BC36" s="86"/>
      <c r="BD36" s="86"/>
      <c r="BE36" s="86"/>
      <c r="BF36" s="86"/>
      <c r="BG36" s="57"/>
      <c r="BH36" s="86"/>
      <c r="BI36" s="86"/>
      <c r="BJ36" s="86"/>
      <c r="BK36" s="86"/>
      <c r="BL36" s="86"/>
      <c r="BM36" s="86"/>
      <c r="BN36" s="86"/>
      <c r="BO36" s="86"/>
      <c r="BP36" s="86"/>
      <c r="BQ36" s="57"/>
    </row>
    <row r="37" spans="1:70" s="54" customFormat="1" ht="32.4">
      <c r="A37" s="70">
        <v>19422</v>
      </c>
      <c r="B37" s="66" t="s">
        <v>255</v>
      </c>
      <c r="C37" s="77">
        <v>6</v>
      </c>
      <c r="D37" s="86"/>
      <c r="E37" s="86"/>
      <c r="F37" s="86"/>
      <c r="G37" s="86">
        <v>1</v>
      </c>
      <c r="H37" s="86"/>
      <c r="I37" s="86"/>
      <c r="J37" s="86"/>
      <c r="K37" s="86">
        <v>1</v>
      </c>
      <c r="L37" s="86"/>
      <c r="M37" s="86"/>
      <c r="N37" s="86"/>
      <c r="O37" s="86">
        <v>1</v>
      </c>
      <c r="P37" s="86"/>
      <c r="Q37" s="78" t="s">
        <v>256</v>
      </c>
      <c r="R37" s="86"/>
      <c r="S37" s="86"/>
      <c r="T37" s="86"/>
      <c r="U37" s="86"/>
      <c r="V37" s="86"/>
      <c r="W37" s="86"/>
      <c r="Y37" s="86"/>
      <c r="Z37" s="86">
        <v>1</v>
      </c>
      <c r="AA37" s="86">
        <v>1</v>
      </c>
      <c r="AB37" s="86"/>
      <c r="AC37" s="86"/>
      <c r="AD37" s="86">
        <v>1</v>
      </c>
      <c r="AE37" s="86"/>
      <c r="AF37" s="86"/>
      <c r="AG37" s="55">
        <v>1</v>
      </c>
      <c r="AH37" s="18"/>
      <c r="AI37" s="18"/>
      <c r="AJ37" s="86">
        <v>1</v>
      </c>
      <c r="AK37" s="86"/>
      <c r="AL37" s="86"/>
      <c r="AM37" s="56">
        <v>1</v>
      </c>
      <c r="AN37" s="86"/>
      <c r="AO37" s="56"/>
      <c r="AP37" s="56"/>
      <c r="AQ37" s="56">
        <v>1</v>
      </c>
      <c r="AR37" s="56"/>
      <c r="AS37" s="56">
        <v>1</v>
      </c>
      <c r="AT37" s="57"/>
      <c r="AV37" s="86"/>
      <c r="AW37" s="86">
        <v>1</v>
      </c>
      <c r="AX37" s="86"/>
      <c r="AY37" s="86"/>
      <c r="AZ37" s="86">
        <v>1</v>
      </c>
      <c r="BA37" s="86">
        <v>1</v>
      </c>
      <c r="BB37" s="86"/>
      <c r="BC37" s="86"/>
      <c r="BD37" s="86"/>
      <c r="BE37" s="86"/>
      <c r="BF37" s="86"/>
      <c r="BG37" s="57"/>
      <c r="BH37" s="86">
        <v>1</v>
      </c>
      <c r="BI37" s="86">
        <v>1</v>
      </c>
      <c r="BJ37" s="86"/>
      <c r="BK37" s="86">
        <v>1</v>
      </c>
      <c r="BL37" s="86"/>
      <c r="BM37" s="86"/>
      <c r="BN37" s="86">
        <v>1</v>
      </c>
      <c r="BO37" s="86">
        <v>1</v>
      </c>
      <c r="BP37" s="86">
        <v>1</v>
      </c>
      <c r="BQ37" s="57"/>
      <c r="BR37" s="54">
        <v>1</v>
      </c>
    </row>
    <row r="38" spans="1:70" s="54" customFormat="1" ht="12">
      <c r="A38" s="70">
        <v>19423</v>
      </c>
      <c r="B38" s="66" t="s">
        <v>257</v>
      </c>
      <c r="C38" s="77">
        <v>6</v>
      </c>
      <c r="D38" s="86"/>
      <c r="E38" s="86"/>
      <c r="F38" s="86">
        <v>1</v>
      </c>
      <c r="G38" s="86"/>
      <c r="H38" s="86"/>
      <c r="I38" s="86"/>
      <c r="J38" s="86">
        <v>1</v>
      </c>
      <c r="K38" s="86"/>
      <c r="L38" s="86"/>
      <c r="M38" s="86"/>
      <c r="N38" s="86">
        <v>1</v>
      </c>
      <c r="O38" s="86"/>
      <c r="P38" s="86"/>
      <c r="Q38" s="78"/>
      <c r="R38" s="86"/>
      <c r="S38" s="86"/>
      <c r="T38" s="86">
        <v>1</v>
      </c>
      <c r="U38" s="86"/>
      <c r="V38" s="86"/>
      <c r="W38" s="86"/>
      <c r="Y38" s="86">
        <v>1</v>
      </c>
      <c r="Z38" s="86"/>
      <c r="AA38" s="86"/>
      <c r="AB38" s="86">
        <v>1</v>
      </c>
      <c r="AC38" s="86"/>
      <c r="AD38" s="86"/>
      <c r="AE38" s="86">
        <v>1</v>
      </c>
      <c r="AF38" s="86"/>
      <c r="AG38" s="55"/>
      <c r="AH38" s="18"/>
      <c r="AI38" s="18">
        <v>1</v>
      </c>
      <c r="AJ38" s="86"/>
      <c r="AK38" s="86">
        <v>1</v>
      </c>
      <c r="AL38" s="86"/>
      <c r="AM38" s="56"/>
      <c r="AN38" s="86">
        <v>1</v>
      </c>
      <c r="AO38" s="56"/>
      <c r="AP38" s="56">
        <v>1</v>
      </c>
      <c r="AQ38" s="56"/>
      <c r="AR38" s="56"/>
      <c r="AS38" s="56">
        <v>1</v>
      </c>
      <c r="AT38" s="57"/>
      <c r="AV38" s="86"/>
      <c r="AW38" s="86">
        <v>1</v>
      </c>
      <c r="AX38" s="86">
        <v>1</v>
      </c>
      <c r="AY38" s="86">
        <v>1</v>
      </c>
      <c r="AZ38" s="86">
        <v>1</v>
      </c>
      <c r="BA38" s="86">
        <v>1</v>
      </c>
      <c r="BB38" s="86"/>
      <c r="BC38" s="86"/>
      <c r="BD38" s="86">
        <v>1</v>
      </c>
      <c r="BE38" s="86"/>
      <c r="BF38" s="86"/>
      <c r="BG38" s="57"/>
      <c r="BH38" s="86">
        <v>1</v>
      </c>
      <c r="BI38" s="86">
        <v>1</v>
      </c>
      <c r="BJ38" s="86"/>
      <c r="BK38" s="86">
        <v>1</v>
      </c>
      <c r="BL38" s="86">
        <v>1</v>
      </c>
      <c r="BM38" s="86">
        <v>1</v>
      </c>
      <c r="BN38" s="86">
        <v>1</v>
      </c>
      <c r="BO38" s="86">
        <v>1</v>
      </c>
      <c r="BP38" s="86"/>
      <c r="BQ38" s="57"/>
      <c r="BR38" s="54">
        <v>1</v>
      </c>
    </row>
    <row r="39" spans="1:70" s="54" customFormat="1" ht="12">
      <c r="A39" s="70">
        <v>19424</v>
      </c>
      <c r="B39" s="66" t="s">
        <v>258</v>
      </c>
      <c r="C39" s="77">
        <v>6</v>
      </c>
      <c r="D39" s="86"/>
      <c r="E39" s="86"/>
      <c r="F39" s="86">
        <v>1</v>
      </c>
      <c r="G39" s="86"/>
      <c r="H39" s="86"/>
      <c r="I39" s="86"/>
      <c r="J39" s="86">
        <v>1</v>
      </c>
      <c r="K39" s="86"/>
      <c r="L39" s="86"/>
      <c r="M39" s="86"/>
      <c r="N39" s="86">
        <v>1</v>
      </c>
      <c r="O39" s="86"/>
      <c r="P39" s="86"/>
      <c r="Q39" s="78"/>
      <c r="R39" s="86"/>
      <c r="S39" s="86"/>
      <c r="T39" s="86"/>
      <c r="U39" s="86">
        <v>1</v>
      </c>
      <c r="V39" s="86"/>
      <c r="W39" s="86"/>
      <c r="Y39" s="86"/>
      <c r="Z39" s="86">
        <v>1</v>
      </c>
      <c r="AA39" s="86"/>
      <c r="AB39" s="86"/>
      <c r="AC39" s="86">
        <v>1</v>
      </c>
      <c r="AD39" s="86"/>
      <c r="AE39" s="86"/>
      <c r="AF39" s="86">
        <v>1</v>
      </c>
      <c r="AG39" s="55"/>
      <c r="AH39" s="18"/>
      <c r="AI39" s="18">
        <v>1</v>
      </c>
      <c r="AJ39" s="86"/>
      <c r="AK39" s="86"/>
      <c r="AL39" s="86">
        <v>1</v>
      </c>
      <c r="AM39" s="56"/>
      <c r="AN39" s="86"/>
      <c r="AO39" s="56">
        <v>1</v>
      </c>
      <c r="AP39" s="56"/>
      <c r="AQ39" s="56">
        <v>1</v>
      </c>
      <c r="AR39" s="56"/>
      <c r="AS39" s="56">
        <v>1</v>
      </c>
      <c r="AT39" s="57"/>
      <c r="AV39" s="86"/>
      <c r="AW39" s="86">
        <v>1</v>
      </c>
      <c r="AX39" s="86"/>
      <c r="AY39" s="86"/>
      <c r="AZ39" s="86">
        <v>1</v>
      </c>
      <c r="BA39" s="86">
        <v>1</v>
      </c>
      <c r="BB39" s="86"/>
      <c r="BC39" s="86"/>
      <c r="BD39" s="86"/>
      <c r="BE39" s="86"/>
      <c r="BF39" s="86"/>
      <c r="BG39" s="57"/>
      <c r="BH39" s="86">
        <v>1</v>
      </c>
      <c r="BI39" s="86">
        <v>1</v>
      </c>
      <c r="BJ39" s="86">
        <v>1</v>
      </c>
      <c r="BK39" s="86"/>
      <c r="BL39" s="86"/>
      <c r="BM39" s="86"/>
      <c r="BN39" s="86">
        <v>1</v>
      </c>
      <c r="BO39" s="86">
        <v>1</v>
      </c>
      <c r="BP39" s="86">
        <v>1</v>
      </c>
      <c r="BQ39" s="57"/>
      <c r="BR39" s="54">
        <v>1</v>
      </c>
    </row>
    <row r="40" spans="1:70" s="54" customFormat="1">
      <c r="A40" s="70">
        <v>19425</v>
      </c>
      <c r="B40" s="66" t="s">
        <v>259</v>
      </c>
      <c r="C40" s="77">
        <v>6</v>
      </c>
      <c r="D40" s="86"/>
      <c r="E40" s="86"/>
      <c r="F40" s="86"/>
      <c r="G40" s="86"/>
      <c r="H40" s="86"/>
      <c r="I40" s="86"/>
      <c r="J40" s="86"/>
      <c r="K40" s="86"/>
      <c r="L40" s="86"/>
      <c r="M40" s="86"/>
      <c r="N40" s="86"/>
      <c r="O40" s="86"/>
      <c r="P40" s="86"/>
      <c r="Q40" s="78"/>
      <c r="R40" s="86"/>
      <c r="S40" s="86"/>
      <c r="T40" s="86"/>
      <c r="U40" s="86"/>
      <c r="V40" s="86"/>
      <c r="W40" s="86"/>
      <c r="Y40" s="86"/>
      <c r="Z40" s="86"/>
      <c r="AA40" s="86"/>
      <c r="AB40" s="86"/>
      <c r="AC40" s="86"/>
      <c r="AD40" s="86"/>
      <c r="AE40" s="86"/>
      <c r="AF40" s="86"/>
      <c r="AG40" s="55"/>
      <c r="AH40" s="18"/>
      <c r="AI40" s="18"/>
      <c r="AJ40" s="86"/>
      <c r="AK40" s="86"/>
      <c r="AL40" s="86"/>
      <c r="AM40" s="56"/>
      <c r="AN40" s="86"/>
      <c r="AO40" s="56"/>
      <c r="AP40" s="56"/>
      <c r="AQ40" s="56"/>
      <c r="AR40" s="56"/>
      <c r="AS40" s="56"/>
      <c r="AT40" s="57"/>
      <c r="AV40" s="86"/>
      <c r="AW40" s="86"/>
      <c r="AX40" s="86"/>
      <c r="AY40" s="86"/>
      <c r="AZ40" s="86"/>
      <c r="BA40" s="86"/>
      <c r="BB40" s="86"/>
      <c r="BC40" s="86"/>
      <c r="BD40" s="86"/>
      <c r="BE40" s="86"/>
      <c r="BF40" s="86"/>
      <c r="BG40" s="57"/>
      <c r="BH40" s="86"/>
      <c r="BI40" s="86"/>
      <c r="BJ40" s="86"/>
      <c r="BK40" s="86"/>
      <c r="BL40" s="86"/>
      <c r="BM40" s="86"/>
      <c r="BN40" s="86"/>
      <c r="BO40" s="86"/>
      <c r="BP40" s="86"/>
      <c r="BQ40" s="57"/>
    </row>
    <row r="41" spans="1:70" s="54" customFormat="1">
      <c r="A41" s="70">
        <v>19429</v>
      </c>
      <c r="B41" s="66" t="s">
        <v>260</v>
      </c>
      <c r="C41" s="77">
        <v>6</v>
      </c>
      <c r="D41" s="86"/>
      <c r="E41" s="86"/>
      <c r="F41" s="86"/>
      <c r="G41" s="86"/>
      <c r="H41" s="86"/>
      <c r="I41" s="86"/>
      <c r="J41" s="86"/>
      <c r="K41" s="86"/>
      <c r="L41" s="86"/>
      <c r="M41" s="86"/>
      <c r="N41" s="86"/>
      <c r="O41" s="86"/>
      <c r="P41" s="86"/>
      <c r="Q41" s="78"/>
      <c r="R41" s="86"/>
      <c r="S41" s="86"/>
      <c r="T41" s="86"/>
      <c r="U41" s="86"/>
      <c r="V41" s="86"/>
      <c r="W41" s="86"/>
      <c r="Y41" s="86"/>
      <c r="Z41" s="86"/>
      <c r="AA41" s="86"/>
      <c r="AB41" s="86"/>
      <c r="AC41" s="86"/>
      <c r="AD41" s="86"/>
      <c r="AE41" s="86"/>
      <c r="AF41" s="86"/>
      <c r="AG41" s="55"/>
      <c r="AH41" s="18"/>
      <c r="AI41" s="18"/>
      <c r="AJ41" s="86"/>
      <c r="AK41" s="86"/>
      <c r="AL41" s="86"/>
      <c r="AM41" s="56"/>
      <c r="AN41" s="86"/>
      <c r="AO41" s="56"/>
      <c r="AP41" s="56"/>
      <c r="AQ41" s="56"/>
      <c r="AR41" s="56"/>
      <c r="AS41" s="56"/>
      <c r="AT41" s="57"/>
      <c r="AV41" s="86"/>
      <c r="AW41" s="86"/>
      <c r="AX41" s="86"/>
      <c r="AY41" s="86"/>
      <c r="AZ41" s="86"/>
      <c r="BA41" s="86"/>
      <c r="BB41" s="86"/>
      <c r="BC41" s="86"/>
      <c r="BD41" s="86"/>
      <c r="BE41" s="86"/>
      <c r="BF41" s="86"/>
      <c r="BG41" s="57"/>
      <c r="BH41" s="86"/>
      <c r="BI41" s="86"/>
      <c r="BJ41" s="86"/>
      <c r="BK41" s="86"/>
      <c r="BL41" s="86"/>
      <c r="BM41" s="86"/>
      <c r="BN41" s="86"/>
      <c r="BO41" s="86"/>
      <c r="BP41" s="86"/>
      <c r="BQ41" s="57"/>
    </row>
    <row r="42" spans="1:70" s="54" customFormat="1">
      <c r="A42" s="70">
        <v>19430</v>
      </c>
      <c r="B42" s="66" t="s">
        <v>261</v>
      </c>
      <c r="C42" s="77">
        <v>6</v>
      </c>
      <c r="D42" s="86"/>
      <c r="E42" s="86"/>
      <c r="F42" s="86"/>
      <c r="G42" s="86"/>
      <c r="H42" s="86"/>
      <c r="I42" s="86"/>
      <c r="J42" s="86"/>
      <c r="K42" s="86"/>
      <c r="L42" s="86"/>
      <c r="M42" s="86"/>
      <c r="N42" s="86"/>
      <c r="O42" s="86"/>
      <c r="P42" s="86"/>
      <c r="Q42" s="78"/>
      <c r="R42" s="86"/>
      <c r="S42" s="86"/>
      <c r="T42" s="86"/>
      <c r="U42" s="86"/>
      <c r="V42" s="86"/>
      <c r="W42" s="86"/>
      <c r="Y42" s="86"/>
      <c r="Z42" s="86"/>
      <c r="AA42" s="86"/>
      <c r="AB42" s="86"/>
      <c r="AC42" s="86"/>
      <c r="AD42" s="86"/>
      <c r="AE42" s="86"/>
      <c r="AF42" s="86"/>
      <c r="AG42" s="55"/>
      <c r="AH42" s="18"/>
      <c r="AI42" s="18"/>
      <c r="AJ42" s="86"/>
      <c r="AK42" s="86"/>
      <c r="AL42" s="86"/>
      <c r="AM42" s="56"/>
      <c r="AN42" s="86"/>
      <c r="AO42" s="56"/>
      <c r="AP42" s="56"/>
      <c r="AQ42" s="56"/>
      <c r="AR42" s="56"/>
      <c r="AS42" s="56"/>
      <c r="AT42" s="57"/>
      <c r="AV42" s="86"/>
      <c r="AW42" s="86"/>
      <c r="AX42" s="86"/>
      <c r="AY42" s="86"/>
      <c r="AZ42" s="86"/>
      <c r="BA42" s="86"/>
      <c r="BB42" s="86"/>
      <c r="BC42" s="86"/>
      <c r="BD42" s="86"/>
      <c r="BE42" s="86"/>
      <c r="BF42" s="86"/>
      <c r="BG42" s="57"/>
      <c r="BH42" s="86"/>
      <c r="BI42" s="86"/>
      <c r="BJ42" s="86"/>
      <c r="BK42" s="86"/>
      <c r="BL42" s="86"/>
      <c r="BM42" s="86"/>
      <c r="BN42" s="86"/>
      <c r="BO42" s="86"/>
      <c r="BP42" s="86"/>
      <c r="BQ42" s="57"/>
    </row>
    <row r="43" spans="1:70" s="54" customFormat="1">
      <c r="A43" s="70">
        <v>19442</v>
      </c>
      <c r="B43" s="66" t="s">
        <v>262</v>
      </c>
      <c r="C43" s="77">
        <v>6</v>
      </c>
      <c r="D43" s="86"/>
      <c r="E43" s="86"/>
      <c r="F43" s="86"/>
      <c r="G43" s="86"/>
      <c r="H43" s="86"/>
      <c r="I43" s="86"/>
      <c r="J43" s="86"/>
      <c r="K43" s="86"/>
      <c r="L43" s="86"/>
      <c r="M43" s="86"/>
      <c r="N43" s="86"/>
      <c r="O43" s="86"/>
      <c r="P43" s="86"/>
      <c r="Q43" s="78"/>
      <c r="R43" s="86"/>
      <c r="S43" s="86"/>
      <c r="T43" s="86"/>
      <c r="U43" s="86"/>
      <c r="V43" s="86"/>
      <c r="W43" s="86"/>
      <c r="Y43" s="86"/>
      <c r="Z43" s="86"/>
      <c r="AA43" s="86"/>
      <c r="AB43" s="86"/>
      <c r="AC43" s="86"/>
      <c r="AD43" s="86"/>
      <c r="AE43" s="86"/>
      <c r="AF43" s="86"/>
      <c r="AG43" s="55"/>
      <c r="AH43" s="18"/>
      <c r="AI43" s="18"/>
      <c r="AJ43" s="86"/>
      <c r="AK43" s="86"/>
      <c r="AL43" s="86"/>
      <c r="AM43" s="56"/>
      <c r="AN43" s="86"/>
      <c r="AO43" s="56"/>
      <c r="AP43" s="56"/>
      <c r="AQ43" s="56"/>
      <c r="AR43" s="56"/>
      <c r="AS43" s="56"/>
      <c r="AT43" s="57"/>
      <c r="AV43" s="86"/>
      <c r="AW43" s="86"/>
      <c r="AX43" s="86"/>
      <c r="AY43" s="86"/>
      <c r="AZ43" s="86"/>
      <c r="BA43" s="86"/>
      <c r="BB43" s="86"/>
      <c r="BC43" s="86"/>
      <c r="BD43" s="86"/>
      <c r="BE43" s="86"/>
      <c r="BF43" s="86"/>
      <c r="BG43" s="57"/>
      <c r="BH43" s="86"/>
      <c r="BI43" s="86"/>
      <c r="BJ43" s="86"/>
      <c r="BK43" s="86"/>
      <c r="BL43" s="86"/>
      <c r="BM43" s="86"/>
      <c r="BN43" s="86"/>
      <c r="BO43" s="86"/>
      <c r="BP43" s="86"/>
      <c r="BQ43" s="57"/>
    </row>
    <row r="44" spans="1:70" s="54" customFormat="1">
      <c r="A44" s="70">
        <v>19443</v>
      </c>
      <c r="B44" s="66" t="s">
        <v>263</v>
      </c>
      <c r="C44" s="77">
        <v>6</v>
      </c>
      <c r="D44" s="86"/>
      <c r="E44" s="86"/>
      <c r="F44" s="86"/>
      <c r="G44" s="86"/>
      <c r="H44" s="86"/>
      <c r="I44" s="86"/>
      <c r="J44" s="86"/>
      <c r="K44" s="86"/>
      <c r="L44" s="86"/>
      <c r="M44" s="86"/>
      <c r="N44" s="86"/>
      <c r="O44" s="86"/>
      <c r="P44" s="86"/>
      <c r="Q44" s="78"/>
      <c r="R44" s="86"/>
      <c r="S44" s="86"/>
      <c r="T44" s="86"/>
      <c r="U44" s="86"/>
      <c r="V44" s="86"/>
      <c r="W44" s="86"/>
      <c r="Y44" s="86"/>
      <c r="Z44" s="86"/>
      <c r="AA44" s="86"/>
      <c r="AB44" s="86"/>
      <c r="AC44" s="86"/>
      <c r="AD44" s="86"/>
      <c r="AE44" s="86"/>
      <c r="AF44" s="86"/>
      <c r="AG44" s="55"/>
      <c r="AH44" s="18"/>
      <c r="AI44" s="18"/>
      <c r="AJ44" s="86"/>
      <c r="AK44" s="86"/>
      <c r="AL44" s="86"/>
      <c r="AM44" s="56"/>
      <c r="AN44" s="86"/>
      <c r="AO44" s="56"/>
      <c r="AP44" s="56"/>
      <c r="AQ44" s="56"/>
      <c r="AR44" s="56"/>
      <c r="AS44" s="56"/>
      <c r="AT44" s="57"/>
      <c r="AV44" s="86"/>
      <c r="AW44" s="86"/>
      <c r="AX44" s="86"/>
      <c r="AY44" s="86"/>
      <c r="AZ44" s="86"/>
      <c r="BA44" s="86"/>
      <c r="BB44" s="86"/>
      <c r="BC44" s="86"/>
      <c r="BD44" s="86"/>
      <c r="BE44" s="86"/>
      <c r="BF44" s="86"/>
      <c r="BG44" s="57"/>
      <c r="BH44" s="86"/>
      <c r="BI44" s="86"/>
      <c r="BJ44" s="86"/>
      <c r="BK44" s="86"/>
      <c r="BL44" s="86"/>
      <c r="BM44" s="86"/>
      <c r="BN44" s="86"/>
      <c r="BO44" s="86"/>
      <c r="BP44" s="86"/>
      <c r="BQ44" s="57"/>
    </row>
    <row r="45" spans="1:70" s="39" customFormat="1" ht="20.399999999999999" hidden="1" customHeight="1">
      <c r="A45" s="29"/>
      <c r="B45" s="30"/>
      <c r="C45" s="30"/>
      <c r="D45" s="31"/>
      <c r="E45" s="31"/>
      <c r="F45" s="31"/>
      <c r="G45" s="31"/>
      <c r="H45" s="31"/>
      <c r="I45" s="31"/>
      <c r="J45" s="31"/>
      <c r="K45" s="30"/>
      <c r="L45" s="32"/>
      <c r="M45" s="30"/>
      <c r="N45" s="32"/>
      <c r="O45" s="37"/>
      <c r="P45" s="31"/>
      <c r="Q45" s="31"/>
      <c r="R45" s="31"/>
      <c r="S45" s="30"/>
      <c r="T45" s="32"/>
      <c r="U45" s="30"/>
      <c r="V45" s="32"/>
      <c r="W45" s="37"/>
      <c r="X45" s="46"/>
      <c r="Y45" s="31"/>
      <c r="Z45" s="31"/>
      <c r="AA45" s="31"/>
      <c r="AB45" s="30"/>
      <c r="AC45" s="31"/>
      <c r="AD45" s="31"/>
      <c r="AE45" s="31"/>
      <c r="AF45" s="31"/>
      <c r="AG45" s="31"/>
      <c r="AH45" s="31"/>
      <c r="AI45" s="31"/>
      <c r="AJ45" s="31"/>
      <c r="AK45" s="31"/>
      <c r="AL45" s="31"/>
      <c r="AM45" s="31"/>
      <c r="AN45" s="31"/>
      <c r="AO45" s="31"/>
      <c r="AP45" s="31"/>
      <c r="AQ45" s="31"/>
      <c r="AR45" s="31"/>
      <c r="AS45" s="31"/>
      <c r="AT45" s="31"/>
      <c r="AU45" s="46"/>
      <c r="AV45" s="31"/>
      <c r="AW45" s="31"/>
      <c r="AX45" s="31"/>
      <c r="AY45" s="31"/>
      <c r="AZ45" s="31"/>
      <c r="BA45" s="31"/>
      <c r="BB45" s="31"/>
      <c r="BC45" s="31"/>
      <c r="BD45" s="31"/>
      <c r="BE45" s="31"/>
      <c r="BF45" s="31"/>
      <c r="BG45" s="31"/>
      <c r="BH45" s="31"/>
      <c r="BI45" s="31"/>
      <c r="BJ45" s="31"/>
      <c r="BK45" s="31"/>
      <c r="BL45" s="31"/>
      <c r="BM45" s="31"/>
      <c r="BN45" s="31"/>
      <c r="BO45" s="31"/>
      <c r="BP45" s="31"/>
      <c r="BQ45" s="31"/>
      <c r="BR45" s="31"/>
    </row>
    <row r="46" spans="1:70" s="14" customFormat="1" ht="24.6" customHeight="1">
      <c r="A46" s="182" t="s">
        <v>170</v>
      </c>
      <c r="B46" s="183"/>
      <c r="C46" s="184"/>
      <c r="D46" s="43">
        <f t="shared" ref="D46:O46" si="0">SUM(D18:D44)</f>
        <v>0</v>
      </c>
      <c r="E46" s="43">
        <f t="shared" si="0"/>
        <v>0</v>
      </c>
      <c r="F46" s="43">
        <f t="shared" si="0"/>
        <v>4</v>
      </c>
      <c r="G46" s="43">
        <f t="shared" si="0"/>
        <v>1</v>
      </c>
      <c r="H46" s="43">
        <f t="shared" si="0"/>
        <v>1</v>
      </c>
      <c r="I46" s="43">
        <f t="shared" si="0"/>
        <v>0</v>
      </c>
      <c r="J46" s="43">
        <f t="shared" si="0"/>
        <v>5</v>
      </c>
      <c r="K46" s="43">
        <f t="shared" si="0"/>
        <v>1</v>
      </c>
      <c r="L46" s="43">
        <f t="shared" si="0"/>
        <v>5</v>
      </c>
      <c r="M46" s="43">
        <f t="shared" si="0"/>
        <v>6</v>
      </c>
      <c r="N46" s="43">
        <f t="shared" si="0"/>
        <v>5</v>
      </c>
      <c r="O46" s="43">
        <f t="shared" si="0"/>
        <v>2</v>
      </c>
      <c r="P46" s="44"/>
      <c r="Q46" s="44"/>
      <c r="R46" s="43">
        <f>SUM(R18:R44)</f>
        <v>0</v>
      </c>
      <c r="S46" s="43">
        <f>SUM(S18:S44)</f>
        <v>0</v>
      </c>
      <c r="T46" s="43">
        <f>SUM(T18:T44)</f>
        <v>4</v>
      </c>
      <c r="U46" s="43">
        <f>SUM(U18:U44)</f>
        <v>2</v>
      </c>
      <c r="V46" s="43">
        <f>SUM(V18:V44)</f>
        <v>0</v>
      </c>
      <c r="W46" s="45"/>
      <c r="X46" s="47"/>
      <c r="Y46" s="43">
        <f t="shared" ref="Y46:AS46" si="1">SUM(Y18:Y44)</f>
        <v>13</v>
      </c>
      <c r="Z46" s="43">
        <f t="shared" si="1"/>
        <v>5</v>
      </c>
      <c r="AA46" s="43">
        <f t="shared" si="1"/>
        <v>10</v>
      </c>
      <c r="AB46" s="43">
        <f t="shared" si="1"/>
        <v>6</v>
      </c>
      <c r="AC46" s="43">
        <f t="shared" si="1"/>
        <v>2</v>
      </c>
      <c r="AD46" s="43">
        <f t="shared" si="1"/>
        <v>7</v>
      </c>
      <c r="AE46" s="43">
        <f t="shared" si="1"/>
        <v>8</v>
      </c>
      <c r="AF46" s="43">
        <f t="shared" si="1"/>
        <v>3</v>
      </c>
      <c r="AG46" s="43">
        <f t="shared" si="1"/>
        <v>2</v>
      </c>
      <c r="AH46" s="43">
        <f t="shared" si="1"/>
        <v>8</v>
      </c>
      <c r="AI46" s="43">
        <f t="shared" si="1"/>
        <v>8</v>
      </c>
      <c r="AJ46" s="43">
        <f t="shared" si="1"/>
        <v>5</v>
      </c>
      <c r="AK46" s="43">
        <f t="shared" si="1"/>
        <v>10</v>
      </c>
      <c r="AL46" s="43">
        <f t="shared" si="1"/>
        <v>3</v>
      </c>
      <c r="AM46" s="43">
        <f t="shared" si="1"/>
        <v>11</v>
      </c>
      <c r="AN46" s="43">
        <f t="shared" si="1"/>
        <v>6</v>
      </c>
      <c r="AO46" s="43">
        <f t="shared" si="1"/>
        <v>1</v>
      </c>
      <c r="AP46" s="43">
        <f t="shared" si="1"/>
        <v>11</v>
      </c>
      <c r="AQ46" s="43">
        <f t="shared" si="1"/>
        <v>7</v>
      </c>
      <c r="AR46" s="43">
        <f t="shared" si="1"/>
        <v>6</v>
      </c>
      <c r="AS46" s="43">
        <f t="shared" si="1"/>
        <v>12</v>
      </c>
      <c r="AT46" s="45"/>
      <c r="AU46" s="47"/>
      <c r="AV46" s="43">
        <f t="shared" ref="AV46:BF46" si="2">SUM(AV18:AV44)</f>
        <v>1</v>
      </c>
      <c r="AW46" s="43">
        <f t="shared" si="2"/>
        <v>13</v>
      </c>
      <c r="AX46" s="43">
        <f t="shared" si="2"/>
        <v>12</v>
      </c>
      <c r="AY46" s="43">
        <f t="shared" si="2"/>
        <v>7</v>
      </c>
      <c r="AZ46" s="43">
        <f t="shared" si="2"/>
        <v>14</v>
      </c>
      <c r="BA46" s="43">
        <f t="shared" si="2"/>
        <v>11</v>
      </c>
      <c r="BB46" s="43">
        <f t="shared" si="2"/>
        <v>1</v>
      </c>
      <c r="BC46" s="43">
        <f t="shared" si="2"/>
        <v>0</v>
      </c>
      <c r="BD46" s="43">
        <f t="shared" si="2"/>
        <v>1</v>
      </c>
      <c r="BE46" s="43">
        <f t="shared" si="2"/>
        <v>12</v>
      </c>
      <c r="BF46" s="43">
        <f t="shared" si="2"/>
        <v>5</v>
      </c>
      <c r="BG46" s="44"/>
      <c r="BH46" s="43">
        <f t="shared" ref="BH46:BP46" si="3">SUM(BH18:BH44)</f>
        <v>15</v>
      </c>
      <c r="BI46" s="43">
        <f t="shared" si="3"/>
        <v>7</v>
      </c>
      <c r="BJ46" s="43">
        <f t="shared" si="3"/>
        <v>12</v>
      </c>
      <c r="BK46" s="43">
        <f t="shared" si="3"/>
        <v>7</v>
      </c>
      <c r="BL46" s="43">
        <f t="shared" si="3"/>
        <v>4</v>
      </c>
      <c r="BM46" s="43">
        <f t="shared" si="3"/>
        <v>6</v>
      </c>
      <c r="BN46" s="43">
        <f t="shared" si="3"/>
        <v>9</v>
      </c>
      <c r="BO46" s="43">
        <f t="shared" si="3"/>
        <v>12</v>
      </c>
      <c r="BP46" s="43">
        <f t="shared" si="3"/>
        <v>14</v>
      </c>
      <c r="BQ46" s="44"/>
    </row>
    <row r="47" spans="1:70">
      <c r="L47" s="15"/>
      <c r="M47" s="15"/>
      <c r="N47" s="15"/>
      <c r="O47" s="15"/>
    </row>
    <row r="48" spans="1:70">
      <c r="L48" s="15"/>
      <c r="M48" s="15"/>
      <c r="N48" s="15"/>
      <c r="O48" s="15"/>
    </row>
    <row r="49" spans="3:69" ht="22.8" customHeight="1">
      <c r="C49" s="72" t="s">
        <v>296</v>
      </c>
      <c r="D49" s="72">
        <f t="shared" ref="D49:AI49" si="4">COUNTIFS($C$18:$C$44,3,D$18:D$44,1)</f>
        <v>0</v>
      </c>
      <c r="E49" s="72">
        <f t="shared" si="4"/>
        <v>0</v>
      </c>
      <c r="F49" s="72">
        <f t="shared" si="4"/>
        <v>0</v>
      </c>
      <c r="G49" s="72">
        <f t="shared" si="4"/>
        <v>0</v>
      </c>
      <c r="H49" s="72">
        <f t="shared" si="4"/>
        <v>0</v>
      </c>
      <c r="I49" s="72">
        <f t="shared" si="4"/>
        <v>0</v>
      </c>
      <c r="J49" s="72">
        <f t="shared" si="4"/>
        <v>0</v>
      </c>
      <c r="K49" s="72">
        <f t="shared" si="4"/>
        <v>0</v>
      </c>
      <c r="L49" s="72">
        <f t="shared" si="4"/>
        <v>0</v>
      </c>
      <c r="M49" s="72">
        <f t="shared" si="4"/>
        <v>0</v>
      </c>
      <c r="N49" s="72">
        <f t="shared" si="4"/>
        <v>0</v>
      </c>
      <c r="O49" s="72">
        <f t="shared" si="4"/>
        <v>0</v>
      </c>
      <c r="P49" s="72">
        <f t="shared" si="4"/>
        <v>0</v>
      </c>
      <c r="Q49" s="72">
        <f t="shared" si="4"/>
        <v>0</v>
      </c>
      <c r="R49" s="72">
        <f t="shared" si="4"/>
        <v>0</v>
      </c>
      <c r="S49" s="72">
        <f t="shared" si="4"/>
        <v>0</v>
      </c>
      <c r="T49" s="72">
        <f t="shared" si="4"/>
        <v>0</v>
      </c>
      <c r="U49" s="72">
        <f t="shared" si="4"/>
        <v>0</v>
      </c>
      <c r="V49" s="72">
        <f t="shared" si="4"/>
        <v>0</v>
      </c>
      <c r="W49" s="72">
        <f t="shared" si="4"/>
        <v>0</v>
      </c>
      <c r="X49" s="72">
        <f t="shared" si="4"/>
        <v>0</v>
      </c>
      <c r="Y49" s="72">
        <f t="shared" si="4"/>
        <v>0</v>
      </c>
      <c r="Z49" s="72">
        <f t="shared" si="4"/>
        <v>0</v>
      </c>
      <c r="AA49" s="72">
        <f t="shared" si="4"/>
        <v>0</v>
      </c>
      <c r="AB49" s="72">
        <f t="shared" si="4"/>
        <v>0</v>
      </c>
      <c r="AC49" s="72">
        <f t="shared" si="4"/>
        <v>0</v>
      </c>
      <c r="AD49" s="72">
        <f t="shared" si="4"/>
        <v>0</v>
      </c>
      <c r="AE49" s="72">
        <f t="shared" si="4"/>
        <v>0</v>
      </c>
      <c r="AF49" s="72">
        <f t="shared" si="4"/>
        <v>0</v>
      </c>
      <c r="AG49" s="72">
        <f t="shared" si="4"/>
        <v>0</v>
      </c>
      <c r="AH49" s="72">
        <f t="shared" si="4"/>
        <v>0</v>
      </c>
      <c r="AI49" s="72">
        <f t="shared" si="4"/>
        <v>0</v>
      </c>
      <c r="AJ49" s="72">
        <f t="shared" ref="AJ49:BQ49" si="5">COUNTIFS($C$18:$C$44,3,AJ$18:AJ$44,1)</f>
        <v>0</v>
      </c>
      <c r="AK49" s="72">
        <f t="shared" si="5"/>
        <v>0</v>
      </c>
      <c r="AL49" s="72">
        <f t="shared" si="5"/>
        <v>0</v>
      </c>
      <c r="AM49" s="72">
        <f t="shared" si="5"/>
        <v>0</v>
      </c>
      <c r="AN49" s="72">
        <f t="shared" si="5"/>
        <v>0</v>
      </c>
      <c r="AO49" s="72">
        <f t="shared" si="5"/>
        <v>0</v>
      </c>
      <c r="AP49" s="72">
        <f t="shared" si="5"/>
        <v>0</v>
      </c>
      <c r="AQ49" s="72">
        <f t="shared" si="5"/>
        <v>0</v>
      </c>
      <c r="AR49" s="72">
        <f t="shared" si="5"/>
        <v>0</v>
      </c>
      <c r="AS49" s="72">
        <f t="shared" si="5"/>
        <v>0</v>
      </c>
      <c r="AT49" s="72">
        <f t="shared" si="5"/>
        <v>0</v>
      </c>
      <c r="AU49" s="72">
        <f t="shared" si="5"/>
        <v>0</v>
      </c>
      <c r="AV49" s="72">
        <f t="shared" si="5"/>
        <v>0</v>
      </c>
      <c r="AW49" s="72">
        <f t="shared" si="5"/>
        <v>0</v>
      </c>
      <c r="AX49" s="72">
        <f t="shared" si="5"/>
        <v>0</v>
      </c>
      <c r="AY49" s="72">
        <f t="shared" si="5"/>
        <v>0</v>
      </c>
      <c r="AZ49" s="72">
        <f t="shared" si="5"/>
        <v>0</v>
      </c>
      <c r="BA49" s="72">
        <f t="shared" si="5"/>
        <v>0</v>
      </c>
      <c r="BB49" s="72">
        <f t="shared" si="5"/>
        <v>0</v>
      </c>
      <c r="BC49" s="72">
        <f t="shared" si="5"/>
        <v>0</v>
      </c>
      <c r="BD49" s="72">
        <f t="shared" si="5"/>
        <v>0</v>
      </c>
      <c r="BE49" s="72">
        <f t="shared" si="5"/>
        <v>0</v>
      </c>
      <c r="BF49" s="72">
        <f t="shared" si="5"/>
        <v>0</v>
      </c>
      <c r="BG49" s="72">
        <f t="shared" si="5"/>
        <v>0</v>
      </c>
      <c r="BH49" s="72">
        <f t="shared" si="5"/>
        <v>0</v>
      </c>
      <c r="BI49" s="72">
        <f t="shared" si="5"/>
        <v>0</v>
      </c>
      <c r="BJ49" s="72">
        <f t="shared" si="5"/>
        <v>0</v>
      </c>
      <c r="BK49" s="72">
        <f t="shared" si="5"/>
        <v>0</v>
      </c>
      <c r="BL49" s="72">
        <f t="shared" si="5"/>
        <v>0</v>
      </c>
      <c r="BM49" s="72">
        <f t="shared" si="5"/>
        <v>0</v>
      </c>
      <c r="BN49" s="72">
        <f t="shared" si="5"/>
        <v>0</v>
      </c>
      <c r="BO49" s="72">
        <f t="shared" si="5"/>
        <v>0</v>
      </c>
      <c r="BP49" s="72">
        <f t="shared" si="5"/>
        <v>0</v>
      </c>
      <c r="BQ49" s="72">
        <f t="shared" si="5"/>
        <v>0</v>
      </c>
    </row>
    <row r="50" spans="3:69" ht="22.8" customHeight="1">
      <c r="C50" s="72" t="s">
        <v>297</v>
      </c>
      <c r="D50" s="72">
        <f t="shared" ref="D50:AI50" si="6">COUNTIFS($C$18:$C$44,4,D$18:D$44,1)</f>
        <v>0</v>
      </c>
      <c r="E50" s="72">
        <f t="shared" si="6"/>
        <v>0</v>
      </c>
      <c r="F50" s="72">
        <f t="shared" si="6"/>
        <v>0</v>
      </c>
      <c r="G50" s="72">
        <f t="shared" si="6"/>
        <v>0</v>
      </c>
      <c r="H50" s="72">
        <f t="shared" si="6"/>
        <v>0</v>
      </c>
      <c r="I50" s="72">
        <f t="shared" si="6"/>
        <v>0</v>
      </c>
      <c r="J50" s="72">
        <f t="shared" si="6"/>
        <v>0</v>
      </c>
      <c r="K50" s="72">
        <f t="shared" si="6"/>
        <v>0</v>
      </c>
      <c r="L50" s="72">
        <f t="shared" si="6"/>
        <v>0</v>
      </c>
      <c r="M50" s="72">
        <f t="shared" si="6"/>
        <v>1</v>
      </c>
      <c r="N50" s="72">
        <f t="shared" si="6"/>
        <v>0</v>
      </c>
      <c r="O50" s="72">
        <f t="shared" si="6"/>
        <v>0</v>
      </c>
      <c r="P50" s="72">
        <f t="shared" si="6"/>
        <v>0</v>
      </c>
      <c r="Q50" s="72">
        <f t="shared" si="6"/>
        <v>0</v>
      </c>
      <c r="R50" s="72">
        <f t="shared" si="6"/>
        <v>0</v>
      </c>
      <c r="S50" s="72">
        <f t="shared" si="6"/>
        <v>0</v>
      </c>
      <c r="T50" s="72">
        <f t="shared" si="6"/>
        <v>0</v>
      </c>
      <c r="U50" s="72">
        <f t="shared" si="6"/>
        <v>0</v>
      </c>
      <c r="V50" s="72">
        <f t="shared" si="6"/>
        <v>0</v>
      </c>
      <c r="W50" s="72">
        <f t="shared" si="6"/>
        <v>0</v>
      </c>
      <c r="X50" s="72">
        <f t="shared" si="6"/>
        <v>0</v>
      </c>
      <c r="Y50" s="72">
        <f t="shared" si="6"/>
        <v>1</v>
      </c>
      <c r="Z50" s="72">
        <f t="shared" si="6"/>
        <v>0</v>
      </c>
      <c r="AA50" s="72">
        <f t="shared" si="6"/>
        <v>1</v>
      </c>
      <c r="AB50" s="72">
        <f t="shared" si="6"/>
        <v>0</v>
      </c>
      <c r="AC50" s="72">
        <f t="shared" si="6"/>
        <v>0</v>
      </c>
      <c r="AD50" s="72">
        <f t="shared" si="6"/>
        <v>0</v>
      </c>
      <c r="AE50" s="72">
        <f t="shared" si="6"/>
        <v>1</v>
      </c>
      <c r="AF50" s="72">
        <f t="shared" si="6"/>
        <v>0</v>
      </c>
      <c r="AG50" s="72">
        <f t="shared" si="6"/>
        <v>0</v>
      </c>
      <c r="AH50" s="72">
        <f t="shared" si="6"/>
        <v>1</v>
      </c>
      <c r="AI50" s="72">
        <f t="shared" si="6"/>
        <v>0</v>
      </c>
      <c r="AJ50" s="72">
        <f t="shared" ref="AJ50:BQ50" si="7">COUNTIFS($C$18:$C$44,4,AJ$18:AJ$44,1)</f>
        <v>0</v>
      </c>
      <c r="AK50" s="72">
        <f t="shared" si="7"/>
        <v>1</v>
      </c>
      <c r="AL50" s="72">
        <f t="shared" si="7"/>
        <v>0</v>
      </c>
      <c r="AM50" s="72">
        <f t="shared" si="7"/>
        <v>0</v>
      </c>
      <c r="AN50" s="72">
        <f t="shared" si="7"/>
        <v>1</v>
      </c>
      <c r="AO50" s="72">
        <f t="shared" si="7"/>
        <v>0</v>
      </c>
      <c r="AP50" s="72">
        <f t="shared" si="7"/>
        <v>1</v>
      </c>
      <c r="AQ50" s="72">
        <f t="shared" si="7"/>
        <v>0</v>
      </c>
      <c r="AR50" s="72">
        <f t="shared" si="7"/>
        <v>0</v>
      </c>
      <c r="AS50" s="72">
        <f t="shared" si="7"/>
        <v>1</v>
      </c>
      <c r="AT50" s="72">
        <f t="shared" si="7"/>
        <v>0</v>
      </c>
      <c r="AU50" s="72">
        <f t="shared" si="7"/>
        <v>0</v>
      </c>
      <c r="AV50" s="72">
        <f t="shared" si="7"/>
        <v>1</v>
      </c>
      <c r="AW50" s="72">
        <f t="shared" si="7"/>
        <v>0</v>
      </c>
      <c r="AX50" s="72">
        <f t="shared" si="7"/>
        <v>1</v>
      </c>
      <c r="AY50" s="72">
        <f t="shared" si="7"/>
        <v>0</v>
      </c>
      <c r="AZ50" s="72">
        <f t="shared" si="7"/>
        <v>1</v>
      </c>
      <c r="BA50" s="72">
        <f t="shared" si="7"/>
        <v>1</v>
      </c>
      <c r="BB50" s="72">
        <f t="shared" si="7"/>
        <v>0</v>
      </c>
      <c r="BC50" s="72">
        <f t="shared" si="7"/>
        <v>0</v>
      </c>
      <c r="BD50" s="72">
        <f t="shared" si="7"/>
        <v>0</v>
      </c>
      <c r="BE50" s="72">
        <f t="shared" si="7"/>
        <v>1</v>
      </c>
      <c r="BF50" s="72">
        <f t="shared" si="7"/>
        <v>1</v>
      </c>
      <c r="BG50" s="72">
        <f t="shared" si="7"/>
        <v>0</v>
      </c>
      <c r="BH50" s="72">
        <f t="shared" si="7"/>
        <v>1</v>
      </c>
      <c r="BI50" s="72">
        <f t="shared" si="7"/>
        <v>1</v>
      </c>
      <c r="BJ50" s="72">
        <f t="shared" si="7"/>
        <v>1</v>
      </c>
      <c r="BK50" s="72">
        <f t="shared" si="7"/>
        <v>1</v>
      </c>
      <c r="BL50" s="72">
        <f t="shared" si="7"/>
        <v>1</v>
      </c>
      <c r="BM50" s="72">
        <f t="shared" si="7"/>
        <v>1</v>
      </c>
      <c r="BN50" s="72">
        <f t="shared" si="7"/>
        <v>1</v>
      </c>
      <c r="BO50" s="72">
        <f t="shared" si="7"/>
        <v>1</v>
      </c>
      <c r="BP50" s="72">
        <f t="shared" si="7"/>
        <v>1</v>
      </c>
      <c r="BQ50" s="72">
        <f t="shared" si="7"/>
        <v>0</v>
      </c>
    </row>
    <row r="51" spans="3:69" ht="22.8" customHeight="1">
      <c r="C51" s="72" t="s">
        <v>298</v>
      </c>
      <c r="D51" s="72">
        <f t="shared" ref="D51:AI51" si="8">COUNTIFS($C$18:$C$44,5,D$18:D$44,1)</f>
        <v>0</v>
      </c>
      <c r="E51" s="72">
        <f t="shared" si="8"/>
        <v>0</v>
      </c>
      <c r="F51" s="72">
        <f t="shared" si="8"/>
        <v>1</v>
      </c>
      <c r="G51" s="72">
        <f t="shared" si="8"/>
        <v>0</v>
      </c>
      <c r="H51" s="72">
        <f t="shared" si="8"/>
        <v>1</v>
      </c>
      <c r="I51" s="72">
        <f t="shared" si="8"/>
        <v>0</v>
      </c>
      <c r="J51" s="72">
        <f t="shared" si="8"/>
        <v>2</v>
      </c>
      <c r="K51" s="72">
        <f t="shared" si="8"/>
        <v>0</v>
      </c>
      <c r="L51" s="72">
        <f t="shared" si="8"/>
        <v>4</v>
      </c>
      <c r="M51" s="72">
        <f t="shared" si="8"/>
        <v>4</v>
      </c>
      <c r="N51" s="72">
        <f t="shared" si="8"/>
        <v>1</v>
      </c>
      <c r="O51" s="72">
        <f t="shared" si="8"/>
        <v>1</v>
      </c>
      <c r="P51" s="72">
        <f t="shared" si="8"/>
        <v>0</v>
      </c>
      <c r="Q51" s="72">
        <f t="shared" si="8"/>
        <v>0</v>
      </c>
      <c r="R51" s="72">
        <f t="shared" si="8"/>
        <v>0</v>
      </c>
      <c r="S51" s="72">
        <f t="shared" si="8"/>
        <v>0</v>
      </c>
      <c r="T51" s="72">
        <f t="shared" si="8"/>
        <v>1</v>
      </c>
      <c r="U51" s="72">
        <f t="shared" si="8"/>
        <v>0</v>
      </c>
      <c r="V51" s="72">
        <f t="shared" si="8"/>
        <v>0</v>
      </c>
      <c r="W51" s="72">
        <f t="shared" si="8"/>
        <v>0</v>
      </c>
      <c r="X51" s="72">
        <f t="shared" si="8"/>
        <v>0</v>
      </c>
      <c r="Y51" s="72">
        <f t="shared" si="8"/>
        <v>7</v>
      </c>
      <c r="Z51" s="72">
        <f t="shared" si="8"/>
        <v>3</v>
      </c>
      <c r="AA51" s="72">
        <f t="shared" si="8"/>
        <v>5</v>
      </c>
      <c r="AB51" s="72">
        <f t="shared" si="8"/>
        <v>4</v>
      </c>
      <c r="AC51" s="72">
        <f t="shared" si="8"/>
        <v>1</v>
      </c>
      <c r="AD51" s="72">
        <f t="shared" si="8"/>
        <v>3</v>
      </c>
      <c r="AE51" s="72">
        <f t="shared" si="8"/>
        <v>5</v>
      </c>
      <c r="AF51" s="72">
        <f t="shared" si="8"/>
        <v>2</v>
      </c>
      <c r="AG51" s="72">
        <f t="shared" si="8"/>
        <v>1</v>
      </c>
      <c r="AH51" s="72">
        <f t="shared" si="8"/>
        <v>3</v>
      </c>
      <c r="AI51" s="72">
        <f t="shared" si="8"/>
        <v>6</v>
      </c>
      <c r="AJ51" s="72">
        <f t="shared" ref="AJ51:BQ51" si="9">COUNTIFS($C$18:$C$44,5,AJ$18:AJ$44,1)</f>
        <v>4</v>
      </c>
      <c r="AK51" s="72">
        <f t="shared" si="9"/>
        <v>4</v>
      </c>
      <c r="AL51" s="72">
        <f t="shared" si="9"/>
        <v>2</v>
      </c>
      <c r="AM51" s="72">
        <f t="shared" si="9"/>
        <v>7</v>
      </c>
      <c r="AN51" s="72">
        <f t="shared" si="9"/>
        <v>3</v>
      </c>
      <c r="AO51" s="72">
        <f t="shared" si="9"/>
        <v>0</v>
      </c>
      <c r="AP51" s="72">
        <f t="shared" si="9"/>
        <v>7</v>
      </c>
      <c r="AQ51" s="72">
        <f t="shared" si="9"/>
        <v>3</v>
      </c>
      <c r="AR51" s="72">
        <f t="shared" si="9"/>
        <v>3</v>
      </c>
      <c r="AS51" s="72">
        <f t="shared" si="9"/>
        <v>7</v>
      </c>
      <c r="AT51" s="72">
        <f t="shared" si="9"/>
        <v>0</v>
      </c>
      <c r="AU51" s="72">
        <f t="shared" si="9"/>
        <v>0</v>
      </c>
      <c r="AV51" s="72">
        <f t="shared" si="9"/>
        <v>0</v>
      </c>
      <c r="AW51" s="72">
        <f t="shared" si="9"/>
        <v>8</v>
      </c>
      <c r="AX51" s="72">
        <f t="shared" si="9"/>
        <v>6</v>
      </c>
      <c r="AY51" s="72">
        <f t="shared" si="9"/>
        <v>5</v>
      </c>
      <c r="AZ51" s="72">
        <f t="shared" si="9"/>
        <v>8</v>
      </c>
      <c r="BA51" s="72">
        <f t="shared" si="9"/>
        <v>7</v>
      </c>
      <c r="BB51" s="72">
        <f t="shared" si="9"/>
        <v>1</v>
      </c>
      <c r="BC51" s="72">
        <f t="shared" si="9"/>
        <v>0</v>
      </c>
      <c r="BD51" s="72">
        <f t="shared" si="9"/>
        <v>0</v>
      </c>
      <c r="BE51" s="72">
        <f t="shared" si="9"/>
        <v>10</v>
      </c>
      <c r="BF51" s="72">
        <f t="shared" si="9"/>
        <v>4</v>
      </c>
      <c r="BG51" s="72">
        <f t="shared" si="9"/>
        <v>0</v>
      </c>
      <c r="BH51" s="72">
        <f t="shared" si="9"/>
        <v>9</v>
      </c>
      <c r="BI51" s="72">
        <f t="shared" si="9"/>
        <v>3</v>
      </c>
      <c r="BJ51" s="72">
        <f t="shared" si="9"/>
        <v>9</v>
      </c>
      <c r="BK51" s="72">
        <f t="shared" si="9"/>
        <v>4</v>
      </c>
      <c r="BL51" s="72">
        <f t="shared" si="9"/>
        <v>2</v>
      </c>
      <c r="BM51" s="72">
        <f t="shared" si="9"/>
        <v>4</v>
      </c>
      <c r="BN51" s="72">
        <f t="shared" si="9"/>
        <v>4</v>
      </c>
      <c r="BO51" s="72">
        <f t="shared" si="9"/>
        <v>5</v>
      </c>
      <c r="BP51" s="72">
        <f t="shared" si="9"/>
        <v>9</v>
      </c>
      <c r="BQ51" s="72">
        <f t="shared" si="9"/>
        <v>0</v>
      </c>
    </row>
    <row r="52" spans="3:69" ht="22.8" customHeight="1">
      <c r="C52" s="72" t="s">
        <v>300</v>
      </c>
      <c r="D52" s="72">
        <f t="shared" ref="D52:AI52" si="10">COUNTIFS($C$18:$C$44,6,D$18:D$44,1)</f>
        <v>0</v>
      </c>
      <c r="E52" s="72">
        <f t="shared" si="10"/>
        <v>0</v>
      </c>
      <c r="F52" s="72">
        <f t="shared" si="10"/>
        <v>3</v>
      </c>
      <c r="G52" s="72">
        <f t="shared" si="10"/>
        <v>1</v>
      </c>
      <c r="H52" s="72">
        <f t="shared" si="10"/>
        <v>0</v>
      </c>
      <c r="I52" s="72">
        <f t="shared" si="10"/>
        <v>0</v>
      </c>
      <c r="J52" s="72">
        <f t="shared" si="10"/>
        <v>3</v>
      </c>
      <c r="K52" s="72">
        <f t="shared" si="10"/>
        <v>1</v>
      </c>
      <c r="L52" s="72">
        <f t="shared" si="10"/>
        <v>1</v>
      </c>
      <c r="M52" s="72">
        <f t="shared" si="10"/>
        <v>1</v>
      </c>
      <c r="N52" s="72">
        <f t="shared" si="10"/>
        <v>4</v>
      </c>
      <c r="O52" s="72">
        <f t="shared" si="10"/>
        <v>1</v>
      </c>
      <c r="P52" s="72">
        <f t="shared" si="10"/>
        <v>0</v>
      </c>
      <c r="Q52" s="72">
        <f t="shared" si="10"/>
        <v>0</v>
      </c>
      <c r="R52" s="72">
        <f t="shared" si="10"/>
        <v>0</v>
      </c>
      <c r="S52" s="72">
        <f t="shared" si="10"/>
        <v>0</v>
      </c>
      <c r="T52" s="72">
        <f t="shared" si="10"/>
        <v>3</v>
      </c>
      <c r="U52" s="72">
        <f t="shared" si="10"/>
        <v>2</v>
      </c>
      <c r="V52" s="72">
        <f t="shared" si="10"/>
        <v>0</v>
      </c>
      <c r="W52" s="72">
        <f t="shared" si="10"/>
        <v>0</v>
      </c>
      <c r="X52" s="72">
        <f t="shared" si="10"/>
        <v>0</v>
      </c>
      <c r="Y52" s="72">
        <f t="shared" si="10"/>
        <v>5</v>
      </c>
      <c r="Z52" s="72">
        <f t="shared" si="10"/>
        <v>2</v>
      </c>
      <c r="AA52" s="72">
        <f t="shared" si="10"/>
        <v>4</v>
      </c>
      <c r="AB52" s="72">
        <f t="shared" si="10"/>
        <v>2</v>
      </c>
      <c r="AC52" s="72">
        <f t="shared" si="10"/>
        <v>1</v>
      </c>
      <c r="AD52" s="72">
        <f t="shared" si="10"/>
        <v>4</v>
      </c>
      <c r="AE52" s="72">
        <f t="shared" si="10"/>
        <v>2</v>
      </c>
      <c r="AF52" s="72">
        <f t="shared" si="10"/>
        <v>1</v>
      </c>
      <c r="AG52" s="72">
        <f t="shared" si="10"/>
        <v>1</v>
      </c>
      <c r="AH52" s="72">
        <f t="shared" si="10"/>
        <v>4</v>
      </c>
      <c r="AI52" s="72">
        <f t="shared" si="10"/>
        <v>2</v>
      </c>
      <c r="AJ52" s="72">
        <f t="shared" ref="AJ52:BQ52" si="11">COUNTIFS($C$18:$C$44,6,AJ$18:AJ$44,1)</f>
        <v>1</v>
      </c>
      <c r="AK52" s="72">
        <f t="shared" si="11"/>
        <v>5</v>
      </c>
      <c r="AL52" s="72">
        <f t="shared" si="11"/>
        <v>1</v>
      </c>
      <c r="AM52" s="72">
        <f t="shared" si="11"/>
        <v>4</v>
      </c>
      <c r="AN52" s="72">
        <f t="shared" si="11"/>
        <v>2</v>
      </c>
      <c r="AO52" s="72">
        <f t="shared" si="11"/>
        <v>1</v>
      </c>
      <c r="AP52" s="72">
        <f t="shared" si="11"/>
        <v>3</v>
      </c>
      <c r="AQ52" s="72">
        <f t="shared" si="11"/>
        <v>4</v>
      </c>
      <c r="AR52" s="72">
        <f t="shared" si="11"/>
        <v>3</v>
      </c>
      <c r="AS52" s="72">
        <f t="shared" si="11"/>
        <v>4</v>
      </c>
      <c r="AT52" s="72">
        <f t="shared" si="11"/>
        <v>0</v>
      </c>
      <c r="AU52" s="72">
        <f t="shared" si="11"/>
        <v>0</v>
      </c>
      <c r="AV52" s="72">
        <f t="shared" si="11"/>
        <v>0</v>
      </c>
      <c r="AW52" s="72">
        <f t="shared" si="11"/>
        <v>5</v>
      </c>
      <c r="AX52" s="72">
        <f t="shared" si="11"/>
        <v>5</v>
      </c>
      <c r="AY52" s="72">
        <f t="shared" si="11"/>
        <v>2</v>
      </c>
      <c r="AZ52" s="72">
        <f t="shared" si="11"/>
        <v>5</v>
      </c>
      <c r="BA52" s="72">
        <f t="shared" si="11"/>
        <v>3</v>
      </c>
      <c r="BB52" s="72">
        <f t="shared" si="11"/>
        <v>0</v>
      </c>
      <c r="BC52" s="72">
        <f t="shared" si="11"/>
        <v>0</v>
      </c>
      <c r="BD52" s="72">
        <f t="shared" si="11"/>
        <v>1</v>
      </c>
      <c r="BE52" s="72">
        <f t="shared" si="11"/>
        <v>1</v>
      </c>
      <c r="BF52" s="72">
        <f t="shared" si="11"/>
        <v>0</v>
      </c>
      <c r="BG52" s="72">
        <f t="shared" si="11"/>
        <v>0</v>
      </c>
      <c r="BH52" s="72">
        <f t="shared" si="11"/>
        <v>5</v>
      </c>
      <c r="BI52" s="72">
        <f t="shared" si="11"/>
        <v>3</v>
      </c>
      <c r="BJ52" s="72">
        <f t="shared" si="11"/>
        <v>2</v>
      </c>
      <c r="BK52" s="72">
        <f t="shared" si="11"/>
        <v>2</v>
      </c>
      <c r="BL52" s="72">
        <f t="shared" si="11"/>
        <v>1</v>
      </c>
      <c r="BM52" s="72">
        <f t="shared" si="11"/>
        <v>1</v>
      </c>
      <c r="BN52" s="72">
        <f t="shared" si="11"/>
        <v>4</v>
      </c>
      <c r="BO52" s="72">
        <f t="shared" si="11"/>
        <v>6</v>
      </c>
      <c r="BP52" s="72">
        <f t="shared" si="11"/>
        <v>4</v>
      </c>
      <c r="BQ52" s="72">
        <f t="shared" si="11"/>
        <v>0</v>
      </c>
    </row>
    <row r="53" spans="3:69">
      <c r="L53" s="15"/>
      <c r="M53" s="15"/>
      <c r="N53" s="15"/>
      <c r="O53" s="15"/>
    </row>
    <row r="54" spans="3:69">
      <c r="L54" s="15"/>
      <c r="M54" s="15"/>
      <c r="N54" s="15"/>
      <c r="O54" s="15"/>
    </row>
  </sheetData>
  <autoFilter ref="A17:BR44"/>
  <mergeCells count="77">
    <mergeCell ref="X13:X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46:C46"/>
    <mergeCell ref="BK13:BK15"/>
    <mergeCell ref="BL13:BL15"/>
    <mergeCell ref="BM13:BM15"/>
    <mergeCell ref="AY13:AY15"/>
    <mergeCell ref="AZ13:AZ15"/>
    <mergeCell ref="BA13:BA15"/>
    <mergeCell ref="BB13:BB15"/>
    <mergeCell ref="BC13:BC15"/>
    <mergeCell ref="AD13:AD15"/>
    <mergeCell ref="AN13:AN15"/>
    <mergeCell ref="AO13:AO15"/>
    <mergeCell ref="AP13:AP15"/>
    <mergeCell ref="AQ13:AQ15"/>
    <mergeCell ref="AF13:AF15"/>
    <mergeCell ref="BN13:BN15"/>
    <mergeCell ref="BE13:BE15"/>
    <mergeCell ref="BF13:BF15"/>
    <mergeCell ref="BG13:BG15"/>
    <mergeCell ref="BH13:BH15"/>
    <mergeCell ref="BI13:BI15"/>
    <mergeCell ref="BJ13:BJ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4"/>
  <dataValidations count="3">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45 WVJ45 WLN45 WBR45 VRV45 VHZ45 UYD45 UOH45 UEL45 TUP45 TKT45 TAX45 SRB45 SHF45 RXJ45 RNN45 RDR45 QTV45 QJZ45 QAD45 PQH45 PGL45 OWP45 OMT45 OCX45 NTB45 NJF45 MZJ45 MPN45 MFR45 LVV45 LLZ45 LCD45 KSH45 KIL45 JYP45 JOT45 JEX45 IVB45 ILF45 IBJ45 HRN45 HHR45 GXV45 GNZ45 GED45 FUH45 FKL45 FAP45 EQT45 EGX45 DXB45 DNF45 DDJ45 CTN45 CJR45 BZV45 BPZ45 BGD45 AWH45 AML45 ACP45 ST45 IX45 BC45 WWD45 WMH45 WCL45 VSP45 VIT45 UYX45 UPB45 UFF45 TVJ45 TLN45 TBR45 SRV45 SHZ45 RYD45 ROH45 REL45 QUP45 QKT45 QAX45 PRB45 PHF45 OXJ45 ONN45 ODR45 NTV45 NJZ45 NAD45 MQH45 MGL45 LWP45 LMT45 LCX45 KTB45 KJF45 JZJ45 JPN45 JFR45 IVV45 ILZ45 ICD45 HSH45 HIL45 GYP45 GOT45 GEX45 FVB45 FLF45 FBJ45 ERN45 EHR45 DXV45 DNZ45 DED45 CUH45 CKL45 CAP45 BQT45 BGX45 AXB45 ANF45 ADJ45 TN45 JR45 WWL45 WMP45 WCT45 VSX45 VJB45 UZF45 UPJ45 UFN45 TVR45 TLV45 TBZ45 SSD45 SIH45 RYL45 ROP45 RET45 QUX45 QLB45 QBF45 PRJ45 PHN45 OXR45 ONV45 ODZ45 NUD45 NKH45 NAL45 MQP45 MGT45 LWX45 LNB45 LDF45 KTJ45 KJN45 JZR45 JPV45 JFZ45 IWD45 IMH45 ICL45 HSP45 HIT45 GYX45 GPB45 GFF45 FVJ45 FLN45 FBR45 ERV45 EHZ45 DYD45 DOH45 DEL45 CUP45 CKT45 CAX45 BRB45 BHF45 AXJ45 ANN45 ADR45 TV45 JZ45 WWJ45 WMN45 WCR45 VSV45 VIZ45 UZD45 UPH45 UFL45 TVP45 TLT45 TBX45 SSB45 SIF45 RYJ45 RON45 RER45 QUV45 QKZ45 QBD45 PRH45 PHL45 OXP45 ONT45 ODX45 NUB45 NKF45 NAJ45 MQN45 MGR45 LWV45 LMZ45 LDD45 KTH45 KJL45 JZP45 JPT45 JFX45 IWB45 IMF45 ICJ45 HSN45 HIR45 GYV45 GOZ45 GFD45 FVH45 FLL45 FBP45 ERT45 EHX45 DYB45 DOF45 DEJ45 CUN45 CKR45 CAV45 BQZ45 BHD45 AXH45 ANL45 ADP45 TT45 JX45 WWH45 WML45 WCP45 VST45 VIX45 UZB45 UPF45 UFJ45 TVN45 TLR45 TBV45 SRZ45 SID45 RYH45 ROL45 REP45 QUT45 QKX45 QBB45 PRF45 PHJ45 OXN45 ONR45 ODV45 NTZ45 NKD45 NAH45 MQL45 MGP45 LWT45 LMX45 LDB45 KTF45 KJJ45 JZN45 JPR45 JFV45 IVZ45 IMD45 ICH45 HSL45 HIP45 GYT45 GOX45 GFB45 FVF45 FLJ45 FBN45 ERR45 EHV45 DXZ45 DOD45 DEH45 CUL45 CKP45 CAT45 BQX45 BHB45 AXF45 ANJ45 ADN45 TR45 JV45 WWF45 WMJ45 WCN45 VSR45 VIV45 UYZ45 UPD45 UFH45 TVL45 TLP45 TBT45 SRX45 SIB45 RYF45 ROJ45 REN45 QUR45 QKV45 QAZ45 PRD45 PHH45 OXL45 ONP45 ODT45 NTX45 NKB45 NAF45 MQJ45 MGN45 LWR45 LMV45 LCZ45 KTD45 KJH45 JZL45 JPP45 JFT45 IVX45 IMB45 ICF45 HSJ45 HIN45 GYR45 GOV45 GEZ45 FVD45 FLH45 FBL45 ERP45 EHT45 DXX45 DOB45 DEF45 CUJ45 CKN45 CAR45 BQV45 BGZ45 AXD45 ANH45 ADL45 TP45 JT45 WVX45 WMB45 WCF45 VSJ45 VIN45 UYR45 UOV45 UEZ45 TVD45 TLH45 TBL45 SRP45 SHT45 RXX45 ROB45 REF45 QUJ45 QKN45 QAR45 PQV45 PGZ45 OXD45 ONH45 ODL45 NTP45 NJT45 MZX45 MQB45 MGF45 LWJ45 LMN45 LCR45 KSV45 KIZ45 JZD45 JPH45 JFL45 IVP45 ILT45 IBX45 HSB45 HIF45 GYJ45 GON45 GER45 FUV45 FKZ45 FBD45 ERH45 EHL45 DXP45 DNT45 DDX45 CUB45 CKF45 CAJ45 BQN45 BGR45 AWV45 AMZ45 ADD45 TH45 JL45 WWB45 WMF45 WCJ45 VSN45 VIR45 UYV45 UOZ45 UFD45 TVH45 TLL45 TBP45 SRT45 SHX45 RYB45 ROF45 REJ45 QUN45 QKR45 QAV45 PQZ45 PHD45 OXH45 ONL45 ODP45 NTT45 NJX45 NAB45 MQF45 MGJ45 LWN45 LMR45 LCV45 KSZ45 KJD45 JZH45 JPL45 JFP45 IVT45 ILX45 ICB45 HSF45 HIJ45 GYN45 GOR45 GEV45 FUZ45 FLD45 FBH45 ERL45 EHP45 DXT45 DNX45 DEB45 CUF45 CKJ45 CAN45 BQR45 BGV45 AWZ45 AND45 ADH45 TL45 JP45 WVZ45 WMD45 WCH45 VSL45 VIP45 UYT45 UOX45 UFB45 TVF45 TLJ45 TBN45 SRR45 SHV45 RXZ45 ROD45 REH45 QUL45 QKP45 QAT45 PQX45 PHB45 OXF45 ONJ45 ODN45 NTR45 NJV45 MZZ45 MQD45 MGH45 LWL45 LMP45 LCT45 KSX45 KJB45 JZF45 JPJ45 JFN45 IVR45 ILV45 IBZ45 HSD45 HIH45 GYL45 GOP45 GET45 FUX45 FLB45 FBF45 ERJ45 EHN45 DXR45 DNV45 DDZ45 CUD45 CKH45 CAL45 BQP45 BGT45 AWX45 ANB45 ADF45 TJ45 JN45 BQ45:BR45 WVV45 WLZ45 WCD45 VSH45 VIL45 UYP45 UOT45 UEX45 TVB45 TLF45 TBJ45 SRN45 SHR45 RXV45 RNZ45 RED45 QUH45 QKL45 QAP45 PQT45 PGX45 OXB45 ONF45 ODJ45 NTN45 NJR45 MZV45 MPZ45 MGD45 LWH45 LML45 LCP45 KST45 KIX45 JZB45 JPF45 JFJ45 IVN45 ILR45 IBV45 HRZ45 HID45 GYH45 GOL45 GEP45 FUT45 FKX45 FBB45 ERF45 EHJ45 DXN45 DNR45 DDV45 CTZ45 CKD45 CAH45 BQL45 BGP45 AWT45 AMX45 ADB45 TF45 JJ45 BO45 WVT45 WLX45 WCB45 VSF45 VIJ45 UYN45 UOR45 UEV45 TUZ45 TLD45 TBH45 SRL45 SHP45 RXT45 RNX45 REB45 QUF45 QKJ45 QAN45 PQR45 PGV45 OWZ45 OND45 ODH45 NTL45 NJP45 MZT45 MPX45 MGB45 LWF45 LMJ45 LCN45 KSR45 KIV45 JYZ45 JPD45 JFH45 IVL45 ILP45 IBT45 HRX45 HIB45 GYF45 GOJ45 GEN45 FUR45 FKV45 FAZ45 ERD45 EHH45 DXL45 DNP45 DDT45 CTX45 CKB45 CAF45 BQJ45 BGN45 AWR45 AMV45 ACZ45 TD45 JH45 BM45 WVR45 WLV45 WBZ45 VSD45 VIH45 UYL45 UOP45 UET45 TUX45 TLB45 TBF45 SRJ45 SHN45 RXR45 RNV45 RDZ45 QUD45 QKH45 QAL45 PQP45 PGT45 OWX45 ONB45 ODF45 NTJ45 NJN45 MZR45 MPV45 MFZ45 LWD45 LMH45 LCL45 KSP45 KIT45 JYX45 JPB45 JFF45 IVJ45 ILN45 IBR45 HRV45 HHZ45 GYD45 GOH45 GEL45 FUP45 FKT45 FAX45 ERB45 EHF45 DXJ45 DNN45 DDR45 CTV45 CJZ45 CAD45 BQH45 BGL45 AWP45 AMT45 ACX45 TB45 JF45 BK45 WVP45 WLT45 WBX45 VSB45 VIF45 UYJ45 UON45 UER45 TUV45 TKZ45 TBD45 SRH45 SHL45 RXP45 RNT45 RDX45 QUB45 QKF45 QAJ45 PQN45 PGR45 OWV45 OMZ45 ODD45 NTH45 NJL45 MZP45 MPT45 MFX45 LWB45 LMF45 LCJ45 KSN45 KIR45 JYV45 JOZ45 JFD45 IVH45 ILL45 IBP45 HRT45 HHX45 GYB45 GOF45 GEJ45 FUN45 FKR45 FAV45 EQZ45 EHD45 DXH45 DNL45 DDP45 CTT45 CJX45 CAB45 BQF45 BGJ45 AWN45 AMR45 ACV45 SZ45 JD45 BI45 WVN45 WLR45 WBV45 VRZ45 VID45 UYH45 UOL45 UEP45 TUT45 TKX45 TBB45 SRF45 SHJ45 RXN45 RNR45 RDV45 QTZ45 QKD45 QAH45 PQL45 PGP45 OWT45 OMX45 ODB45 NTF45 NJJ45 MZN45 MPR45 MFV45 LVZ45 LMD45 LCH45 KSL45 KIP45 JYT45 JOX45 JFB45 IVF45 ILJ45 IBN45 HRR45 HHV45 GXZ45 GOD45 GEH45 FUL45 FKP45 FAT45 EQX45 EHB45 DXF45 DNJ45 DDN45 CTR45 CJV45 BZZ45 BQD45 BGH45 AWL45 AMP45 ACT45 SX45 JB45 BG45 WVL45 WLP45 WBT45 VRX45 VIB45 UYF45 UOJ45 UEN45 TUR45 TKV45 TAZ45 SRD45 SHH45 RXL45 RNP45 RDT45 QTX45 QKB45 QAF45 PQJ45 PGN45 OWR45 OMV45 OCZ45 NTD45 NJH45 MZL45 MPP45 MFT45 LVX45 LMB45 LCF45 KSJ45 KIN45 JYR45 JOV45 JEZ45 IVD45 ILH45 IBL45 HRP45 HHT45 GXX45 GOB45 GEF45 FUJ45 FKN45 FAR45 EQV45 EGZ45 DXD45 DNH45 DDL45 CTP45 CJT45 BZX45 BQB45 BGF45 AWJ45 AMN45 ACR45 SV45 IZ45 BE45 WWN45 WMR45 WCV45 VSZ45 VJD45 UZH45 UPL45 UFP45 TVT45 TLX45 TCB45 SSF45 SIJ45 RYN45 ROR45 REV45 QUZ45 QLD45 QBH45 PRL45 PHP45 OXT45 ONX45 OEB45 NUF45 NKJ45 NAN45 MQR45 MGV45 LWZ45 LND45 LDH45 KTL45 KJP45 JZT45 JPX45 JGB45 IWF45 IMJ45 ICN45 HSR45 HIV45 GYZ45 GPD45 GFH45 FVL45 FLP45 FBT45 ERX45 EIB45 DYF45 DOJ45 DEN45 CUR45 CKV45 CAZ45 BRD45 BHH45 AXL45 ANP45 ADT45 TX45 KB45 WVH45 WLL45 WBP45 VRT45 VHX45 UYB45 UOF45 UEJ45 TUN45 TKR45 TAV45 SQZ45 SHD45 RXH45 RNL45 RDP45 QTT45 QJX45 QAB45 PQF45 PGJ45 OWN45 OMR45 OCV45 NSZ45 NJD45 MZH45 MPL45 MFP45 LVT45 LLX45 LCB45 KSF45 KIJ45 JYN45 JOR45 JEV45 IUZ45 ILD45 IBH45 HRL45 HHP45 GXT45 GNX45 GEB45 FUF45 FKJ45 FAN45 EQR45 EGV45 DWZ45 DND45 DDH45 CTL45 CJP45 BZT45 BPX45 BGB45 AWF45 AMJ45 ACN45 SR45 BA45">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45:IT45 WTW45:WTX45 WKA45:WKB45 WAE45:WAF45 VQI45:VQJ45 VGM45:VGN45 UWQ45:UWR45 UMU45:UMV45 UCY45:UCZ45 TTC45:TTD45 TJG45:TJH45 SZK45:SZL45 SPO45:SPP45 SFS45:SFT45 RVW45:RVX45 RMA45:RMB45 RCE45:RCF45 QSI45:QSJ45 QIM45:QIN45 PYQ45:PYR45 POU45:POV45 PEY45:PEZ45 OVC45:OVD45 OLG45:OLH45 OBK45:OBL45 NRO45:NRP45 NHS45:NHT45 MXW45:MXX45 MOA45:MOB45 MEE45:MEF45 LUI45:LUJ45 LKM45:LKN45 LAQ45:LAR45 KQU45:KQV45 KGY45:KGZ45 JXC45:JXD45 JNG45:JNH45 JDK45:JDL45 ITO45:ITP45 IJS45:IJT45 HZW45:HZX45 HQA45:HQB45 HGE45:HGF45 GWI45:GWJ45 GMM45:GMN45 GCQ45:GCR45 FSU45:FSV45 FIY45:FIZ45 EZC45:EZD45 EPG45:EPH45 EFK45:EFL45 DVO45:DVP45 DLS45:DLT45 DBW45:DBX45 CSA45:CSB45 CIE45:CIF45 BYI45:BYJ45 BOM45:BON45 BEQ45:BER45 AUU45:AUV45 AKY45:AKZ45 ABC45:ABD45 RG45:RH45 HK45:HL45 WTK45:WTN45 WJO45:WJR45 VZS45:VZV45 VPW45:VPZ45 VGA45:VGD45 UWE45:UWH45 UMI45:UML45 UCM45:UCP45 TSQ45:TST45 TIU45:TIX45 SYY45:SZB45 SPC45:SPF45 SFG45:SFJ45 RVK45:RVN45 RLO45:RLR45 RBS45:RBV45 QRW45:QRZ45 QIA45:QID45 PYE45:PYH45 POI45:POL45 PEM45:PEP45 OUQ45:OUT45 OKU45:OKX45 OAY45:OBB45 NRC45:NRF45 NHG45:NHJ45 MXK45:MXN45 MNO45:MNR45 MDS45:MDV45 LTW45:LTZ45 LKA45:LKD45 LAE45:LAH45 KQI45:KQL45 KGM45:KGP45 JWQ45:JWT45 JMU45:JMX45 JCY45:JDB45 ITC45:ITF45 IJG45:IJJ45 HZK45:HZN45 HPO45:HPR45 HFS45:HFV45 GVW45:GVZ45 GMA45:GMD45 GCE45:GCH45 FSI45:FSL45 FIM45:FIP45 EYQ45:EYT45 EOU45:EOX45 EEY45:EFB45 DVC45:DVF45 DLG45:DLJ45 DBK45:DBN45 CRO45:CRR45 CHS45:CHV45 BXW45:BXZ45 BOA45:BOD45 BEE45:BEH45 AUI45:AUL45 AKM45:AKP45 AAQ45:AAT45 QU45:QX45 GY45:HB45 WTP45:WTQ45 WJT45:WJU45 VZX45:VZY45 VQB45:VQC45 VGF45:VGG45 UWJ45:UWK45 UMN45:UMO45 UCR45:UCS45 TSV45:TSW45 TIZ45:TJA45 SZD45:SZE45 SPH45:SPI45 SFL45:SFM45 RVP45:RVQ45 RLT45:RLU45 RBX45:RBY45 QSB45:QSC45 QIF45:QIG45 PYJ45:PYK45 PON45:POO45 PER45:PES45 OUV45:OUW45 OKZ45:OLA45 OBD45:OBE45 NRH45:NRI45 NHL45:NHM45 MXP45:MXQ45 MNT45:MNU45 MDX45:MDY45 LUB45:LUC45 LKF45:LKG45 LAJ45:LAK45 KQN45:KQO45 KGR45:KGS45 JWV45:JWW45 JMZ45:JNA45 JDD45:JDE45 ITH45:ITI45 IJL45:IJM45 HZP45:HZQ45 HPT45:HPU45 HFX45:HFY45 GWB45:GWC45 GMF45:GMG45 GCJ45:GCK45 FSN45:FSO45 FIR45:FIS45 EYV45:EYW45 EOZ45:EPA45 EFD45:EFE45 DVH45:DVI45 DLL45:DLM45 DBP45:DBQ45 CRT45:CRU45 CHX45:CHY45 BYB45:BYC45 BOF45:BOG45 BEJ45:BEK45 AUN45:AUO45 AKR45:AKS45 AAV45:AAW45 QZ45:RA45 HD45:HE45 WUE45:WUH45 WKI45:WKL45 WAM45:WAP45 VQQ45:VQT45 VGU45:VGX45 UWY45:UXB45 UNC45:UNF45 UDG45:UDJ45 TTK45:TTN45 TJO45:TJR45 SZS45:SZV45 SPW45:SPZ45 SGA45:SGD45 RWE45:RWH45 RMI45:RML45 RCM45:RCP45 QSQ45:QST45 QIU45:QIX45 PYY45:PZB45 PPC45:PPF45 PFG45:PFJ45 OVK45:OVN45 OLO45:OLR45 OBS45:OBV45 NRW45:NRZ45 NIA45:NID45 MYE45:MYH45 MOI45:MOL45 MEM45:MEP45 LUQ45:LUT45 LKU45:LKX45 LAY45:LBB45 KRC45:KRF45 KHG45:KHJ45 JXK45:JXN45 JNO45:JNR45 JDS45:JDV45 ITW45:ITZ45 IKA45:IKD45 IAE45:IAH45 HQI45:HQL45 HGM45:HGP45 GWQ45:GWT45 GMU45:GMX45 GCY45:GDB45 FTC45:FTF45 FJG45:FJJ45 EZK45:EZN45 EPO45:EPR45 EFS45:EFV45 DVW45:DVZ45 DMA45:DMD45 DCE45:DCH45 CSI45:CSL45 CIM45:CIP45 BYQ45:BYT45 BOU45:BOX45 BEY45:BFB45 AVC45:AVF45 ALG45:ALJ45 ABK45:ABN45 RO45:RR45 HS45:HV45 X45:AA45 WUJ45:WUL45 WKN45:WKP45 WAR45:WAT45 VQV45:VQX45 VGZ45:VHB45 UXD45:UXF45 UNH45:UNJ45 UDL45:UDN45 TTP45:TTR45 TJT45:TJV45 SZX45:SZZ45 SQB45:SQD45 SGF45:SGH45 RWJ45:RWL45 RMN45:RMP45 RCR45:RCT45 QSV45:QSX45 QIZ45:QJB45 PZD45:PZF45 PPH45:PPJ45 PFL45:PFN45 OVP45:OVR45 OLT45:OLV45 OBX45:OBZ45 NSB45:NSD45 NIF45:NIH45 MYJ45:MYL45 MON45:MOP45 MER45:MET45 LUV45:LUX45 LKZ45:LLB45 LBD45:LBF45 KRH45:KRJ45 KHL45:KHN45 JXP45:JXR45 JNT45:JNV45 JDX45:JDZ45 IUB45:IUD45 IKF45:IKH45 IAJ45:IAL45 HQN45:HQP45 HGR45:HGT45 GWV45:GWX45 GMZ45:GNB45 GDD45:GDF45 FTH45:FTJ45 FJL45:FJN45 EZP45:EZR45 EPT45:EPV45 EFX45:EFZ45 DWB45:DWD45 DMF45:DMH45 DCJ45:DCL45 CSN45:CSP45 CIR45:CIT45 BYV45:BYX45 BOZ45:BPB45 BFD45:BFF45 AVH45:AVJ45 ALL45:ALN45 ABP45:ABR45 RT45:RV45 HX45:HZ45 AC45:AE45 WUN45:WVF45 WKR45:WLJ45 WAV45:WBN45 VQZ45:VRR45 VHD45:VHV45 UXH45:UXZ45 UNL45:UOD45 UDP45:UEH45 TTT45:TUL45 TJX45:TKP45 TAB45:TAT45 SQF45:SQX45 SGJ45:SHB45 RWN45:RXF45 RMR45:RNJ45 RCV45:RDN45 QSZ45:QTR45 QJD45:QJV45 PZH45:PZZ45 PPL45:PQD45 PFP45:PGH45 OVT45:OWL45 OLX45:OMP45 OCB45:OCT45 NSF45:NSX45 NIJ45:NJB45 MYN45:MZF45 MOR45:MPJ45 MEV45:MFN45 LUZ45:LVR45 LLD45:LLV45 LBH45:LBZ45 KRL45:KSD45 KHP45:KIH45 JXT45:JYL45 JNX45:JOP45 JEB45:JET45 IUF45:IUX45 IKJ45:ILB45 IAN45:IBF45 HQR45:HRJ45 HGV45:HHN45 GWZ45:GXR45 GND45:GNV45 GDH45:GDZ45 FTL45:FUD45 FJP45:FKH45 EZT45:FAL45 EPX45:EQP45 EGB45:EGT45 DWF45:DWX45 DMJ45:DNB45 DCN45:DDF45 CSR45:CTJ45 CIV45:CJN45 BYZ45:BZR45 BPD45:BPV45 BFH45:BFZ45 AVL45:AWD45 ALP45:AMH45 ABT45:ACL45 RX45:SP45 AG45:AY45 HQ45 WTU45 WJY45 WAC45 VQG45 VGK45 UWO45 UMS45 UCW45 TTA45 TJE45 SZI45 SPM45 SFQ45 RVU45 RLY45 RCC45 QSG45 QIK45 PYO45 POS45 PEW45 OVA45 OLE45 OBI45 NRM45 NHQ45 MXU45 MNY45 MEC45 LUG45 LKK45 LAO45 KQS45 KGW45 JXA45 JNE45 JDI45 ITM45 IJQ45 HZU45 HPY45 HGC45 GWG45 GMK45 GCO45 FSS45 FIW45 EZA45 EPE45 EFI45 DVM45 DLQ45 DBU45 CRY45 CIC45 BYG45 BOK45 BEO45 AUS45 AKW45 ABA45 RE45 HI45 WUC45 WKG45 WAK45 VQO45 VGS45 UWW45 UNA45 UDE45 TTI45 TJM45 SZQ45 SPU45 SFY45 RWC45 RMG45 RCK45 QSO45 QIS45 PYW45 PPA45 PFE45 OVI45 OLM45 OBQ45 NRU45 NHY45 MYC45 MOG45 MEK45 LUO45 LKS45 LAW45 KRA45 KHE45 JXI45 JNM45 JDQ45 ITU45 IJY45 IAC45 HQG45 HGK45 GWO45 GMS45 GCW45 FTA45 FJE45 EZI45 EPM45 EFQ45 DVU45 DLY45 DCC45 CSG45 CIK45 BYO45 BOS45 BEW45 AVA45 ALE45 ABI45 RM45 V45 HO45 WTS45 WJW45 WAA45 VQE45 VGI45 UWM45 UMQ45 UCU45 TSY45 TJC45 SZG45 SPK45 SFO45 RVS45 RLW45 RCA45 QSE45 QII45 PYM45 POQ45 PEU45 OUY45 OLC45 OBG45 NRK45 NHO45 MXS45 MNW45 MEA45 LUE45 LKI45 LAM45 KQQ45 KGU45 JWY45 JNC45 JDG45 ITK45 IJO45 HZS45 HPW45 HGA45 GWE45 GMI45 GCM45 FSQ45 FIU45 EYY45 EPC45 EFG45 DVK45 DLO45 DBS45 CRW45 CIA45 BYE45 BOI45 BEM45 AUQ45 AKU45 AAY45 RC45 HG45 D17:O17 WUA45 WKE45 WAI45 VQM45 VGQ45 UWU45 UMY45 UDC45 TTG45 TJK45 SZO45 SPS45 SFW45 RWA45 RME45 RCI45 QSM45 QIQ45 PYU45 POY45 PFC45 OVG45 OLK45 OBO45 NRS45 NHW45 MYA45 MOE45 MEI45 LUM45 LKQ45 LAU45 KQY45 KHC45 JXG45 JNK45 JDO45 ITS45 IJW45 IAA45 HQE45 HGI45 GWM45 GMQ45 GCU45 FSY45 FJC45 EZG45 EPK45 EFO45 DVS45 DLW45 DCA45 CSE45 CII45 BYM45 BOQ45 BEU45 AUY45 ALC45 ABG45 RK45 T45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45:Q45 D45:G45 I45:J45 N45 L45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45 HW45 RS45 ABO45 ALK45 AVG45 BFC45 BOY45 BYU45 CIQ45 CSM45 DCI45 DME45 DWA45 EFW45 EPS45 EZO45 FJK45 FTG45 GDC45 GMY45 GWU45 HGQ45 HQM45 IAI45 IKE45 IUA45 JDW45 JNS45 JXO45 KHK45 KRG45 LBC45 LKY45 LUU45 MEQ45 MOM45 MYI45 NIE45 NSA45 OBW45 OLS45 OVO45 PFK45 PPG45 PZC45 QIY45 QSU45 RCQ45 RMM45 RWI45 SGE45 SQA45 SZW45 TJS45 TTO45 UDK45 UNG45 UXC45 VGY45 VQU45 WAQ45 WKM45 WUI45 HF45 RB45 AAX45 AKT45 AUP45 BEL45 BOH45 BYD45 CHZ45 CRV45 DBR45 DLN45 DVJ45 EFF45 EPB45 EYX45 FIT45 FSP45 GCL45 GMH45 GWD45 HFZ45 HPV45 HZR45 IJN45 ITJ45 JDF45 JNB45 JWX45 KGT45 KQP45 LAL45 LKH45 LUD45 MDZ45 MNV45 MXR45 NHN45 NRJ45 OBF45 OLB45 OUX45 PET45 POP45 PYL45 QIH45 QSD45 RBZ45 RLV45 RVR45 SFN45 SPJ45 SZF45 TJB45 TSX45 UCT45 UMP45 UWL45 VGH45 VQD45 VZZ45 WJV45 WTR45 U45 HP45 RL45 ABH45 ALD45 AUZ45 BEV45 BOR45 BYN45 CIJ45 CSF45 DCB45 DLX45 DVT45 EFP45 EPL45 EZH45 FJD45 FSZ45 GCV45 GMR45 GWN45 HGJ45 HQF45 IAB45 IJX45 ITT45 JDP45 JNL45 JXH45 KHD45 KQZ45 LAV45 LKR45 LUN45 MEJ45 MOF45 MYB45 NHX45 NRT45 OBP45 OLL45 OVH45 PFD45 POZ45 PYV45 QIR45 QSN45 RCJ45 RMF45 RWB45 SFX45 SPT45 SZP45 TJL45 TTH45 UDD45 UMZ45 UWV45 VGR45 VQN45 WAJ45 WKF45 WUB45 HC45 QY45 AAU45 AKQ45 AUM45 BEI45 BOE45 BYA45 CHW45 CRS45 DBO45 DLK45 DVG45 EFC45 EOY45 EYU45 FIQ45 FSM45 GCI45 GME45 GWA45 HFW45 HPS45 HZO45 IJK45 ITG45 JDC45 JMY45 JWU45 KGQ45 KQM45 LAI45 LKE45 LUA45 MDW45 MNS45 MXO45 NHK45 NRG45 OBC45 OKY45 OUU45 PEQ45 POM45 PYI45 QIE45 QSA45 RBW45 RLS45 RVO45 SFK45 SPG45 SZC45 TIY45 TSU45 UCQ45 UMM45 UWI45 VGE45 VQA45 VZW45 WJS45 WTO45 HH45 RD45 AAZ45 AKV45 AUR45 BEN45 BOJ45 BYF45 CIB45 CRX45 DBT45 DLP45 DVL45 EFH45 EPD45 EYZ45 FIV45 FSR45 GCN45 GMJ45 GWF45 HGB45 HPX45 HZT45 IJP45 ITL45 JDH45 JND45 JWZ45 KGV45 KQR45 LAN45 LKJ45 LUF45 MEB45 MNX45 MXT45 NHP45 NRL45 OBH45 OLD45 OUZ45 PEV45 POR45 PYN45 QIJ45 QSF45 RCB45 RLX45 RVT45 SFP45 SPL45 SZH45 TJD45 TSZ45 UCV45 UMR45 UWN45 VGJ45 VQF45 WAB45 WJX45 WTT45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45:C45 BS45:GX45 KD45:QT45 TZ45:AAP45 ADV45:AKL45 ANR45:AUH45 AXN45:BED45 BHJ45:BNZ45 BRF45:BXV45 CBB45:CHR45 CKX45:CRN45 CUT45:DBJ45 DEP45:DLF45 DOL45:DVB45 DYH45:EEX45 EID45:EOT45 ERZ45:EYP45 FBV45:FIL45 FLR45:FSH45 FVN45:GCD45 GFJ45:GLZ45 GPF45:GVV45 GZB45:HFR45 HIX45:HPN45 HST45:HZJ45 ICP45:IJF45 IML45:ITB45 IWH45:JCX45 JGD45:JMT45 JPZ45:JWP45 JZV45:KGL45 KJR45:KQH45 KTN45:LAD45 LDJ45:LJZ45 LNF45:LTV45 LXB45:MDR45 MGX45:MNN45 MQT45:MXJ45 NAP45:NHF45 NKL45:NRB45 NUH45:OAX45 OED45:OKT45 ONZ45:OUP45 OXV45:PEL45 PHR45:POH45 PRN45:PYD45 QBJ45:QHZ45 QLF45:QRV45 QVB45:RBR45 REX45:RLN45 ROT45:RVJ45 RYP45:SFF45 SIL45:SPB45 SSH45:SYX45 TCD45:TIT45 TLZ45:TSP45 TVV45:UCL45 UFR45:UMH45 UPN45:UWD45 UZJ45:VFZ45 VJF45:VPV45 VTB45:VZR45 WCX45:WJN45 WMT45:WTJ45 WWP45:XFD45 AZ45 IU45 SQ45 ACM45 AMI45 AWE45 BGA45 BPW45 BZS45 CJO45 CTK45 DDG45 DNC45 DWY45 EGU45 EQQ45 FAM45 FKI45 FUE45 GEA45 GNW45 GXS45 HHO45 HRK45 IBG45 ILC45 IUY45 JEU45 JOQ45 JYM45 KII45 KSE45 LCA45 LLW45 LVS45 MFO45 MPK45 MZG45 NJC45 NSY45 OCU45 OMQ45 OWM45 PGI45 PQE45 QAA45 QJW45 QTS45 RDO45 RNK45 RXG45 SHC45 SQY45 TAU45 TKQ45 TUM45 UEI45 UOE45 UYA45 VHW45 VRS45 WBO45 WLK45 WVG45 AF45 IA45 RW45 ABS45 ALO45 AVK45 BFG45 BPC45 BYY45 CIU45 CSQ45 DCM45 DMI45 DWE45 EGA45 EPW45 EZS45 FJO45 FTK45 GDG45 GNC45 GWY45 HGU45 HQQ45 IAM45 IKI45 IUE45 JEA45 JNW45 JXS45 KHO45 KRK45 LBG45 LLC45 LUY45 MEU45 MOQ45 MYM45 NII45 NSE45 OCA45 OLW45 OVS45 PFO45 PPK45 PZG45 QJC45 QSY45 RCU45 RMQ45 RWM45 SGI45 SQE45 TAA45 TJW45 TTS45 UDO45 UNK45 UXG45 VHC45 VQY45 WAU45 WKQ45 WUM45 R45:S45 HM45:HN45 RI45:RJ45 ABE45:ABF45 ALA45:ALB45 AUW45:AUX45 BES45:BET45 BOO45:BOP45 BYK45:BYL45 CIG45:CIH45 CSC45:CSD45 DBY45:DBZ45 DLU45:DLV45 DVQ45:DVR45 EFM45:EFN45 EPI45:EPJ45 EZE45:EZF45 FJA45:FJB45 FSW45:FSX45 GCS45:GCT45 GMO45:GMP45 GWK45:GWL45 HGG45:HGH45 HQC45:HQD45 HZY45:HZZ45 IJU45:IJV45 ITQ45:ITR45 JDM45:JDN45 JNI45:JNJ45 JXE45:JXF45 KHA45:KHB45 KQW45:KQX45 LAS45:LAT45 LKO45:LKP45 LUK45:LUL45 MEG45:MEH45 MOC45:MOD45 MXY45:MXZ45 NHU45:NHV45 NRQ45:NRR45 OBM45:OBN45 OLI45:OLJ45 OVE45:OVF45 PFA45:PFB45 POW45:POX45 PYS45:PYT45 QIO45:QIP45 QSK45:QSL45 RCG45:RCH45 RMC45:RMD45 RVY45:RVZ45 SFU45:SFV45 SPQ45:SPR45 SZM45:SZN45 TJI45:TJJ45 TTE45:TTF45 UDA45:UDB45 UMW45:UMX45 UWS45:UWT45 VGO45:VGP45 VQK45:VQL45 WAG45:WAH45 WKC45:WKD45 WTY45:WTZ45 HJ45 RF45 ABB45 AKX45 AUT45 BEP45 BOL45 BYH45 CID45 CRZ45 DBV45 DLR45 DVN45 EFJ45 EPF45 EZB45 FIX45 FST45 GCP45 GML45 GWH45 HGD45 HPZ45 HZV45 IJR45 ITN45 JDJ45 JNF45 JXB45 KGX45 KQT45 LAP45 LKL45 LUH45 MED45 MNZ45 MXV45 NHR45 NRN45 OBJ45 OLF45 OVB45 PEX45 POT45 PYP45 QIL45 QSH45 RCD45 RLZ45 RVV45 SFR45 SPN45 SZJ45 TJF45 TTB45 UCX45 UMT45 UWP45 VGL45 VQH45 WAD45 WJZ45 WTV45 W45 HR45 RN45 ABJ45 ALF45 AVB45 BEX45 BOT45 BYP45 CIL45 CSH45 DCD45 DLZ45 DVV45 EFR45 EPN45 EZJ45 FJF45 FTB45 GCX45 GMT45 GWP45 HGL45 HQH45 IAD45 IJZ45 ITV45 JDR45 JNN45 JXJ45 KHF45 KRB45 LAX45 LKT45 LUP45 MEL45 MOH45 MYD45 NHZ45 NRV45 OBR45 OLN45 OVJ45 PFF45 PPB45 PYX45 QIT45 QSP45 RCL45 RMH45 RWD45 SFZ45 SPV45 SZR45 TJN45 TTJ45 UDF45 UNB45 UWX45 VGT45 VQP45 WAL45 WKH45 WUD45 O45 K45 H45 M45"/>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2018-05-02T09:11:59Z</dcterms:modified>
</cp:coreProperties>
</file>