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'!$A$9:$FN$53</definedName>
    <definedName name="_xlnm._FilterDatabase" localSheetId="1" hidden="1">'調査票Ｃ、Ｄ、Ｅ '!$A$17:$BR$59</definedName>
    <definedName name="_xlnm.Print_Area" localSheetId="0">'調査票Ａ、Ｂ '!$D$1:$CX$60</definedName>
    <definedName name="_xlnm.Print_Area" localSheetId="1">'調査票Ｃ、Ｄ、Ｅ '!$A$1:$BQ$69</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67" i="6" l="1"/>
  <c r="BP67" i="6"/>
  <c r="BO67" i="6"/>
  <c r="BN67" i="6"/>
  <c r="BM67" i="6"/>
  <c r="BL67" i="6"/>
  <c r="BK67" i="6"/>
  <c r="BJ67" i="6"/>
  <c r="BI67" i="6"/>
  <c r="BH67" i="6"/>
  <c r="BG67" i="6"/>
  <c r="BF67" i="6"/>
  <c r="BE67" i="6"/>
  <c r="BD67" i="6"/>
  <c r="BC67" i="6"/>
  <c r="BB67" i="6"/>
  <c r="BA67" i="6"/>
  <c r="AZ67" i="6"/>
  <c r="AY67" i="6"/>
  <c r="AX67" i="6"/>
  <c r="AW67" i="6"/>
  <c r="AV67" i="6"/>
  <c r="AU67" i="6"/>
  <c r="AT67" i="6"/>
  <c r="AS67" i="6"/>
  <c r="AR67" i="6"/>
  <c r="AQ67" i="6"/>
  <c r="AP67" i="6"/>
  <c r="AO67" i="6"/>
  <c r="AN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BQ66" i="6"/>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P61" i="6"/>
  <c r="BO61" i="6"/>
  <c r="BN61" i="6"/>
  <c r="BM61" i="6"/>
  <c r="BL61" i="6"/>
  <c r="BK61" i="6"/>
  <c r="BJ61" i="6"/>
  <c r="BI61" i="6"/>
  <c r="BH61" i="6"/>
  <c r="BF61" i="6"/>
  <c r="BE61" i="6"/>
  <c r="BD61" i="6"/>
  <c r="BC61" i="6"/>
  <c r="BB61" i="6"/>
  <c r="BA61" i="6"/>
  <c r="AZ61" i="6"/>
  <c r="AY61" i="6"/>
  <c r="AX61" i="6"/>
  <c r="AW61" i="6"/>
  <c r="AV61" i="6"/>
  <c r="AS61" i="6"/>
  <c r="AR61" i="6"/>
  <c r="AQ61" i="6"/>
  <c r="AP61" i="6"/>
  <c r="AO61" i="6"/>
  <c r="AN61" i="6"/>
  <c r="AL61" i="6"/>
  <c r="AK61" i="6"/>
  <c r="AJ61" i="6"/>
  <c r="AI61" i="6"/>
  <c r="AH61" i="6"/>
  <c r="AG61" i="6"/>
  <c r="AF61" i="6"/>
  <c r="AE61" i="6"/>
  <c r="AD61" i="6"/>
  <c r="AC61" i="6"/>
  <c r="AB61" i="6"/>
  <c r="AA61" i="6"/>
  <c r="Z61" i="6"/>
  <c r="Y61" i="6"/>
  <c r="V61" i="6"/>
  <c r="U61" i="6"/>
  <c r="T61" i="6"/>
  <c r="S61" i="6"/>
  <c r="R61" i="6"/>
  <c r="O61" i="6"/>
  <c r="N61" i="6"/>
  <c r="M61" i="6"/>
  <c r="L61" i="6"/>
  <c r="K61" i="6"/>
  <c r="J61" i="6"/>
  <c r="I61" i="6"/>
  <c r="H61" i="6"/>
  <c r="G61" i="6"/>
  <c r="F61" i="6"/>
  <c r="E61" i="6"/>
  <c r="D61" i="6"/>
  <c r="CX59" i="5"/>
  <c r="CW59" i="5"/>
  <c r="CV59" i="5"/>
  <c r="CU59" i="5"/>
  <c r="CT59" i="5"/>
  <c r="CS59" i="5"/>
  <c r="CR59" i="5"/>
  <c r="CQ59" i="5"/>
  <c r="CP59" i="5"/>
  <c r="CO59" i="5"/>
  <c r="CN59" i="5"/>
  <c r="CM59" i="5"/>
  <c r="CL59" i="5"/>
  <c r="CK59" i="5"/>
  <c r="CJ59" i="5"/>
  <c r="CI59" i="5"/>
  <c r="CH59" i="5"/>
  <c r="CG59" i="5"/>
  <c r="CF59" i="5"/>
  <c r="CE59" i="5"/>
  <c r="CD59" i="5"/>
  <c r="CC59" i="5"/>
  <c r="CB59" i="5"/>
  <c r="CA59" i="5"/>
  <c r="BZ59" i="5"/>
  <c r="BY59" i="5"/>
  <c r="BX59" i="5"/>
  <c r="BW59" i="5"/>
  <c r="BV59" i="5"/>
  <c r="BU59" i="5"/>
  <c r="BT59" i="5"/>
  <c r="BS59" i="5"/>
  <c r="BR59" i="5"/>
  <c r="BQ59" i="5"/>
  <c r="BP59" i="5"/>
  <c r="BO59" i="5"/>
  <c r="BN59" i="5"/>
  <c r="BM59" i="5"/>
  <c r="BL59" i="5"/>
  <c r="BK59" i="5"/>
  <c r="BJ59" i="5"/>
  <c r="BI59" i="5"/>
  <c r="BH59" i="5"/>
  <c r="BG59" i="5"/>
  <c r="BF59" i="5"/>
  <c r="BE59" i="5"/>
  <c r="BD59" i="5"/>
  <c r="BC59" i="5"/>
  <c r="BB59" i="5"/>
  <c r="BA59" i="5"/>
  <c r="AZ59" i="5"/>
  <c r="AY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3" i="5"/>
  <c r="CW53" i="5"/>
  <c r="CU53" i="5"/>
  <c r="CT53" i="5"/>
  <c r="CS53" i="5"/>
  <c r="CR53" i="5"/>
  <c r="CQ53" i="5"/>
  <c r="CP53" i="5"/>
  <c r="CO53" i="5"/>
  <c r="CN53" i="5"/>
  <c r="CM53" i="5"/>
  <c r="CL53" i="5"/>
  <c r="CK53" i="5"/>
  <c r="CJ53" i="5"/>
  <c r="CH53" i="5"/>
  <c r="CG53" i="5"/>
  <c r="CF53" i="5"/>
  <c r="CE53" i="5"/>
  <c r="CD53" i="5"/>
  <c r="CC53" i="5"/>
  <c r="CB53" i="5"/>
  <c r="CA53" i="5"/>
  <c r="BY53" i="5"/>
  <c r="BX53" i="5"/>
  <c r="BW53" i="5"/>
  <c r="BV53" i="5"/>
  <c r="BU53" i="5"/>
  <c r="BS53" i="5"/>
  <c r="BR53" i="5"/>
  <c r="BQ53" i="5"/>
  <c r="BN53" i="5"/>
  <c r="BM53" i="5"/>
  <c r="BL53" i="5"/>
  <c r="BK53" i="5"/>
  <c r="BJ53" i="5"/>
  <c r="BI53" i="5"/>
  <c r="BH53" i="5"/>
  <c r="BG53" i="5"/>
  <c r="BF53" i="5"/>
  <c r="BE53" i="5"/>
  <c r="BD53" i="5"/>
  <c r="BC53" i="5"/>
  <c r="BB53" i="5"/>
  <c r="BA53" i="5"/>
  <c r="AZ53" i="5"/>
  <c r="AY53" i="5"/>
  <c r="AX53" i="5"/>
  <c r="AW53" i="5"/>
  <c r="AV53" i="5"/>
  <c r="AU53" i="5"/>
  <c r="AT53" i="5"/>
  <c r="AS53" i="5"/>
  <c r="AR53" i="5"/>
  <c r="AQ53" i="5"/>
  <c r="AP53" i="5"/>
  <c r="AO53" i="5"/>
  <c r="AN53" i="5"/>
  <c r="AM53" i="5"/>
  <c r="AL53" i="5"/>
  <c r="AK53" i="5"/>
  <c r="AJ53" i="5"/>
  <c r="AI53" i="5"/>
  <c r="AH53" i="5"/>
  <c r="AG53" i="5"/>
  <c r="AF53" i="5"/>
  <c r="AD53" i="5"/>
  <c r="AC53" i="5"/>
  <c r="AB53" i="5"/>
  <c r="Z53" i="5"/>
  <c r="Y53" i="5"/>
  <c r="X53" i="5"/>
  <c r="V53" i="5"/>
  <c r="U53" i="5"/>
  <c r="T53" i="5"/>
  <c r="S53" i="5"/>
  <c r="Q53" i="5"/>
  <c r="P53" i="5"/>
  <c r="O53" i="5"/>
  <c r="M53" i="5"/>
  <c r="K53" i="5"/>
  <c r="I53"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67" i="6"/>
  <c r="AM61" i="6"/>
</calcChain>
</file>

<file path=xl/sharedStrings.xml><?xml version="1.0" encoding="utf-8"?>
<sst xmlns="http://schemas.openxmlformats.org/spreadsheetml/2006/main" count="609" uniqueCount="404">
  <si>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</si>
  <si>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</si>
  <si>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</si>
  <si>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</si>
  <si>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</si>
  <si>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</si>
  <si>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</si>
  <si>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</si>
  <si>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</si>
  <si>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</si>
  <si>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</si>
  <si>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</si>
  <si>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</si>
  <si>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</si>
  <si>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</si>
  <si>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</si>
  <si>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</si>
  <si>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</si>
  <si>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</si>
  <si>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</si>
  <si>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</si>
  <si>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</si>
  <si>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</si>
  <si>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</si>
  <si>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</si>
  <si>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</si>
  <si>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</si>
  <si>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</si>
  <si>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</si>
  <si>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</si>
  <si>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</si>
  <si>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</si>
  <si>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</si>
  <si>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</si>
  <si>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</si>
  <si>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</si>
  <si>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</si>
  <si>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</si>
  <si>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</si>
  <si>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</si>
  <si>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</si>
  <si>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</si>
  <si>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</si>
  <si>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</si>
  <si>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</si>
  <si>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</si>
  <si>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</si>
  <si>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</si>
  <si>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</si>
  <si>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</si>
  <si>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</si>
  <si>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</si>
  <si>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</si>
  <si>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</si>
  <si>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</si>
  <si>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</si>
  <si>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</si>
  <si>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</si>
  <si>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</si>
  <si>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</si>
  <si>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</si>
  <si>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</si>
  <si>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</si>
  <si>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</si>
  <si>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</si>
  <si>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</si>
  <si>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</si>
  <si>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</si>
  <si>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</si>
  <si>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</si>
  <si>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</si>
  <si>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</si>
  <si>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</si>
  <si>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</si>
  <si>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</si>
  <si>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</si>
  <si>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</si>
  <si>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</si>
  <si>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</si>
  <si>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</si>
  <si>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</si>
  <si>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</si>
  <si>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</si>
  <si>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</si>
  <si>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</si>
  <si>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</si>
  <si>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</si>
  <si>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</si>
  <si>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</si>
  <si>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</si>
  <si>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</si>
  <si>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</si>
  <si>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</si>
  <si>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</si>
  <si>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</si>
  <si>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</si>
  <si>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</si>
  <si>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</si>
  <si>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</si>
  <si>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</si>
  <si>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</si>
  <si>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</si>
  <si>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</si>
  <si>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</si>
  <si>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</si>
  <si>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</si>
  <si>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</si>
  <si>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</si>
  <si>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</si>
  <si>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</si>
  <si>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</si>
  <si>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</si>
  <si>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</si>
  <si>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</si>
  <si>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</si>
  <si>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</si>
  <si>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</si>
  <si>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</si>
  <si>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</si>
  <si>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</si>
  <si>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</si>
  <si>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</si>
  <si>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</si>
  <si>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</si>
  <si>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</si>
  <si>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</si>
  <si>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</si>
  <si>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</si>
  <si>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</si>
  <si>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</si>
  <si>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</si>
  <si>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</si>
  <si>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</si>
  <si>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</si>
  <si>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</si>
  <si>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</si>
  <si>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</si>
  <si>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</si>
  <si>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</si>
  <si>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</si>
  <si>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</si>
  <si>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</si>
  <si>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</si>
  <si>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</si>
  <si>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</si>
  <si>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</si>
  <si>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</si>
  <si>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</si>
  <si>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</si>
  <si>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</si>
  <si>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</si>
  <si>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</si>
  <si>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</si>
  <si>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</si>
  <si>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</si>
  <si>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</si>
  <si>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</si>
  <si>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</si>
  <si>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</si>
  <si>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</si>
  <si>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</si>
  <si>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</si>
  <si>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</si>
  <si>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</si>
  <si>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</si>
  <si>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</si>
  <si>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</si>
  <si>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</si>
  <si>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</si>
  <si>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</si>
  <si>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</si>
  <si>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</si>
  <si>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</si>
  <si>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</si>
  <si>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池田町</t>
  </si>
  <si>
    <t>総合計画</t>
    <rPh sb="0" eb="2">
      <t>ソウゴウ</t>
    </rPh>
    <rPh sb="2" eb="4">
      <t>ケイカク</t>
    </rPh>
    <phoneticPr fontId="1"/>
  </si>
  <si>
    <t>行政改革大綱</t>
    <rPh sb="0" eb="2">
      <t>ギョウセイ</t>
    </rPh>
    <rPh sb="2" eb="4">
      <t>カイカク</t>
    </rPh>
    <rPh sb="4" eb="6">
      <t>タイコウ</t>
    </rPh>
    <phoneticPr fontId="1"/>
  </si>
  <si>
    <t>議員</t>
    <rPh sb="0" eb="2">
      <t>ギイン</t>
    </rPh>
    <phoneticPr fontId="1"/>
  </si>
  <si>
    <t>池田町</t>
    <rPh sb="0" eb="3">
      <t>イケダチョウ</t>
    </rPh>
    <phoneticPr fontId="1"/>
  </si>
  <si>
    <t>岐阜市</t>
    <rPh sb="0" eb="2">
      <t>ギフ</t>
    </rPh>
    <rPh sb="2" eb="3">
      <t>シ</t>
    </rPh>
    <phoneticPr fontId="1"/>
  </si>
  <si>
    <t>必要に応じて外部有識者の意見を参考にしているため</t>
    <rPh sb="0" eb="2">
      <t>ヒツヨウ</t>
    </rPh>
    <rPh sb="3" eb="4">
      <t>オウ</t>
    </rPh>
    <rPh sb="6" eb="8">
      <t>ガイブ</t>
    </rPh>
    <rPh sb="8" eb="11">
      <t>ユウシキシャ</t>
    </rPh>
    <rPh sb="12" eb="14">
      <t>イケン</t>
    </rPh>
    <rPh sb="15" eb="17">
      <t>サンコウ</t>
    </rPh>
    <phoneticPr fontId="1"/>
  </si>
  <si>
    <t>大垣市</t>
    <rPh sb="0" eb="3">
      <t>オオガキシ</t>
    </rPh>
    <phoneticPr fontId="1"/>
  </si>
  <si>
    <t>事業見直しを目的とする行政評価（事務事業評価）及び総合計画の進行管理の手法とする行政評価（施策評価及び市民意向調査）ともに、根拠とする規定なし。</t>
    <rPh sb="0" eb="2">
      <t>ジギョウ</t>
    </rPh>
    <rPh sb="2" eb="4">
      <t>ミナオ</t>
    </rPh>
    <rPh sb="6" eb="8">
      <t>モクテキ</t>
    </rPh>
    <rPh sb="11" eb="13">
      <t>ギョウセイ</t>
    </rPh>
    <rPh sb="13" eb="15">
      <t>ヒョウカ</t>
    </rPh>
    <rPh sb="16" eb="18">
      <t>ジム</t>
    </rPh>
    <rPh sb="18" eb="20">
      <t>ジギョウ</t>
    </rPh>
    <rPh sb="20" eb="22">
      <t>ヒョウカ</t>
    </rPh>
    <rPh sb="23" eb="24">
      <t>オヨ</t>
    </rPh>
    <rPh sb="25" eb="27">
      <t>ソウゴウ</t>
    </rPh>
    <rPh sb="27" eb="29">
      <t>ケイカク</t>
    </rPh>
    <rPh sb="30" eb="32">
      <t>シンコウ</t>
    </rPh>
    <rPh sb="32" eb="34">
      <t>カンリ</t>
    </rPh>
    <rPh sb="35" eb="37">
      <t>シュホウ</t>
    </rPh>
    <rPh sb="40" eb="42">
      <t>ギョウセイ</t>
    </rPh>
    <rPh sb="42" eb="44">
      <t>ヒョウカ</t>
    </rPh>
    <rPh sb="45" eb="46">
      <t>セ</t>
    </rPh>
    <rPh sb="46" eb="47">
      <t>サク</t>
    </rPh>
    <rPh sb="47" eb="49">
      <t>ヒョウカ</t>
    </rPh>
    <rPh sb="49" eb="50">
      <t>オヨ</t>
    </rPh>
    <rPh sb="51" eb="53">
      <t>シミン</t>
    </rPh>
    <rPh sb="53" eb="55">
      <t>イコウ</t>
    </rPh>
    <rPh sb="55" eb="57">
      <t>チョウサ</t>
    </rPh>
    <rPh sb="62" eb="64">
      <t>コンキョ</t>
    </rPh>
    <rPh sb="67" eb="69">
      <t>キテイ</t>
    </rPh>
    <phoneticPr fontId="1"/>
  </si>
  <si>
    <t>総合計画は個別計画を包括したものであるため、その評価は内部評価とし、個別計画について外部委員による評価を実施し推進する計画がある。
また、事務事業評価は見直しの検討資料として活用しているため内部評価としている。</t>
    <rPh sb="0" eb="2">
      <t>ソウゴウ</t>
    </rPh>
    <rPh sb="2" eb="4">
      <t>ケイカク</t>
    </rPh>
    <rPh sb="5" eb="7">
      <t>コベツ</t>
    </rPh>
    <rPh sb="7" eb="9">
      <t>ケイカク</t>
    </rPh>
    <rPh sb="10" eb="12">
      <t>ホウカツ</t>
    </rPh>
    <rPh sb="24" eb="26">
      <t>ヒョウカ</t>
    </rPh>
    <rPh sb="27" eb="29">
      <t>ナイブ</t>
    </rPh>
    <rPh sb="29" eb="31">
      <t>ヒョウカ</t>
    </rPh>
    <rPh sb="34" eb="36">
      <t>コベツ</t>
    </rPh>
    <rPh sb="36" eb="38">
      <t>ケイカク</t>
    </rPh>
    <rPh sb="42" eb="44">
      <t>ガイブ</t>
    </rPh>
    <rPh sb="44" eb="46">
      <t>イイン</t>
    </rPh>
    <rPh sb="49" eb="51">
      <t>ヒョウカ</t>
    </rPh>
    <rPh sb="52" eb="54">
      <t>ジッシ</t>
    </rPh>
    <rPh sb="55" eb="57">
      <t>スイシン</t>
    </rPh>
    <rPh sb="59" eb="61">
      <t>ケイカク</t>
    </rPh>
    <rPh sb="69" eb="71">
      <t>ジム</t>
    </rPh>
    <rPh sb="71" eb="73">
      <t>ジギョウ</t>
    </rPh>
    <rPh sb="73" eb="75">
      <t>ヒョウカ</t>
    </rPh>
    <rPh sb="76" eb="78">
      <t>ミナオ</t>
    </rPh>
    <rPh sb="80" eb="82">
      <t>ケントウ</t>
    </rPh>
    <rPh sb="82" eb="84">
      <t>シリョウ</t>
    </rPh>
    <rPh sb="87" eb="89">
      <t>カツヨウ</t>
    </rPh>
    <rPh sb="95" eb="97">
      <t>ナイブ</t>
    </rPh>
    <rPh sb="97" eb="99">
      <t>ヒョウカ</t>
    </rPh>
    <phoneticPr fontId="1"/>
  </si>
  <si>
    <t>高山市</t>
    <rPh sb="0" eb="3">
      <t>タカヤマシ</t>
    </rPh>
    <phoneticPr fontId="1"/>
  </si>
  <si>
    <t>行政改革大綱を指針とした実施計画</t>
    <rPh sb="0" eb="2">
      <t>ギョウセイ</t>
    </rPh>
    <rPh sb="2" eb="4">
      <t>カイカク</t>
    </rPh>
    <rPh sb="4" eb="6">
      <t>タイコウ</t>
    </rPh>
    <rPh sb="7" eb="9">
      <t>シシン</t>
    </rPh>
    <rPh sb="12" eb="14">
      <t>ジッシ</t>
    </rPh>
    <rPh sb="14" eb="16">
      <t>ケイカク</t>
    </rPh>
    <phoneticPr fontId="1"/>
  </si>
  <si>
    <t>多治見市</t>
    <rPh sb="0" eb="4">
      <t>タジミシ</t>
    </rPh>
    <phoneticPr fontId="1"/>
  </si>
  <si>
    <t>第7次総合計画</t>
    <rPh sb="0" eb="1">
      <t>ダイ</t>
    </rPh>
    <rPh sb="2" eb="3">
      <t>ジ</t>
    </rPh>
    <rPh sb="3" eb="5">
      <t>ソウゴウ</t>
    </rPh>
    <rPh sb="5" eb="7">
      <t>ケイカク</t>
    </rPh>
    <phoneticPr fontId="1"/>
  </si>
  <si>
    <t>今後の方向性（継続、拡大、維持、見直し等）</t>
    <phoneticPr fontId="1"/>
  </si>
  <si>
    <t>関市</t>
    <rPh sb="0" eb="2">
      <t>セキシ</t>
    </rPh>
    <phoneticPr fontId="1"/>
  </si>
  <si>
    <t>中津川市</t>
    <rPh sb="0" eb="4">
      <t>ナカツガワシ</t>
    </rPh>
    <phoneticPr fontId="1"/>
  </si>
  <si>
    <t>内規</t>
    <rPh sb="0" eb="2">
      <t>ナイキ</t>
    </rPh>
    <phoneticPr fontId="1"/>
  </si>
  <si>
    <t>美濃市</t>
    <rPh sb="0" eb="3">
      <t>ミノシ</t>
    </rPh>
    <phoneticPr fontId="1"/>
  </si>
  <si>
    <t>行財政改革推進行動計画</t>
    <rPh sb="0" eb="3">
      <t>ギョウザイセイ</t>
    </rPh>
    <rPh sb="3" eb="5">
      <t>カイカク</t>
    </rPh>
    <rPh sb="5" eb="7">
      <t>スイシン</t>
    </rPh>
    <rPh sb="7" eb="9">
      <t>コウドウ</t>
    </rPh>
    <rPh sb="9" eb="11">
      <t>ケイカク</t>
    </rPh>
    <phoneticPr fontId="1"/>
  </si>
  <si>
    <t>制度運用に課題</t>
    <rPh sb="0" eb="2">
      <t>セイド</t>
    </rPh>
    <rPh sb="2" eb="4">
      <t>ウンヨウ</t>
    </rPh>
    <rPh sb="5" eb="7">
      <t>カダイ</t>
    </rPh>
    <phoneticPr fontId="1"/>
  </si>
  <si>
    <t>瑞浪市</t>
    <rPh sb="0" eb="3">
      <t>ミズナミシ</t>
    </rPh>
    <phoneticPr fontId="1"/>
  </si>
  <si>
    <t>内部評価によるＰＤＣＡサイクルを重視している。</t>
    <rPh sb="0" eb="2">
      <t>ナイブ</t>
    </rPh>
    <rPh sb="2" eb="4">
      <t>ヒョウカ</t>
    </rPh>
    <rPh sb="16" eb="18">
      <t>ジュウシ</t>
    </rPh>
    <phoneticPr fontId="1"/>
  </si>
  <si>
    <t>羽島市</t>
    <rPh sb="0" eb="2">
      <t>ハシマ</t>
    </rPh>
    <rPh sb="2" eb="3">
      <t>シ</t>
    </rPh>
    <phoneticPr fontId="1"/>
  </si>
  <si>
    <t>恵那市</t>
    <rPh sb="0" eb="3">
      <t>エナシ</t>
    </rPh>
    <phoneticPr fontId="1"/>
  </si>
  <si>
    <t>美濃加茂市</t>
    <rPh sb="0" eb="5">
      <t>ミノカモシ</t>
    </rPh>
    <phoneticPr fontId="3"/>
  </si>
  <si>
    <t>外部評価を行う</t>
    <rPh sb="0" eb="2">
      <t>ガイブ</t>
    </rPh>
    <rPh sb="2" eb="4">
      <t>ヒョウカ</t>
    </rPh>
    <rPh sb="5" eb="6">
      <t>オコナ</t>
    </rPh>
    <phoneticPr fontId="1"/>
  </si>
  <si>
    <t>土岐市</t>
    <rPh sb="0" eb="3">
      <t>トキシ</t>
    </rPh>
    <phoneticPr fontId="1"/>
  </si>
  <si>
    <t>第6次土岐市総合計画において規程。</t>
    <rPh sb="0" eb="1">
      <t>ダイ</t>
    </rPh>
    <rPh sb="2" eb="3">
      <t>ジ</t>
    </rPh>
    <rPh sb="3" eb="6">
      <t>トキシ</t>
    </rPh>
    <rPh sb="6" eb="8">
      <t>ソウゴウ</t>
    </rPh>
    <rPh sb="8" eb="10">
      <t>ケイカク</t>
    </rPh>
    <rPh sb="14" eb="16">
      <t>キテイ</t>
    </rPh>
    <phoneticPr fontId="1"/>
  </si>
  <si>
    <t>調査時点では内部評価のみ、今後外部評価を実施予定。</t>
    <rPh sb="0" eb="2">
      <t>チョウサ</t>
    </rPh>
    <rPh sb="2" eb="4">
      <t>ジテン</t>
    </rPh>
    <rPh sb="6" eb="8">
      <t>ナイブ</t>
    </rPh>
    <rPh sb="8" eb="10">
      <t>ヒョウカ</t>
    </rPh>
    <rPh sb="13" eb="15">
      <t>コンゴ</t>
    </rPh>
    <rPh sb="15" eb="17">
      <t>ガイブ</t>
    </rPh>
    <rPh sb="17" eb="19">
      <t>ヒョウカ</t>
    </rPh>
    <rPh sb="20" eb="22">
      <t>ジッシ</t>
    </rPh>
    <rPh sb="22" eb="24">
      <t>ヨテイ</t>
    </rPh>
    <phoneticPr fontId="1"/>
  </si>
  <si>
    <t>各務原市</t>
    <rPh sb="0" eb="3">
      <t>カカミガハラ</t>
    </rPh>
    <rPh sb="3" eb="4">
      <t>シ</t>
    </rPh>
    <phoneticPr fontId="1"/>
  </si>
  <si>
    <t>可児市</t>
    <rPh sb="0" eb="3">
      <t>カニシ</t>
    </rPh>
    <phoneticPr fontId="1"/>
  </si>
  <si>
    <t>可児市第四次総合計画後期基本計画</t>
    <rPh sb="0" eb="3">
      <t>カニシ</t>
    </rPh>
    <rPh sb="3" eb="4">
      <t>ダイ</t>
    </rPh>
    <rPh sb="4" eb="6">
      <t>ヨンジ</t>
    </rPh>
    <rPh sb="6" eb="8">
      <t>ソウゴウ</t>
    </rPh>
    <rPh sb="8" eb="10">
      <t>ケイカク</t>
    </rPh>
    <rPh sb="10" eb="12">
      <t>コウキ</t>
    </rPh>
    <rPh sb="12" eb="14">
      <t>キホン</t>
    </rPh>
    <rPh sb="14" eb="16">
      <t>ケイカク</t>
    </rPh>
    <phoneticPr fontId="1"/>
  </si>
  <si>
    <t>平成23年度から25年度にかけて市民委員会による外部評価を行い全事務事業の点検を実施したため。</t>
    <rPh sb="0" eb="2">
      <t>ヘイセイ</t>
    </rPh>
    <rPh sb="4" eb="6">
      <t>ネンド</t>
    </rPh>
    <rPh sb="10" eb="12">
      <t>ネンド</t>
    </rPh>
    <rPh sb="16" eb="18">
      <t>シミン</t>
    </rPh>
    <rPh sb="18" eb="21">
      <t>イインカイ</t>
    </rPh>
    <rPh sb="24" eb="26">
      <t>ガイブ</t>
    </rPh>
    <rPh sb="26" eb="28">
      <t>ヒョウカ</t>
    </rPh>
    <rPh sb="29" eb="30">
      <t>オコナ</t>
    </rPh>
    <rPh sb="31" eb="32">
      <t>ゼン</t>
    </rPh>
    <rPh sb="32" eb="34">
      <t>ジム</t>
    </rPh>
    <rPh sb="34" eb="36">
      <t>ジギョウ</t>
    </rPh>
    <rPh sb="37" eb="39">
      <t>テンケン</t>
    </rPh>
    <rPh sb="40" eb="42">
      <t>ジッシ</t>
    </rPh>
    <phoneticPr fontId="1"/>
  </si>
  <si>
    <t>事業評価市民委員会による事業の総点検を行い、当初の目的を達したため。</t>
    <rPh sb="0" eb="2">
      <t>ジギョウ</t>
    </rPh>
    <rPh sb="2" eb="4">
      <t>ヒョウカ</t>
    </rPh>
    <rPh sb="4" eb="6">
      <t>シミン</t>
    </rPh>
    <rPh sb="6" eb="9">
      <t>イインカイ</t>
    </rPh>
    <rPh sb="12" eb="14">
      <t>ジギョウ</t>
    </rPh>
    <rPh sb="15" eb="18">
      <t>ソウテンケン</t>
    </rPh>
    <rPh sb="19" eb="20">
      <t>オコナ</t>
    </rPh>
    <rPh sb="22" eb="24">
      <t>トウショ</t>
    </rPh>
    <rPh sb="25" eb="27">
      <t>モクテキ</t>
    </rPh>
    <rPh sb="28" eb="29">
      <t>タッ</t>
    </rPh>
    <phoneticPr fontId="1"/>
  </si>
  <si>
    <t>山県市</t>
    <rPh sb="0" eb="3">
      <t>ヤマガタシ</t>
    </rPh>
    <phoneticPr fontId="1"/>
  </si>
  <si>
    <t>瑞穂市</t>
    <rPh sb="0" eb="2">
      <t>ミズホ</t>
    </rPh>
    <rPh sb="2" eb="3">
      <t>シ</t>
    </rPh>
    <phoneticPr fontId="1"/>
  </si>
  <si>
    <t>飛騨市</t>
    <rPh sb="0" eb="3">
      <t>ヒダシ</t>
    </rPh>
    <phoneticPr fontId="1"/>
  </si>
  <si>
    <t>本巣市</t>
    <rPh sb="0" eb="2">
      <t>モトス</t>
    </rPh>
    <rPh sb="2" eb="3">
      <t>シ</t>
    </rPh>
    <phoneticPr fontId="1"/>
  </si>
  <si>
    <t>会計士</t>
    <rPh sb="0" eb="2">
      <t>カイケイ</t>
    </rPh>
    <rPh sb="2" eb="3">
      <t>シ</t>
    </rPh>
    <phoneticPr fontId="1"/>
  </si>
  <si>
    <t>郡上市</t>
    <rPh sb="0" eb="3">
      <t>グジョウシ</t>
    </rPh>
    <phoneticPr fontId="1"/>
  </si>
  <si>
    <t>下呂市</t>
    <rPh sb="0" eb="3">
      <t>ゲロシ</t>
    </rPh>
    <phoneticPr fontId="1"/>
  </si>
  <si>
    <t>海津市</t>
    <rPh sb="0" eb="3">
      <t>カイヅシ</t>
    </rPh>
    <phoneticPr fontId="1"/>
  </si>
  <si>
    <t>外部アドバイザーによるアドバイスを受け内部評価しているため。</t>
    <rPh sb="0" eb="2">
      <t>ガイブ</t>
    </rPh>
    <rPh sb="17" eb="18">
      <t>ウ</t>
    </rPh>
    <rPh sb="19" eb="21">
      <t>ナイブ</t>
    </rPh>
    <rPh sb="21" eb="23">
      <t>ヒョウカ</t>
    </rPh>
    <phoneticPr fontId="1"/>
  </si>
  <si>
    <t>岐南町</t>
    <rPh sb="0" eb="3">
      <t>ギナンチョウ</t>
    </rPh>
    <phoneticPr fontId="1"/>
  </si>
  <si>
    <t>岐南町行政改革大綱（第４次）</t>
    <rPh sb="0" eb="3">
      <t>ギナンチョウ</t>
    </rPh>
    <rPh sb="3" eb="5">
      <t>ギョウセイ</t>
    </rPh>
    <rPh sb="5" eb="7">
      <t>カイカク</t>
    </rPh>
    <rPh sb="7" eb="9">
      <t>タイコウ</t>
    </rPh>
    <rPh sb="10" eb="11">
      <t>ダイ</t>
    </rPh>
    <rPh sb="12" eb="13">
      <t>ジ</t>
    </rPh>
    <phoneticPr fontId="1"/>
  </si>
  <si>
    <t>外部評価の実施について未検討のため。</t>
    <rPh sb="0" eb="2">
      <t>ガイブ</t>
    </rPh>
    <rPh sb="2" eb="4">
      <t>ヒョウカ</t>
    </rPh>
    <rPh sb="5" eb="7">
      <t>ジッシ</t>
    </rPh>
    <rPh sb="11" eb="14">
      <t>ミケントウ</t>
    </rPh>
    <phoneticPr fontId="1"/>
  </si>
  <si>
    <t>笠松町</t>
    <rPh sb="0" eb="3">
      <t>カサマツチョウ</t>
    </rPh>
    <phoneticPr fontId="3"/>
  </si>
  <si>
    <t>養老町</t>
    <rPh sb="0" eb="3">
      <t>ヨウロウチョウ</t>
    </rPh>
    <phoneticPr fontId="1"/>
  </si>
  <si>
    <t>制度内容見直しを予定しているため、外部評価を見送っている</t>
    <rPh sb="0" eb="2">
      <t>セイド</t>
    </rPh>
    <rPh sb="2" eb="4">
      <t>ナイヨウ</t>
    </rPh>
    <rPh sb="4" eb="6">
      <t>ミナオ</t>
    </rPh>
    <rPh sb="8" eb="10">
      <t>ヨテイ</t>
    </rPh>
    <rPh sb="17" eb="19">
      <t>ガイブ</t>
    </rPh>
    <rPh sb="19" eb="21">
      <t>ヒョウカ</t>
    </rPh>
    <rPh sb="22" eb="24">
      <t>ミオク</t>
    </rPh>
    <phoneticPr fontId="1"/>
  </si>
  <si>
    <t>制度内容見直しを予定しているため、導入を見送っている</t>
    <rPh sb="0" eb="2">
      <t>セイド</t>
    </rPh>
    <rPh sb="2" eb="4">
      <t>ナイヨウ</t>
    </rPh>
    <rPh sb="4" eb="6">
      <t>ミナオ</t>
    </rPh>
    <rPh sb="8" eb="10">
      <t>ヨテイ</t>
    </rPh>
    <rPh sb="17" eb="19">
      <t>ドウニュウ</t>
    </rPh>
    <rPh sb="20" eb="22">
      <t>ミオク</t>
    </rPh>
    <phoneticPr fontId="1"/>
  </si>
  <si>
    <t>垂井町</t>
    <rPh sb="0" eb="3">
      <t>タルイチョウ</t>
    </rPh>
    <phoneticPr fontId="1"/>
  </si>
  <si>
    <t>外部評価の仕組みが無いため</t>
    <rPh sb="0" eb="2">
      <t>ガイブ</t>
    </rPh>
    <rPh sb="2" eb="4">
      <t>ヒョウカ</t>
    </rPh>
    <rPh sb="5" eb="7">
      <t>シク</t>
    </rPh>
    <rPh sb="9" eb="10">
      <t>ナ</t>
    </rPh>
    <phoneticPr fontId="1"/>
  </si>
  <si>
    <t>関ケ原町</t>
    <rPh sb="0" eb="4">
      <t>セ</t>
    </rPh>
    <phoneticPr fontId="1"/>
  </si>
  <si>
    <t>神戸町</t>
    <rPh sb="0" eb="3">
      <t>ゴウドチョウ</t>
    </rPh>
    <phoneticPr fontId="1"/>
  </si>
  <si>
    <t>実施概要</t>
    <rPh sb="0" eb="2">
      <t>ジッシ</t>
    </rPh>
    <rPh sb="2" eb="4">
      <t>ガイヨウ</t>
    </rPh>
    <phoneticPr fontId="1"/>
  </si>
  <si>
    <t>内部資料として利用するだけであるため</t>
    <rPh sb="0" eb="2">
      <t>ナイブ</t>
    </rPh>
    <rPh sb="2" eb="4">
      <t>シリョウ</t>
    </rPh>
    <rPh sb="7" eb="9">
      <t>リヨウ</t>
    </rPh>
    <phoneticPr fontId="1"/>
  </si>
  <si>
    <t>輪之内町</t>
    <rPh sb="0" eb="4">
      <t>ワノウチチョウ</t>
    </rPh>
    <phoneticPr fontId="1"/>
  </si>
  <si>
    <t>外部評価の必要性が疑問</t>
    <rPh sb="0" eb="2">
      <t>ガイブ</t>
    </rPh>
    <rPh sb="2" eb="4">
      <t>ヒョウカ</t>
    </rPh>
    <rPh sb="5" eb="8">
      <t>ヒツヨウセイ</t>
    </rPh>
    <rPh sb="9" eb="11">
      <t>ギモン</t>
    </rPh>
    <phoneticPr fontId="1"/>
  </si>
  <si>
    <t>安八町</t>
    <rPh sb="0" eb="2">
      <t>アンパチ</t>
    </rPh>
    <rPh sb="2" eb="3">
      <t>マチ</t>
    </rPh>
    <phoneticPr fontId="1"/>
  </si>
  <si>
    <t>揖斐川町</t>
    <rPh sb="0" eb="4">
      <t>イビガワチョウ</t>
    </rPh>
    <phoneticPr fontId="1"/>
  </si>
  <si>
    <t>大野町</t>
    <rPh sb="0" eb="3">
      <t>オオノチョウ</t>
    </rPh>
    <phoneticPr fontId="1"/>
  </si>
  <si>
    <t>H26年度に実施したが、体制整備が不十分である等の理由から、H27年度、H28年度と未実施。現在再導入に向けて、検討中。</t>
    <rPh sb="3" eb="5">
      <t>ネンド</t>
    </rPh>
    <rPh sb="6" eb="8">
      <t>ジッシ</t>
    </rPh>
    <rPh sb="12" eb="14">
      <t>タイセイ</t>
    </rPh>
    <rPh sb="14" eb="16">
      <t>セイビ</t>
    </rPh>
    <rPh sb="17" eb="20">
      <t>フジュウブン</t>
    </rPh>
    <rPh sb="23" eb="24">
      <t>ナド</t>
    </rPh>
    <rPh sb="25" eb="27">
      <t>リユウ</t>
    </rPh>
    <rPh sb="33" eb="35">
      <t>ネンド</t>
    </rPh>
    <rPh sb="39" eb="41">
      <t>ネンド</t>
    </rPh>
    <rPh sb="42" eb="45">
      <t>ミジッシ</t>
    </rPh>
    <rPh sb="46" eb="48">
      <t>ゲンザイ</t>
    </rPh>
    <rPh sb="48" eb="49">
      <t>サイ</t>
    </rPh>
    <rPh sb="49" eb="51">
      <t>ドウニュウ</t>
    </rPh>
    <rPh sb="52" eb="53">
      <t>ム</t>
    </rPh>
    <rPh sb="56" eb="59">
      <t>ケントウチュウ</t>
    </rPh>
    <phoneticPr fontId="1"/>
  </si>
  <si>
    <t>北方町</t>
    <rPh sb="0" eb="2">
      <t>キタガタ</t>
    </rPh>
    <rPh sb="2" eb="3">
      <t>チョウ</t>
    </rPh>
    <phoneticPr fontId="1"/>
  </si>
  <si>
    <t>坂祝町</t>
    <rPh sb="0" eb="3">
      <t>サカホギチョウ</t>
    </rPh>
    <phoneticPr fontId="1"/>
  </si>
  <si>
    <t>富加町</t>
    <rPh sb="0" eb="3">
      <t>トミカチョウ</t>
    </rPh>
    <phoneticPr fontId="1"/>
  </si>
  <si>
    <t>川辺町</t>
    <rPh sb="0" eb="3">
      <t>カワベチョウ</t>
    </rPh>
    <phoneticPr fontId="1"/>
  </si>
  <si>
    <t>七宗町</t>
    <rPh sb="0" eb="3">
      <t>ヒチソウチョウ</t>
    </rPh>
    <phoneticPr fontId="1"/>
  </si>
  <si>
    <t>八百津町</t>
    <rPh sb="0" eb="4">
      <t>ヤオツチョウ</t>
    </rPh>
    <phoneticPr fontId="1"/>
  </si>
  <si>
    <t>白川町</t>
    <rPh sb="0" eb="3">
      <t>シラカワチョウ</t>
    </rPh>
    <phoneticPr fontId="1"/>
  </si>
  <si>
    <t>東白川村</t>
    <rPh sb="0" eb="4">
      <t>ヒガシシラカワムラ</t>
    </rPh>
    <phoneticPr fontId="1"/>
  </si>
  <si>
    <t>御嵩町</t>
    <rPh sb="0" eb="3">
      <t>ミタケチョウ</t>
    </rPh>
    <phoneticPr fontId="1"/>
  </si>
  <si>
    <t>白川村</t>
    <rPh sb="0" eb="3">
      <t>シラカワムラ</t>
    </rPh>
    <phoneticPr fontId="1"/>
  </si>
  <si>
    <t>施策評価において、事業の貢献度・優先度評価をしており、公表により市民に誤解が生じる可能性があるため。</t>
    <rPh sb="0" eb="2">
      <t>シサク</t>
    </rPh>
    <rPh sb="2" eb="4">
      <t>ヒョウカ</t>
    </rPh>
    <rPh sb="9" eb="11">
      <t>ジギョウ</t>
    </rPh>
    <rPh sb="12" eb="15">
      <t>コウケンド</t>
    </rPh>
    <rPh sb="16" eb="19">
      <t>ユウセンド</t>
    </rPh>
    <rPh sb="19" eb="21">
      <t>ヒョウカ</t>
    </rPh>
    <rPh sb="27" eb="29">
      <t>コウヒョウ</t>
    </rPh>
    <rPh sb="32" eb="34">
      <t>シミン</t>
    </rPh>
    <rPh sb="35" eb="37">
      <t>ゴカイ</t>
    </rPh>
    <rPh sb="38" eb="39">
      <t>ショウ</t>
    </rPh>
    <rPh sb="41" eb="44">
      <t>カノウセイ</t>
    </rPh>
    <phoneticPr fontId="1"/>
  </si>
  <si>
    <t>http://www.city.ogaki.lg.jp/category/1-10-3-0-0.html</t>
  </si>
  <si>
    <t>評価結果が芳しくない事業名を抽出して公表していたが、公表は受益者（市民）の不安を煽ることになりかねないため。</t>
    <rPh sb="0" eb="2">
      <t>ヒョウカ</t>
    </rPh>
    <rPh sb="2" eb="4">
      <t>ケッカ</t>
    </rPh>
    <rPh sb="5" eb="6">
      <t>カンバ</t>
    </rPh>
    <rPh sb="10" eb="12">
      <t>ジギョウ</t>
    </rPh>
    <rPh sb="12" eb="13">
      <t>メイ</t>
    </rPh>
    <rPh sb="14" eb="16">
      <t>チュウシュツ</t>
    </rPh>
    <rPh sb="18" eb="20">
      <t>コウヒョウ</t>
    </rPh>
    <rPh sb="26" eb="28">
      <t>コウヒョウ</t>
    </rPh>
    <rPh sb="29" eb="32">
      <t>ジュエキシャ</t>
    </rPh>
    <rPh sb="33" eb="35">
      <t>シミン</t>
    </rPh>
    <rPh sb="37" eb="39">
      <t>フアン</t>
    </rPh>
    <rPh sb="40" eb="41">
      <t>アオ</t>
    </rPh>
    <phoneticPr fontId="1"/>
  </si>
  <si>
    <t>総合計画の進行管理へ活用できた。</t>
    <rPh sb="0" eb="2">
      <t>ソウゴウ</t>
    </rPh>
    <rPh sb="2" eb="4">
      <t>ケイカク</t>
    </rPh>
    <rPh sb="5" eb="7">
      <t>シンコウ</t>
    </rPh>
    <rPh sb="7" eb="9">
      <t>カンリ</t>
    </rPh>
    <rPh sb="10" eb="12">
      <t>カツヨウ</t>
    </rPh>
    <phoneticPr fontId="1"/>
  </si>
  <si>
    <t>http://www.city.takayama.lg.jp/shisei/1005235/index.html</t>
    <phoneticPr fontId="1"/>
  </si>
  <si>
    <t>http://www.city.tajimi.lg.jp/gyose/shingikai/kikakubosai/jigyohyoka/index2016.html</t>
    <phoneticPr fontId="1"/>
  </si>
  <si>
    <t>今年度より開始の為、公表について外部評価機関との協議ができていない</t>
    <rPh sb="0" eb="2">
      <t>コンネン</t>
    </rPh>
    <rPh sb="2" eb="3">
      <t>ド</t>
    </rPh>
    <rPh sb="5" eb="7">
      <t>カイシ</t>
    </rPh>
    <rPh sb="8" eb="9">
      <t>タメ</t>
    </rPh>
    <rPh sb="10" eb="12">
      <t>コウヒョウ</t>
    </rPh>
    <rPh sb="16" eb="18">
      <t>ガイブ</t>
    </rPh>
    <rPh sb="18" eb="20">
      <t>ヒョウカ</t>
    </rPh>
    <rPh sb="20" eb="22">
      <t>キカン</t>
    </rPh>
    <rPh sb="24" eb="26">
      <t>キョウギ</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</si>
  <si>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</si>
  <si>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</si>
  <si>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</si>
  <si>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</si>
  <si>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</si>
  <si>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</si>
  <si>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</si>
  <si>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</si>
  <si>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</si>
  <si>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</si>
  <si>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</si>
  <si>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</si>
  <si>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</si>
  <si>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</si>
  <si>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</si>
  <si>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</si>
  <si>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</si>
  <si>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</si>
  <si>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</si>
  <si>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</si>
  <si>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</si>
  <si>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</si>
  <si>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</si>
  <si>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</si>
  <si>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</si>
  <si>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</si>
  <si>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</si>
  <si>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</si>
  <si>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</si>
  <si>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</si>
  <si>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</si>
  <si>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</si>
  <si>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</si>
  <si>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</si>
  <si>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</si>
  <si>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</si>
  <si>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</si>
  <si>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</si>
  <si>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</si>
  <si>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</si>
  <si>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</si>
  <si>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212016</t>
  </si>
  <si>
    <t>212024</t>
  </si>
  <si>
    <t>212032</t>
  </si>
  <si>
    <t>212041</t>
  </si>
  <si>
    <t>212059</t>
  </si>
  <si>
    <t>212067</t>
  </si>
  <si>
    <t>212075</t>
  </si>
  <si>
    <t>212083</t>
  </si>
  <si>
    <t>212091</t>
  </si>
  <si>
    <t>212105</t>
  </si>
  <si>
    <t>212113</t>
  </si>
  <si>
    <t>212121</t>
  </si>
  <si>
    <t>212130</t>
  </si>
  <si>
    <t>212148</t>
  </si>
  <si>
    <t>212156</t>
  </si>
  <si>
    <t>212164</t>
  </si>
  <si>
    <t>212172</t>
  </si>
  <si>
    <t>212181</t>
  </si>
  <si>
    <t>212199</t>
  </si>
  <si>
    <t>212202</t>
  </si>
  <si>
    <t>212211</t>
  </si>
  <si>
    <t>213021</t>
  </si>
  <si>
    <t>213039</t>
  </si>
  <si>
    <t>213411</t>
  </si>
  <si>
    <t>213616</t>
  </si>
  <si>
    <t>213624</t>
  </si>
  <si>
    <t>213811</t>
  </si>
  <si>
    <t>213829</t>
  </si>
  <si>
    <t>213837</t>
  </si>
  <si>
    <t>214019</t>
  </si>
  <si>
    <t>214035</t>
  </si>
  <si>
    <t>214043</t>
  </si>
  <si>
    <t>214213</t>
  </si>
  <si>
    <t>215015</t>
  </si>
  <si>
    <t>215023</t>
  </si>
  <si>
    <t>215031</t>
  </si>
  <si>
    <t>215040</t>
  </si>
  <si>
    <t>215058</t>
  </si>
  <si>
    <t>215066</t>
  </si>
  <si>
    <t>215074</t>
  </si>
  <si>
    <t>215210</t>
  </si>
  <si>
    <t>216046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</si>
  <si>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</si>
  <si>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</si>
  <si>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</si>
  <si>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職員の意識改革、政策形成能力の向上のため</t>
    <phoneticPr fontId="1"/>
  </si>
  <si>
    <t>・「なかなか進んでいない」「効果が上がっていない」などの問題点を洗い出し、その原因を改善して進捗のスピードアップを図り、効率よく事業効果をあげることを目指すため。
・評価結果を広く市民へ周知し情報を共有することで、市民と行政の協働意識を高め、共にまちづくりを推進するため。</t>
    <phoneticPr fontId="1"/>
  </si>
  <si>
    <t>行政経営改革方針</t>
    <phoneticPr fontId="1"/>
  </si>
  <si>
    <t>養老町第五次総合計画</t>
    <phoneticPr fontId="1"/>
  </si>
  <si>
    <t>http://www.city.gifu.lg.jp/6663.htm</t>
    <phoneticPr fontId="1"/>
  </si>
  <si>
    <t>http://www.city.seki.lg.jp/</t>
    <phoneticPr fontId="1"/>
  </si>
  <si>
    <t>http://www.city.nakatsugawa.gifu.jp/</t>
    <phoneticPr fontId="1"/>
  </si>
  <si>
    <t>http://www.city.mino.gifu.jp/</t>
    <phoneticPr fontId="1"/>
  </si>
  <si>
    <t>http://www.city.mizunami.lg.jp/docs/2014092916871/</t>
    <phoneticPr fontId="1"/>
  </si>
  <si>
    <t>http://gikai.city.minokamo.gifu.jp/tokubetu/pdf/yosankessan7-1.pdf
http://gikai.city.minokamo.gifu.jp/tokubetu/pdf/yosankessan7-2.pdf</t>
    <phoneticPr fontId="1"/>
  </si>
  <si>
    <t>http://www.city.toki.lg.jp/docs/10113.html</t>
    <phoneticPr fontId="1"/>
  </si>
  <si>
    <t>http://www.city.kakamigahara.lg.jp/shisei/torikumi/17042/index.html</t>
    <phoneticPr fontId="1"/>
  </si>
  <si>
    <t>http://www.city.kani.lg.jp/3311.htm</t>
    <phoneticPr fontId="1"/>
  </si>
  <si>
    <t>http://www.city.mizuho.lg.jp/5099.htm</t>
    <phoneticPr fontId="1"/>
  </si>
  <si>
    <t>http://www.city.motosu.lg.jp/shisei/plan/hyoka/</t>
    <phoneticPr fontId="1"/>
  </si>
  <si>
    <t>http://www.city.gujo.gifu.jp/admin/info/div_kikaku.html</t>
    <phoneticPr fontId="1"/>
  </si>
  <si>
    <t>今年度より開始の為、公表について外部評価機関との協議ができていない</t>
    <phoneticPr fontId="1"/>
  </si>
  <si>
    <t>http://www.city.kaizu.lg.jp/life-guide/government/administrative-reform/valuation/h24-gyoseihyoka-kekkahoukokusho.html</t>
    <phoneticPr fontId="1"/>
  </si>
  <si>
    <t>内部的な評価であるため公表の必要な無いと判断したため</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</si>
  <si>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</si>
  <si>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</si>
  <si>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</si>
  <si>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</si>
  <si>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</si>
  <si>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http://www.city.ena.lg.jp/shisei/administration/valuation/hyoka/</t>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</si>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</sst>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2">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6" fontId="5" fillId="0" borderId="2" xfId="0" applyNumberFormat="1" applyFont="1" applyFill="1" applyBorder="1" applyAlignment="1" applyProtection="1">
      <alignment vertical="center" wrapText="1"/>
    </xf>
    <xf numFmtId="177" fontId="4" fillId="4" borderId="2" xfId="1"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left" vertical="center" wrapText="1"/>
    </xf>
    <xf numFmtId="176" fontId="23" fillId="0" borderId="2" xfId="8" quotePrefix="1" applyNumberForma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6" borderId="3" xfId="0" applyFont="1" applyFill="1" applyBorder="1" applyAlignment="1" applyProtection="1">
      <alignment horizontal="center" vertical="top"/>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0" fontId="24" fillId="0" borderId="4" xfId="0" applyFont="1" applyFill="1" applyBorder="1" applyAlignment="1" applyProtection="1">
      <alignment horizontal="center" vertical="top"/>
    </xf>
    <xf numFmtId="0" fontId="24"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29" fillId="0" borderId="0" xfId="0" applyFont="1" applyFill="1" applyBorder="1" applyAlignment="1" applyProtection="1">
      <alignment horizontal="left" vertical="center"/>
    </xf>
    <xf numFmtId="0" fontId="26" fillId="9"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49" fontId="4" fillId="0" borderId="2"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26"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49" fontId="4" fillId="0" borderId="16" xfId="0" applyNumberFormat="1" applyFont="1" applyFill="1" applyBorder="1" applyAlignment="1" applyProtection="1">
      <alignment horizontal="center" vertical="top" textRotation="255" wrapText="1"/>
    </xf>
    <xf numFmtId="49" fontId="4" fillId="0" borderId="0" xfId="0" applyNumberFormat="1" applyFont="1" applyFill="1" applyBorder="1" applyAlignment="1" applyProtection="1">
      <alignment horizontal="center" vertical="top" textRotation="255" wrapText="1"/>
    </xf>
    <xf numFmtId="49" fontId="4" fillId="0" borderId="7"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toki.lg.jp/docs/10113.html" TargetMode="External"/><Relationship Id="rId13" Type="http://schemas.openxmlformats.org/officeDocument/2006/relationships/hyperlink" Target="http://www.city.motosu.lg.jp/shisei/plan/hyoka/" TargetMode="External"/><Relationship Id="rId18" Type="http://schemas.openxmlformats.org/officeDocument/2006/relationships/printerSettings" Target="../printerSettings/printerSettings2.bin"/><Relationship Id="rId3" Type="http://schemas.openxmlformats.org/officeDocument/2006/relationships/hyperlink" Target="http://www.city.tajimi.lg.jp/gyose/shingikai/kikakubosai/jigyohyoka/index2016.html" TargetMode="External"/><Relationship Id="rId7" Type="http://schemas.openxmlformats.org/officeDocument/2006/relationships/hyperlink" Target="http://www.city.takayama.lg.jp/shisei/1005235/index.html" TargetMode="External"/><Relationship Id="rId12" Type="http://schemas.openxmlformats.org/officeDocument/2006/relationships/hyperlink" Target="http://www.city.gujo.gifu.jp/admin/info/div_kikaku.html" TargetMode="External"/><Relationship Id="rId17" Type="http://schemas.openxmlformats.org/officeDocument/2006/relationships/hyperlink" Target="http://www.city.ena.lg.jp/shisei/administration/valuation/hyoka/" TargetMode="External"/><Relationship Id="rId2" Type="http://schemas.openxmlformats.org/officeDocument/2006/relationships/hyperlink" Target="http://www.city.ogaki.lg.jp/category/1-10-3-0-0.html" TargetMode="External"/><Relationship Id="rId16" Type="http://schemas.openxmlformats.org/officeDocument/2006/relationships/hyperlink" Target="http://gikai.city.minokamo.gifu.jp/tokubetu/pdf/yosankessan7-1.pdf" TargetMode="External"/><Relationship Id="rId1" Type="http://schemas.openxmlformats.org/officeDocument/2006/relationships/hyperlink" Target="http://www.city.gifu.lg.jp/6663.htm" TargetMode="External"/><Relationship Id="rId6" Type="http://schemas.openxmlformats.org/officeDocument/2006/relationships/hyperlink" Target="http://www.city.mizunami.lg.jp/docs/2014092916871/" TargetMode="External"/><Relationship Id="rId11" Type="http://schemas.openxmlformats.org/officeDocument/2006/relationships/hyperlink" Target="http://www.city.mizuho.lg.jp/5099.htm" TargetMode="External"/><Relationship Id="rId5" Type="http://schemas.openxmlformats.org/officeDocument/2006/relationships/hyperlink" Target="http://www.city.mino.gifu.jp/" TargetMode="External"/><Relationship Id="rId15" Type="http://schemas.openxmlformats.org/officeDocument/2006/relationships/hyperlink" Target="http://www.city.seki.lg.jp/" TargetMode="External"/><Relationship Id="rId10" Type="http://schemas.openxmlformats.org/officeDocument/2006/relationships/hyperlink" Target="http://www.city.kani.lg.jp/3311.htm" TargetMode="External"/><Relationship Id="rId4" Type="http://schemas.openxmlformats.org/officeDocument/2006/relationships/hyperlink" Target="http://www.city.nakatsugawa.gifu.jp/" TargetMode="External"/><Relationship Id="rId9" Type="http://schemas.openxmlformats.org/officeDocument/2006/relationships/hyperlink" Target="http://www.city.kakamigahara.lg.jp/shisei/torikumi/17042/index.html" TargetMode="External"/><Relationship Id="rId14" Type="http://schemas.openxmlformats.org/officeDocument/2006/relationships/hyperlink" Target="http://www.city.kaizu.lg.jp/life-guide/government/administrative-reform/valuation/h24-gyoseihyoka-kekkahoukokush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60"/>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x14ac:dyDescent="0.2"/>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8.33203125" style="15" customWidth="1"/>
    <col min="103" max="16384" width="5.77734375" style="15"/>
  </cols>
  <sheetData>
    <row r="1" spans="1:170" s="2" customFormat="1" ht="30" customHeight="1" x14ac:dyDescent="0.2">
      <c r="A1" s="49"/>
      <c r="B1" s="49"/>
      <c r="C1" s="49"/>
      <c r="D1" s="108" t="s">
        <v>403</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x14ac:dyDescent="0.2">
      <c r="A2" s="112"/>
      <c r="B2" s="113"/>
      <c r="C2" s="113"/>
      <c r="D2" s="113"/>
      <c r="E2" s="113"/>
      <c r="F2" s="113"/>
      <c r="G2" s="113"/>
      <c r="H2" s="114"/>
      <c r="I2" s="115" t="s">
        <v>365</v>
      </c>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7"/>
      <c r="BP2" s="109"/>
      <c r="BQ2" s="115" t="s">
        <v>366</v>
      </c>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7"/>
    </row>
    <row r="3" spans="1:170" s="13" customFormat="1" ht="51" customHeight="1" x14ac:dyDescent="0.2">
      <c r="A3" s="86" t="s">
        <v>123</v>
      </c>
      <c r="B3" s="86"/>
      <c r="C3" s="86"/>
      <c r="D3" s="139" t="s">
        <v>123</v>
      </c>
      <c r="E3" s="139" t="s">
        <v>115</v>
      </c>
      <c r="F3" s="86"/>
      <c r="G3" s="86"/>
      <c r="H3" s="139" t="s">
        <v>116</v>
      </c>
      <c r="I3" s="118" t="s">
        <v>367</v>
      </c>
      <c r="J3" s="119"/>
      <c r="K3" s="119"/>
      <c r="L3" s="119"/>
      <c r="M3" s="119"/>
      <c r="N3" s="119"/>
      <c r="O3" s="119"/>
      <c r="P3" s="119"/>
      <c r="Q3" s="119"/>
      <c r="R3" s="120"/>
      <c r="S3" s="121" t="s">
        <v>368</v>
      </c>
      <c r="T3" s="121"/>
      <c r="U3" s="121"/>
      <c r="V3" s="121"/>
      <c r="W3" s="121"/>
      <c r="X3" s="121" t="s">
        <v>369</v>
      </c>
      <c r="Y3" s="121"/>
      <c r="Z3" s="121"/>
      <c r="AA3" s="121"/>
      <c r="AB3" s="133" t="s">
        <v>370</v>
      </c>
      <c r="AC3" s="134"/>
      <c r="AD3" s="134"/>
      <c r="AE3" s="145"/>
      <c r="AF3" s="122" t="s">
        <v>371</v>
      </c>
      <c r="AG3" s="123"/>
      <c r="AH3" s="122" t="s">
        <v>372</v>
      </c>
      <c r="AI3" s="123"/>
      <c r="AJ3" s="133" t="s">
        <v>373</v>
      </c>
      <c r="AK3" s="134"/>
      <c r="AL3" s="134"/>
      <c r="AM3" s="134"/>
      <c r="AN3" s="134"/>
      <c r="AO3" s="134"/>
      <c r="AP3" s="134"/>
      <c r="AQ3" s="134"/>
      <c r="AR3" s="124" t="s">
        <v>374</v>
      </c>
      <c r="AS3" s="125"/>
      <c r="AT3" s="125" t="s">
        <v>375</v>
      </c>
      <c r="AU3" s="125"/>
      <c r="AV3" s="125"/>
      <c r="AW3" s="133" t="s">
        <v>376</v>
      </c>
      <c r="AX3" s="135"/>
      <c r="AY3" s="135"/>
      <c r="AZ3" s="136"/>
      <c r="BA3" s="137" t="s">
        <v>377</v>
      </c>
      <c r="BB3" s="138"/>
      <c r="BC3" s="137" t="s">
        <v>378</v>
      </c>
      <c r="BD3" s="138"/>
      <c r="BE3" s="121" t="s">
        <v>379</v>
      </c>
      <c r="BF3" s="121"/>
      <c r="BG3" s="121"/>
      <c r="BH3" s="121"/>
      <c r="BI3" s="121"/>
      <c r="BJ3" s="121"/>
      <c r="BK3" s="121"/>
      <c r="BL3" s="121"/>
      <c r="BM3" s="121"/>
      <c r="BN3" s="121"/>
      <c r="BO3" s="121"/>
      <c r="BP3" s="104"/>
      <c r="BQ3" s="128" t="s">
        <v>380</v>
      </c>
      <c r="BR3" s="129"/>
      <c r="BS3" s="129"/>
      <c r="BT3" s="129"/>
      <c r="BU3" s="128" t="s">
        <v>381</v>
      </c>
      <c r="BV3" s="129"/>
      <c r="BW3" s="129"/>
      <c r="BX3" s="129"/>
      <c r="BY3" s="129"/>
      <c r="BZ3" s="129"/>
      <c r="CA3" s="128" t="s">
        <v>382</v>
      </c>
      <c r="CB3" s="128"/>
      <c r="CC3" s="128"/>
      <c r="CD3" s="128"/>
      <c r="CE3" s="128"/>
      <c r="CF3" s="128"/>
      <c r="CG3" s="128"/>
      <c r="CH3" s="128"/>
      <c r="CI3" s="128"/>
      <c r="CJ3" s="130" t="s">
        <v>383</v>
      </c>
      <c r="CK3" s="131"/>
      <c r="CL3" s="130" t="s">
        <v>384</v>
      </c>
      <c r="CM3" s="131"/>
      <c r="CN3" s="132"/>
      <c r="CO3" s="124" t="s">
        <v>385</v>
      </c>
      <c r="CP3" s="125"/>
      <c r="CQ3" s="125"/>
      <c r="CR3" s="118" t="s">
        <v>386</v>
      </c>
      <c r="CS3" s="119"/>
      <c r="CT3" s="119"/>
      <c r="CU3" s="119"/>
      <c r="CV3" s="126"/>
      <c r="CW3" s="127" t="s">
        <v>387</v>
      </c>
      <c r="CX3" s="128"/>
    </row>
    <row r="4" spans="1:170" s="2" customFormat="1" ht="13.8" customHeight="1" x14ac:dyDescent="0.2">
      <c r="A4" s="142"/>
      <c r="B4" s="86"/>
      <c r="C4" s="86"/>
      <c r="D4" s="140"/>
      <c r="E4" s="140"/>
      <c r="F4" s="83"/>
      <c r="G4" s="83"/>
      <c r="H4" s="140"/>
      <c r="I4" s="150" t="s">
        <v>132</v>
      </c>
      <c r="J4" s="151"/>
      <c r="K4" s="151"/>
      <c r="L4" s="151"/>
      <c r="M4" s="151"/>
      <c r="N4" s="151"/>
      <c r="O4" s="151"/>
      <c r="P4" s="151"/>
      <c r="Q4" s="152"/>
      <c r="R4" s="153" t="s">
        <v>124</v>
      </c>
      <c r="S4" s="142" t="s">
        <v>1</v>
      </c>
      <c r="T4" s="142" t="s">
        <v>2</v>
      </c>
      <c r="U4" s="143" t="s">
        <v>3</v>
      </c>
      <c r="V4" s="143" t="s">
        <v>4</v>
      </c>
      <c r="W4" s="143" t="s">
        <v>5</v>
      </c>
      <c r="X4" s="142" t="s">
        <v>1</v>
      </c>
      <c r="Y4" s="142" t="s">
        <v>2</v>
      </c>
      <c r="Z4" s="143" t="s">
        <v>3</v>
      </c>
      <c r="AA4" s="143" t="s">
        <v>4</v>
      </c>
      <c r="AB4" s="146" t="s">
        <v>65</v>
      </c>
      <c r="AC4" s="146" t="s">
        <v>66</v>
      </c>
      <c r="AD4" s="146" t="s">
        <v>120</v>
      </c>
      <c r="AE4" s="147"/>
      <c r="AF4" s="146" t="s">
        <v>65</v>
      </c>
      <c r="AG4" s="146" t="s">
        <v>66</v>
      </c>
      <c r="AH4" s="146" t="s">
        <v>65</v>
      </c>
      <c r="AI4" s="156" t="s">
        <v>66</v>
      </c>
      <c r="AJ4" s="142" t="s">
        <v>7</v>
      </c>
      <c r="AK4" s="144"/>
      <c r="AL4" s="142" t="s">
        <v>105</v>
      </c>
      <c r="AM4" s="144"/>
      <c r="AN4" s="142" t="s">
        <v>141</v>
      </c>
      <c r="AO4" s="144"/>
      <c r="AP4" s="144"/>
      <c r="AQ4" s="144"/>
      <c r="AR4" s="142" t="s">
        <v>1</v>
      </c>
      <c r="AS4" s="143" t="s">
        <v>57</v>
      </c>
      <c r="AT4" s="142" t="s">
        <v>1</v>
      </c>
      <c r="AU4" s="142" t="s">
        <v>2</v>
      </c>
      <c r="AV4" s="143" t="s">
        <v>3</v>
      </c>
      <c r="AW4" s="142" t="s">
        <v>1</v>
      </c>
      <c r="AX4" s="142" t="s">
        <v>2</v>
      </c>
      <c r="AY4" s="143" t="s">
        <v>3</v>
      </c>
      <c r="AZ4" s="143" t="s">
        <v>4</v>
      </c>
      <c r="BA4" s="142" t="s">
        <v>1</v>
      </c>
      <c r="BB4" s="143" t="s">
        <v>2</v>
      </c>
      <c r="BC4" s="146" t="s">
        <v>1</v>
      </c>
      <c r="BD4" s="158" t="s">
        <v>2</v>
      </c>
      <c r="BE4" s="142" t="s">
        <v>1</v>
      </c>
      <c r="BF4" s="142" t="s">
        <v>2</v>
      </c>
      <c r="BG4" s="143" t="s">
        <v>3</v>
      </c>
      <c r="BH4" s="143" t="s">
        <v>4</v>
      </c>
      <c r="BI4" s="143" t="s">
        <v>5</v>
      </c>
      <c r="BJ4" s="142" t="s">
        <v>6</v>
      </c>
      <c r="BK4" s="143" t="s">
        <v>9</v>
      </c>
      <c r="BL4" s="143" t="s">
        <v>10</v>
      </c>
      <c r="BM4" s="143" t="s">
        <v>11</v>
      </c>
      <c r="BN4" s="143" t="s">
        <v>73</v>
      </c>
      <c r="BO4" s="143" t="s">
        <v>74</v>
      </c>
      <c r="BP4" s="163"/>
      <c r="BQ4" s="150" t="s">
        <v>132</v>
      </c>
      <c r="BR4" s="151"/>
      <c r="BS4" s="151"/>
      <c r="BT4" s="139" t="s">
        <v>133</v>
      </c>
      <c r="BU4" s="142" t="s">
        <v>1</v>
      </c>
      <c r="BV4" s="142" t="s">
        <v>2</v>
      </c>
      <c r="BW4" s="143" t="s">
        <v>3</v>
      </c>
      <c r="BX4" s="143" t="s">
        <v>4</v>
      </c>
      <c r="BY4" s="143" t="s">
        <v>5</v>
      </c>
      <c r="BZ4" s="143" t="s">
        <v>155</v>
      </c>
      <c r="CA4" s="146" t="s">
        <v>1</v>
      </c>
      <c r="CB4" s="146" t="s">
        <v>2</v>
      </c>
      <c r="CC4" s="167" t="s">
        <v>3</v>
      </c>
      <c r="CD4" s="168" t="s">
        <v>4</v>
      </c>
      <c r="CE4" s="168" t="s">
        <v>5</v>
      </c>
      <c r="CF4" s="164" t="s">
        <v>126</v>
      </c>
      <c r="CG4" s="146" t="s">
        <v>158</v>
      </c>
      <c r="CH4" s="146" t="s">
        <v>159</v>
      </c>
      <c r="CI4" s="167" t="s">
        <v>160</v>
      </c>
      <c r="CJ4" s="146" t="s">
        <v>1</v>
      </c>
      <c r="CK4" s="158" t="s">
        <v>2</v>
      </c>
      <c r="CL4" s="146" t="s">
        <v>1</v>
      </c>
      <c r="CM4" s="158" t="s">
        <v>2</v>
      </c>
      <c r="CN4" s="167" t="s">
        <v>3</v>
      </c>
      <c r="CO4" s="146" t="s">
        <v>1</v>
      </c>
      <c r="CP4" s="158" t="s">
        <v>2</v>
      </c>
      <c r="CQ4" s="167" t="s">
        <v>3</v>
      </c>
      <c r="CR4" s="146" t="s">
        <v>1</v>
      </c>
      <c r="CS4" s="146" t="s">
        <v>2</v>
      </c>
      <c r="CT4" s="167" t="s">
        <v>3</v>
      </c>
      <c r="CU4" s="168" t="s">
        <v>4</v>
      </c>
      <c r="CV4" s="168" t="s">
        <v>5</v>
      </c>
      <c r="CW4" s="146" t="s">
        <v>1</v>
      </c>
      <c r="CX4" s="158" t="s">
        <v>2</v>
      </c>
    </row>
    <row r="5" spans="1:170" s="2" customFormat="1" ht="13.8" customHeight="1" x14ac:dyDescent="0.2">
      <c r="A5" s="142"/>
      <c r="B5" s="86"/>
      <c r="C5" s="86"/>
      <c r="D5" s="140"/>
      <c r="E5" s="140"/>
      <c r="F5" s="84"/>
      <c r="G5" s="84"/>
      <c r="H5" s="140"/>
      <c r="I5" s="169" t="s">
        <v>65</v>
      </c>
      <c r="J5" s="170"/>
      <c r="K5" s="169" t="s">
        <v>66</v>
      </c>
      <c r="L5" s="170"/>
      <c r="M5" s="169" t="s">
        <v>120</v>
      </c>
      <c r="N5" s="170"/>
      <c r="O5" s="139" t="s">
        <v>121</v>
      </c>
      <c r="P5" s="139" t="s">
        <v>125</v>
      </c>
      <c r="Q5" s="139" t="s">
        <v>126</v>
      </c>
      <c r="R5" s="154"/>
      <c r="S5" s="142"/>
      <c r="T5" s="142"/>
      <c r="U5" s="143"/>
      <c r="V5" s="143"/>
      <c r="W5" s="143"/>
      <c r="X5" s="142"/>
      <c r="Y5" s="142"/>
      <c r="Z5" s="143"/>
      <c r="AA5" s="143"/>
      <c r="AB5" s="146"/>
      <c r="AC5" s="146"/>
      <c r="AD5" s="146"/>
      <c r="AE5" s="148"/>
      <c r="AF5" s="146"/>
      <c r="AG5" s="146"/>
      <c r="AH5" s="146"/>
      <c r="AI5" s="156"/>
      <c r="AJ5" s="157" t="s">
        <v>65</v>
      </c>
      <c r="AK5" s="157" t="s">
        <v>151</v>
      </c>
      <c r="AL5" s="157" t="s">
        <v>66</v>
      </c>
      <c r="AM5" s="157" t="s">
        <v>152</v>
      </c>
      <c r="AN5" s="157" t="s">
        <v>120</v>
      </c>
      <c r="AO5" s="157" t="s">
        <v>153</v>
      </c>
      <c r="AP5" s="157" t="s">
        <v>121</v>
      </c>
      <c r="AQ5" s="157" t="s">
        <v>154</v>
      </c>
      <c r="AR5" s="142"/>
      <c r="AS5" s="143"/>
      <c r="AT5" s="142"/>
      <c r="AU5" s="142"/>
      <c r="AV5" s="143"/>
      <c r="AW5" s="142"/>
      <c r="AX5" s="142"/>
      <c r="AY5" s="143"/>
      <c r="AZ5" s="143"/>
      <c r="BA5" s="142"/>
      <c r="BB5" s="143"/>
      <c r="BC5" s="146"/>
      <c r="BD5" s="158"/>
      <c r="BE5" s="142"/>
      <c r="BF5" s="142"/>
      <c r="BG5" s="143"/>
      <c r="BH5" s="143"/>
      <c r="BI5" s="143"/>
      <c r="BJ5" s="142"/>
      <c r="BK5" s="143"/>
      <c r="BL5" s="143"/>
      <c r="BM5" s="143"/>
      <c r="BN5" s="143"/>
      <c r="BO5" s="143"/>
      <c r="BP5" s="163"/>
      <c r="BQ5" s="161" t="s">
        <v>1</v>
      </c>
      <c r="BR5" s="161" t="s">
        <v>3</v>
      </c>
      <c r="BS5" s="161" t="s">
        <v>4</v>
      </c>
      <c r="BT5" s="159"/>
      <c r="BU5" s="142"/>
      <c r="BV5" s="142"/>
      <c r="BW5" s="143"/>
      <c r="BX5" s="143"/>
      <c r="BY5" s="143"/>
      <c r="BZ5" s="143"/>
      <c r="CA5" s="146"/>
      <c r="CB5" s="146"/>
      <c r="CC5" s="167"/>
      <c r="CD5" s="168"/>
      <c r="CE5" s="168"/>
      <c r="CF5" s="165"/>
      <c r="CG5" s="146"/>
      <c r="CH5" s="146"/>
      <c r="CI5" s="167"/>
      <c r="CJ5" s="146"/>
      <c r="CK5" s="158"/>
      <c r="CL5" s="146"/>
      <c r="CM5" s="158"/>
      <c r="CN5" s="167"/>
      <c r="CO5" s="146"/>
      <c r="CP5" s="158"/>
      <c r="CQ5" s="167"/>
      <c r="CR5" s="146"/>
      <c r="CS5" s="146"/>
      <c r="CT5" s="167"/>
      <c r="CU5" s="168"/>
      <c r="CV5" s="168"/>
      <c r="CW5" s="146"/>
      <c r="CX5" s="158"/>
    </row>
    <row r="6" spans="1:170" s="2" customFormat="1" ht="25.95" customHeight="1" x14ac:dyDescent="0.2">
      <c r="A6" s="142"/>
      <c r="B6" s="86"/>
      <c r="C6" s="86"/>
      <c r="D6" s="140"/>
      <c r="E6" s="140"/>
      <c r="F6" s="85"/>
      <c r="G6" s="85"/>
      <c r="H6" s="140"/>
      <c r="I6" s="171"/>
      <c r="J6" s="172"/>
      <c r="K6" s="171"/>
      <c r="L6" s="172"/>
      <c r="M6" s="171"/>
      <c r="N6" s="172"/>
      <c r="O6" s="160"/>
      <c r="P6" s="160"/>
      <c r="Q6" s="160"/>
      <c r="R6" s="155"/>
      <c r="S6" s="142"/>
      <c r="T6" s="142"/>
      <c r="U6" s="143"/>
      <c r="V6" s="143"/>
      <c r="W6" s="143"/>
      <c r="X6" s="142"/>
      <c r="Y6" s="142"/>
      <c r="Z6" s="143"/>
      <c r="AA6" s="143"/>
      <c r="AB6" s="146"/>
      <c r="AC6" s="146"/>
      <c r="AD6" s="146"/>
      <c r="AE6" s="149"/>
      <c r="AF6" s="146"/>
      <c r="AG6" s="146"/>
      <c r="AH6" s="146"/>
      <c r="AI6" s="156"/>
      <c r="AJ6" s="157"/>
      <c r="AK6" s="157"/>
      <c r="AL6" s="157"/>
      <c r="AM6" s="157"/>
      <c r="AN6" s="157"/>
      <c r="AO6" s="157"/>
      <c r="AP6" s="157"/>
      <c r="AQ6" s="157"/>
      <c r="AR6" s="142"/>
      <c r="AS6" s="143"/>
      <c r="AT6" s="142"/>
      <c r="AU6" s="142"/>
      <c r="AV6" s="143"/>
      <c r="AW6" s="142"/>
      <c r="AX6" s="142"/>
      <c r="AY6" s="143"/>
      <c r="AZ6" s="143"/>
      <c r="BA6" s="142"/>
      <c r="BB6" s="143"/>
      <c r="BC6" s="146"/>
      <c r="BD6" s="158"/>
      <c r="BE6" s="142"/>
      <c r="BF6" s="142"/>
      <c r="BG6" s="143"/>
      <c r="BH6" s="143"/>
      <c r="BI6" s="143"/>
      <c r="BJ6" s="142"/>
      <c r="BK6" s="143"/>
      <c r="BL6" s="143"/>
      <c r="BM6" s="143"/>
      <c r="BN6" s="143"/>
      <c r="BO6" s="143"/>
      <c r="BP6" s="163"/>
      <c r="BQ6" s="162"/>
      <c r="BR6" s="162"/>
      <c r="BS6" s="162"/>
      <c r="BT6" s="160"/>
      <c r="BU6" s="142"/>
      <c r="BV6" s="142"/>
      <c r="BW6" s="143"/>
      <c r="BX6" s="143"/>
      <c r="BY6" s="143"/>
      <c r="BZ6" s="143"/>
      <c r="CA6" s="146"/>
      <c r="CB6" s="146"/>
      <c r="CC6" s="167"/>
      <c r="CD6" s="168"/>
      <c r="CE6" s="168"/>
      <c r="CF6" s="166"/>
      <c r="CG6" s="146"/>
      <c r="CH6" s="146"/>
      <c r="CI6" s="167"/>
      <c r="CJ6" s="146"/>
      <c r="CK6" s="158"/>
      <c r="CL6" s="146"/>
      <c r="CM6" s="158"/>
      <c r="CN6" s="167"/>
      <c r="CO6" s="146"/>
      <c r="CP6" s="158"/>
      <c r="CQ6" s="167"/>
      <c r="CR6" s="146"/>
      <c r="CS6" s="146"/>
      <c r="CT6" s="167"/>
      <c r="CU6" s="168"/>
      <c r="CV6" s="168"/>
      <c r="CW6" s="146"/>
      <c r="CX6" s="158"/>
    </row>
    <row r="7" spans="1:170" s="2" customFormat="1" ht="81" customHeight="1" x14ac:dyDescent="0.2">
      <c r="A7" s="23"/>
      <c r="B7" s="76" t="s">
        <v>337</v>
      </c>
      <c r="C7" s="76" t="s">
        <v>338</v>
      </c>
      <c r="D7" s="140"/>
      <c r="E7" s="140"/>
      <c r="F7" s="81" t="s">
        <v>339</v>
      </c>
      <c r="G7" s="81" t="s">
        <v>339</v>
      </c>
      <c r="H7" s="140"/>
      <c r="I7" s="173" t="s">
        <v>13</v>
      </c>
      <c r="J7" s="182" t="s">
        <v>98</v>
      </c>
      <c r="K7" s="173" t="s">
        <v>14</v>
      </c>
      <c r="L7" s="184" t="s">
        <v>16</v>
      </c>
      <c r="M7" s="184" t="s">
        <v>107</v>
      </c>
      <c r="N7" s="184" t="s">
        <v>16</v>
      </c>
      <c r="O7" s="184" t="s">
        <v>108</v>
      </c>
      <c r="P7" s="184" t="s">
        <v>15</v>
      </c>
      <c r="Q7" s="181" t="s">
        <v>58</v>
      </c>
      <c r="R7" s="186" t="s">
        <v>127</v>
      </c>
      <c r="S7" s="184" t="s">
        <v>30</v>
      </c>
      <c r="T7" s="181" t="s">
        <v>109</v>
      </c>
      <c r="U7" s="184" t="s">
        <v>31</v>
      </c>
      <c r="V7" s="184" t="s">
        <v>32</v>
      </c>
      <c r="W7" s="184" t="s">
        <v>8</v>
      </c>
      <c r="X7" s="173" t="s">
        <v>17</v>
      </c>
      <c r="Y7" s="173" t="s">
        <v>18</v>
      </c>
      <c r="Z7" s="184" t="s">
        <v>19</v>
      </c>
      <c r="AA7" s="184" t="s">
        <v>20</v>
      </c>
      <c r="AB7" s="173" t="s">
        <v>99</v>
      </c>
      <c r="AC7" s="182" t="s">
        <v>100</v>
      </c>
      <c r="AD7" s="173" t="s">
        <v>101</v>
      </c>
      <c r="AE7" s="173" t="s">
        <v>150</v>
      </c>
      <c r="AF7" s="173" t="s">
        <v>102</v>
      </c>
      <c r="AG7" s="182" t="s">
        <v>110</v>
      </c>
      <c r="AH7" s="184" t="s">
        <v>103</v>
      </c>
      <c r="AI7" s="187" t="s">
        <v>104</v>
      </c>
      <c r="AJ7" s="173" t="s">
        <v>142</v>
      </c>
      <c r="AK7" s="182" t="s">
        <v>143</v>
      </c>
      <c r="AL7" s="182" t="s">
        <v>144</v>
      </c>
      <c r="AM7" s="173" t="s">
        <v>145</v>
      </c>
      <c r="AN7" s="182" t="s">
        <v>146</v>
      </c>
      <c r="AO7" s="182" t="s">
        <v>147</v>
      </c>
      <c r="AP7" s="182" t="s">
        <v>148</v>
      </c>
      <c r="AQ7" s="182" t="s">
        <v>149</v>
      </c>
      <c r="AR7" s="184" t="s">
        <v>59</v>
      </c>
      <c r="AS7" s="184" t="s">
        <v>60</v>
      </c>
      <c r="AT7" s="184" t="s">
        <v>67</v>
      </c>
      <c r="AU7" s="184" t="s">
        <v>68</v>
      </c>
      <c r="AV7" s="184" t="s">
        <v>69</v>
      </c>
      <c r="AW7" s="184" t="s">
        <v>128</v>
      </c>
      <c r="AX7" s="184" t="s">
        <v>129</v>
      </c>
      <c r="AY7" s="184" t="s">
        <v>130</v>
      </c>
      <c r="AZ7" s="184" t="s">
        <v>131</v>
      </c>
      <c r="BA7" s="184" t="s">
        <v>156</v>
      </c>
      <c r="BB7" s="184" t="s">
        <v>157</v>
      </c>
      <c r="BC7" s="173" t="s">
        <v>61</v>
      </c>
      <c r="BD7" s="181" t="s">
        <v>62</v>
      </c>
      <c r="BE7" s="188" t="s">
        <v>75</v>
      </c>
      <c r="BF7" s="188" t="s">
        <v>76</v>
      </c>
      <c r="BG7" s="188" t="s">
        <v>77</v>
      </c>
      <c r="BH7" s="188" t="s">
        <v>78</v>
      </c>
      <c r="BI7" s="179" t="s">
        <v>79</v>
      </c>
      <c r="BJ7" s="188" t="s">
        <v>80</v>
      </c>
      <c r="BK7" s="179" t="s">
        <v>81</v>
      </c>
      <c r="BL7" s="188" t="s">
        <v>82</v>
      </c>
      <c r="BM7" s="188" t="s">
        <v>83</v>
      </c>
      <c r="BN7" s="188" t="s">
        <v>84</v>
      </c>
      <c r="BO7" s="188" t="s">
        <v>85</v>
      </c>
      <c r="BP7" s="190"/>
      <c r="BQ7" s="188" t="s">
        <v>122</v>
      </c>
      <c r="BR7" s="188" t="s">
        <v>23</v>
      </c>
      <c r="BS7" s="188" t="s">
        <v>58</v>
      </c>
      <c r="BT7" s="188" t="s">
        <v>127</v>
      </c>
      <c r="BU7" s="184" t="s">
        <v>134</v>
      </c>
      <c r="BV7" s="184" t="s">
        <v>135</v>
      </c>
      <c r="BW7" s="184" t="s">
        <v>136</v>
      </c>
      <c r="BX7" s="184" t="s">
        <v>137</v>
      </c>
      <c r="BY7" s="184" t="s">
        <v>40</v>
      </c>
      <c r="BZ7" s="184" t="s">
        <v>8</v>
      </c>
      <c r="CA7" s="182" t="s">
        <v>161</v>
      </c>
      <c r="CB7" s="182" t="s">
        <v>162</v>
      </c>
      <c r="CC7" s="184" t="s">
        <v>163</v>
      </c>
      <c r="CD7" s="182" t="s">
        <v>164</v>
      </c>
      <c r="CE7" s="182" t="s">
        <v>165</v>
      </c>
      <c r="CF7" s="182" t="s">
        <v>166</v>
      </c>
      <c r="CG7" s="182" t="s">
        <v>106</v>
      </c>
      <c r="CH7" s="182" t="s">
        <v>167</v>
      </c>
      <c r="CI7" s="191" t="s">
        <v>8</v>
      </c>
      <c r="CJ7" s="180" t="s">
        <v>63</v>
      </c>
      <c r="CK7" s="181" t="s">
        <v>64</v>
      </c>
      <c r="CL7" s="173" t="s">
        <v>70</v>
      </c>
      <c r="CM7" s="175" t="s">
        <v>71</v>
      </c>
      <c r="CN7" s="188" t="s">
        <v>72</v>
      </c>
      <c r="CO7" s="173" t="s">
        <v>70</v>
      </c>
      <c r="CP7" s="175" t="s">
        <v>71</v>
      </c>
      <c r="CQ7" s="188" t="s">
        <v>72</v>
      </c>
      <c r="CR7" s="182" t="s">
        <v>111</v>
      </c>
      <c r="CS7" s="182" t="s">
        <v>112</v>
      </c>
      <c r="CT7" s="184" t="s">
        <v>113</v>
      </c>
      <c r="CU7" s="182" t="s">
        <v>114</v>
      </c>
      <c r="CV7" s="182" t="s">
        <v>8</v>
      </c>
      <c r="CW7" s="173" t="s">
        <v>21</v>
      </c>
      <c r="CX7" s="175" t="s">
        <v>22</v>
      </c>
    </row>
    <row r="8" spans="1:170" s="96" customFormat="1" x14ac:dyDescent="0.2">
      <c r="A8" s="95"/>
      <c r="B8" s="95"/>
      <c r="C8" s="95"/>
      <c r="D8" s="141"/>
      <c r="E8" s="141"/>
      <c r="F8" s="95"/>
      <c r="G8" s="95"/>
      <c r="H8" s="141"/>
      <c r="I8" s="174"/>
      <c r="J8" s="183"/>
      <c r="K8" s="174"/>
      <c r="L8" s="185"/>
      <c r="M8" s="185"/>
      <c r="N8" s="185"/>
      <c r="O8" s="185"/>
      <c r="P8" s="185"/>
      <c r="Q8" s="181"/>
      <c r="R8" s="155"/>
      <c r="S8" s="185"/>
      <c r="T8" s="181"/>
      <c r="U8" s="185"/>
      <c r="V8" s="185"/>
      <c r="W8" s="185"/>
      <c r="X8" s="174"/>
      <c r="Y8" s="174"/>
      <c r="Z8" s="185"/>
      <c r="AA8" s="185"/>
      <c r="AB8" s="174"/>
      <c r="AC8" s="183"/>
      <c r="AD8" s="174"/>
      <c r="AE8" s="174"/>
      <c r="AF8" s="174"/>
      <c r="AG8" s="183"/>
      <c r="AH8" s="185"/>
      <c r="AI8" s="187"/>
      <c r="AJ8" s="174"/>
      <c r="AK8" s="183"/>
      <c r="AL8" s="183"/>
      <c r="AM8" s="174"/>
      <c r="AN8" s="183"/>
      <c r="AO8" s="183"/>
      <c r="AP8" s="183"/>
      <c r="AQ8" s="183"/>
      <c r="AR8" s="185"/>
      <c r="AS8" s="185"/>
      <c r="AT8" s="185"/>
      <c r="AU8" s="185"/>
      <c r="AV8" s="185"/>
      <c r="AW8" s="185"/>
      <c r="AX8" s="185"/>
      <c r="AY8" s="185"/>
      <c r="AZ8" s="185"/>
      <c r="BA8" s="185"/>
      <c r="BB8" s="185"/>
      <c r="BC8" s="174"/>
      <c r="BD8" s="181"/>
      <c r="BE8" s="189"/>
      <c r="BF8" s="189"/>
      <c r="BG8" s="189"/>
      <c r="BH8" s="189"/>
      <c r="BI8" s="179"/>
      <c r="BJ8" s="189"/>
      <c r="BK8" s="179"/>
      <c r="BL8" s="189"/>
      <c r="BM8" s="189"/>
      <c r="BN8" s="189"/>
      <c r="BO8" s="189"/>
      <c r="BP8" s="185"/>
      <c r="BQ8" s="189"/>
      <c r="BR8" s="189"/>
      <c r="BS8" s="189"/>
      <c r="BT8" s="189"/>
      <c r="BU8" s="185"/>
      <c r="BV8" s="185"/>
      <c r="BW8" s="185"/>
      <c r="BX8" s="185"/>
      <c r="BY8" s="185"/>
      <c r="BZ8" s="185"/>
      <c r="CA8" s="183"/>
      <c r="CB8" s="183"/>
      <c r="CC8" s="185"/>
      <c r="CD8" s="183"/>
      <c r="CE8" s="183"/>
      <c r="CF8" s="183"/>
      <c r="CG8" s="183"/>
      <c r="CH8" s="183"/>
      <c r="CI8" s="192"/>
      <c r="CJ8" s="180"/>
      <c r="CK8" s="181"/>
      <c r="CL8" s="174"/>
      <c r="CM8" s="176"/>
      <c r="CN8" s="189"/>
      <c r="CO8" s="174"/>
      <c r="CP8" s="176"/>
      <c r="CQ8" s="189"/>
      <c r="CR8" s="183"/>
      <c r="CS8" s="183"/>
      <c r="CT8" s="185"/>
      <c r="CU8" s="183"/>
      <c r="CV8" s="183"/>
      <c r="CW8" s="174"/>
      <c r="CX8" s="176"/>
    </row>
    <row r="9" spans="1:170" s="40" customFormat="1" ht="10.8" hidden="1" customHeight="1" x14ac:dyDescent="0.2">
      <c r="A9" s="30" t="s">
        <v>171</v>
      </c>
      <c r="B9" s="75"/>
      <c r="C9" s="75"/>
      <c r="D9" s="75"/>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192"/>
      <c r="CJ9" s="32"/>
      <c r="CK9" s="32"/>
      <c r="CL9" s="32"/>
      <c r="CM9" s="32"/>
      <c r="CN9" s="32"/>
      <c r="CO9" s="32"/>
      <c r="CP9" s="32"/>
      <c r="CQ9" s="32"/>
      <c r="CR9" s="32"/>
      <c r="CS9" s="32"/>
      <c r="CT9" s="32"/>
      <c r="CU9" s="32"/>
      <c r="CV9" s="31"/>
      <c r="CW9" s="31"/>
      <c r="CX9" s="31"/>
      <c r="CY9" s="31"/>
      <c r="CZ9" s="31"/>
      <c r="DA9" s="39"/>
      <c r="DB9" s="39"/>
      <c r="DC9" s="39"/>
      <c r="EW9" s="30" t="s">
        <v>169</v>
      </c>
      <c r="EX9" s="31"/>
      <c r="EY9" s="32"/>
      <c r="EZ9" s="32"/>
      <c r="FA9" s="32"/>
      <c r="FB9" s="32"/>
      <c r="FC9" s="32"/>
      <c r="FD9" s="32"/>
      <c r="FE9" s="32"/>
      <c r="FF9" s="31"/>
      <c r="FG9" s="33"/>
      <c r="FH9" s="31"/>
      <c r="FI9" s="33"/>
      <c r="FJ9" s="34"/>
      <c r="FK9" s="32"/>
      <c r="FL9" s="32"/>
      <c r="FM9" s="35"/>
      <c r="FN9" s="31"/>
    </row>
    <row r="10" spans="1:170" s="12" customFormat="1" ht="43.2" x14ac:dyDescent="0.2">
      <c r="A10" s="63">
        <v>21201</v>
      </c>
      <c r="B10" s="63" t="s">
        <v>295</v>
      </c>
      <c r="C10" s="72">
        <f t="shared" ref="C10:C51" si="0">INT(B10/10)</f>
        <v>21201</v>
      </c>
      <c r="D10" s="78">
        <v>21201</v>
      </c>
      <c r="E10" s="66" t="s">
        <v>179</v>
      </c>
      <c r="F10" s="66" t="s">
        <v>254</v>
      </c>
      <c r="G10" s="54">
        <f t="shared" ref="G10:G28" si="1">IF(E10=F10,0,1)</f>
        <v>0</v>
      </c>
      <c r="H10" s="68">
        <v>3</v>
      </c>
      <c r="I10" s="17">
        <v>1</v>
      </c>
      <c r="J10" s="17">
        <v>14</v>
      </c>
      <c r="K10" s="17"/>
      <c r="L10" s="17"/>
      <c r="M10" s="98"/>
      <c r="N10" s="98"/>
      <c r="O10" s="98"/>
      <c r="P10" s="98"/>
      <c r="Q10" s="98"/>
      <c r="R10" s="60"/>
      <c r="S10" s="98"/>
      <c r="T10" s="98"/>
      <c r="U10" s="98"/>
      <c r="V10" s="98"/>
      <c r="W10" s="58"/>
      <c r="X10" s="17"/>
      <c r="Y10" s="17"/>
      <c r="Z10" s="98">
        <v>1</v>
      </c>
      <c r="AA10" s="58"/>
      <c r="AB10" s="103">
        <v>1</v>
      </c>
      <c r="AC10" s="101"/>
      <c r="AD10" s="101"/>
      <c r="AE10" s="58" t="s">
        <v>180</v>
      </c>
      <c r="AF10" s="103">
        <v>1</v>
      </c>
      <c r="AG10" s="103"/>
      <c r="AH10" s="103"/>
      <c r="AI10" s="102"/>
      <c r="AJ10" s="103"/>
      <c r="AK10" s="103"/>
      <c r="AL10" s="103">
        <v>1</v>
      </c>
      <c r="AM10" s="103"/>
      <c r="AN10" s="100">
        <v>1</v>
      </c>
      <c r="AO10" s="103">
        <v>1</v>
      </c>
      <c r="AP10" s="103"/>
      <c r="AQ10" s="103"/>
      <c r="AR10" s="98">
        <v>1</v>
      </c>
      <c r="AS10" s="98"/>
      <c r="AT10" s="98">
        <v>1</v>
      </c>
      <c r="AU10" s="98">
        <v>1</v>
      </c>
      <c r="AV10" s="98"/>
      <c r="AW10" s="98"/>
      <c r="AX10" s="98"/>
      <c r="AY10" s="98">
        <v>1</v>
      </c>
      <c r="AZ10" s="98"/>
      <c r="BA10" s="98"/>
      <c r="BB10" s="98">
        <v>1</v>
      </c>
      <c r="BC10" s="98">
        <v>1</v>
      </c>
      <c r="BD10" s="98"/>
      <c r="BE10" s="98">
        <v>1</v>
      </c>
      <c r="BF10" s="98">
        <v>1</v>
      </c>
      <c r="BG10" s="98">
        <v>1</v>
      </c>
      <c r="BH10" s="98">
        <v>1</v>
      </c>
      <c r="BI10" s="98">
        <v>1</v>
      </c>
      <c r="BJ10" s="98"/>
      <c r="BK10" s="98"/>
      <c r="BL10" s="98">
        <v>1</v>
      </c>
      <c r="BM10" s="98"/>
      <c r="BN10" s="98"/>
      <c r="BO10" s="97"/>
      <c r="BP10" s="67"/>
      <c r="BQ10" s="98"/>
      <c r="BR10" s="98">
        <v>1</v>
      </c>
      <c r="BS10" s="98"/>
      <c r="BT10" s="87"/>
      <c r="BU10" s="98"/>
      <c r="BV10" s="98"/>
      <c r="BW10" s="98"/>
      <c r="BX10" s="98"/>
      <c r="BY10" s="98"/>
      <c r="BZ10" s="97"/>
      <c r="CA10" s="98"/>
      <c r="CB10" s="98"/>
      <c r="CC10" s="98"/>
      <c r="CD10" s="98"/>
      <c r="CE10" s="98"/>
      <c r="CF10" s="98"/>
      <c r="CG10" s="98"/>
      <c r="CH10" s="98"/>
      <c r="CI10" s="193"/>
      <c r="CJ10" s="98"/>
      <c r="CK10" s="98"/>
      <c r="CL10" s="98"/>
      <c r="CM10" s="98"/>
      <c r="CN10" s="98"/>
      <c r="CO10" s="98"/>
      <c r="CP10" s="98"/>
      <c r="CQ10" s="98"/>
      <c r="CR10" s="98"/>
      <c r="CS10" s="98"/>
      <c r="CT10" s="98"/>
      <c r="CU10" s="98">
        <v>1</v>
      </c>
      <c r="CV10" s="97"/>
      <c r="CW10" s="17"/>
      <c r="CX10" s="98">
        <v>1</v>
      </c>
    </row>
    <row r="11" spans="1:170" s="12" customFormat="1" ht="172.8" x14ac:dyDescent="0.2">
      <c r="A11" s="63">
        <v>21202</v>
      </c>
      <c r="B11" s="63" t="s">
        <v>296</v>
      </c>
      <c r="C11" s="72">
        <f t="shared" si="0"/>
        <v>21202</v>
      </c>
      <c r="D11" s="78">
        <v>21202</v>
      </c>
      <c r="E11" s="66" t="s">
        <v>181</v>
      </c>
      <c r="F11" s="66" t="s">
        <v>255</v>
      </c>
      <c r="G11" s="54">
        <f t="shared" si="1"/>
        <v>0</v>
      </c>
      <c r="H11" s="68">
        <v>5</v>
      </c>
      <c r="I11" s="17">
        <v>1</v>
      </c>
      <c r="J11" s="17">
        <v>15</v>
      </c>
      <c r="K11" s="17"/>
      <c r="L11" s="17"/>
      <c r="M11" s="98"/>
      <c r="N11" s="98"/>
      <c r="O11" s="98"/>
      <c r="P11" s="98"/>
      <c r="Q11" s="98"/>
      <c r="R11" s="60"/>
      <c r="S11" s="98"/>
      <c r="T11" s="98"/>
      <c r="U11" s="98"/>
      <c r="V11" s="98"/>
      <c r="W11" s="58"/>
      <c r="X11" s="17"/>
      <c r="Y11" s="17"/>
      <c r="Z11" s="98"/>
      <c r="AA11" s="58" t="s">
        <v>182</v>
      </c>
      <c r="AB11" s="103">
        <v>1</v>
      </c>
      <c r="AC11" s="101"/>
      <c r="AD11" s="101"/>
      <c r="AE11" s="58" t="s">
        <v>183</v>
      </c>
      <c r="AF11" s="103">
        <v>1</v>
      </c>
      <c r="AG11" s="103"/>
      <c r="AH11" s="103"/>
      <c r="AI11" s="102"/>
      <c r="AJ11" s="103"/>
      <c r="AK11" s="103"/>
      <c r="AL11" s="103">
        <v>1</v>
      </c>
      <c r="AM11" s="103"/>
      <c r="AN11" s="100">
        <v>1</v>
      </c>
      <c r="AO11" s="103">
        <v>1</v>
      </c>
      <c r="AP11" s="103"/>
      <c r="AQ11" s="103"/>
      <c r="AR11" s="98">
        <v>1</v>
      </c>
      <c r="AS11" s="98"/>
      <c r="AT11" s="98">
        <v>1</v>
      </c>
      <c r="AU11" s="98"/>
      <c r="AV11" s="98"/>
      <c r="AW11" s="98"/>
      <c r="AX11" s="98"/>
      <c r="AY11" s="98"/>
      <c r="AZ11" s="98">
        <v>1</v>
      </c>
      <c r="BA11" s="98"/>
      <c r="BB11" s="98">
        <v>1</v>
      </c>
      <c r="BC11" s="98"/>
      <c r="BD11" s="98">
        <v>1</v>
      </c>
      <c r="BE11" s="98">
        <v>1</v>
      </c>
      <c r="BF11" s="98">
        <v>1</v>
      </c>
      <c r="BG11" s="98">
        <v>1</v>
      </c>
      <c r="BH11" s="98"/>
      <c r="BI11" s="98">
        <v>1</v>
      </c>
      <c r="BJ11" s="98">
        <v>1</v>
      </c>
      <c r="BK11" s="98"/>
      <c r="BL11" s="98">
        <v>1</v>
      </c>
      <c r="BM11" s="98"/>
      <c r="BN11" s="98"/>
      <c r="BO11" s="97"/>
      <c r="BP11" s="67"/>
      <c r="BQ11" s="98"/>
      <c r="BR11" s="98">
        <v>1</v>
      </c>
      <c r="BS11" s="98"/>
      <c r="BT11" s="87"/>
      <c r="BU11" s="98"/>
      <c r="BV11" s="98"/>
      <c r="BW11" s="98"/>
      <c r="BX11" s="98"/>
      <c r="BY11" s="98"/>
      <c r="BZ11" s="97"/>
      <c r="CA11" s="98"/>
      <c r="CB11" s="98"/>
      <c r="CC11" s="98"/>
      <c r="CD11" s="98"/>
      <c r="CE11" s="98"/>
      <c r="CF11" s="98"/>
      <c r="CG11" s="98"/>
      <c r="CH11" s="98"/>
      <c r="CI11" s="97"/>
      <c r="CJ11" s="98"/>
      <c r="CK11" s="98"/>
      <c r="CL11" s="98"/>
      <c r="CM11" s="98"/>
      <c r="CN11" s="98"/>
      <c r="CO11" s="98"/>
      <c r="CP11" s="98"/>
      <c r="CQ11" s="98"/>
      <c r="CR11" s="98"/>
      <c r="CS11" s="98">
        <v>1</v>
      </c>
      <c r="CT11" s="98"/>
      <c r="CU11" s="98"/>
      <c r="CV11" s="97"/>
      <c r="CW11" s="17">
        <v>1</v>
      </c>
      <c r="CX11" s="98"/>
    </row>
    <row r="12" spans="1:170" s="12" customFormat="1" ht="21.6" x14ac:dyDescent="0.2">
      <c r="A12" s="63">
        <v>21203</v>
      </c>
      <c r="B12" s="63" t="s">
        <v>297</v>
      </c>
      <c r="C12" s="72">
        <f t="shared" si="0"/>
        <v>21203</v>
      </c>
      <c r="D12" s="78">
        <v>21203</v>
      </c>
      <c r="E12" s="66" t="s">
        <v>184</v>
      </c>
      <c r="F12" s="66" t="s">
        <v>256</v>
      </c>
      <c r="G12" s="54">
        <f t="shared" si="1"/>
        <v>0</v>
      </c>
      <c r="H12" s="68">
        <v>5</v>
      </c>
      <c r="I12" s="17">
        <v>1</v>
      </c>
      <c r="J12" s="17">
        <v>17</v>
      </c>
      <c r="K12" s="17"/>
      <c r="L12" s="17"/>
      <c r="M12" s="98"/>
      <c r="N12" s="98"/>
      <c r="O12" s="98"/>
      <c r="P12" s="98"/>
      <c r="Q12" s="98"/>
      <c r="R12" s="60"/>
      <c r="S12" s="98"/>
      <c r="T12" s="98"/>
      <c r="U12" s="98"/>
      <c r="V12" s="98"/>
      <c r="W12" s="58"/>
      <c r="X12" s="17"/>
      <c r="Y12" s="17"/>
      <c r="Z12" s="98"/>
      <c r="AA12" s="58" t="s">
        <v>185</v>
      </c>
      <c r="AB12" s="103"/>
      <c r="AC12" s="101">
        <v>1</v>
      </c>
      <c r="AD12" s="101"/>
      <c r="AE12" s="58"/>
      <c r="AF12" s="103"/>
      <c r="AG12" s="103">
        <v>1</v>
      </c>
      <c r="AH12" s="103">
        <v>1</v>
      </c>
      <c r="AI12" s="102"/>
      <c r="AJ12" s="103">
        <v>1</v>
      </c>
      <c r="AK12" s="103"/>
      <c r="AL12" s="103"/>
      <c r="AM12" s="103">
        <v>1</v>
      </c>
      <c r="AN12" s="103"/>
      <c r="AO12" s="103"/>
      <c r="AP12" s="103">
        <v>1</v>
      </c>
      <c r="AQ12" s="103"/>
      <c r="AR12" s="98">
        <v>1</v>
      </c>
      <c r="AS12" s="98"/>
      <c r="AT12" s="98">
        <v>1</v>
      </c>
      <c r="AU12" s="98">
        <v>1</v>
      </c>
      <c r="AV12" s="98"/>
      <c r="AW12" s="98"/>
      <c r="AX12" s="98"/>
      <c r="AY12" s="98"/>
      <c r="AZ12" s="98">
        <v>1</v>
      </c>
      <c r="BA12" s="98"/>
      <c r="BB12" s="98">
        <v>1</v>
      </c>
      <c r="BC12" s="98">
        <v>1</v>
      </c>
      <c r="BD12" s="98"/>
      <c r="BE12" s="98">
        <v>1</v>
      </c>
      <c r="BF12" s="98">
        <v>1</v>
      </c>
      <c r="BG12" s="98">
        <v>1</v>
      </c>
      <c r="BH12" s="98">
        <v>1</v>
      </c>
      <c r="BI12" s="98">
        <v>1</v>
      </c>
      <c r="BJ12" s="98">
        <v>1</v>
      </c>
      <c r="BK12" s="98">
        <v>1</v>
      </c>
      <c r="BL12" s="98"/>
      <c r="BM12" s="98"/>
      <c r="BN12" s="98"/>
      <c r="BO12" s="97"/>
      <c r="BP12" s="67"/>
      <c r="BQ12" s="98">
        <v>1</v>
      </c>
      <c r="BR12" s="98"/>
      <c r="BS12" s="98"/>
      <c r="BT12" s="87"/>
      <c r="BU12" s="98">
        <v>1</v>
      </c>
      <c r="BV12" s="98">
        <v>1</v>
      </c>
      <c r="BW12" s="98"/>
      <c r="BX12" s="98"/>
      <c r="BY12" s="98"/>
      <c r="BZ12" s="97"/>
      <c r="CA12" s="98">
        <v>1</v>
      </c>
      <c r="CB12" s="98">
        <v>1</v>
      </c>
      <c r="CC12" s="98">
        <v>1</v>
      </c>
      <c r="CD12" s="98">
        <v>1</v>
      </c>
      <c r="CE12" s="98"/>
      <c r="CF12" s="98"/>
      <c r="CG12" s="98"/>
      <c r="CH12" s="98">
        <v>1</v>
      </c>
      <c r="CI12" s="97"/>
      <c r="CJ12" s="98"/>
      <c r="CK12" s="98">
        <v>1</v>
      </c>
      <c r="CL12" s="98"/>
      <c r="CM12" s="98">
        <v>1</v>
      </c>
      <c r="CN12" s="98"/>
      <c r="CO12" s="98"/>
      <c r="CP12" s="98">
        <v>1</v>
      </c>
      <c r="CQ12" s="98"/>
      <c r="CR12" s="98"/>
      <c r="CS12" s="98"/>
      <c r="CT12" s="98">
        <v>1</v>
      </c>
      <c r="CU12" s="98"/>
      <c r="CV12" s="97"/>
      <c r="CW12" s="17">
        <v>1</v>
      </c>
      <c r="CX12" s="98"/>
    </row>
    <row r="13" spans="1:170" s="12" customFormat="1" ht="21.6" x14ac:dyDescent="0.2">
      <c r="A13" s="63">
        <v>21204</v>
      </c>
      <c r="B13" s="63" t="s">
        <v>298</v>
      </c>
      <c r="C13" s="72">
        <f t="shared" si="0"/>
        <v>21204</v>
      </c>
      <c r="D13" s="78">
        <v>21204</v>
      </c>
      <c r="E13" s="66" t="s">
        <v>186</v>
      </c>
      <c r="F13" s="66" t="s">
        <v>257</v>
      </c>
      <c r="G13" s="54">
        <f t="shared" si="1"/>
        <v>0</v>
      </c>
      <c r="H13" s="68">
        <v>5</v>
      </c>
      <c r="I13" s="17">
        <v>1</v>
      </c>
      <c r="J13" s="17">
        <v>13</v>
      </c>
      <c r="K13" s="17"/>
      <c r="L13" s="17"/>
      <c r="M13" s="98"/>
      <c r="N13" s="98"/>
      <c r="O13" s="98"/>
      <c r="P13" s="98"/>
      <c r="Q13" s="98"/>
      <c r="R13" s="60"/>
      <c r="S13" s="98"/>
      <c r="T13" s="98"/>
      <c r="U13" s="98"/>
      <c r="V13" s="98"/>
      <c r="W13" s="58"/>
      <c r="X13" s="17"/>
      <c r="Y13" s="17"/>
      <c r="Z13" s="98"/>
      <c r="AA13" s="58" t="s">
        <v>187</v>
      </c>
      <c r="AB13" s="103"/>
      <c r="AC13" s="101">
        <v>1</v>
      </c>
      <c r="AD13" s="101"/>
      <c r="AE13" s="58"/>
      <c r="AF13" s="103">
        <v>1</v>
      </c>
      <c r="AG13" s="103"/>
      <c r="AH13" s="103">
        <v>1</v>
      </c>
      <c r="AI13" s="102"/>
      <c r="AJ13" s="103"/>
      <c r="AK13" s="103"/>
      <c r="AL13" s="103">
        <v>1</v>
      </c>
      <c r="AM13" s="103"/>
      <c r="AN13" s="100">
        <v>1</v>
      </c>
      <c r="AO13" s="103">
        <v>1</v>
      </c>
      <c r="AP13" s="103"/>
      <c r="AQ13" s="103"/>
      <c r="AR13" s="98">
        <v>1</v>
      </c>
      <c r="AS13" s="98"/>
      <c r="AT13" s="98">
        <v>1</v>
      </c>
      <c r="AU13" s="98"/>
      <c r="AV13" s="98"/>
      <c r="AW13" s="98"/>
      <c r="AX13" s="98"/>
      <c r="AY13" s="98"/>
      <c r="AZ13" s="98">
        <v>1</v>
      </c>
      <c r="BA13" s="98"/>
      <c r="BB13" s="98">
        <v>1</v>
      </c>
      <c r="BC13" s="98">
        <v>1</v>
      </c>
      <c r="BD13" s="98"/>
      <c r="BE13" s="98">
        <v>1</v>
      </c>
      <c r="BF13" s="98">
        <v>1</v>
      </c>
      <c r="BG13" s="98">
        <v>1</v>
      </c>
      <c r="BH13" s="98">
        <v>1</v>
      </c>
      <c r="BI13" s="98">
        <v>1</v>
      </c>
      <c r="BJ13" s="98"/>
      <c r="BK13" s="98"/>
      <c r="BL13" s="98">
        <v>1</v>
      </c>
      <c r="BM13" s="98">
        <v>1</v>
      </c>
      <c r="BN13" s="98"/>
      <c r="BO13" s="97" t="s">
        <v>188</v>
      </c>
      <c r="BP13" s="67"/>
      <c r="BQ13" s="98">
        <v>1</v>
      </c>
      <c r="BR13" s="98"/>
      <c r="BS13" s="98"/>
      <c r="BT13" s="87"/>
      <c r="BU13" s="98">
        <v>1</v>
      </c>
      <c r="BV13" s="98">
        <v>1</v>
      </c>
      <c r="BW13" s="98">
        <v>1</v>
      </c>
      <c r="BX13" s="98">
        <v>1</v>
      </c>
      <c r="BY13" s="98">
        <v>1</v>
      </c>
      <c r="BZ13" s="97"/>
      <c r="CA13" s="98">
        <v>1</v>
      </c>
      <c r="CB13" s="98">
        <v>1</v>
      </c>
      <c r="CC13" s="98">
        <v>1</v>
      </c>
      <c r="CD13" s="98">
        <v>1</v>
      </c>
      <c r="CE13" s="98">
        <v>1</v>
      </c>
      <c r="CF13" s="98">
        <v>1</v>
      </c>
      <c r="CG13" s="98">
        <v>1</v>
      </c>
      <c r="CH13" s="98"/>
      <c r="CI13" s="97"/>
      <c r="CJ13" s="98">
        <v>1</v>
      </c>
      <c r="CK13" s="98"/>
      <c r="CL13" s="98"/>
      <c r="CM13" s="98">
        <v>1</v>
      </c>
      <c r="CN13" s="98"/>
      <c r="CO13" s="98"/>
      <c r="CP13" s="98">
        <v>1</v>
      </c>
      <c r="CQ13" s="98"/>
      <c r="CR13" s="98"/>
      <c r="CS13" s="98">
        <v>1</v>
      </c>
      <c r="CT13" s="98"/>
      <c r="CU13" s="98"/>
      <c r="CV13" s="97"/>
      <c r="CW13" s="17">
        <v>1</v>
      </c>
      <c r="CX13" s="98"/>
    </row>
    <row r="14" spans="1:170" s="12" customFormat="1" ht="43.2" x14ac:dyDescent="0.2">
      <c r="A14" s="63">
        <v>21205</v>
      </c>
      <c r="B14" s="63" t="s">
        <v>299</v>
      </c>
      <c r="C14" s="72">
        <f t="shared" si="0"/>
        <v>21205</v>
      </c>
      <c r="D14" s="78">
        <v>21205</v>
      </c>
      <c r="E14" s="66" t="s">
        <v>189</v>
      </c>
      <c r="F14" s="66" t="s">
        <v>258</v>
      </c>
      <c r="G14" s="54">
        <f t="shared" si="1"/>
        <v>0</v>
      </c>
      <c r="H14" s="68">
        <v>5</v>
      </c>
      <c r="I14" s="17">
        <v>1</v>
      </c>
      <c r="J14" s="17">
        <v>20</v>
      </c>
      <c r="K14" s="17"/>
      <c r="L14" s="17"/>
      <c r="M14" s="98"/>
      <c r="N14" s="98"/>
      <c r="O14" s="98"/>
      <c r="P14" s="98"/>
      <c r="Q14" s="98"/>
      <c r="R14" s="60"/>
      <c r="S14" s="98"/>
      <c r="T14" s="98"/>
      <c r="U14" s="98"/>
      <c r="V14" s="98"/>
      <c r="W14" s="58"/>
      <c r="X14" s="17">
        <v>1</v>
      </c>
      <c r="Y14" s="17"/>
      <c r="Z14" s="98"/>
      <c r="AA14" s="58"/>
      <c r="AB14" s="103">
        <v>1</v>
      </c>
      <c r="AC14" s="101"/>
      <c r="AD14" s="101"/>
      <c r="AE14" s="58" t="s">
        <v>340</v>
      </c>
      <c r="AF14" s="103">
        <v>1</v>
      </c>
      <c r="AG14" s="103"/>
      <c r="AH14" s="103"/>
      <c r="AI14" s="102"/>
      <c r="AJ14" s="103">
        <v>1</v>
      </c>
      <c r="AK14" s="103"/>
      <c r="AL14" s="103">
        <v>1</v>
      </c>
      <c r="AM14" s="103"/>
      <c r="AN14" s="100">
        <v>1</v>
      </c>
      <c r="AO14" s="103">
        <v>1</v>
      </c>
      <c r="AP14" s="103"/>
      <c r="AQ14" s="103"/>
      <c r="AR14" s="98">
        <v>1</v>
      </c>
      <c r="AS14" s="98"/>
      <c r="AT14" s="98">
        <v>1</v>
      </c>
      <c r="AU14" s="98">
        <v>1</v>
      </c>
      <c r="AV14" s="98"/>
      <c r="AW14" s="98"/>
      <c r="AX14" s="98"/>
      <c r="AY14" s="98">
        <v>1</v>
      </c>
      <c r="AZ14" s="98"/>
      <c r="BA14" s="98"/>
      <c r="BB14" s="98">
        <v>1</v>
      </c>
      <c r="BC14" s="98"/>
      <c r="BD14" s="98">
        <v>1</v>
      </c>
      <c r="BE14" s="98">
        <v>1</v>
      </c>
      <c r="BF14" s="98">
        <v>1</v>
      </c>
      <c r="BG14" s="98">
        <v>1</v>
      </c>
      <c r="BH14" s="98">
        <v>1</v>
      </c>
      <c r="BI14" s="98">
        <v>1</v>
      </c>
      <c r="BJ14" s="98"/>
      <c r="BK14" s="98"/>
      <c r="BL14" s="98">
        <v>1</v>
      </c>
      <c r="BM14" s="98">
        <v>1</v>
      </c>
      <c r="BN14" s="98"/>
      <c r="BO14" s="97"/>
      <c r="BP14" s="67"/>
      <c r="BQ14" s="98"/>
      <c r="BR14" s="98">
        <v>1</v>
      </c>
      <c r="BS14" s="98"/>
      <c r="BT14" s="87"/>
      <c r="BU14" s="98"/>
      <c r="BV14" s="98"/>
      <c r="BW14" s="98"/>
      <c r="BX14" s="98"/>
      <c r="BY14" s="98"/>
      <c r="BZ14" s="97"/>
      <c r="CA14" s="98"/>
      <c r="CB14" s="98"/>
      <c r="CC14" s="98"/>
      <c r="CD14" s="98"/>
      <c r="CE14" s="98"/>
      <c r="CF14" s="98"/>
      <c r="CG14" s="98"/>
      <c r="CH14" s="98"/>
      <c r="CI14" s="97"/>
      <c r="CJ14" s="98"/>
      <c r="CK14" s="98"/>
      <c r="CL14" s="98"/>
      <c r="CM14" s="98"/>
      <c r="CN14" s="98"/>
      <c r="CO14" s="98"/>
      <c r="CP14" s="98"/>
      <c r="CQ14" s="98"/>
      <c r="CR14" s="98"/>
      <c r="CS14" s="98"/>
      <c r="CT14" s="98"/>
      <c r="CU14" s="98">
        <v>1</v>
      </c>
      <c r="CV14" s="97"/>
      <c r="CW14" s="17">
        <v>1</v>
      </c>
      <c r="CX14" s="98"/>
    </row>
    <row r="15" spans="1:170" s="12" customFormat="1" ht="97.2" x14ac:dyDescent="0.2">
      <c r="A15" s="63">
        <v>21206</v>
      </c>
      <c r="B15" s="63" t="s">
        <v>300</v>
      </c>
      <c r="C15" s="72">
        <f t="shared" si="0"/>
        <v>21206</v>
      </c>
      <c r="D15" s="78">
        <v>21206</v>
      </c>
      <c r="E15" s="66" t="s">
        <v>190</v>
      </c>
      <c r="F15" s="66" t="s">
        <v>259</v>
      </c>
      <c r="G15" s="54">
        <f t="shared" si="1"/>
        <v>0</v>
      </c>
      <c r="H15" s="68">
        <v>5</v>
      </c>
      <c r="I15" s="17">
        <v>1</v>
      </c>
      <c r="J15" s="17">
        <v>12</v>
      </c>
      <c r="K15" s="17"/>
      <c r="L15" s="17"/>
      <c r="M15" s="98"/>
      <c r="N15" s="98"/>
      <c r="O15" s="98"/>
      <c r="P15" s="98"/>
      <c r="Q15" s="98"/>
      <c r="R15" s="60"/>
      <c r="S15" s="98"/>
      <c r="T15" s="98"/>
      <c r="U15" s="98"/>
      <c r="V15" s="98"/>
      <c r="W15" s="58"/>
      <c r="X15" s="17"/>
      <c r="Y15" s="17"/>
      <c r="Z15" s="98">
        <v>1</v>
      </c>
      <c r="AA15" s="58" t="s">
        <v>191</v>
      </c>
      <c r="AB15" s="103"/>
      <c r="AC15" s="101">
        <v>1</v>
      </c>
      <c r="AD15" s="101"/>
      <c r="AE15" s="58"/>
      <c r="AF15" s="103"/>
      <c r="AG15" s="103">
        <v>1</v>
      </c>
      <c r="AH15" s="103"/>
      <c r="AI15" s="102">
        <v>1</v>
      </c>
      <c r="AJ15" s="103"/>
      <c r="AK15" s="103"/>
      <c r="AL15" s="103"/>
      <c r="AM15" s="103"/>
      <c r="AN15" s="103"/>
      <c r="AO15" s="103"/>
      <c r="AP15" s="103">
        <v>1</v>
      </c>
      <c r="AQ15" s="103"/>
      <c r="AR15" s="98">
        <v>1</v>
      </c>
      <c r="AS15" s="98"/>
      <c r="AT15" s="98"/>
      <c r="AU15" s="98"/>
      <c r="AV15" s="98">
        <v>1</v>
      </c>
      <c r="AW15" s="98"/>
      <c r="AX15" s="98"/>
      <c r="AY15" s="98"/>
      <c r="AZ15" s="98">
        <v>1</v>
      </c>
      <c r="BA15" s="98"/>
      <c r="BB15" s="98">
        <v>1</v>
      </c>
      <c r="BC15" s="98"/>
      <c r="BD15" s="98">
        <v>1</v>
      </c>
      <c r="BE15" s="98">
        <v>1</v>
      </c>
      <c r="BF15" s="98">
        <v>1</v>
      </c>
      <c r="BG15" s="98">
        <v>1</v>
      </c>
      <c r="BH15" s="98">
        <v>1</v>
      </c>
      <c r="BI15" s="98">
        <v>1</v>
      </c>
      <c r="BJ15" s="98">
        <v>1</v>
      </c>
      <c r="BK15" s="98">
        <v>1</v>
      </c>
      <c r="BL15" s="98"/>
      <c r="BM15" s="98"/>
      <c r="BN15" s="98"/>
      <c r="BO15" s="97"/>
      <c r="BP15" s="67"/>
      <c r="BQ15" s="98">
        <v>1</v>
      </c>
      <c r="BR15" s="98"/>
      <c r="BS15" s="98"/>
      <c r="BT15" s="87"/>
      <c r="BU15" s="98"/>
      <c r="BV15" s="98"/>
      <c r="BW15" s="98"/>
      <c r="BX15" s="98"/>
      <c r="BY15" s="98"/>
      <c r="BZ15" s="87" t="s">
        <v>341</v>
      </c>
      <c r="CA15" s="98"/>
      <c r="CB15" s="98"/>
      <c r="CC15" s="98"/>
      <c r="CD15" s="98"/>
      <c r="CE15" s="98"/>
      <c r="CF15" s="98"/>
      <c r="CG15" s="98">
        <v>1</v>
      </c>
      <c r="CH15" s="98"/>
      <c r="CI15" s="97"/>
      <c r="CJ15" s="98"/>
      <c r="CK15" s="98">
        <v>1</v>
      </c>
      <c r="CL15" s="98">
        <v>1</v>
      </c>
      <c r="CM15" s="98"/>
      <c r="CN15" s="98"/>
      <c r="CO15" s="98">
        <v>1</v>
      </c>
      <c r="CP15" s="98"/>
      <c r="CQ15" s="98"/>
      <c r="CR15" s="98"/>
      <c r="CS15" s="98">
        <v>1</v>
      </c>
      <c r="CT15" s="98"/>
      <c r="CU15" s="98"/>
      <c r="CV15" s="97"/>
      <c r="CW15" s="17"/>
      <c r="CX15" s="98">
        <v>1</v>
      </c>
    </row>
    <row r="16" spans="1:170" s="12" customFormat="1" ht="21.6" x14ac:dyDescent="0.2">
      <c r="A16" s="63">
        <v>21207</v>
      </c>
      <c r="B16" s="63" t="s">
        <v>301</v>
      </c>
      <c r="C16" s="72">
        <f t="shared" si="0"/>
        <v>21207</v>
      </c>
      <c r="D16" s="78">
        <v>21207</v>
      </c>
      <c r="E16" s="66" t="s">
        <v>192</v>
      </c>
      <c r="F16" s="66" t="s">
        <v>260</v>
      </c>
      <c r="G16" s="54">
        <f t="shared" si="1"/>
        <v>0</v>
      </c>
      <c r="H16" s="68">
        <v>5</v>
      </c>
      <c r="I16" s="17">
        <v>1</v>
      </c>
      <c r="J16" s="17">
        <v>21</v>
      </c>
      <c r="K16" s="17"/>
      <c r="L16" s="17"/>
      <c r="M16" s="98"/>
      <c r="N16" s="98"/>
      <c r="O16" s="98"/>
      <c r="P16" s="98"/>
      <c r="Q16" s="98"/>
      <c r="R16" s="60"/>
      <c r="S16" s="98"/>
      <c r="T16" s="98"/>
      <c r="U16" s="98"/>
      <c r="V16" s="98"/>
      <c r="W16" s="58"/>
      <c r="X16" s="17"/>
      <c r="Y16" s="17"/>
      <c r="Z16" s="98"/>
      <c r="AA16" s="58" t="s">
        <v>193</v>
      </c>
      <c r="AB16" s="103">
        <v>1</v>
      </c>
      <c r="AC16" s="101"/>
      <c r="AD16" s="101"/>
      <c r="AE16" s="58" t="s">
        <v>194</v>
      </c>
      <c r="AF16" s="103">
        <v>1</v>
      </c>
      <c r="AG16" s="103"/>
      <c r="AH16" s="103"/>
      <c r="AI16" s="102"/>
      <c r="AJ16" s="103"/>
      <c r="AK16" s="103"/>
      <c r="AL16" s="103"/>
      <c r="AM16" s="103">
        <v>1</v>
      </c>
      <c r="AN16" s="100">
        <v>1</v>
      </c>
      <c r="AO16" s="103">
        <v>1</v>
      </c>
      <c r="AP16" s="103"/>
      <c r="AQ16" s="103"/>
      <c r="AR16" s="98">
        <v>1</v>
      </c>
      <c r="AS16" s="98"/>
      <c r="AT16" s="98">
        <v>1</v>
      </c>
      <c r="AU16" s="98"/>
      <c r="AV16" s="98"/>
      <c r="AW16" s="98"/>
      <c r="AX16" s="98"/>
      <c r="AY16" s="98"/>
      <c r="AZ16" s="98">
        <v>1</v>
      </c>
      <c r="BA16" s="98"/>
      <c r="BB16" s="98">
        <v>1</v>
      </c>
      <c r="BC16" s="98"/>
      <c r="BD16" s="98">
        <v>1</v>
      </c>
      <c r="BE16" s="98">
        <v>1</v>
      </c>
      <c r="BF16" s="98">
        <v>1</v>
      </c>
      <c r="BG16" s="98">
        <v>1</v>
      </c>
      <c r="BH16" s="98">
        <v>1</v>
      </c>
      <c r="BI16" s="98">
        <v>1</v>
      </c>
      <c r="BJ16" s="98"/>
      <c r="BK16" s="98"/>
      <c r="BL16" s="98">
        <v>1</v>
      </c>
      <c r="BM16" s="98">
        <v>1</v>
      </c>
      <c r="BN16" s="98"/>
      <c r="BO16" s="97"/>
      <c r="BP16" s="67"/>
      <c r="BQ16" s="98"/>
      <c r="BR16" s="98">
        <v>1</v>
      </c>
      <c r="BS16" s="98"/>
      <c r="BT16" s="87"/>
      <c r="BU16" s="98"/>
      <c r="BV16" s="98"/>
      <c r="BW16" s="98"/>
      <c r="BX16" s="98"/>
      <c r="BY16" s="98"/>
      <c r="BZ16" s="97"/>
      <c r="CA16" s="98"/>
      <c r="CB16" s="98"/>
      <c r="CC16" s="98"/>
      <c r="CD16" s="98"/>
      <c r="CE16" s="98"/>
      <c r="CF16" s="98"/>
      <c r="CG16" s="98"/>
      <c r="CH16" s="98"/>
      <c r="CI16" s="97"/>
      <c r="CJ16" s="98"/>
      <c r="CK16" s="98"/>
      <c r="CL16" s="98"/>
      <c r="CM16" s="98"/>
      <c r="CN16" s="98"/>
      <c r="CO16" s="98"/>
      <c r="CP16" s="98"/>
      <c r="CQ16" s="98"/>
      <c r="CR16" s="98"/>
      <c r="CS16" s="98"/>
      <c r="CT16" s="98"/>
      <c r="CU16" s="98">
        <v>1</v>
      </c>
      <c r="CV16" s="97"/>
      <c r="CW16" s="17"/>
      <c r="CX16" s="98">
        <v>1</v>
      </c>
    </row>
    <row r="17" spans="1:102" s="12" customFormat="1" ht="43.2" x14ac:dyDescent="0.2">
      <c r="A17" s="63">
        <v>21208</v>
      </c>
      <c r="B17" s="63" t="s">
        <v>302</v>
      </c>
      <c r="C17" s="72">
        <f t="shared" si="0"/>
        <v>21208</v>
      </c>
      <c r="D17" s="78">
        <v>21208</v>
      </c>
      <c r="E17" s="66" t="s">
        <v>195</v>
      </c>
      <c r="F17" s="66" t="s">
        <v>261</v>
      </c>
      <c r="G17" s="54">
        <f t="shared" si="1"/>
        <v>0</v>
      </c>
      <c r="H17" s="68">
        <v>5</v>
      </c>
      <c r="I17" s="17">
        <v>1</v>
      </c>
      <c r="J17" s="17">
        <v>21</v>
      </c>
      <c r="K17" s="17"/>
      <c r="L17" s="17"/>
      <c r="M17" s="98"/>
      <c r="N17" s="98"/>
      <c r="O17" s="98"/>
      <c r="P17" s="98"/>
      <c r="Q17" s="98"/>
      <c r="R17" s="60"/>
      <c r="S17" s="98"/>
      <c r="T17" s="98"/>
      <c r="U17" s="98"/>
      <c r="V17" s="98"/>
      <c r="W17" s="58"/>
      <c r="X17" s="17"/>
      <c r="Y17" s="17"/>
      <c r="Z17" s="98"/>
      <c r="AA17" s="58" t="s">
        <v>175</v>
      </c>
      <c r="AB17" s="103">
        <v>1</v>
      </c>
      <c r="AC17" s="101"/>
      <c r="AD17" s="101"/>
      <c r="AE17" s="58" t="s">
        <v>196</v>
      </c>
      <c r="AF17" s="103">
        <v>1</v>
      </c>
      <c r="AG17" s="103"/>
      <c r="AH17" s="103"/>
      <c r="AI17" s="102"/>
      <c r="AJ17" s="103"/>
      <c r="AK17" s="103"/>
      <c r="AL17" s="103">
        <v>1</v>
      </c>
      <c r="AM17" s="103"/>
      <c r="AN17" s="103"/>
      <c r="AO17" s="103"/>
      <c r="AP17" s="103">
        <v>1</v>
      </c>
      <c r="AQ17" s="103"/>
      <c r="AR17" s="98">
        <v>1</v>
      </c>
      <c r="AS17" s="98"/>
      <c r="AT17" s="98"/>
      <c r="AU17" s="98"/>
      <c r="AV17" s="98">
        <v>1</v>
      </c>
      <c r="AW17" s="98"/>
      <c r="AX17" s="98"/>
      <c r="AY17" s="98"/>
      <c r="AZ17" s="98">
        <v>1</v>
      </c>
      <c r="BA17" s="98"/>
      <c r="BB17" s="98">
        <v>1</v>
      </c>
      <c r="BC17" s="98">
        <v>1</v>
      </c>
      <c r="BD17" s="98"/>
      <c r="BE17" s="98">
        <v>1</v>
      </c>
      <c r="BF17" s="98">
        <v>1</v>
      </c>
      <c r="BG17" s="98">
        <v>1</v>
      </c>
      <c r="BH17" s="98">
        <v>1</v>
      </c>
      <c r="BI17" s="98">
        <v>1</v>
      </c>
      <c r="BJ17" s="98"/>
      <c r="BK17" s="98"/>
      <c r="BL17" s="98">
        <v>1</v>
      </c>
      <c r="BM17" s="98"/>
      <c r="BN17" s="98">
        <v>1</v>
      </c>
      <c r="BO17" s="97"/>
      <c r="BP17" s="67"/>
      <c r="BQ17" s="98"/>
      <c r="BR17" s="98">
        <v>1</v>
      </c>
      <c r="BS17" s="98"/>
      <c r="BT17" s="87"/>
      <c r="BU17" s="98"/>
      <c r="BV17" s="98"/>
      <c r="BW17" s="98"/>
      <c r="BX17" s="98"/>
      <c r="BY17" s="98"/>
      <c r="BZ17" s="97"/>
      <c r="CA17" s="98"/>
      <c r="CB17" s="98"/>
      <c r="CC17" s="98"/>
      <c r="CD17" s="98"/>
      <c r="CE17" s="98"/>
      <c r="CF17" s="98"/>
      <c r="CG17" s="98"/>
      <c r="CH17" s="98"/>
      <c r="CI17" s="97"/>
      <c r="CJ17" s="98"/>
      <c r="CK17" s="98"/>
      <c r="CL17" s="98"/>
      <c r="CM17" s="98"/>
      <c r="CN17" s="98"/>
      <c r="CO17" s="98"/>
      <c r="CP17" s="98"/>
      <c r="CQ17" s="98"/>
      <c r="CR17" s="98"/>
      <c r="CS17" s="98">
        <v>1</v>
      </c>
      <c r="CT17" s="98"/>
      <c r="CU17" s="98"/>
      <c r="CV17" s="97"/>
      <c r="CW17" s="17"/>
      <c r="CX17" s="98">
        <v>1</v>
      </c>
    </row>
    <row r="18" spans="1:102" s="12" customFormat="1" x14ac:dyDescent="0.2">
      <c r="A18" s="63">
        <v>21209</v>
      </c>
      <c r="B18" s="63" t="s">
        <v>303</v>
      </c>
      <c r="C18" s="72">
        <f t="shared" si="0"/>
        <v>21209</v>
      </c>
      <c r="D18" s="78">
        <v>21209</v>
      </c>
      <c r="E18" s="66" t="s">
        <v>197</v>
      </c>
      <c r="F18" s="66" t="s">
        <v>262</v>
      </c>
      <c r="G18" s="54">
        <f t="shared" si="1"/>
        <v>0</v>
      </c>
      <c r="H18" s="68">
        <v>5</v>
      </c>
      <c r="I18" s="17"/>
      <c r="J18" s="17"/>
      <c r="K18" s="17">
        <v>1</v>
      </c>
      <c r="L18" s="17">
        <v>28</v>
      </c>
      <c r="M18" s="98"/>
      <c r="N18" s="98"/>
      <c r="O18" s="98"/>
      <c r="P18" s="98"/>
      <c r="Q18" s="98"/>
      <c r="R18" s="60"/>
      <c r="S18" s="98"/>
      <c r="T18" s="98"/>
      <c r="U18" s="98"/>
      <c r="V18" s="98"/>
      <c r="W18" s="58"/>
      <c r="X18" s="17"/>
      <c r="Y18" s="17"/>
      <c r="Z18" s="98"/>
      <c r="AA18" s="58"/>
      <c r="AB18" s="103"/>
      <c r="AC18" s="101"/>
      <c r="AD18" s="101"/>
      <c r="AE18" s="58"/>
      <c r="AF18" s="103"/>
      <c r="AG18" s="103"/>
      <c r="AH18" s="103"/>
      <c r="AI18" s="102"/>
      <c r="AJ18" s="103"/>
      <c r="AK18" s="103"/>
      <c r="AL18" s="103"/>
      <c r="AM18" s="103"/>
      <c r="AN18" s="103"/>
      <c r="AO18" s="103"/>
      <c r="AP18" s="103"/>
      <c r="AQ18" s="103"/>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7"/>
      <c r="BP18" s="67"/>
      <c r="BQ18" s="98"/>
      <c r="BR18" s="98"/>
      <c r="BS18" s="98"/>
      <c r="BT18" s="87"/>
      <c r="BU18" s="98"/>
      <c r="BV18" s="98"/>
      <c r="BW18" s="98"/>
      <c r="BX18" s="98"/>
      <c r="BY18" s="98"/>
      <c r="BZ18" s="97"/>
      <c r="CA18" s="98"/>
      <c r="CB18" s="98"/>
      <c r="CC18" s="98"/>
      <c r="CD18" s="98"/>
      <c r="CE18" s="98"/>
      <c r="CF18" s="98"/>
      <c r="CG18" s="98"/>
      <c r="CH18" s="98"/>
      <c r="CI18" s="97"/>
      <c r="CJ18" s="98"/>
      <c r="CK18" s="98"/>
      <c r="CL18" s="98"/>
      <c r="CM18" s="98"/>
      <c r="CN18" s="98"/>
      <c r="CO18" s="98"/>
      <c r="CP18" s="98"/>
      <c r="CQ18" s="98"/>
      <c r="CR18" s="98"/>
      <c r="CS18" s="98"/>
      <c r="CT18" s="98"/>
      <c r="CU18" s="98"/>
      <c r="CV18" s="97"/>
      <c r="CW18" s="17"/>
      <c r="CX18" s="98"/>
    </row>
    <row r="19" spans="1:102" s="12" customFormat="1" ht="12" x14ac:dyDescent="0.2">
      <c r="A19" s="63">
        <v>21210</v>
      </c>
      <c r="B19" s="63" t="s">
        <v>304</v>
      </c>
      <c r="C19" s="72">
        <f t="shared" si="0"/>
        <v>21210</v>
      </c>
      <c r="D19" s="78">
        <v>21210</v>
      </c>
      <c r="E19" s="66" t="s">
        <v>198</v>
      </c>
      <c r="F19" s="66" t="s">
        <v>263</v>
      </c>
      <c r="G19" s="54">
        <f t="shared" si="1"/>
        <v>0</v>
      </c>
      <c r="H19" s="68">
        <v>5</v>
      </c>
      <c r="I19" s="17">
        <v>1</v>
      </c>
      <c r="J19" s="17">
        <v>18</v>
      </c>
      <c r="K19" s="17"/>
      <c r="L19" s="17"/>
      <c r="M19" s="98"/>
      <c r="N19" s="98"/>
      <c r="O19" s="98"/>
      <c r="P19" s="98"/>
      <c r="Q19" s="98"/>
      <c r="R19" s="60"/>
      <c r="S19" s="98"/>
      <c r="T19" s="98"/>
      <c r="U19" s="98"/>
      <c r="V19" s="98"/>
      <c r="W19" s="58"/>
      <c r="X19" s="17"/>
      <c r="Y19" s="17"/>
      <c r="Z19" s="98">
        <v>1</v>
      </c>
      <c r="AA19" s="58"/>
      <c r="AB19" s="103"/>
      <c r="AC19" s="101">
        <v>1</v>
      </c>
      <c r="AD19" s="101"/>
      <c r="AE19" s="58"/>
      <c r="AF19" s="103"/>
      <c r="AG19" s="103">
        <v>1</v>
      </c>
      <c r="AH19" s="103">
        <v>1</v>
      </c>
      <c r="AI19" s="102"/>
      <c r="AJ19" s="103"/>
      <c r="AK19" s="103"/>
      <c r="AL19" s="103">
        <v>1</v>
      </c>
      <c r="AM19" s="103"/>
      <c r="AN19" s="100">
        <v>1</v>
      </c>
      <c r="AO19" s="103">
        <v>1</v>
      </c>
      <c r="AP19" s="103"/>
      <c r="AQ19" s="103"/>
      <c r="AR19" s="98">
        <v>1</v>
      </c>
      <c r="AS19" s="98"/>
      <c r="AT19" s="98">
        <v>1</v>
      </c>
      <c r="AU19" s="98"/>
      <c r="AV19" s="98"/>
      <c r="AW19" s="98">
        <v>1</v>
      </c>
      <c r="AX19" s="98"/>
      <c r="AY19" s="98"/>
      <c r="AZ19" s="98"/>
      <c r="BA19" s="98"/>
      <c r="BB19" s="98">
        <v>1</v>
      </c>
      <c r="BC19" s="98"/>
      <c r="BD19" s="98">
        <v>1</v>
      </c>
      <c r="BE19" s="98">
        <v>1</v>
      </c>
      <c r="BF19" s="98">
        <v>1</v>
      </c>
      <c r="BG19" s="98">
        <v>1</v>
      </c>
      <c r="BH19" s="98">
        <v>1</v>
      </c>
      <c r="BI19" s="98">
        <v>1</v>
      </c>
      <c r="BJ19" s="98"/>
      <c r="BK19" s="98"/>
      <c r="BL19" s="98">
        <v>1</v>
      </c>
      <c r="BM19" s="98"/>
      <c r="BN19" s="98"/>
      <c r="BO19" s="97"/>
      <c r="BP19" s="67"/>
      <c r="BQ19" s="98">
        <v>1</v>
      </c>
      <c r="BR19" s="98"/>
      <c r="BS19" s="98"/>
      <c r="BT19" s="87"/>
      <c r="BU19" s="98">
        <v>1</v>
      </c>
      <c r="BV19" s="98">
        <v>1</v>
      </c>
      <c r="BW19" s="98">
        <v>1</v>
      </c>
      <c r="BX19" s="98">
        <v>1</v>
      </c>
      <c r="BY19" s="98">
        <v>1</v>
      </c>
      <c r="BZ19" s="97"/>
      <c r="CA19" s="98">
        <v>1</v>
      </c>
      <c r="CB19" s="98">
        <v>1</v>
      </c>
      <c r="CC19" s="98">
        <v>1</v>
      </c>
      <c r="CD19" s="98">
        <v>1</v>
      </c>
      <c r="CE19" s="98">
        <v>1</v>
      </c>
      <c r="CF19" s="98"/>
      <c r="CG19" s="98">
        <v>1</v>
      </c>
      <c r="CH19" s="98">
        <v>1</v>
      </c>
      <c r="CI19" s="97"/>
      <c r="CJ19" s="98">
        <v>1</v>
      </c>
      <c r="CK19" s="98"/>
      <c r="CL19" s="98"/>
      <c r="CM19" s="98">
        <v>1</v>
      </c>
      <c r="CN19" s="98"/>
      <c r="CO19" s="98"/>
      <c r="CP19" s="98">
        <v>1</v>
      </c>
      <c r="CQ19" s="98"/>
      <c r="CR19" s="98"/>
      <c r="CS19" s="98"/>
      <c r="CT19" s="98">
        <v>1</v>
      </c>
      <c r="CU19" s="98"/>
      <c r="CV19" s="97"/>
      <c r="CW19" s="17"/>
      <c r="CX19" s="98">
        <v>1</v>
      </c>
    </row>
    <row r="20" spans="1:102" s="55" customFormat="1" ht="12" x14ac:dyDescent="0.2">
      <c r="A20" s="53">
        <v>21211</v>
      </c>
      <c r="B20" s="53" t="s">
        <v>305</v>
      </c>
      <c r="C20" s="72">
        <f t="shared" si="0"/>
        <v>21211</v>
      </c>
      <c r="D20" s="78">
        <v>21211</v>
      </c>
      <c r="E20" s="54" t="s">
        <v>199</v>
      </c>
      <c r="F20" s="54" t="s">
        <v>264</v>
      </c>
      <c r="G20" s="54">
        <f t="shared" si="1"/>
        <v>0</v>
      </c>
      <c r="H20" s="59">
        <v>5</v>
      </c>
      <c r="I20" s="57">
        <v>1</v>
      </c>
      <c r="J20" s="57">
        <v>18</v>
      </c>
      <c r="K20" s="57"/>
      <c r="L20" s="57"/>
      <c r="M20" s="97"/>
      <c r="N20" s="97"/>
      <c r="O20" s="97"/>
      <c r="P20" s="97"/>
      <c r="Q20" s="97"/>
      <c r="R20" s="60"/>
      <c r="S20" s="97"/>
      <c r="T20" s="97"/>
      <c r="U20" s="97"/>
      <c r="V20" s="97"/>
      <c r="W20" s="58"/>
      <c r="X20" s="57"/>
      <c r="Y20" s="57"/>
      <c r="Z20" s="97">
        <v>1</v>
      </c>
      <c r="AA20" s="58"/>
      <c r="AB20" s="100"/>
      <c r="AC20" s="18">
        <v>1</v>
      </c>
      <c r="AD20" s="18"/>
      <c r="AE20" s="58"/>
      <c r="AF20" s="100"/>
      <c r="AG20" s="100">
        <v>1</v>
      </c>
      <c r="AH20" s="100">
        <v>1</v>
      </c>
      <c r="AI20" s="61"/>
      <c r="AJ20" s="100"/>
      <c r="AK20" s="100"/>
      <c r="AL20" s="100"/>
      <c r="AM20" s="100"/>
      <c r="AN20" s="100">
        <v>1</v>
      </c>
      <c r="AO20" s="100">
        <v>1</v>
      </c>
      <c r="AP20" s="100"/>
      <c r="AQ20" s="100"/>
      <c r="AR20" s="97">
        <v>1</v>
      </c>
      <c r="AS20" s="97"/>
      <c r="AT20" s="97">
        <v>1</v>
      </c>
      <c r="AU20" s="97">
        <v>1</v>
      </c>
      <c r="AV20" s="97"/>
      <c r="AW20" s="97"/>
      <c r="AX20" s="97"/>
      <c r="AY20" s="97"/>
      <c r="AZ20" s="97">
        <v>1</v>
      </c>
      <c r="BA20" s="97"/>
      <c r="BB20" s="97">
        <v>1</v>
      </c>
      <c r="BC20" s="97"/>
      <c r="BD20" s="97">
        <v>1</v>
      </c>
      <c r="BE20" s="97">
        <v>1</v>
      </c>
      <c r="BF20" s="97">
        <v>1</v>
      </c>
      <c r="BG20" s="97">
        <v>1</v>
      </c>
      <c r="BH20" s="97">
        <v>1</v>
      </c>
      <c r="BI20" s="97">
        <v>1</v>
      </c>
      <c r="BJ20" s="97">
        <v>1</v>
      </c>
      <c r="BK20" s="97">
        <v>1</v>
      </c>
      <c r="BL20" s="97">
        <v>1</v>
      </c>
      <c r="BM20" s="97"/>
      <c r="BN20" s="97"/>
      <c r="BO20" s="97"/>
      <c r="BP20" s="62"/>
      <c r="BQ20" s="97">
        <v>1</v>
      </c>
      <c r="BR20" s="97"/>
      <c r="BS20" s="97"/>
      <c r="BT20" s="87"/>
      <c r="BU20" s="97">
        <v>1</v>
      </c>
      <c r="BV20" s="97"/>
      <c r="BW20" s="97"/>
      <c r="BX20" s="97"/>
      <c r="BY20" s="97"/>
      <c r="BZ20" s="97"/>
      <c r="CA20" s="97"/>
      <c r="CB20" s="97"/>
      <c r="CC20" s="97"/>
      <c r="CD20" s="97"/>
      <c r="CE20" s="97"/>
      <c r="CF20" s="97"/>
      <c r="CG20" s="97"/>
      <c r="CH20" s="97"/>
      <c r="CI20" s="97" t="s">
        <v>177</v>
      </c>
      <c r="CJ20" s="97"/>
      <c r="CK20" s="97">
        <v>1</v>
      </c>
      <c r="CL20" s="97"/>
      <c r="CM20" s="97">
        <v>1</v>
      </c>
      <c r="CN20" s="97"/>
      <c r="CO20" s="97"/>
      <c r="CP20" s="97">
        <v>1</v>
      </c>
      <c r="CQ20" s="97"/>
      <c r="CR20" s="97"/>
      <c r="CS20" s="97"/>
      <c r="CT20" s="97"/>
      <c r="CU20" s="97"/>
      <c r="CV20" s="97" t="s">
        <v>200</v>
      </c>
      <c r="CW20" s="57">
        <v>1</v>
      </c>
      <c r="CX20" s="97"/>
    </row>
    <row r="21" spans="1:102" s="12" customFormat="1" ht="54" x14ac:dyDescent="0.2">
      <c r="A21" s="63">
        <v>21212</v>
      </c>
      <c r="B21" s="63" t="s">
        <v>306</v>
      </c>
      <c r="C21" s="72">
        <f t="shared" si="0"/>
        <v>21212</v>
      </c>
      <c r="D21" s="78">
        <v>21212</v>
      </c>
      <c r="E21" s="66" t="s">
        <v>201</v>
      </c>
      <c r="F21" s="66" t="s">
        <v>265</v>
      </c>
      <c r="G21" s="54">
        <f t="shared" si="1"/>
        <v>0</v>
      </c>
      <c r="H21" s="68">
        <v>5</v>
      </c>
      <c r="I21" s="17">
        <v>1</v>
      </c>
      <c r="J21" s="17">
        <v>16</v>
      </c>
      <c r="K21" s="17"/>
      <c r="L21" s="17"/>
      <c r="M21" s="98"/>
      <c r="N21" s="98"/>
      <c r="O21" s="98"/>
      <c r="P21" s="98"/>
      <c r="Q21" s="98"/>
      <c r="R21" s="60"/>
      <c r="S21" s="98"/>
      <c r="T21" s="98"/>
      <c r="U21" s="98"/>
      <c r="V21" s="98"/>
      <c r="W21" s="58"/>
      <c r="X21" s="17"/>
      <c r="Y21" s="17"/>
      <c r="Z21" s="98"/>
      <c r="AA21" s="58" t="s">
        <v>202</v>
      </c>
      <c r="AB21" s="103">
        <v>1</v>
      </c>
      <c r="AC21" s="101"/>
      <c r="AD21" s="101"/>
      <c r="AE21" s="58" t="s">
        <v>203</v>
      </c>
      <c r="AF21" s="103">
        <v>1</v>
      </c>
      <c r="AG21" s="103"/>
      <c r="AH21" s="103"/>
      <c r="AI21" s="102"/>
      <c r="AJ21" s="103"/>
      <c r="AK21" s="103"/>
      <c r="AL21" s="103"/>
      <c r="AM21" s="103"/>
      <c r="AN21" s="103"/>
      <c r="AO21" s="103"/>
      <c r="AP21" s="100">
        <v>1</v>
      </c>
      <c r="AQ21" s="103">
        <v>1</v>
      </c>
      <c r="AR21" s="98">
        <v>1</v>
      </c>
      <c r="AS21" s="98"/>
      <c r="AT21" s="98">
        <v>1</v>
      </c>
      <c r="AU21" s="98">
        <v>1</v>
      </c>
      <c r="AV21" s="98"/>
      <c r="AW21" s="98"/>
      <c r="AX21" s="98"/>
      <c r="AY21" s="98">
        <v>1</v>
      </c>
      <c r="AZ21" s="98"/>
      <c r="BA21" s="98"/>
      <c r="BB21" s="98">
        <v>1</v>
      </c>
      <c r="BC21" s="98">
        <v>1</v>
      </c>
      <c r="BD21" s="98"/>
      <c r="BE21" s="98">
        <v>1</v>
      </c>
      <c r="BF21" s="98">
        <v>1</v>
      </c>
      <c r="BG21" s="98">
        <v>1</v>
      </c>
      <c r="BH21" s="98">
        <v>1</v>
      </c>
      <c r="BI21" s="98">
        <v>1</v>
      </c>
      <c r="BJ21" s="98"/>
      <c r="BK21" s="98"/>
      <c r="BL21" s="98">
        <v>1</v>
      </c>
      <c r="BM21" s="98"/>
      <c r="BN21" s="98"/>
      <c r="BO21" s="97"/>
      <c r="BP21" s="67"/>
      <c r="BQ21" s="98"/>
      <c r="BR21" s="98">
        <v>1</v>
      </c>
      <c r="BS21" s="98"/>
      <c r="BT21" s="87"/>
      <c r="BU21" s="98"/>
      <c r="BV21" s="98"/>
      <c r="BW21" s="98"/>
      <c r="BX21" s="98"/>
      <c r="BY21" s="98"/>
      <c r="BZ21" s="97"/>
      <c r="CA21" s="98"/>
      <c r="CB21" s="98"/>
      <c r="CC21" s="98"/>
      <c r="CD21" s="98"/>
      <c r="CE21" s="98"/>
      <c r="CF21" s="98"/>
      <c r="CG21" s="98"/>
      <c r="CH21" s="98"/>
      <c r="CI21" s="97"/>
      <c r="CJ21" s="98"/>
      <c r="CK21" s="98"/>
      <c r="CL21" s="98"/>
      <c r="CM21" s="98"/>
      <c r="CN21" s="98"/>
      <c r="CO21" s="98"/>
      <c r="CP21" s="98"/>
      <c r="CQ21" s="98"/>
      <c r="CR21" s="98"/>
      <c r="CS21" s="98"/>
      <c r="CT21" s="98"/>
      <c r="CU21" s="98">
        <v>1</v>
      </c>
      <c r="CV21" s="97"/>
      <c r="CW21" s="17">
        <v>1</v>
      </c>
      <c r="CX21" s="98"/>
    </row>
    <row r="22" spans="1:102" s="12" customFormat="1" ht="12" x14ac:dyDescent="0.2">
      <c r="A22" s="63">
        <v>21213</v>
      </c>
      <c r="B22" s="63" t="s">
        <v>307</v>
      </c>
      <c r="C22" s="72">
        <f t="shared" si="0"/>
        <v>21213</v>
      </c>
      <c r="D22" s="78">
        <v>21213</v>
      </c>
      <c r="E22" s="66" t="s">
        <v>204</v>
      </c>
      <c r="F22" s="66" t="s">
        <v>266</v>
      </c>
      <c r="G22" s="54">
        <f t="shared" si="1"/>
        <v>0</v>
      </c>
      <c r="H22" s="68">
        <v>4</v>
      </c>
      <c r="I22" s="17">
        <v>1</v>
      </c>
      <c r="J22" s="17">
        <v>15</v>
      </c>
      <c r="K22" s="17"/>
      <c r="L22" s="17"/>
      <c r="M22" s="98"/>
      <c r="N22" s="98"/>
      <c r="O22" s="98"/>
      <c r="P22" s="98"/>
      <c r="Q22" s="98"/>
      <c r="R22" s="60"/>
      <c r="S22" s="98"/>
      <c r="T22" s="98"/>
      <c r="U22" s="98"/>
      <c r="V22" s="98"/>
      <c r="W22" s="58"/>
      <c r="X22" s="17"/>
      <c r="Y22" s="17"/>
      <c r="Z22" s="98"/>
      <c r="AA22" s="97" t="s">
        <v>342</v>
      </c>
      <c r="AB22" s="103"/>
      <c r="AC22" s="101">
        <v>1</v>
      </c>
      <c r="AD22" s="101"/>
      <c r="AE22" s="58"/>
      <c r="AF22" s="103">
        <v>1</v>
      </c>
      <c r="AG22" s="103"/>
      <c r="AH22" s="103">
        <v>1</v>
      </c>
      <c r="AI22" s="102"/>
      <c r="AJ22" s="103"/>
      <c r="AK22" s="103"/>
      <c r="AL22" s="103"/>
      <c r="AM22" s="103">
        <v>1</v>
      </c>
      <c r="AN22" s="103"/>
      <c r="AO22" s="103"/>
      <c r="AP22" s="100">
        <v>1</v>
      </c>
      <c r="AQ22" s="103">
        <v>1</v>
      </c>
      <c r="AR22" s="98">
        <v>1</v>
      </c>
      <c r="AS22" s="98"/>
      <c r="AT22" s="98">
        <v>1</v>
      </c>
      <c r="AU22" s="98"/>
      <c r="AV22" s="98"/>
      <c r="AW22" s="98"/>
      <c r="AX22" s="98">
        <v>1</v>
      </c>
      <c r="AY22" s="98"/>
      <c r="AZ22" s="98"/>
      <c r="BA22" s="98">
        <v>1</v>
      </c>
      <c r="BB22" s="98"/>
      <c r="BC22" s="98"/>
      <c r="BD22" s="98">
        <v>1</v>
      </c>
      <c r="BE22" s="98">
        <v>1</v>
      </c>
      <c r="BF22" s="98">
        <v>1</v>
      </c>
      <c r="BG22" s="98">
        <v>1</v>
      </c>
      <c r="BH22" s="98"/>
      <c r="BI22" s="98">
        <v>1</v>
      </c>
      <c r="BJ22" s="98"/>
      <c r="BK22" s="98">
        <v>1</v>
      </c>
      <c r="BL22" s="98"/>
      <c r="BM22" s="98"/>
      <c r="BN22" s="98"/>
      <c r="BO22" s="97"/>
      <c r="BP22" s="67"/>
      <c r="BQ22" s="98">
        <v>1</v>
      </c>
      <c r="BR22" s="98"/>
      <c r="BS22" s="98"/>
      <c r="BT22" s="87"/>
      <c r="BU22" s="98">
        <v>1</v>
      </c>
      <c r="BV22" s="98">
        <v>1</v>
      </c>
      <c r="BW22" s="98">
        <v>1</v>
      </c>
      <c r="BX22" s="98">
        <v>1</v>
      </c>
      <c r="BY22" s="98">
        <v>1</v>
      </c>
      <c r="BZ22" s="97"/>
      <c r="CA22" s="98">
        <v>1</v>
      </c>
      <c r="CB22" s="98">
        <v>1</v>
      </c>
      <c r="CC22" s="98">
        <v>1</v>
      </c>
      <c r="CD22" s="98">
        <v>1</v>
      </c>
      <c r="CE22" s="98">
        <v>1</v>
      </c>
      <c r="CF22" s="98">
        <v>1</v>
      </c>
      <c r="CG22" s="98"/>
      <c r="CH22" s="98"/>
      <c r="CI22" s="97"/>
      <c r="CJ22" s="98">
        <v>1</v>
      </c>
      <c r="CK22" s="98"/>
      <c r="CL22" s="98">
        <v>1</v>
      </c>
      <c r="CM22" s="98"/>
      <c r="CN22" s="98"/>
      <c r="CO22" s="98"/>
      <c r="CP22" s="98">
        <v>1</v>
      </c>
      <c r="CQ22" s="98"/>
      <c r="CR22" s="98"/>
      <c r="CS22" s="98">
        <v>1</v>
      </c>
      <c r="CT22" s="98"/>
      <c r="CU22" s="98"/>
      <c r="CV22" s="97"/>
      <c r="CW22" s="17">
        <v>1</v>
      </c>
      <c r="CX22" s="98"/>
    </row>
    <row r="23" spans="1:102" s="12" customFormat="1" ht="67.2" x14ac:dyDescent="0.2">
      <c r="A23" s="63">
        <v>21214</v>
      </c>
      <c r="B23" s="63" t="s">
        <v>308</v>
      </c>
      <c r="C23" s="72">
        <f t="shared" si="0"/>
        <v>21214</v>
      </c>
      <c r="D23" s="78">
        <v>21214</v>
      </c>
      <c r="E23" s="66" t="s">
        <v>205</v>
      </c>
      <c r="F23" s="66" t="s">
        <v>267</v>
      </c>
      <c r="G23" s="54">
        <f t="shared" si="1"/>
        <v>0</v>
      </c>
      <c r="H23" s="68">
        <v>5</v>
      </c>
      <c r="I23" s="17">
        <v>1</v>
      </c>
      <c r="J23" s="17">
        <v>16</v>
      </c>
      <c r="K23" s="17"/>
      <c r="L23" s="17"/>
      <c r="M23" s="98"/>
      <c r="N23" s="98"/>
      <c r="O23" s="98"/>
      <c r="P23" s="98"/>
      <c r="Q23" s="98"/>
      <c r="R23" s="60"/>
      <c r="S23" s="98"/>
      <c r="T23" s="98"/>
      <c r="U23" s="98"/>
      <c r="V23" s="98"/>
      <c r="W23" s="58"/>
      <c r="X23" s="17"/>
      <c r="Y23" s="17"/>
      <c r="Z23" s="98"/>
      <c r="AA23" s="58" t="s">
        <v>206</v>
      </c>
      <c r="AB23" s="103">
        <v>1</v>
      </c>
      <c r="AC23" s="101"/>
      <c r="AD23" s="101"/>
      <c r="AE23" s="71" t="s">
        <v>207</v>
      </c>
      <c r="AF23" s="103">
        <v>1</v>
      </c>
      <c r="AG23" s="103"/>
      <c r="AH23" s="103"/>
      <c r="AI23" s="102"/>
      <c r="AJ23" s="103"/>
      <c r="AK23" s="103">
        <v>1</v>
      </c>
      <c r="AL23" s="103"/>
      <c r="AM23" s="103">
        <v>1</v>
      </c>
      <c r="AN23" s="103"/>
      <c r="AO23" s="103"/>
      <c r="AP23" s="100">
        <v>1</v>
      </c>
      <c r="AQ23" s="103">
        <v>1</v>
      </c>
      <c r="AR23" s="98">
        <v>1</v>
      </c>
      <c r="AS23" s="98"/>
      <c r="AT23" s="98">
        <v>1</v>
      </c>
      <c r="AU23" s="98">
        <v>1</v>
      </c>
      <c r="AV23" s="98"/>
      <c r="AW23" s="98"/>
      <c r="AX23" s="98"/>
      <c r="AY23" s="98">
        <v>1</v>
      </c>
      <c r="AZ23" s="98"/>
      <c r="BA23" s="98"/>
      <c r="BB23" s="98">
        <v>1</v>
      </c>
      <c r="BC23" s="98"/>
      <c r="BD23" s="98">
        <v>1</v>
      </c>
      <c r="BE23" s="98">
        <v>1</v>
      </c>
      <c r="BF23" s="98">
        <v>1</v>
      </c>
      <c r="BG23" s="98">
        <v>1</v>
      </c>
      <c r="BH23" s="98">
        <v>1</v>
      </c>
      <c r="BI23" s="98">
        <v>1</v>
      </c>
      <c r="BJ23" s="98"/>
      <c r="BK23" s="98"/>
      <c r="BL23" s="98">
        <v>1</v>
      </c>
      <c r="BM23" s="98"/>
      <c r="BN23" s="98">
        <v>1</v>
      </c>
      <c r="BO23" s="97"/>
      <c r="BP23" s="67"/>
      <c r="BQ23" s="98"/>
      <c r="BR23" s="98"/>
      <c r="BS23" s="98">
        <v>1</v>
      </c>
      <c r="BT23" s="73" t="s">
        <v>208</v>
      </c>
      <c r="BU23" s="98">
        <v>1</v>
      </c>
      <c r="BV23" s="98">
        <v>1</v>
      </c>
      <c r="BW23" s="98">
        <v>1</v>
      </c>
      <c r="BX23" s="98">
        <v>1</v>
      </c>
      <c r="BY23" s="98">
        <v>1</v>
      </c>
      <c r="BZ23" s="97"/>
      <c r="CA23" s="98"/>
      <c r="CB23" s="98"/>
      <c r="CC23" s="98"/>
      <c r="CD23" s="98"/>
      <c r="CE23" s="98"/>
      <c r="CF23" s="98"/>
      <c r="CG23" s="98"/>
      <c r="CH23" s="98"/>
      <c r="CI23" s="97"/>
      <c r="CJ23" s="98"/>
      <c r="CK23" s="98"/>
      <c r="CL23" s="98"/>
      <c r="CM23" s="98"/>
      <c r="CN23" s="98"/>
      <c r="CO23" s="98"/>
      <c r="CP23" s="98"/>
      <c r="CQ23" s="98"/>
      <c r="CR23" s="98"/>
      <c r="CS23" s="98">
        <v>1</v>
      </c>
      <c r="CT23" s="98"/>
      <c r="CU23" s="98"/>
      <c r="CV23" s="97"/>
      <c r="CW23" s="17">
        <v>1</v>
      </c>
      <c r="CX23" s="98"/>
    </row>
    <row r="24" spans="1:102" s="12" customFormat="1" x14ac:dyDescent="0.2">
      <c r="A24" s="63">
        <v>21215</v>
      </c>
      <c r="B24" s="63" t="s">
        <v>309</v>
      </c>
      <c r="C24" s="72">
        <f t="shared" si="0"/>
        <v>21215</v>
      </c>
      <c r="D24" s="78">
        <v>21215</v>
      </c>
      <c r="E24" s="66" t="s">
        <v>209</v>
      </c>
      <c r="F24" s="66" t="s">
        <v>268</v>
      </c>
      <c r="G24" s="54">
        <f t="shared" si="1"/>
        <v>0</v>
      </c>
      <c r="H24" s="68">
        <v>5</v>
      </c>
      <c r="I24" s="17"/>
      <c r="J24" s="17"/>
      <c r="K24" s="17"/>
      <c r="L24" s="17"/>
      <c r="M24" s="98"/>
      <c r="N24" s="98"/>
      <c r="O24" s="98">
        <v>1</v>
      </c>
      <c r="P24" s="98"/>
      <c r="Q24" s="98"/>
      <c r="R24" s="60"/>
      <c r="S24" s="98"/>
      <c r="T24" s="98"/>
      <c r="U24" s="98"/>
      <c r="V24" s="98"/>
      <c r="W24" s="58"/>
      <c r="X24" s="17"/>
      <c r="Y24" s="17"/>
      <c r="Z24" s="98"/>
      <c r="AA24" s="58"/>
      <c r="AB24" s="103"/>
      <c r="AC24" s="101"/>
      <c r="AD24" s="101"/>
      <c r="AE24" s="58"/>
      <c r="AF24" s="103"/>
      <c r="AG24" s="103"/>
      <c r="AH24" s="103"/>
      <c r="AI24" s="102"/>
      <c r="AJ24" s="103"/>
      <c r="AK24" s="103"/>
      <c r="AL24" s="103"/>
      <c r="AM24" s="103"/>
      <c r="AN24" s="103"/>
      <c r="AO24" s="103"/>
      <c r="AP24" s="103"/>
      <c r="AQ24" s="103"/>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7"/>
      <c r="BP24" s="67"/>
      <c r="BQ24" s="98"/>
      <c r="BR24" s="98"/>
      <c r="BS24" s="98"/>
      <c r="BT24" s="87"/>
      <c r="BU24" s="98"/>
      <c r="BV24" s="98"/>
      <c r="BW24" s="98"/>
      <c r="BX24" s="98"/>
      <c r="BY24" s="98"/>
      <c r="BZ24" s="97"/>
      <c r="CA24" s="98"/>
      <c r="CB24" s="98"/>
      <c r="CC24" s="98"/>
      <c r="CD24" s="98"/>
      <c r="CE24" s="98"/>
      <c r="CF24" s="98"/>
      <c r="CG24" s="98"/>
      <c r="CH24" s="98"/>
      <c r="CI24" s="97"/>
      <c r="CJ24" s="98"/>
      <c r="CK24" s="98"/>
      <c r="CL24" s="98"/>
      <c r="CM24" s="98"/>
      <c r="CN24" s="98"/>
      <c r="CO24" s="98"/>
      <c r="CP24" s="98"/>
      <c r="CQ24" s="98"/>
      <c r="CR24" s="98"/>
      <c r="CS24" s="98"/>
      <c r="CT24" s="98"/>
      <c r="CU24" s="98"/>
      <c r="CV24" s="97"/>
      <c r="CW24" s="17"/>
      <c r="CX24" s="98"/>
    </row>
    <row r="25" spans="1:102" s="12" customFormat="1" ht="12" x14ac:dyDescent="0.2">
      <c r="A25" s="63">
        <v>21216</v>
      </c>
      <c r="B25" s="63" t="s">
        <v>310</v>
      </c>
      <c r="C25" s="72">
        <f t="shared" si="0"/>
        <v>21216</v>
      </c>
      <c r="D25" s="78">
        <v>21216</v>
      </c>
      <c r="E25" s="66" t="s">
        <v>210</v>
      </c>
      <c r="F25" s="66" t="s">
        <v>269</v>
      </c>
      <c r="G25" s="54">
        <f t="shared" si="1"/>
        <v>0</v>
      </c>
      <c r="H25" s="68">
        <v>5</v>
      </c>
      <c r="I25" s="17">
        <v>1</v>
      </c>
      <c r="J25" s="17">
        <v>28</v>
      </c>
      <c r="K25" s="17"/>
      <c r="L25" s="17"/>
      <c r="M25" s="98"/>
      <c r="N25" s="98"/>
      <c r="O25" s="98"/>
      <c r="P25" s="98"/>
      <c r="Q25" s="98"/>
      <c r="R25" s="60"/>
      <c r="S25" s="98"/>
      <c r="T25" s="98"/>
      <c r="U25" s="98"/>
      <c r="V25" s="98"/>
      <c r="W25" s="58"/>
      <c r="X25" s="17">
        <v>1</v>
      </c>
      <c r="Y25" s="17"/>
      <c r="Z25" s="98"/>
      <c r="AA25" s="58"/>
      <c r="AB25" s="103"/>
      <c r="AC25" s="101">
        <v>1</v>
      </c>
      <c r="AD25" s="101"/>
      <c r="AE25" s="58"/>
      <c r="AF25" s="103">
        <v>1</v>
      </c>
      <c r="AG25" s="103"/>
      <c r="AH25" s="103">
        <v>1</v>
      </c>
      <c r="AI25" s="102"/>
      <c r="AJ25" s="103"/>
      <c r="AK25" s="103"/>
      <c r="AL25" s="103"/>
      <c r="AM25" s="103"/>
      <c r="AN25" s="103"/>
      <c r="AO25" s="103"/>
      <c r="AP25" s="103">
        <v>1</v>
      </c>
      <c r="AQ25" s="103"/>
      <c r="AR25" s="98">
        <v>1</v>
      </c>
      <c r="AS25" s="98"/>
      <c r="AT25" s="98"/>
      <c r="AU25" s="98"/>
      <c r="AV25" s="98">
        <v>1</v>
      </c>
      <c r="AW25" s="98"/>
      <c r="AX25" s="98"/>
      <c r="AY25" s="98"/>
      <c r="AZ25" s="98">
        <v>1</v>
      </c>
      <c r="BA25" s="98"/>
      <c r="BB25" s="98">
        <v>1</v>
      </c>
      <c r="BC25" s="98">
        <v>1</v>
      </c>
      <c r="BD25" s="98"/>
      <c r="BE25" s="98">
        <v>1</v>
      </c>
      <c r="BF25" s="98">
        <v>1</v>
      </c>
      <c r="BG25" s="98">
        <v>1</v>
      </c>
      <c r="BH25" s="98">
        <v>1</v>
      </c>
      <c r="BI25" s="98">
        <v>1</v>
      </c>
      <c r="BJ25" s="98"/>
      <c r="BK25" s="98">
        <v>1</v>
      </c>
      <c r="BL25" s="98">
        <v>1</v>
      </c>
      <c r="BM25" s="98"/>
      <c r="BN25" s="98"/>
      <c r="BO25" s="97"/>
      <c r="BP25" s="67"/>
      <c r="BQ25" s="98">
        <v>1</v>
      </c>
      <c r="BR25" s="98"/>
      <c r="BS25" s="98"/>
      <c r="BT25" s="87"/>
      <c r="BU25" s="98">
        <v>1</v>
      </c>
      <c r="BV25" s="98"/>
      <c r="BW25" s="98">
        <v>1</v>
      </c>
      <c r="BX25" s="98">
        <v>1</v>
      </c>
      <c r="BY25" s="98"/>
      <c r="BZ25" s="97"/>
      <c r="CA25" s="98">
        <v>1</v>
      </c>
      <c r="CB25" s="98"/>
      <c r="CC25" s="98">
        <v>1</v>
      </c>
      <c r="CD25" s="98">
        <v>1</v>
      </c>
      <c r="CE25" s="98">
        <v>1</v>
      </c>
      <c r="CF25" s="98">
        <v>1</v>
      </c>
      <c r="CG25" s="98">
        <v>1</v>
      </c>
      <c r="CH25" s="98">
        <v>1</v>
      </c>
      <c r="CI25" s="97"/>
      <c r="CJ25" s="98"/>
      <c r="CK25" s="98">
        <v>1</v>
      </c>
      <c r="CL25" s="98"/>
      <c r="CM25" s="98">
        <v>1</v>
      </c>
      <c r="CN25" s="98"/>
      <c r="CO25" s="98"/>
      <c r="CP25" s="98">
        <v>1</v>
      </c>
      <c r="CQ25" s="98"/>
      <c r="CR25" s="98"/>
      <c r="CS25" s="98">
        <v>1</v>
      </c>
      <c r="CT25" s="98"/>
      <c r="CU25" s="98"/>
      <c r="CV25" s="97"/>
      <c r="CW25" s="17">
        <v>1</v>
      </c>
      <c r="CX25" s="98"/>
    </row>
    <row r="26" spans="1:102" s="12" customFormat="1" x14ac:dyDescent="0.2">
      <c r="A26" s="63">
        <v>21217</v>
      </c>
      <c r="B26" s="63" t="s">
        <v>311</v>
      </c>
      <c r="C26" s="72">
        <f t="shared" si="0"/>
        <v>21217</v>
      </c>
      <c r="D26" s="78">
        <v>21217</v>
      </c>
      <c r="E26" s="66" t="s">
        <v>211</v>
      </c>
      <c r="F26" s="66" t="s">
        <v>270</v>
      </c>
      <c r="G26" s="54">
        <f t="shared" si="1"/>
        <v>0</v>
      </c>
      <c r="H26" s="68">
        <v>5</v>
      </c>
      <c r="I26" s="17"/>
      <c r="J26" s="17"/>
      <c r="K26" s="17">
        <v>1</v>
      </c>
      <c r="L26" s="17">
        <v>29</v>
      </c>
      <c r="M26" s="98"/>
      <c r="N26" s="98"/>
      <c r="O26" s="98"/>
      <c r="P26" s="98"/>
      <c r="Q26" s="98"/>
      <c r="R26" s="60"/>
      <c r="S26" s="98"/>
      <c r="T26" s="98"/>
      <c r="U26" s="98"/>
      <c r="V26" s="98"/>
      <c r="W26" s="58"/>
      <c r="X26" s="17"/>
      <c r="Y26" s="17"/>
      <c r="Z26" s="98"/>
      <c r="AA26" s="58"/>
      <c r="AB26" s="103"/>
      <c r="AC26" s="101"/>
      <c r="AD26" s="101"/>
      <c r="AE26" s="58"/>
      <c r="AF26" s="103"/>
      <c r="AG26" s="103"/>
      <c r="AH26" s="103"/>
      <c r="AI26" s="102"/>
      <c r="AJ26" s="103"/>
      <c r="AK26" s="103"/>
      <c r="AL26" s="103"/>
      <c r="AM26" s="103"/>
      <c r="AN26" s="103"/>
      <c r="AO26" s="103"/>
      <c r="AP26" s="103"/>
      <c r="AQ26" s="103"/>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7"/>
      <c r="BP26" s="67"/>
      <c r="BQ26" s="98"/>
      <c r="BR26" s="98"/>
      <c r="BS26" s="98"/>
      <c r="BT26" s="87"/>
      <c r="BU26" s="98"/>
      <c r="BV26" s="98"/>
      <c r="BW26" s="98"/>
      <c r="BX26" s="98"/>
      <c r="BY26" s="98"/>
      <c r="BZ26" s="97"/>
      <c r="CA26" s="98"/>
      <c r="CB26" s="98"/>
      <c r="CC26" s="98"/>
      <c r="CD26" s="98"/>
      <c r="CE26" s="98"/>
      <c r="CF26" s="98"/>
      <c r="CG26" s="98"/>
      <c r="CH26" s="98"/>
      <c r="CI26" s="97"/>
      <c r="CJ26" s="98"/>
      <c r="CK26" s="98"/>
      <c r="CL26" s="98"/>
      <c r="CM26" s="98"/>
      <c r="CN26" s="98"/>
      <c r="CO26" s="98"/>
      <c r="CP26" s="98"/>
      <c r="CQ26" s="98"/>
      <c r="CR26" s="98"/>
      <c r="CS26" s="98"/>
      <c r="CT26" s="98"/>
      <c r="CU26" s="98"/>
      <c r="CV26" s="97"/>
      <c r="CW26" s="17"/>
      <c r="CX26" s="98"/>
    </row>
    <row r="27" spans="1:102" s="12" customFormat="1" ht="12" x14ac:dyDescent="0.2">
      <c r="A27" s="63">
        <v>21218</v>
      </c>
      <c r="B27" s="63" t="s">
        <v>312</v>
      </c>
      <c r="C27" s="72">
        <f t="shared" si="0"/>
        <v>21218</v>
      </c>
      <c r="D27" s="78">
        <v>21218</v>
      </c>
      <c r="E27" s="66" t="s">
        <v>212</v>
      </c>
      <c r="F27" s="66" t="s">
        <v>271</v>
      </c>
      <c r="G27" s="54">
        <f t="shared" si="1"/>
        <v>0</v>
      </c>
      <c r="H27" s="68">
        <v>5</v>
      </c>
      <c r="I27" s="17">
        <v>1</v>
      </c>
      <c r="J27" s="17">
        <v>23</v>
      </c>
      <c r="K27" s="17"/>
      <c r="L27" s="17"/>
      <c r="M27" s="98"/>
      <c r="N27" s="98"/>
      <c r="O27" s="98"/>
      <c r="P27" s="98"/>
      <c r="Q27" s="98"/>
      <c r="R27" s="60"/>
      <c r="S27" s="98"/>
      <c r="T27" s="98"/>
      <c r="U27" s="98"/>
      <c r="V27" s="98"/>
      <c r="W27" s="58"/>
      <c r="X27" s="17"/>
      <c r="Y27" s="17"/>
      <c r="Z27" s="98">
        <v>1</v>
      </c>
      <c r="AA27" s="58"/>
      <c r="AB27" s="103"/>
      <c r="AC27" s="101">
        <v>1</v>
      </c>
      <c r="AD27" s="101"/>
      <c r="AE27" s="58"/>
      <c r="AF27" s="103"/>
      <c r="AG27" s="103">
        <v>1</v>
      </c>
      <c r="AH27" s="103">
        <v>1</v>
      </c>
      <c r="AI27" s="102"/>
      <c r="AJ27" s="103"/>
      <c r="AK27" s="103"/>
      <c r="AL27" s="103"/>
      <c r="AM27" s="103"/>
      <c r="AN27" s="103"/>
      <c r="AO27" s="103"/>
      <c r="AP27" s="103">
        <v>1</v>
      </c>
      <c r="AQ27" s="103"/>
      <c r="AR27" s="98">
        <v>1</v>
      </c>
      <c r="AS27" s="98"/>
      <c r="AT27" s="98"/>
      <c r="AU27" s="98"/>
      <c r="AV27" s="98">
        <v>1</v>
      </c>
      <c r="AW27" s="98"/>
      <c r="AX27" s="98">
        <v>1</v>
      </c>
      <c r="AY27" s="98"/>
      <c r="AZ27" s="98"/>
      <c r="BA27" s="98"/>
      <c r="BB27" s="98">
        <v>1</v>
      </c>
      <c r="BC27" s="98">
        <v>1</v>
      </c>
      <c r="BD27" s="98"/>
      <c r="BE27" s="98">
        <v>1</v>
      </c>
      <c r="BF27" s="98">
        <v>1</v>
      </c>
      <c r="BG27" s="98">
        <v>1</v>
      </c>
      <c r="BH27" s="98">
        <v>1</v>
      </c>
      <c r="BI27" s="98">
        <v>1</v>
      </c>
      <c r="BJ27" s="98"/>
      <c r="BK27" s="98"/>
      <c r="BL27" s="98">
        <v>1</v>
      </c>
      <c r="BM27" s="98"/>
      <c r="BN27" s="98"/>
      <c r="BO27" s="97"/>
      <c r="BP27" s="67"/>
      <c r="BQ27" s="98">
        <v>1</v>
      </c>
      <c r="BR27" s="98"/>
      <c r="BS27" s="98"/>
      <c r="BT27" s="87"/>
      <c r="BU27" s="98">
        <v>1</v>
      </c>
      <c r="BV27" s="98">
        <v>1</v>
      </c>
      <c r="BW27" s="98"/>
      <c r="BX27" s="98"/>
      <c r="BY27" s="98">
        <v>1</v>
      </c>
      <c r="BZ27" s="97"/>
      <c r="CA27" s="98"/>
      <c r="CB27" s="98"/>
      <c r="CC27" s="98">
        <v>1</v>
      </c>
      <c r="CD27" s="98"/>
      <c r="CE27" s="98"/>
      <c r="CF27" s="98"/>
      <c r="CG27" s="98">
        <v>1</v>
      </c>
      <c r="CH27" s="98"/>
      <c r="CI27" s="97" t="s">
        <v>213</v>
      </c>
      <c r="CJ27" s="98">
        <v>1</v>
      </c>
      <c r="CK27" s="98"/>
      <c r="CL27" s="98">
        <v>1</v>
      </c>
      <c r="CM27" s="98"/>
      <c r="CN27" s="98"/>
      <c r="CO27" s="98"/>
      <c r="CP27" s="98">
        <v>1</v>
      </c>
      <c r="CQ27" s="98"/>
      <c r="CR27" s="98"/>
      <c r="CS27" s="98"/>
      <c r="CT27" s="98"/>
      <c r="CU27" s="98">
        <v>1</v>
      </c>
      <c r="CV27" s="97"/>
      <c r="CW27" s="17"/>
      <c r="CX27" s="98">
        <v>1</v>
      </c>
    </row>
    <row r="28" spans="1:102" s="12" customFormat="1" ht="12" x14ac:dyDescent="0.2">
      <c r="A28" s="63">
        <v>21219</v>
      </c>
      <c r="B28" s="63" t="s">
        <v>313</v>
      </c>
      <c r="C28" s="72">
        <f t="shared" si="0"/>
        <v>21219</v>
      </c>
      <c r="D28" s="78">
        <v>21219</v>
      </c>
      <c r="E28" s="66" t="s">
        <v>214</v>
      </c>
      <c r="F28" s="66" t="s">
        <v>272</v>
      </c>
      <c r="G28" s="54">
        <f t="shared" si="1"/>
        <v>0</v>
      </c>
      <c r="H28" s="68">
        <v>5</v>
      </c>
      <c r="I28" s="17">
        <v>1</v>
      </c>
      <c r="J28" s="17">
        <v>19</v>
      </c>
      <c r="K28" s="17"/>
      <c r="L28" s="17"/>
      <c r="M28" s="98"/>
      <c r="N28" s="98"/>
      <c r="O28" s="98"/>
      <c r="P28" s="98"/>
      <c r="Q28" s="98"/>
      <c r="R28" s="60"/>
      <c r="S28" s="98"/>
      <c r="T28" s="98"/>
      <c r="U28" s="98"/>
      <c r="V28" s="98"/>
      <c r="W28" s="58"/>
      <c r="X28" s="17">
        <v>1</v>
      </c>
      <c r="Y28" s="17"/>
      <c r="Z28" s="98">
        <v>1</v>
      </c>
      <c r="AA28" s="58"/>
      <c r="AB28" s="103"/>
      <c r="AC28" s="101">
        <v>1</v>
      </c>
      <c r="AD28" s="101"/>
      <c r="AE28" s="58"/>
      <c r="AF28" s="103"/>
      <c r="AG28" s="103">
        <v>1</v>
      </c>
      <c r="AH28" s="103">
        <v>1</v>
      </c>
      <c r="AI28" s="102"/>
      <c r="AJ28" s="103"/>
      <c r="AK28" s="103"/>
      <c r="AL28" s="103">
        <v>1</v>
      </c>
      <c r="AM28" s="103"/>
      <c r="AN28" s="103"/>
      <c r="AO28" s="103"/>
      <c r="AP28" s="103">
        <v>1</v>
      </c>
      <c r="AQ28" s="103"/>
      <c r="AR28" s="98">
        <v>1</v>
      </c>
      <c r="AS28" s="98"/>
      <c r="AT28" s="98">
        <v>1</v>
      </c>
      <c r="AU28" s="98">
        <v>1</v>
      </c>
      <c r="AV28" s="98"/>
      <c r="AW28" s="98"/>
      <c r="AX28" s="98"/>
      <c r="AY28" s="98"/>
      <c r="AZ28" s="98">
        <v>1</v>
      </c>
      <c r="BA28" s="98"/>
      <c r="BB28" s="98">
        <v>1</v>
      </c>
      <c r="BC28" s="98">
        <v>1</v>
      </c>
      <c r="BD28" s="98"/>
      <c r="BE28" s="98">
        <v>1</v>
      </c>
      <c r="BF28" s="98"/>
      <c r="BG28" s="98">
        <v>1</v>
      </c>
      <c r="BH28" s="98">
        <v>1</v>
      </c>
      <c r="BI28" s="98">
        <v>1</v>
      </c>
      <c r="BJ28" s="98"/>
      <c r="BK28" s="98"/>
      <c r="BL28" s="98">
        <v>1</v>
      </c>
      <c r="BM28" s="98">
        <v>1</v>
      </c>
      <c r="BN28" s="98"/>
      <c r="BO28" s="97"/>
      <c r="BP28" s="67"/>
      <c r="BQ28" s="98">
        <v>1</v>
      </c>
      <c r="BR28" s="98"/>
      <c r="BS28" s="98"/>
      <c r="BT28" s="87"/>
      <c r="BU28" s="98">
        <v>1</v>
      </c>
      <c r="BV28" s="98">
        <v>1</v>
      </c>
      <c r="BW28" s="98">
        <v>1</v>
      </c>
      <c r="BX28" s="98">
        <v>1</v>
      </c>
      <c r="BY28" s="98">
        <v>1</v>
      </c>
      <c r="BZ28" s="97"/>
      <c r="CA28" s="98">
        <v>1</v>
      </c>
      <c r="CB28" s="98">
        <v>1</v>
      </c>
      <c r="CC28" s="98">
        <v>1</v>
      </c>
      <c r="CD28" s="98"/>
      <c r="CE28" s="98"/>
      <c r="CF28" s="98"/>
      <c r="CG28" s="98">
        <v>1</v>
      </c>
      <c r="CH28" s="98">
        <v>1</v>
      </c>
      <c r="CI28" s="97"/>
      <c r="CJ28" s="98"/>
      <c r="CK28" s="98">
        <v>1</v>
      </c>
      <c r="CL28" s="98"/>
      <c r="CM28" s="98">
        <v>1</v>
      </c>
      <c r="CN28" s="98"/>
      <c r="CO28" s="98"/>
      <c r="CP28" s="98">
        <v>1</v>
      </c>
      <c r="CQ28" s="98"/>
      <c r="CR28" s="98"/>
      <c r="CS28" s="98">
        <v>1</v>
      </c>
      <c r="CT28" s="98"/>
      <c r="CU28" s="98"/>
      <c r="CV28" s="97"/>
      <c r="CW28" s="17">
        <v>1</v>
      </c>
      <c r="CX28" s="98"/>
    </row>
    <row r="29" spans="1:102" s="12" customFormat="1" ht="12" x14ac:dyDescent="0.2">
      <c r="A29" s="63">
        <v>21220</v>
      </c>
      <c r="B29" s="63" t="s">
        <v>314</v>
      </c>
      <c r="C29" s="72">
        <f t="shared" si="0"/>
        <v>21220</v>
      </c>
      <c r="D29" s="78">
        <v>21220</v>
      </c>
      <c r="E29" s="66" t="s">
        <v>215</v>
      </c>
      <c r="F29" s="66" t="s">
        <v>273</v>
      </c>
      <c r="G29" s="54">
        <f t="shared" ref="G29:G51" si="2">IF(E29=F29,0,1)</f>
        <v>0</v>
      </c>
      <c r="H29" s="68">
        <v>5</v>
      </c>
      <c r="I29" s="17">
        <v>1</v>
      </c>
      <c r="J29" s="17">
        <v>17</v>
      </c>
      <c r="K29" s="17"/>
      <c r="L29" s="17"/>
      <c r="M29" s="98"/>
      <c r="N29" s="98"/>
      <c r="O29" s="98"/>
      <c r="P29" s="98"/>
      <c r="Q29" s="98"/>
      <c r="R29" s="60"/>
      <c r="S29" s="98"/>
      <c r="T29" s="98"/>
      <c r="U29" s="98"/>
      <c r="V29" s="98"/>
      <c r="W29" s="58"/>
      <c r="X29" s="17"/>
      <c r="Y29" s="17"/>
      <c r="Z29" s="98">
        <v>1</v>
      </c>
      <c r="AA29" s="58"/>
      <c r="AB29" s="103"/>
      <c r="AC29" s="101">
        <v>1</v>
      </c>
      <c r="AD29" s="101"/>
      <c r="AE29" s="58"/>
      <c r="AF29" s="103">
        <v>1</v>
      </c>
      <c r="AG29" s="103"/>
      <c r="AH29" s="103"/>
      <c r="AI29" s="102">
        <v>1</v>
      </c>
      <c r="AJ29" s="103"/>
      <c r="AK29" s="103"/>
      <c r="AL29" s="103"/>
      <c r="AM29" s="103"/>
      <c r="AN29" s="103"/>
      <c r="AO29" s="103"/>
      <c r="AP29" s="100">
        <v>1</v>
      </c>
      <c r="AQ29" s="103">
        <v>1</v>
      </c>
      <c r="AR29" s="98">
        <v>1</v>
      </c>
      <c r="AS29" s="98"/>
      <c r="AT29" s="98">
        <v>1</v>
      </c>
      <c r="AU29" s="98"/>
      <c r="AV29" s="98"/>
      <c r="AW29" s="98"/>
      <c r="AX29" s="98"/>
      <c r="AY29" s="98"/>
      <c r="AZ29" s="98">
        <v>1</v>
      </c>
      <c r="BA29" s="98"/>
      <c r="BB29" s="98">
        <v>1</v>
      </c>
      <c r="BC29" s="98"/>
      <c r="BD29" s="98">
        <v>1</v>
      </c>
      <c r="BE29" s="98">
        <v>1</v>
      </c>
      <c r="BF29" s="98">
        <v>1</v>
      </c>
      <c r="BG29" s="98">
        <v>1</v>
      </c>
      <c r="BH29" s="98">
        <v>1</v>
      </c>
      <c r="BI29" s="98">
        <v>1</v>
      </c>
      <c r="BJ29" s="98"/>
      <c r="BK29" s="98">
        <v>1</v>
      </c>
      <c r="BL29" s="98">
        <v>1</v>
      </c>
      <c r="BM29" s="98"/>
      <c r="BN29" s="98"/>
      <c r="BO29" s="97"/>
      <c r="BP29" s="67"/>
      <c r="BQ29" s="98">
        <v>1</v>
      </c>
      <c r="BR29" s="98"/>
      <c r="BS29" s="98"/>
      <c r="BT29" s="87"/>
      <c r="BU29" s="98">
        <v>1</v>
      </c>
      <c r="BV29" s="98">
        <v>1</v>
      </c>
      <c r="BW29" s="98"/>
      <c r="BX29" s="98">
        <v>1</v>
      </c>
      <c r="BY29" s="98">
        <v>1</v>
      </c>
      <c r="BZ29" s="97"/>
      <c r="CA29" s="98">
        <v>1</v>
      </c>
      <c r="CB29" s="98">
        <v>1</v>
      </c>
      <c r="CC29" s="98"/>
      <c r="CD29" s="98"/>
      <c r="CE29" s="98"/>
      <c r="CF29" s="98"/>
      <c r="CG29" s="98">
        <v>1</v>
      </c>
      <c r="CH29" s="98">
        <v>1</v>
      </c>
      <c r="CI29" s="97"/>
      <c r="CJ29" s="98">
        <v>1</v>
      </c>
      <c r="CK29" s="98"/>
      <c r="CL29" s="98"/>
      <c r="CM29" s="98">
        <v>1</v>
      </c>
      <c r="CN29" s="98"/>
      <c r="CO29" s="98"/>
      <c r="CP29" s="98">
        <v>1</v>
      </c>
      <c r="CQ29" s="98"/>
      <c r="CR29" s="98"/>
      <c r="CS29" s="98"/>
      <c r="CT29" s="98"/>
      <c r="CU29" s="98">
        <v>1</v>
      </c>
      <c r="CV29" s="97"/>
      <c r="CW29" s="17">
        <v>1</v>
      </c>
      <c r="CX29" s="98"/>
    </row>
    <row r="30" spans="1:102" s="12" customFormat="1" ht="54" x14ac:dyDescent="0.2">
      <c r="A30" s="63">
        <v>21221</v>
      </c>
      <c r="B30" s="63" t="s">
        <v>315</v>
      </c>
      <c r="C30" s="72">
        <f t="shared" si="0"/>
        <v>21221</v>
      </c>
      <c r="D30" s="78">
        <v>21221</v>
      </c>
      <c r="E30" s="66" t="s">
        <v>216</v>
      </c>
      <c r="F30" s="66" t="s">
        <v>274</v>
      </c>
      <c r="G30" s="54">
        <f t="shared" si="2"/>
        <v>0</v>
      </c>
      <c r="H30" s="68">
        <v>5</v>
      </c>
      <c r="I30" s="17">
        <v>1</v>
      </c>
      <c r="J30" s="17">
        <v>18</v>
      </c>
      <c r="K30" s="17"/>
      <c r="L30" s="17"/>
      <c r="M30" s="98"/>
      <c r="N30" s="98"/>
      <c r="O30" s="98"/>
      <c r="P30" s="98"/>
      <c r="Q30" s="98"/>
      <c r="R30" s="60"/>
      <c r="S30" s="98"/>
      <c r="T30" s="98"/>
      <c r="U30" s="98"/>
      <c r="V30" s="98"/>
      <c r="W30" s="58"/>
      <c r="X30" s="17"/>
      <c r="Y30" s="17"/>
      <c r="Z30" s="98"/>
      <c r="AA30" s="58" t="s">
        <v>176</v>
      </c>
      <c r="AB30" s="103">
        <v>1</v>
      </c>
      <c r="AC30" s="101"/>
      <c r="AD30" s="101"/>
      <c r="AE30" s="58" t="s">
        <v>217</v>
      </c>
      <c r="AF30" s="103">
        <v>1</v>
      </c>
      <c r="AG30" s="103"/>
      <c r="AH30" s="103"/>
      <c r="AI30" s="102"/>
      <c r="AJ30" s="103"/>
      <c r="AK30" s="103"/>
      <c r="AL30" s="103">
        <v>1</v>
      </c>
      <c r="AM30" s="103"/>
      <c r="AN30" s="103"/>
      <c r="AO30" s="103"/>
      <c r="AP30" s="100">
        <v>1</v>
      </c>
      <c r="AQ30" s="103">
        <v>1</v>
      </c>
      <c r="AR30" s="98">
        <v>1</v>
      </c>
      <c r="AS30" s="98"/>
      <c r="AT30" s="98">
        <v>1</v>
      </c>
      <c r="AU30" s="98"/>
      <c r="AV30" s="98"/>
      <c r="AW30" s="98"/>
      <c r="AX30" s="98"/>
      <c r="AY30" s="98"/>
      <c r="AZ30" s="98">
        <v>1</v>
      </c>
      <c r="BA30" s="98"/>
      <c r="BB30" s="98">
        <v>1</v>
      </c>
      <c r="BC30" s="98">
        <v>1</v>
      </c>
      <c r="BD30" s="98"/>
      <c r="BE30" s="98">
        <v>1</v>
      </c>
      <c r="BF30" s="98">
        <v>1</v>
      </c>
      <c r="BG30" s="98">
        <v>1</v>
      </c>
      <c r="BH30" s="98">
        <v>1</v>
      </c>
      <c r="BI30" s="98">
        <v>1</v>
      </c>
      <c r="BJ30" s="98">
        <v>1</v>
      </c>
      <c r="BK30" s="98"/>
      <c r="BL30" s="98">
        <v>1</v>
      </c>
      <c r="BM30" s="98"/>
      <c r="BN30" s="98"/>
      <c r="BO30" s="97"/>
      <c r="BP30" s="67"/>
      <c r="BQ30" s="98"/>
      <c r="BR30" s="98">
        <v>1</v>
      </c>
      <c r="BS30" s="98"/>
      <c r="BT30" s="87"/>
      <c r="BU30" s="98"/>
      <c r="BV30" s="98"/>
      <c r="BW30" s="98"/>
      <c r="BX30" s="98"/>
      <c r="BY30" s="98"/>
      <c r="BZ30" s="97"/>
      <c r="CA30" s="98"/>
      <c r="CB30" s="98"/>
      <c r="CC30" s="98"/>
      <c r="CD30" s="98"/>
      <c r="CE30" s="98"/>
      <c r="CF30" s="98"/>
      <c r="CG30" s="98"/>
      <c r="CH30" s="98"/>
      <c r="CI30" s="97"/>
      <c r="CJ30" s="98"/>
      <c r="CK30" s="98"/>
      <c r="CL30" s="98"/>
      <c r="CM30" s="98"/>
      <c r="CN30" s="98"/>
      <c r="CO30" s="98"/>
      <c r="CP30" s="98"/>
      <c r="CQ30" s="98"/>
      <c r="CR30" s="98"/>
      <c r="CS30" s="98">
        <v>1</v>
      </c>
      <c r="CT30" s="98"/>
      <c r="CU30" s="98"/>
      <c r="CV30" s="97"/>
      <c r="CW30" s="17">
        <v>1</v>
      </c>
      <c r="CX30" s="98"/>
    </row>
    <row r="31" spans="1:102" s="12" customFormat="1" ht="32.4" x14ac:dyDescent="0.2">
      <c r="A31" s="63">
        <v>21302</v>
      </c>
      <c r="B31" s="63" t="s">
        <v>316</v>
      </c>
      <c r="C31" s="72">
        <f t="shared" si="0"/>
        <v>21302</v>
      </c>
      <c r="D31" s="78">
        <v>21302</v>
      </c>
      <c r="E31" s="66" t="s">
        <v>218</v>
      </c>
      <c r="F31" s="66" t="s">
        <v>275</v>
      </c>
      <c r="G31" s="54">
        <f t="shared" si="2"/>
        <v>0</v>
      </c>
      <c r="H31" s="68">
        <v>6</v>
      </c>
      <c r="I31" s="17">
        <v>1</v>
      </c>
      <c r="J31" s="17">
        <v>18</v>
      </c>
      <c r="K31" s="17"/>
      <c r="L31" s="17"/>
      <c r="M31" s="98"/>
      <c r="N31" s="98"/>
      <c r="O31" s="98"/>
      <c r="P31" s="98"/>
      <c r="Q31" s="98"/>
      <c r="R31" s="60"/>
      <c r="S31" s="98"/>
      <c r="T31" s="98"/>
      <c r="U31" s="98"/>
      <c r="V31" s="98"/>
      <c r="W31" s="58"/>
      <c r="X31" s="17"/>
      <c r="Y31" s="17"/>
      <c r="Z31" s="98"/>
      <c r="AA31" s="58" t="s">
        <v>219</v>
      </c>
      <c r="AB31" s="103">
        <v>1</v>
      </c>
      <c r="AC31" s="101"/>
      <c r="AD31" s="101"/>
      <c r="AE31" s="58" t="s">
        <v>220</v>
      </c>
      <c r="AF31" s="103">
        <v>1</v>
      </c>
      <c r="AG31" s="103"/>
      <c r="AH31" s="103"/>
      <c r="AI31" s="102"/>
      <c r="AJ31" s="103"/>
      <c r="AK31" s="103"/>
      <c r="AL31" s="103"/>
      <c r="AM31" s="103"/>
      <c r="AN31" s="103"/>
      <c r="AO31" s="103"/>
      <c r="AP31" s="103">
        <v>1</v>
      </c>
      <c r="AQ31" s="103"/>
      <c r="AR31" s="98">
        <v>1</v>
      </c>
      <c r="AS31" s="98"/>
      <c r="AT31" s="98">
        <v>1</v>
      </c>
      <c r="AU31" s="98"/>
      <c r="AV31" s="98"/>
      <c r="AW31" s="98"/>
      <c r="AX31" s="98"/>
      <c r="AY31" s="98"/>
      <c r="AZ31" s="98">
        <v>1</v>
      </c>
      <c r="BA31" s="98"/>
      <c r="BB31" s="98">
        <v>1</v>
      </c>
      <c r="BC31" s="98">
        <v>1</v>
      </c>
      <c r="BD31" s="98"/>
      <c r="BE31" s="98">
        <v>1</v>
      </c>
      <c r="BF31" s="98">
        <v>1</v>
      </c>
      <c r="BG31" s="98">
        <v>1</v>
      </c>
      <c r="BH31" s="98"/>
      <c r="BI31" s="98">
        <v>1</v>
      </c>
      <c r="BJ31" s="98"/>
      <c r="BK31" s="98"/>
      <c r="BL31" s="98">
        <v>1</v>
      </c>
      <c r="BM31" s="98"/>
      <c r="BN31" s="98"/>
      <c r="BO31" s="97"/>
      <c r="BP31" s="67"/>
      <c r="BQ31" s="98"/>
      <c r="BR31" s="98">
        <v>1</v>
      </c>
      <c r="BS31" s="98"/>
      <c r="BT31" s="87"/>
      <c r="BU31" s="98"/>
      <c r="BV31" s="98"/>
      <c r="BW31" s="98"/>
      <c r="BX31" s="98"/>
      <c r="BY31" s="98"/>
      <c r="BZ31" s="97"/>
      <c r="CA31" s="98"/>
      <c r="CB31" s="98"/>
      <c r="CC31" s="98"/>
      <c r="CD31" s="98"/>
      <c r="CE31" s="98"/>
      <c r="CF31" s="98"/>
      <c r="CG31" s="98"/>
      <c r="CH31" s="98"/>
      <c r="CI31" s="97"/>
      <c r="CJ31" s="98"/>
      <c r="CK31" s="98"/>
      <c r="CL31" s="98"/>
      <c r="CM31" s="98"/>
      <c r="CN31" s="98"/>
      <c r="CO31" s="98"/>
      <c r="CP31" s="98"/>
      <c r="CQ31" s="98"/>
      <c r="CR31" s="98"/>
      <c r="CS31" s="98"/>
      <c r="CT31" s="98"/>
      <c r="CU31" s="98">
        <v>1</v>
      </c>
      <c r="CV31" s="97"/>
      <c r="CW31" s="17"/>
      <c r="CX31" s="98">
        <v>1</v>
      </c>
    </row>
    <row r="32" spans="1:102" s="55" customFormat="1" x14ac:dyDescent="0.2">
      <c r="A32" s="53">
        <v>21303</v>
      </c>
      <c r="B32" s="53" t="s">
        <v>317</v>
      </c>
      <c r="C32" s="72">
        <f t="shared" si="0"/>
        <v>21303</v>
      </c>
      <c r="D32" s="78">
        <v>21303</v>
      </c>
      <c r="E32" s="54" t="s">
        <v>221</v>
      </c>
      <c r="F32" s="54" t="s">
        <v>276</v>
      </c>
      <c r="G32" s="54">
        <f t="shared" si="2"/>
        <v>0</v>
      </c>
      <c r="H32" s="59">
        <v>6</v>
      </c>
      <c r="I32" s="57"/>
      <c r="J32" s="57"/>
      <c r="K32" s="57"/>
      <c r="L32" s="57"/>
      <c r="M32" s="97"/>
      <c r="N32" s="97"/>
      <c r="O32" s="97">
        <v>1</v>
      </c>
      <c r="P32" s="97"/>
      <c r="Q32" s="97"/>
      <c r="R32" s="60"/>
      <c r="S32" s="97"/>
      <c r="T32" s="97"/>
      <c r="U32" s="97"/>
      <c r="V32" s="97"/>
      <c r="W32" s="58"/>
      <c r="X32" s="57"/>
      <c r="Y32" s="57"/>
      <c r="Z32" s="97"/>
      <c r="AA32" s="58"/>
      <c r="AB32" s="100"/>
      <c r="AC32" s="18"/>
      <c r="AD32" s="18"/>
      <c r="AE32" s="58"/>
      <c r="AF32" s="100"/>
      <c r="AG32" s="100"/>
      <c r="AH32" s="100"/>
      <c r="AI32" s="61"/>
      <c r="AJ32" s="100"/>
      <c r="AK32" s="100"/>
      <c r="AL32" s="100"/>
      <c r="AM32" s="100"/>
      <c r="AN32" s="100"/>
      <c r="AO32" s="100"/>
      <c r="AP32" s="100"/>
      <c r="AQ32" s="100"/>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62"/>
      <c r="BQ32" s="97"/>
      <c r="BR32" s="97"/>
      <c r="BS32" s="97"/>
      <c r="BT32" s="8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57"/>
      <c r="CX32" s="97"/>
    </row>
    <row r="33" spans="1:102" s="12" customFormat="1" ht="54" x14ac:dyDescent="0.2">
      <c r="A33" s="63">
        <v>21341</v>
      </c>
      <c r="B33" s="63" t="s">
        <v>318</v>
      </c>
      <c r="C33" s="72">
        <f t="shared" si="0"/>
        <v>21341</v>
      </c>
      <c r="D33" s="78">
        <v>21341</v>
      </c>
      <c r="E33" s="66" t="s">
        <v>222</v>
      </c>
      <c r="F33" s="66" t="s">
        <v>277</v>
      </c>
      <c r="G33" s="54">
        <f t="shared" si="2"/>
        <v>0</v>
      </c>
      <c r="H33" s="68">
        <v>6</v>
      </c>
      <c r="I33" s="17">
        <v>1</v>
      </c>
      <c r="J33" s="17">
        <v>22</v>
      </c>
      <c r="K33" s="17"/>
      <c r="L33" s="17"/>
      <c r="M33" s="98"/>
      <c r="N33" s="98"/>
      <c r="O33" s="98"/>
      <c r="P33" s="98"/>
      <c r="Q33" s="98"/>
      <c r="R33" s="60"/>
      <c r="S33" s="98"/>
      <c r="T33" s="98"/>
      <c r="U33" s="98"/>
      <c r="V33" s="98"/>
      <c r="W33" s="58"/>
      <c r="X33" s="17"/>
      <c r="Y33" s="17"/>
      <c r="Z33" s="98"/>
      <c r="AA33" s="58" t="s">
        <v>343</v>
      </c>
      <c r="AB33" s="103">
        <v>1</v>
      </c>
      <c r="AC33" s="101"/>
      <c r="AD33" s="101"/>
      <c r="AE33" s="58" t="s">
        <v>223</v>
      </c>
      <c r="AF33" s="103"/>
      <c r="AG33" s="103">
        <v>1</v>
      </c>
      <c r="AH33" s="103"/>
      <c r="AI33" s="102"/>
      <c r="AJ33" s="103">
        <v>1</v>
      </c>
      <c r="AK33" s="103"/>
      <c r="AL33" s="103"/>
      <c r="AM33" s="103">
        <v>1</v>
      </c>
      <c r="AN33" s="103">
        <v>1</v>
      </c>
      <c r="AO33" s="103"/>
      <c r="AP33" s="103"/>
      <c r="AQ33" s="103"/>
      <c r="AR33" s="98">
        <v>1</v>
      </c>
      <c r="AS33" s="98"/>
      <c r="AT33" s="98">
        <v>1</v>
      </c>
      <c r="AU33" s="98">
        <v>1</v>
      </c>
      <c r="AV33" s="98"/>
      <c r="AW33" s="98"/>
      <c r="AX33" s="98"/>
      <c r="AY33" s="98"/>
      <c r="AZ33" s="98">
        <v>1</v>
      </c>
      <c r="BA33" s="98"/>
      <c r="BB33" s="98">
        <v>1</v>
      </c>
      <c r="BC33" s="98">
        <v>1</v>
      </c>
      <c r="BD33" s="98"/>
      <c r="BE33" s="98">
        <v>1</v>
      </c>
      <c r="BF33" s="98">
        <v>1</v>
      </c>
      <c r="BG33" s="98">
        <v>1</v>
      </c>
      <c r="BH33" s="98">
        <v>1</v>
      </c>
      <c r="BI33" s="98">
        <v>1</v>
      </c>
      <c r="BJ33" s="98"/>
      <c r="BK33" s="98"/>
      <c r="BL33" s="98">
        <v>1</v>
      </c>
      <c r="BM33" s="98"/>
      <c r="BN33" s="98"/>
      <c r="BO33" s="97"/>
      <c r="BP33" s="67"/>
      <c r="BQ33" s="98"/>
      <c r="BR33" s="98"/>
      <c r="BS33" s="98">
        <v>1</v>
      </c>
      <c r="BT33" s="87" t="s">
        <v>224</v>
      </c>
      <c r="BU33" s="98"/>
      <c r="BV33" s="98"/>
      <c r="BW33" s="98"/>
      <c r="BX33" s="98"/>
      <c r="BY33" s="98"/>
      <c r="BZ33" s="97"/>
      <c r="CA33" s="98"/>
      <c r="CB33" s="98"/>
      <c r="CC33" s="98"/>
      <c r="CD33" s="98"/>
      <c r="CE33" s="98"/>
      <c r="CF33" s="98"/>
      <c r="CG33" s="98"/>
      <c r="CH33" s="98"/>
      <c r="CI33" s="97"/>
      <c r="CJ33" s="98"/>
      <c r="CK33" s="98"/>
      <c r="CL33" s="98"/>
      <c r="CM33" s="98"/>
      <c r="CN33" s="98"/>
      <c r="CO33" s="98"/>
      <c r="CP33" s="98"/>
      <c r="CQ33" s="98"/>
      <c r="CR33" s="98"/>
      <c r="CS33" s="98"/>
      <c r="CT33" s="98"/>
      <c r="CU33" s="98">
        <v>1</v>
      </c>
      <c r="CV33" s="97"/>
      <c r="CW33" s="17"/>
      <c r="CX33" s="98">
        <v>1</v>
      </c>
    </row>
    <row r="34" spans="1:102" s="12" customFormat="1" ht="32.4" x14ac:dyDescent="0.2">
      <c r="A34" s="63">
        <v>21361</v>
      </c>
      <c r="B34" s="63" t="s">
        <v>319</v>
      </c>
      <c r="C34" s="72">
        <f t="shared" si="0"/>
        <v>21361</v>
      </c>
      <c r="D34" s="78">
        <v>21361</v>
      </c>
      <c r="E34" s="66" t="s">
        <v>225</v>
      </c>
      <c r="F34" s="66" t="s">
        <v>278</v>
      </c>
      <c r="G34" s="54">
        <f t="shared" si="2"/>
        <v>0</v>
      </c>
      <c r="H34" s="68">
        <v>6</v>
      </c>
      <c r="I34" s="17">
        <v>1</v>
      </c>
      <c r="J34" s="17">
        <v>22</v>
      </c>
      <c r="K34" s="17"/>
      <c r="L34" s="17"/>
      <c r="M34" s="98"/>
      <c r="N34" s="98"/>
      <c r="O34" s="98"/>
      <c r="P34" s="98"/>
      <c r="Q34" s="98"/>
      <c r="R34" s="60"/>
      <c r="S34" s="98"/>
      <c r="T34" s="98"/>
      <c r="U34" s="98"/>
      <c r="V34" s="98"/>
      <c r="W34" s="58"/>
      <c r="X34" s="17">
        <v>1</v>
      </c>
      <c r="Y34" s="17"/>
      <c r="Z34" s="98"/>
      <c r="AA34" s="58"/>
      <c r="AB34" s="103">
        <v>1</v>
      </c>
      <c r="AC34" s="101"/>
      <c r="AD34" s="101"/>
      <c r="AE34" s="58" t="s">
        <v>226</v>
      </c>
      <c r="AF34" s="103"/>
      <c r="AG34" s="103">
        <v>1</v>
      </c>
      <c r="AH34" s="103"/>
      <c r="AI34" s="102"/>
      <c r="AJ34" s="103"/>
      <c r="AK34" s="103"/>
      <c r="AL34" s="103">
        <v>1</v>
      </c>
      <c r="AM34" s="103"/>
      <c r="AN34" s="100">
        <v>1</v>
      </c>
      <c r="AO34" s="103">
        <v>1</v>
      </c>
      <c r="AP34" s="103"/>
      <c r="AQ34" s="103"/>
      <c r="AR34" s="98">
        <v>1</v>
      </c>
      <c r="AS34" s="98"/>
      <c r="AT34" s="98">
        <v>1</v>
      </c>
      <c r="AU34" s="98">
        <v>1</v>
      </c>
      <c r="AV34" s="98"/>
      <c r="AW34" s="98"/>
      <c r="AX34" s="98"/>
      <c r="AY34" s="98"/>
      <c r="AZ34" s="98">
        <v>1</v>
      </c>
      <c r="BA34" s="98"/>
      <c r="BB34" s="98">
        <v>1</v>
      </c>
      <c r="BC34" s="98">
        <v>1</v>
      </c>
      <c r="BD34" s="98"/>
      <c r="BE34" s="98">
        <v>1</v>
      </c>
      <c r="BF34" s="98">
        <v>1</v>
      </c>
      <c r="BG34" s="98">
        <v>1</v>
      </c>
      <c r="BH34" s="98">
        <v>1</v>
      </c>
      <c r="BI34" s="98">
        <v>1</v>
      </c>
      <c r="BJ34" s="98">
        <v>1</v>
      </c>
      <c r="BK34" s="98"/>
      <c r="BL34" s="98"/>
      <c r="BM34" s="98"/>
      <c r="BN34" s="98"/>
      <c r="BO34" s="97"/>
      <c r="BP34" s="67"/>
      <c r="BQ34" s="98"/>
      <c r="BR34" s="98">
        <v>1</v>
      </c>
      <c r="BS34" s="98"/>
      <c r="BT34" s="87"/>
      <c r="BU34" s="98"/>
      <c r="BV34" s="98"/>
      <c r="BW34" s="98"/>
      <c r="BX34" s="98"/>
      <c r="BY34" s="98"/>
      <c r="BZ34" s="97"/>
      <c r="CA34" s="98"/>
      <c r="CB34" s="98"/>
      <c r="CC34" s="98"/>
      <c r="CD34" s="98"/>
      <c r="CE34" s="98"/>
      <c r="CF34" s="98"/>
      <c r="CG34" s="98"/>
      <c r="CH34" s="98"/>
      <c r="CI34" s="97"/>
      <c r="CJ34" s="98"/>
      <c r="CK34" s="98"/>
      <c r="CL34" s="98"/>
      <c r="CM34" s="98"/>
      <c r="CN34" s="98"/>
      <c r="CO34" s="98"/>
      <c r="CP34" s="98"/>
      <c r="CQ34" s="98"/>
      <c r="CR34" s="98"/>
      <c r="CS34" s="98"/>
      <c r="CT34" s="98"/>
      <c r="CU34" s="98">
        <v>1</v>
      </c>
      <c r="CV34" s="97"/>
      <c r="CW34" s="17"/>
      <c r="CX34" s="98">
        <v>1</v>
      </c>
    </row>
    <row r="35" spans="1:102" s="12" customFormat="1" x14ac:dyDescent="0.2">
      <c r="A35" s="63">
        <v>21362</v>
      </c>
      <c r="B35" s="63" t="s">
        <v>320</v>
      </c>
      <c r="C35" s="72">
        <f t="shared" si="0"/>
        <v>21362</v>
      </c>
      <c r="D35" s="78">
        <v>21362</v>
      </c>
      <c r="E35" s="66" t="s">
        <v>227</v>
      </c>
      <c r="F35" s="66" t="s">
        <v>279</v>
      </c>
      <c r="G35" s="54">
        <f t="shared" si="2"/>
        <v>0</v>
      </c>
      <c r="H35" s="68">
        <v>6</v>
      </c>
      <c r="I35" s="17"/>
      <c r="J35" s="17"/>
      <c r="K35" s="17"/>
      <c r="L35" s="17"/>
      <c r="M35" s="98"/>
      <c r="N35" s="98"/>
      <c r="O35" s="98">
        <v>1</v>
      </c>
      <c r="P35" s="98"/>
      <c r="Q35" s="98"/>
      <c r="R35" s="60"/>
      <c r="S35" s="98"/>
      <c r="T35" s="98"/>
      <c r="U35" s="98"/>
      <c r="V35" s="98"/>
      <c r="W35" s="58"/>
      <c r="X35" s="17"/>
      <c r="Y35" s="17"/>
      <c r="Z35" s="98"/>
      <c r="AA35" s="58"/>
      <c r="AB35" s="103"/>
      <c r="AC35" s="101"/>
      <c r="AD35" s="101"/>
      <c r="AE35" s="58"/>
      <c r="AF35" s="103"/>
      <c r="AG35" s="103"/>
      <c r="AH35" s="103"/>
      <c r="AI35" s="102"/>
      <c r="AJ35" s="103"/>
      <c r="AK35" s="103"/>
      <c r="AL35" s="103"/>
      <c r="AM35" s="103"/>
      <c r="AN35" s="103"/>
      <c r="AO35" s="103"/>
      <c r="AP35" s="103"/>
      <c r="AQ35" s="103"/>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7"/>
      <c r="BP35" s="67"/>
      <c r="BQ35" s="98"/>
      <c r="BR35" s="98"/>
      <c r="BS35" s="98"/>
      <c r="BT35" s="87"/>
      <c r="BU35" s="98"/>
      <c r="BV35" s="98"/>
      <c r="BW35" s="98"/>
      <c r="BX35" s="98"/>
      <c r="BY35" s="98"/>
      <c r="BZ35" s="97"/>
      <c r="CA35" s="98"/>
      <c r="CB35" s="98"/>
      <c r="CC35" s="98"/>
      <c r="CD35" s="98"/>
      <c r="CE35" s="98"/>
      <c r="CF35" s="98"/>
      <c r="CG35" s="98"/>
      <c r="CH35" s="98"/>
      <c r="CI35" s="97"/>
      <c r="CJ35" s="98"/>
      <c r="CK35" s="98"/>
      <c r="CL35" s="98"/>
      <c r="CM35" s="98"/>
      <c r="CN35" s="98"/>
      <c r="CO35" s="98"/>
      <c r="CP35" s="98"/>
      <c r="CQ35" s="98"/>
      <c r="CR35" s="98"/>
      <c r="CS35" s="98"/>
      <c r="CT35" s="98"/>
      <c r="CU35" s="98"/>
      <c r="CV35" s="97"/>
      <c r="CW35" s="17"/>
      <c r="CX35" s="98"/>
    </row>
    <row r="36" spans="1:102" s="12" customFormat="1" ht="32.4" x14ac:dyDescent="0.2">
      <c r="A36" s="63">
        <v>21381</v>
      </c>
      <c r="B36" s="63" t="s">
        <v>321</v>
      </c>
      <c r="C36" s="72">
        <f t="shared" si="0"/>
        <v>21381</v>
      </c>
      <c r="D36" s="78">
        <v>21381</v>
      </c>
      <c r="E36" s="66" t="s">
        <v>228</v>
      </c>
      <c r="F36" s="66" t="s">
        <v>280</v>
      </c>
      <c r="G36" s="54">
        <f t="shared" si="2"/>
        <v>0</v>
      </c>
      <c r="H36" s="68">
        <v>6</v>
      </c>
      <c r="I36" s="17">
        <v>1</v>
      </c>
      <c r="J36" s="17">
        <v>17</v>
      </c>
      <c r="K36" s="17"/>
      <c r="L36" s="17"/>
      <c r="M36" s="98"/>
      <c r="N36" s="98"/>
      <c r="O36" s="98"/>
      <c r="P36" s="98"/>
      <c r="Q36" s="98"/>
      <c r="R36" s="60"/>
      <c r="S36" s="98"/>
      <c r="T36" s="98"/>
      <c r="U36" s="98"/>
      <c r="V36" s="98"/>
      <c r="W36" s="58"/>
      <c r="X36" s="17"/>
      <c r="Y36" s="17"/>
      <c r="Z36" s="98"/>
      <c r="AA36" s="58" t="s">
        <v>229</v>
      </c>
      <c r="AB36" s="103">
        <v>1</v>
      </c>
      <c r="AC36" s="101"/>
      <c r="AD36" s="101"/>
      <c r="AE36" s="58" t="s">
        <v>230</v>
      </c>
      <c r="AF36" s="103"/>
      <c r="AG36" s="103">
        <v>1</v>
      </c>
      <c r="AH36" s="103"/>
      <c r="AI36" s="102"/>
      <c r="AJ36" s="103"/>
      <c r="AK36" s="103"/>
      <c r="AL36" s="103"/>
      <c r="AM36" s="103">
        <v>1</v>
      </c>
      <c r="AN36" s="100">
        <v>1</v>
      </c>
      <c r="AO36" s="103">
        <v>1</v>
      </c>
      <c r="AP36" s="103"/>
      <c r="AQ36" s="103"/>
      <c r="AR36" s="98">
        <v>1</v>
      </c>
      <c r="AS36" s="98"/>
      <c r="AT36" s="98">
        <v>1</v>
      </c>
      <c r="AU36" s="98"/>
      <c r="AV36" s="98"/>
      <c r="AW36" s="98"/>
      <c r="AX36" s="98"/>
      <c r="AY36" s="98">
        <v>1</v>
      </c>
      <c r="AZ36" s="98"/>
      <c r="BA36" s="98"/>
      <c r="BB36" s="98">
        <v>1</v>
      </c>
      <c r="BC36" s="98">
        <v>1</v>
      </c>
      <c r="BD36" s="98"/>
      <c r="BE36" s="98">
        <v>1</v>
      </c>
      <c r="BF36" s="98">
        <v>1</v>
      </c>
      <c r="BG36" s="98">
        <v>1</v>
      </c>
      <c r="BH36" s="98">
        <v>1</v>
      </c>
      <c r="BI36" s="98">
        <v>1</v>
      </c>
      <c r="BJ36" s="98">
        <v>1</v>
      </c>
      <c r="BK36" s="98"/>
      <c r="BL36" s="98"/>
      <c r="BM36" s="98"/>
      <c r="BN36" s="98"/>
      <c r="BO36" s="97"/>
      <c r="BP36" s="67"/>
      <c r="BQ36" s="98"/>
      <c r="BR36" s="98">
        <v>1</v>
      </c>
      <c r="BS36" s="98"/>
      <c r="BT36" s="87"/>
      <c r="BU36" s="98"/>
      <c r="BV36" s="98"/>
      <c r="BW36" s="98"/>
      <c r="BX36" s="98"/>
      <c r="BY36" s="98"/>
      <c r="BZ36" s="97"/>
      <c r="CA36" s="98"/>
      <c r="CB36" s="98"/>
      <c r="CC36" s="98"/>
      <c r="CD36" s="98"/>
      <c r="CE36" s="98"/>
      <c r="CF36" s="98"/>
      <c r="CG36" s="98"/>
      <c r="CH36" s="98"/>
      <c r="CI36" s="97"/>
      <c r="CJ36" s="98"/>
      <c r="CK36" s="98"/>
      <c r="CL36" s="98"/>
      <c r="CM36" s="98"/>
      <c r="CN36" s="98"/>
      <c r="CO36" s="98"/>
      <c r="CP36" s="98"/>
      <c r="CQ36" s="98"/>
      <c r="CR36" s="98"/>
      <c r="CS36" s="98"/>
      <c r="CT36" s="98"/>
      <c r="CU36" s="98">
        <v>1</v>
      </c>
      <c r="CV36" s="97"/>
      <c r="CW36" s="17"/>
      <c r="CX36" s="98">
        <v>1</v>
      </c>
    </row>
    <row r="37" spans="1:102" s="55" customFormat="1" ht="21.6" x14ac:dyDescent="0.2">
      <c r="A37" s="53">
        <v>21382</v>
      </c>
      <c r="B37" s="53" t="s">
        <v>322</v>
      </c>
      <c r="C37" s="72">
        <f t="shared" si="0"/>
        <v>21382</v>
      </c>
      <c r="D37" s="78">
        <v>21382</v>
      </c>
      <c r="E37" s="54" t="s">
        <v>231</v>
      </c>
      <c r="F37" s="54" t="s">
        <v>281</v>
      </c>
      <c r="G37" s="54">
        <f t="shared" si="2"/>
        <v>0</v>
      </c>
      <c r="H37" s="59">
        <v>6</v>
      </c>
      <c r="I37" s="57">
        <v>1</v>
      </c>
      <c r="J37" s="57">
        <v>25</v>
      </c>
      <c r="K37" s="57"/>
      <c r="L37" s="57"/>
      <c r="M37" s="97"/>
      <c r="N37" s="97"/>
      <c r="O37" s="97"/>
      <c r="P37" s="97"/>
      <c r="Q37" s="97"/>
      <c r="R37" s="60"/>
      <c r="S37" s="97"/>
      <c r="T37" s="97"/>
      <c r="U37" s="97"/>
      <c r="V37" s="97"/>
      <c r="W37" s="58"/>
      <c r="X37" s="57"/>
      <c r="Y37" s="57"/>
      <c r="Z37" s="97">
        <v>1</v>
      </c>
      <c r="AA37" s="58"/>
      <c r="AB37" s="100">
        <v>1</v>
      </c>
      <c r="AC37" s="18"/>
      <c r="AD37" s="18"/>
      <c r="AE37" s="58" t="s">
        <v>232</v>
      </c>
      <c r="AF37" s="100">
        <v>1</v>
      </c>
      <c r="AG37" s="100"/>
      <c r="AH37" s="100"/>
      <c r="AI37" s="61"/>
      <c r="AJ37" s="100"/>
      <c r="AK37" s="100"/>
      <c r="AL37" s="100">
        <v>1</v>
      </c>
      <c r="AM37" s="100"/>
      <c r="AN37" s="100">
        <v>1</v>
      </c>
      <c r="AO37" s="100">
        <v>1</v>
      </c>
      <c r="AP37" s="100"/>
      <c r="AQ37" s="100"/>
      <c r="AR37" s="97">
        <v>1</v>
      </c>
      <c r="AS37" s="97"/>
      <c r="AT37" s="97">
        <v>1</v>
      </c>
      <c r="AU37" s="97"/>
      <c r="AV37" s="97"/>
      <c r="AW37" s="97"/>
      <c r="AX37" s="97"/>
      <c r="AY37" s="97">
        <v>1</v>
      </c>
      <c r="AZ37" s="97"/>
      <c r="BA37" s="97"/>
      <c r="BB37" s="97">
        <v>1</v>
      </c>
      <c r="BC37" s="97">
        <v>1</v>
      </c>
      <c r="BD37" s="97"/>
      <c r="BE37" s="97">
        <v>1</v>
      </c>
      <c r="BF37" s="97">
        <v>1</v>
      </c>
      <c r="BG37" s="97">
        <v>1</v>
      </c>
      <c r="BH37" s="97"/>
      <c r="BI37" s="97">
        <v>1</v>
      </c>
      <c r="BJ37" s="97"/>
      <c r="BK37" s="97"/>
      <c r="BL37" s="97">
        <v>1</v>
      </c>
      <c r="BM37" s="97"/>
      <c r="BN37" s="97"/>
      <c r="BO37" s="97"/>
      <c r="BP37" s="62"/>
      <c r="BQ37" s="97"/>
      <c r="BR37" s="97">
        <v>1</v>
      </c>
      <c r="BS37" s="97"/>
      <c r="BT37" s="8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v>1</v>
      </c>
      <c r="CV37" s="97"/>
      <c r="CW37" s="57"/>
      <c r="CX37" s="97">
        <v>1</v>
      </c>
    </row>
    <row r="38" spans="1:102" s="12" customFormat="1" x14ac:dyDescent="0.2">
      <c r="A38" s="63">
        <v>21383</v>
      </c>
      <c r="B38" s="63" t="s">
        <v>323</v>
      </c>
      <c r="C38" s="72">
        <f t="shared" si="0"/>
        <v>21383</v>
      </c>
      <c r="D38" s="78">
        <v>21383</v>
      </c>
      <c r="E38" s="66" t="s">
        <v>233</v>
      </c>
      <c r="F38" s="66" t="s">
        <v>282</v>
      </c>
      <c r="G38" s="54">
        <f t="shared" si="2"/>
        <v>0</v>
      </c>
      <c r="H38" s="68">
        <v>6</v>
      </c>
      <c r="I38" s="17"/>
      <c r="J38" s="17"/>
      <c r="K38" s="17"/>
      <c r="L38" s="17"/>
      <c r="M38" s="98"/>
      <c r="N38" s="98"/>
      <c r="O38" s="98">
        <v>1</v>
      </c>
      <c r="P38" s="98"/>
      <c r="Q38" s="98"/>
      <c r="R38" s="60"/>
      <c r="S38" s="98"/>
      <c r="T38" s="98"/>
      <c r="U38" s="98"/>
      <c r="V38" s="98"/>
      <c r="W38" s="58"/>
      <c r="X38" s="17"/>
      <c r="Y38" s="17"/>
      <c r="Z38" s="98"/>
      <c r="AA38" s="58"/>
      <c r="AB38" s="103"/>
      <c r="AC38" s="101"/>
      <c r="AD38" s="101"/>
      <c r="AE38" s="58"/>
      <c r="AF38" s="103"/>
      <c r="AG38" s="103"/>
      <c r="AH38" s="103"/>
      <c r="AI38" s="102"/>
      <c r="AJ38" s="103"/>
      <c r="AK38" s="103"/>
      <c r="AL38" s="103"/>
      <c r="AM38" s="103"/>
      <c r="AN38" s="103"/>
      <c r="AO38" s="103"/>
      <c r="AP38" s="103"/>
      <c r="AQ38" s="103"/>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7"/>
      <c r="BP38" s="67"/>
      <c r="BQ38" s="98"/>
      <c r="BR38" s="98"/>
      <c r="BS38" s="98"/>
      <c r="BT38" s="87"/>
      <c r="BU38" s="98"/>
      <c r="BV38" s="98"/>
      <c r="BW38" s="98"/>
      <c r="BX38" s="98"/>
      <c r="BY38" s="98"/>
      <c r="BZ38" s="97"/>
      <c r="CA38" s="98"/>
      <c r="CB38" s="98"/>
      <c r="CC38" s="98"/>
      <c r="CD38" s="98"/>
      <c r="CE38" s="98"/>
      <c r="CF38" s="98"/>
      <c r="CG38" s="98"/>
      <c r="CH38" s="98"/>
      <c r="CI38" s="97"/>
      <c r="CJ38" s="98"/>
      <c r="CK38" s="98"/>
      <c r="CL38" s="98"/>
      <c r="CM38" s="98"/>
      <c r="CN38" s="98"/>
      <c r="CO38" s="98"/>
      <c r="CP38" s="98"/>
      <c r="CQ38" s="98"/>
      <c r="CR38" s="98"/>
      <c r="CS38" s="98"/>
      <c r="CT38" s="98"/>
      <c r="CU38" s="98"/>
      <c r="CV38" s="97"/>
      <c r="CW38" s="17"/>
      <c r="CX38" s="98"/>
    </row>
    <row r="39" spans="1:102" s="55" customFormat="1" x14ac:dyDescent="0.2">
      <c r="A39" s="53">
        <v>21401</v>
      </c>
      <c r="B39" s="53" t="s">
        <v>324</v>
      </c>
      <c r="C39" s="72">
        <f t="shared" si="0"/>
        <v>21401</v>
      </c>
      <c r="D39" s="78">
        <v>21401</v>
      </c>
      <c r="E39" s="54" t="s">
        <v>234</v>
      </c>
      <c r="F39" s="54" t="s">
        <v>283</v>
      </c>
      <c r="G39" s="54">
        <f t="shared" si="2"/>
        <v>0</v>
      </c>
      <c r="H39" s="59">
        <v>6</v>
      </c>
      <c r="I39" s="57"/>
      <c r="J39" s="57"/>
      <c r="K39" s="57"/>
      <c r="L39" s="57"/>
      <c r="M39" s="97"/>
      <c r="N39" s="97"/>
      <c r="O39" s="97">
        <v>1</v>
      </c>
      <c r="P39" s="97"/>
      <c r="Q39" s="97"/>
      <c r="R39" s="60"/>
      <c r="S39" s="97"/>
      <c r="T39" s="97"/>
      <c r="U39" s="97"/>
      <c r="V39" s="97"/>
      <c r="W39" s="58"/>
      <c r="X39" s="57"/>
      <c r="Y39" s="57"/>
      <c r="Z39" s="97"/>
      <c r="AA39" s="58"/>
      <c r="AB39" s="100"/>
      <c r="AC39" s="18"/>
      <c r="AD39" s="18"/>
      <c r="AE39" s="58"/>
      <c r="AF39" s="100"/>
      <c r="AG39" s="100"/>
      <c r="AH39" s="100"/>
      <c r="AI39" s="61"/>
      <c r="AJ39" s="100"/>
      <c r="AK39" s="100"/>
      <c r="AL39" s="100"/>
      <c r="AM39" s="100"/>
      <c r="AN39" s="100"/>
      <c r="AO39" s="100"/>
      <c r="AP39" s="100"/>
      <c r="AQ39" s="100"/>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62"/>
      <c r="BQ39" s="97"/>
      <c r="BR39" s="97"/>
      <c r="BS39" s="97"/>
      <c r="BT39" s="8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57"/>
      <c r="CX39" s="97"/>
    </row>
    <row r="40" spans="1:102" s="55" customFormat="1" x14ac:dyDescent="0.2">
      <c r="A40" s="53">
        <v>21403</v>
      </c>
      <c r="B40" s="53" t="s">
        <v>325</v>
      </c>
      <c r="C40" s="72">
        <f t="shared" si="0"/>
        <v>21403</v>
      </c>
      <c r="D40" s="78">
        <v>21403</v>
      </c>
      <c r="E40" s="54" t="s">
        <v>235</v>
      </c>
      <c r="F40" s="54" t="s">
        <v>284</v>
      </c>
      <c r="G40" s="54">
        <f t="shared" si="2"/>
        <v>0</v>
      </c>
      <c r="H40" s="59">
        <v>6</v>
      </c>
      <c r="I40" s="57"/>
      <c r="J40" s="57"/>
      <c r="K40" s="57"/>
      <c r="L40" s="57"/>
      <c r="M40" s="97"/>
      <c r="N40" s="97"/>
      <c r="O40" s="97">
        <v>1</v>
      </c>
      <c r="P40" s="97"/>
      <c r="Q40" s="97"/>
      <c r="R40" s="60"/>
      <c r="S40" s="97"/>
      <c r="T40" s="97"/>
      <c r="U40" s="97"/>
      <c r="V40" s="97"/>
      <c r="W40" s="58"/>
      <c r="X40" s="57"/>
      <c r="Y40" s="57"/>
      <c r="Z40" s="97"/>
      <c r="AA40" s="58"/>
      <c r="AB40" s="100"/>
      <c r="AC40" s="18"/>
      <c r="AD40" s="18"/>
      <c r="AE40" s="58"/>
      <c r="AF40" s="100"/>
      <c r="AG40" s="100"/>
      <c r="AH40" s="100"/>
      <c r="AI40" s="61"/>
      <c r="AJ40" s="100"/>
      <c r="AK40" s="100"/>
      <c r="AL40" s="100"/>
      <c r="AM40" s="100"/>
      <c r="AN40" s="100"/>
      <c r="AO40" s="100"/>
      <c r="AP40" s="100"/>
      <c r="AQ40" s="100"/>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62"/>
      <c r="BQ40" s="97"/>
      <c r="BR40" s="97"/>
      <c r="BS40" s="97"/>
      <c r="BT40" s="8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57"/>
      <c r="CX40" s="97"/>
    </row>
    <row r="41" spans="1:102" s="12" customFormat="1" ht="43.2" x14ac:dyDescent="0.2">
      <c r="A41" s="63">
        <v>21404</v>
      </c>
      <c r="B41" s="63" t="s">
        <v>326</v>
      </c>
      <c r="C41" s="72">
        <f t="shared" si="0"/>
        <v>21404</v>
      </c>
      <c r="D41" s="78">
        <v>21404</v>
      </c>
      <c r="E41" s="66" t="s">
        <v>178</v>
      </c>
      <c r="F41" s="66" t="s">
        <v>174</v>
      </c>
      <c r="G41" s="54">
        <f t="shared" si="2"/>
        <v>0</v>
      </c>
      <c r="H41" s="68">
        <v>6</v>
      </c>
      <c r="I41" s="17"/>
      <c r="J41" s="17"/>
      <c r="K41" s="17"/>
      <c r="L41" s="17"/>
      <c r="M41" s="98"/>
      <c r="N41" s="98"/>
      <c r="O41" s="98"/>
      <c r="P41" s="98"/>
      <c r="Q41" s="98">
        <v>1</v>
      </c>
      <c r="R41" s="58" t="s">
        <v>236</v>
      </c>
      <c r="S41" s="98"/>
      <c r="T41" s="98"/>
      <c r="U41" s="98"/>
      <c r="V41" s="98"/>
      <c r="W41" s="58"/>
      <c r="X41" s="17"/>
      <c r="Y41" s="17"/>
      <c r="Z41" s="98"/>
      <c r="AA41" s="58"/>
      <c r="AB41" s="103"/>
      <c r="AC41" s="101"/>
      <c r="AD41" s="101"/>
      <c r="AE41" s="58"/>
      <c r="AF41" s="103"/>
      <c r="AG41" s="103"/>
      <c r="AH41" s="103"/>
      <c r="AI41" s="102"/>
      <c r="AJ41" s="103"/>
      <c r="AK41" s="103"/>
      <c r="AL41" s="103"/>
      <c r="AM41" s="103"/>
      <c r="AN41" s="103"/>
      <c r="AO41" s="103"/>
      <c r="AP41" s="103"/>
      <c r="AQ41" s="103"/>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7"/>
      <c r="BP41" s="67"/>
      <c r="BQ41" s="98"/>
      <c r="BR41" s="98"/>
      <c r="BS41" s="98"/>
      <c r="BT41" s="87"/>
      <c r="BU41" s="98"/>
      <c r="BV41" s="98"/>
      <c r="BW41" s="98"/>
      <c r="BX41" s="98"/>
      <c r="BY41" s="98"/>
      <c r="BZ41" s="97"/>
      <c r="CA41" s="98"/>
      <c r="CB41" s="98"/>
      <c r="CC41" s="98"/>
      <c r="CD41" s="98"/>
      <c r="CE41" s="98"/>
      <c r="CF41" s="98"/>
      <c r="CG41" s="98"/>
      <c r="CH41" s="98"/>
      <c r="CI41" s="97"/>
      <c r="CJ41" s="98"/>
      <c r="CK41" s="98"/>
      <c r="CL41" s="98"/>
      <c r="CM41" s="98"/>
      <c r="CN41" s="98"/>
      <c r="CO41" s="98"/>
      <c r="CP41" s="98"/>
      <c r="CQ41" s="98"/>
      <c r="CR41" s="98"/>
      <c r="CS41" s="98"/>
      <c r="CT41" s="98"/>
      <c r="CU41" s="98"/>
      <c r="CV41" s="97"/>
      <c r="CW41" s="17"/>
      <c r="CX41" s="98"/>
    </row>
    <row r="42" spans="1:102" s="12" customFormat="1" x14ac:dyDescent="0.2">
      <c r="A42" s="63">
        <v>21421</v>
      </c>
      <c r="B42" s="63" t="s">
        <v>327</v>
      </c>
      <c r="C42" s="72">
        <f t="shared" si="0"/>
        <v>21421</v>
      </c>
      <c r="D42" s="78">
        <v>21421</v>
      </c>
      <c r="E42" s="66" t="s">
        <v>237</v>
      </c>
      <c r="F42" s="66" t="s">
        <v>285</v>
      </c>
      <c r="G42" s="54">
        <f t="shared" si="2"/>
        <v>0</v>
      </c>
      <c r="H42" s="68">
        <v>6</v>
      </c>
      <c r="I42" s="17"/>
      <c r="J42" s="17"/>
      <c r="K42" s="17"/>
      <c r="L42" s="17"/>
      <c r="M42" s="98"/>
      <c r="N42" s="98"/>
      <c r="O42" s="98">
        <v>1</v>
      </c>
      <c r="P42" s="98"/>
      <c r="Q42" s="98"/>
      <c r="R42" s="60"/>
      <c r="S42" s="98"/>
      <c r="T42" s="98"/>
      <c r="U42" s="98"/>
      <c r="V42" s="98"/>
      <c r="W42" s="58"/>
      <c r="X42" s="17"/>
      <c r="Y42" s="17"/>
      <c r="Z42" s="98"/>
      <c r="AA42" s="58"/>
      <c r="AB42" s="103"/>
      <c r="AC42" s="101"/>
      <c r="AD42" s="101"/>
      <c r="AE42" s="58"/>
      <c r="AF42" s="103"/>
      <c r="AG42" s="103"/>
      <c r="AH42" s="103"/>
      <c r="AI42" s="102"/>
      <c r="AJ42" s="103"/>
      <c r="AK42" s="103"/>
      <c r="AL42" s="103"/>
      <c r="AM42" s="103"/>
      <c r="AN42" s="103"/>
      <c r="AO42" s="103"/>
      <c r="AP42" s="103"/>
      <c r="AQ42" s="103"/>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7"/>
      <c r="BP42" s="67"/>
      <c r="BQ42" s="98"/>
      <c r="BR42" s="98"/>
      <c r="BS42" s="98"/>
      <c r="BT42" s="87"/>
      <c r="BU42" s="98"/>
      <c r="BV42" s="98"/>
      <c r="BW42" s="98"/>
      <c r="BX42" s="98"/>
      <c r="BY42" s="98"/>
      <c r="BZ42" s="97"/>
      <c r="CA42" s="98"/>
      <c r="CB42" s="98"/>
      <c r="CC42" s="98"/>
      <c r="CD42" s="98"/>
      <c r="CE42" s="98"/>
      <c r="CF42" s="98"/>
      <c r="CG42" s="98"/>
      <c r="CH42" s="98"/>
      <c r="CI42" s="97"/>
      <c r="CJ42" s="98"/>
      <c r="CK42" s="98"/>
      <c r="CL42" s="98"/>
      <c r="CM42" s="98"/>
      <c r="CN42" s="98"/>
      <c r="CO42" s="98"/>
      <c r="CP42" s="98"/>
      <c r="CQ42" s="98"/>
      <c r="CR42" s="98"/>
      <c r="CS42" s="98"/>
      <c r="CT42" s="98"/>
      <c r="CU42" s="98"/>
      <c r="CV42" s="97"/>
      <c r="CW42" s="17"/>
      <c r="CX42" s="98"/>
    </row>
    <row r="43" spans="1:102" s="12" customFormat="1" x14ac:dyDescent="0.2">
      <c r="A43" s="63">
        <v>21501</v>
      </c>
      <c r="B43" s="63" t="s">
        <v>328</v>
      </c>
      <c r="C43" s="72">
        <f t="shared" si="0"/>
        <v>21501</v>
      </c>
      <c r="D43" s="78">
        <v>21501</v>
      </c>
      <c r="E43" s="66" t="s">
        <v>238</v>
      </c>
      <c r="F43" s="66" t="s">
        <v>286</v>
      </c>
      <c r="G43" s="54">
        <f t="shared" si="2"/>
        <v>0</v>
      </c>
      <c r="H43" s="68">
        <v>6</v>
      </c>
      <c r="I43" s="17"/>
      <c r="J43" s="17"/>
      <c r="K43" s="17"/>
      <c r="L43" s="17"/>
      <c r="M43" s="98"/>
      <c r="N43" s="98"/>
      <c r="O43" s="98">
        <v>1</v>
      </c>
      <c r="P43" s="98"/>
      <c r="Q43" s="98"/>
      <c r="R43" s="60"/>
      <c r="S43" s="98"/>
      <c r="T43" s="98"/>
      <c r="U43" s="98"/>
      <c r="V43" s="98"/>
      <c r="W43" s="58"/>
      <c r="X43" s="17"/>
      <c r="Y43" s="17"/>
      <c r="Z43" s="98"/>
      <c r="AA43" s="58"/>
      <c r="AB43" s="103"/>
      <c r="AC43" s="101"/>
      <c r="AD43" s="101"/>
      <c r="AE43" s="58"/>
      <c r="AF43" s="103"/>
      <c r="AG43" s="103"/>
      <c r="AH43" s="103"/>
      <c r="AI43" s="102"/>
      <c r="AJ43" s="103"/>
      <c r="AK43" s="103"/>
      <c r="AL43" s="103"/>
      <c r="AM43" s="103"/>
      <c r="AN43" s="103"/>
      <c r="AO43" s="103"/>
      <c r="AP43" s="103"/>
      <c r="AQ43" s="103"/>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7"/>
      <c r="BP43" s="67"/>
      <c r="BQ43" s="98"/>
      <c r="BR43" s="98"/>
      <c r="BS43" s="98"/>
      <c r="BT43" s="87"/>
      <c r="BU43" s="98"/>
      <c r="BV43" s="98"/>
      <c r="BW43" s="98"/>
      <c r="BX43" s="98"/>
      <c r="BY43" s="98"/>
      <c r="BZ43" s="97"/>
      <c r="CA43" s="98"/>
      <c r="CB43" s="98"/>
      <c r="CC43" s="98"/>
      <c r="CD43" s="98"/>
      <c r="CE43" s="98"/>
      <c r="CF43" s="98"/>
      <c r="CG43" s="98"/>
      <c r="CH43" s="98"/>
      <c r="CI43" s="97"/>
      <c r="CJ43" s="98"/>
      <c r="CK43" s="98"/>
      <c r="CL43" s="98"/>
      <c r="CM43" s="98"/>
      <c r="CN43" s="98"/>
      <c r="CO43" s="98"/>
      <c r="CP43" s="98"/>
      <c r="CQ43" s="98"/>
      <c r="CR43" s="98"/>
      <c r="CS43" s="98"/>
      <c r="CT43" s="98"/>
      <c r="CU43" s="98"/>
      <c r="CV43" s="97"/>
      <c r="CW43" s="17"/>
      <c r="CX43" s="98"/>
    </row>
    <row r="44" spans="1:102" s="12" customFormat="1" x14ac:dyDescent="0.2">
      <c r="A44" s="63">
        <v>21502</v>
      </c>
      <c r="B44" s="63" t="s">
        <v>329</v>
      </c>
      <c r="C44" s="72">
        <f t="shared" si="0"/>
        <v>21502</v>
      </c>
      <c r="D44" s="78">
        <v>21502</v>
      </c>
      <c r="E44" s="66" t="s">
        <v>239</v>
      </c>
      <c r="F44" s="66" t="s">
        <v>287</v>
      </c>
      <c r="G44" s="54">
        <f t="shared" si="2"/>
        <v>0</v>
      </c>
      <c r="H44" s="68">
        <v>6</v>
      </c>
      <c r="I44" s="17"/>
      <c r="J44" s="17"/>
      <c r="K44" s="17"/>
      <c r="L44" s="17"/>
      <c r="M44" s="98"/>
      <c r="N44" s="98"/>
      <c r="O44" s="98">
        <v>1</v>
      </c>
      <c r="P44" s="98"/>
      <c r="Q44" s="98"/>
      <c r="R44" s="60"/>
      <c r="S44" s="98"/>
      <c r="T44" s="98"/>
      <c r="U44" s="98"/>
      <c r="V44" s="98"/>
      <c r="W44" s="58"/>
      <c r="X44" s="17"/>
      <c r="Y44" s="17"/>
      <c r="Z44" s="98"/>
      <c r="AA44" s="58"/>
      <c r="AB44" s="103"/>
      <c r="AC44" s="101"/>
      <c r="AD44" s="101"/>
      <c r="AE44" s="58"/>
      <c r="AF44" s="103"/>
      <c r="AG44" s="103"/>
      <c r="AH44" s="103"/>
      <c r="AI44" s="102"/>
      <c r="AJ44" s="103"/>
      <c r="AK44" s="103"/>
      <c r="AL44" s="103"/>
      <c r="AM44" s="103"/>
      <c r="AN44" s="103"/>
      <c r="AO44" s="103"/>
      <c r="AP44" s="103"/>
      <c r="AQ44" s="103"/>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7"/>
      <c r="BP44" s="67"/>
      <c r="BQ44" s="98"/>
      <c r="BR44" s="98"/>
      <c r="BS44" s="98"/>
      <c r="BT44" s="87"/>
      <c r="BU44" s="98"/>
      <c r="BV44" s="98"/>
      <c r="BW44" s="98"/>
      <c r="BX44" s="98"/>
      <c r="BY44" s="98"/>
      <c r="BZ44" s="97"/>
      <c r="CA44" s="98"/>
      <c r="CB44" s="98"/>
      <c r="CC44" s="98"/>
      <c r="CD44" s="98"/>
      <c r="CE44" s="98"/>
      <c r="CF44" s="98"/>
      <c r="CG44" s="98"/>
      <c r="CH44" s="98"/>
      <c r="CI44" s="97"/>
      <c r="CJ44" s="98"/>
      <c r="CK44" s="98"/>
      <c r="CL44" s="98"/>
      <c r="CM44" s="98"/>
      <c r="CN44" s="98"/>
      <c r="CO44" s="98"/>
      <c r="CP44" s="98"/>
      <c r="CQ44" s="98"/>
      <c r="CR44" s="98"/>
      <c r="CS44" s="98"/>
      <c r="CT44" s="98"/>
      <c r="CU44" s="98"/>
      <c r="CV44" s="97"/>
      <c r="CW44" s="17"/>
      <c r="CX44" s="98"/>
    </row>
    <row r="45" spans="1:102" s="12" customFormat="1" x14ac:dyDescent="0.2">
      <c r="A45" s="63">
        <v>21503</v>
      </c>
      <c r="B45" s="63" t="s">
        <v>330</v>
      </c>
      <c r="C45" s="72">
        <f t="shared" si="0"/>
        <v>21503</v>
      </c>
      <c r="D45" s="78">
        <v>21503</v>
      </c>
      <c r="E45" s="66" t="s">
        <v>240</v>
      </c>
      <c r="F45" s="66" t="s">
        <v>288</v>
      </c>
      <c r="G45" s="54">
        <f t="shared" si="2"/>
        <v>0</v>
      </c>
      <c r="H45" s="68">
        <v>6</v>
      </c>
      <c r="I45" s="17"/>
      <c r="J45" s="17"/>
      <c r="K45" s="17"/>
      <c r="L45" s="17"/>
      <c r="M45" s="98"/>
      <c r="N45" s="98"/>
      <c r="O45" s="98">
        <v>1</v>
      </c>
      <c r="P45" s="98"/>
      <c r="Q45" s="98"/>
      <c r="R45" s="60"/>
      <c r="S45" s="98"/>
      <c r="T45" s="98"/>
      <c r="U45" s="98"/>
      <c r="V45" s="98"/>
      <c r="W45" s="58"/>
      <c r="X45" s="17"/>
      <c r="Y45" s="17"/>
      <c r="Z45" s="98"/>
      <c r="AA45" s="58"/>
      <c r="AB45" s="103"/>
      <c r="AC45" s="101"/>
      <c r="AD45" s="101"/>
      <c r="AE45" s="58"/>
      <c r="AF45" s="103"/>
      <c r="AG45" s="103"/>
      <c r="AH45" s="103"/>
      <c r="AI45" s="102"/>
      <c r="AJ45" s="103"/>
      <c r="AK45" s="103"/>
      <c r="AL45" s="103"/>
      <c r="AM45" s="103"/>
      <c r="AN45" s="103"/>
      <c r="AO45" s="103"/>
      <c r="AP45" s="103"/>
      <c r="AQ45" s="103"/>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7"/>
      <c r="BP45" s="67"/>
      <c r="BQ45" s="98"/>
      <c r="BR45" s="98"/>
      <c r="BS45" s="98"/>
      <c r="BT45" s="87"/>
      <c r="BU45" s="98"/>
      <c r="BV45" s="98"/>
      <c r="BW45" s="98"/>
      <c r="BX45" s="98"/>
      <c r="BY45" s="98"/>
      <c r="BZ45" s="97"/>
      <c r="CA45" s="98"/>
      <c r="CB45" s="98"/>
      <c r="CC45" s="98"/>
      <c r="CD45" s="98"/>
      <c r="CE45" s="98"/>
      <c r="CF45" s="98"/>
      <c r="CG45" s="98"/>
      <c r="CH45" s="98"/>
      <c r="CI45" s="97"/>
      <c r="CJ45" s="98"/>
      <c r="CK45" s="98"/>
      <c r="CL45" s="98"/>
      <c r="CM45" s="98"/>
      <c r="CN45" s="98"/>
      <c r="CO45" s="98"/>
      <c r="CP45" s="98"/>
      <c r="CQ45" s="98"/>
      <c r="CR45" s="98"/>
      <c r="CS45" s="98"/>
      <c r="CT45" s="98"/>
      <c r="CU45" s="98"/>
      <c r="CV45" s="97"/>
      <c r="CW45" s="17"/>
      <c r="CX45" s="98"/>
    </row>
    <row r="46" spans="1:102" s="12" customFormat="1" x14ac:dyDescent="0.2">
      <c r="A46" s="63">
        <v>21504</v>
      </c>
      <c r="B46" s="63" t="s">
        <v>331</v>
      </c>
      <c r="C46" s="72">
        <f t="shared" si="0"/>
        <v>21504</v>
      </c>
      <c r="D46" s="78">
        <v>21504</v>
      </c>
      <c r="E46" s="66" t="s">
        <v>241</v>
      </c>
      <c r="F46" s="66" t="s">
        <v>289</v>
      </c>
      <c r="G46" s="54">
        <f t="shared" si="2"/>
        <v>0</v>
      </c>
      <c r="H46" s="68">
        <v>6</v>
      </c>
      <c r="I46" s="17"/>
      <c r="J46" s="17"/>
      <c r="K46" s="17"/>
      <c r="L46" s="17"/>
      <c r="M46" s="98"/>
      <c r="N46" s="98"/>
      <c r="O46" s="98">
        <v>1</v>
      </c>
      <c r="P46" s="98"/>
      <c r="Q46" s="98"/>
      <c r="R46" s="60"/>
      <c r="S46" s="98"/>
      <c r="T46" s="98"/>
      <c r="U46" s="98"/>
      <c r="V46" s="98"/>
      <c r="W46" s="58"/>
      <c r="X46" s="17"/>
      <c r="Y46" s="17"/>
      <c r="Z46" s="98"/>
      <c r="AA46" s="58"/>
      <c r="AB46" s="103"/>
      <c r="AC46" s="101"/>
      <c r="AD46" s="101"/>
      <c r="AE46" s="58"/>
      <c r="AF46" s="103"/>
      <c r="AG46" s="103"/>
      <c r="AH46" s="103"/>
      <c r="AI46" s="102"/>
      <c r="AJ46" s="103"/>
      <c r="AK46" s="103"/>
      <c r="AL46" s="103"/>
      <c r="AM46" s="103"/>
      <c r="AN46" s="103"/>
      <c r="AO46" s="103"/>
      <c r="AP46" s="103"/>
      <c r="AQ46" s="103"/>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7"/>
      <c r="BP46" s="67"/>
      <c r="BQ46" s="98"/>
      <c r="BR46" s="98"/>
      <c r="BS46" s="98"/>
      <c r="BT46" s="87"/>
      <c r="BU46" s="98"/>
      <c r="BV46" s="98"/>
      <c r="BW46" s="98"/>
      <c r="BX46" s="98"/>
      <c r="BY46" s="98"/>
      <c r="BZ46" s="97"/>
      <c r="CA46" s="98"/>
      <c r="CB46" s="98"/>
      <c r="CC46" s="98"/>
      <c r="CD46" s="98"/>
      <c r="CE46" s="98"/>
      <c r="CF46" s="98"/>
      <c r="CG46" s="98"/>
      <c r="CH46" s="98"/>
      <c r="CI46" s="97"/>
      <c r="CJ46" s="98"/>
      <c r="CK46" s="98"/>
      <c r="CL46" s="98"/>
      <c r="CM46" s="98"/>
      <c r="CN46" s="98"/>
      <c r="CO46" s="98"/>
      <c r="CP46" s="98"/>
      <c r="CQ46" s="98"/>
      <c r="CR46" s="98"/>
      <c r="CS46" s="98"/>
      <c r="CT46" s="98"/>
      <c r="CU46" s="98"/>
      <c r="CV46" s="97"/>
      <c r="CW46" s="17"/>
      <c r="CX46" s="98"/>
    </row>
    <row r="47" spans="1:102" s="12" customFormat="1" x14ac:dyDescent="0.2">
      <c r="A47" s="63">
        <v>21505</v>
      </c>
      <c r="B47" s="63" t="s">
        <v>332</v>
      </c>
      <c r="C47" s="72">
        <f t="shared" si="0"/>
        <v>21505</v>
      </c>
      <c r="D47" s="78">
        <v>21505</v>
      </c>
      <c r="E47" s="66" t="s">
        <v>242</v>
      </c>
      <c r="F47" s="66" t="s">
        <v>290</v>
      </c>
      <c r="G47" s="54">
        <f t="shared" si="2"/>
        <v>0</v>
      </c>
      <c r="H47" s="68">
        <v>6</v>
      </c>
      <c r="I47" s="17"/>
      <c r="J47" s="17"/>
      <c r="K47" s="17"/>
      <c r="L47" s="17"/>
      <c r="M47" s="98"/>
      <c r="N47" s="98"/>
      <c r="O47" s="98">
        <v>1</v>
      </c>
      <c r="P47" s="98"/>
      <c r="Q47" s="98"/>
      <c r="R47" s="60"/>
      <c r="S47" s="98"/>
      <c r="T47" s="98"/>
      <c r="U47" s="98"/>
      <c r="V47" s="98"/>
      <c r="W47" s="58"/>
      <c r="X47" s="17"/>
      <c r="Y47" s="17"/>
      <c r="Z47" s="98"/>
      <c r="AA47" s="58"/>
      <c r="AB47" s="103"/>
      <c r="AC47" s="101"/>
      <c r="AD47" s="101"/>
      <c r="AE47" s="58"/>
      <c r="AF47" s="103"/>
      <c r="AG47" s="103"/>
      <c r="AH47" s="103"/>
      <c r="AI47" s="102"/>
      <c r="AJ47" s="103"/>
      <c r="AK47" s="103"/>
      <c r="AL47" s="103"/>
      <c r="AM47" s="103"/>
      <c r="AN47" s="103"/>
      <c r="AO47" s="103"/>
      <c r="AP47" s="103"/>
      <c r="AQ47" s="103"/>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7"/>
      <c r="BP47" s="67"/>
      <c r="BQ47" s="98"/>
      <c r="BR47" s="98"/>
      <c r="BS47" s="98"/>
      <c r="BT47" s="87"/>
      <c r="BU47" s="98"/>
      <c r="BV47" s="98"/>
      <c r="BW47" s="98"/>
      <c r="BX47" s="98"/>
      <c r="BY47" s="98"/>
      <c r="BZ47" s="97"/>
      <c r="CA47" s="98"/>
      <c r="CB47" s="98"/>
      <c r="CC47" s="98"/>
      <c r="CD47" s="98"/>
      <c r="CE47" s="98"/>
      <c r="CF47" s="98"/>
      <c r="CG47" s="98"/>
      <c r="CH47" s="98"/>
      <c r="CI47" s="97"/>
      <c r="CJ47" s="98"/>
      <c r="CK47" s="98"/>
      <c r="CL47" s="98"/>
      <c r="CM47" s="98"/>
      <c r="CN47" s="98"/>
      <c r="CO47" s="98"/>
      <c r="CP47" s="98"/>
      <c r="CQ47" s="98"/>
      <c r="CR47" s="98"/>
      <c r="CS47" s="98"/>
      <c r="CT47" s="98"/>
      <c r="CU47" s="98"/>
      <c r="CV47" s="97"/>
      <c r="CW47" s="17"/>
      <c r="CX47" s="98"/>
    </row>
    <row r="48" spans="1:102" s="12" customFormat="1" x14ac:dyDescent="0.2">
      <c r="A48" s="63">
        <v>21506</v>
      </c>
      <c r="B48" s="63" t="s">
        <v>333</v>
      </c>
      <c r="C48" s="72">
        <f t="shared" si="0"/>
        <v>21506</v>
      </c>
      <c r="D48" s="78">
        <v>21506</v>
      </c>
      <c r="E48" s="66" t="s">
        <v>243</v>
      </c>
      <c r="F48" s="66" t="s">
        <v>291</v>
      </c>
      <c r="G48" s="54">
        <f t="shared" si="2"/>
        <v>0</v>
      </c>
      <c r="H48" s="68">
        <v>6</v>
      </c>
      <c r="I48" s="17"/>
      <c r="J48" s="17"/>
      <c r="K48" s="17"/>
      <c r="L48" s="17"/>
      <c r="M48" s="98"/>
      <c r="N48" s="98"/>
      <c r="O48" s="98">
        <v>1</v>
      </c>
      <c r="P48" s="98"/>
      <c r="Q48" s="98"/>
      <c r="R48" s="60"/>
      <c r="S48" s="98"/>
      <c r="T48" s="98"/>
      <c r="U48" s="98"/>
      <c r="V48" s="98"/>
      <c r="W48" s="58"/>
      <c r="X48" s="17"/>
      <c r="Y48" s="17"/>
      <c r="Z48" s="98"/>
      <c r="AA48" s="58"/>
      <c r="AB48" s="103"/>
      <c r="AC48" s="101"/>
      <c r="AD48" s="101"/>
      <c r="AE48" s="58"/>
      <c r="AF48" s="103"/>
      <c r="AG48" s="103"/>
      <c r="AH48" s="103"/>
      <c r="AI48" s="102"/>
      <c r="AJ48" s="103"/>
      <c r="AK48" s="103"/>
      <c r="AL48" s="103"/>
      <c r="AM48" s="103"/>
      <c r="AN48" s="103"/>
      <c r="AO48" s="103"/>
      <c r="AP48" s="103"/>
      <c r="AQ48" s="103"/>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7"/>
      <c r="BP48" s="67"/>
      <c r="BQ48" s="98"/>
      <c r="BR48" s="98"/>
      <c r="BS48" s="98"/>
      <c r="BT48" s="87"/>
      <c r="BU48" s="98"/>
      <c r="BV48" s="98"/>
      <c r="BW48" s="98"/>
      <c r="BX48" s="98"/>
      <c r="BY48" s="98"/>
      <c r="BZ48" s="97"/>
      <c r="CA48" s="98"/>
      <c r="CB48" s="98"/>
      <c r="CC48" s="98"/>
      <c r="CD48" s="98"/>
      <c r="CE48" s="98"/>
      <c r="CF48" s="98"/>
      <c r="CG48" s="98"/>
      <c r="CH48" s="98"/>
      <c r="CI48" s="97"/>
      <c r="CJ48" s="98"/>
      <c r="CK48" s="98"/>
      <c r="CL48" s="98"/>
      <c r="CM48" s="98"/>
      <c r="CN48" s="98"/>
      <c r="CO48" s="98"/>
      <c r="CP48" s="98"/>
      <c r="CQ48" s="98"/>
      <c r="CR48" s="98"/>
      <c r="CS48" s="98"/>
      <c r="CT48" s="98"/>
      <c r="CU48" s="98"/>
      <c r="CV48" s="97"/>
      <c r="CW48" s="17"/>
      <c r="CX48" s="98"/>
    </row>
    <row r="49" spans="1:102" s="55" customFormat="1" x14ac:dyDescent="0.2">
      <c r="A49" s="63">
        <v>21507</v>
      </c>
      <c r="B49" s="63" t="s">
        <v>334</v>
      </c>
      <c r="C49" s="72">
        <f t="shared" si="0"/>
        <v>21507</v>
      </c>
      <c r="D49" s="78">
        <v>21507</v>
      </c>
      <c r="E49" s="54" t="s">
        <v>244</v>
      </c>
      <c r="F49" s="54" t="s">
        <v>292</v>
      </c>
      <c r="G49" s="54">
        <f t="shared" si="2"/>
        <v>0</v>
      </c>
      <c r="H49" s="68">
        <v>6</v>
      </c>
      <c r="I49" s="57"/>
      <c r="J49" s="57"/>
      <c r="K49" s="57"/>
      <c r="L49" s="57"/>
      <c r="M49" s="97"/>
      <c r="N49" s="97"/>
      <c r="O49" s="97">
        <v>1</v>
      </c>
      <c r="P49" s="97"/>
      <c r="Q49" s="97"/>
      <c r="R49" s="60"/>
      <c r="S49" s="97"/>
      <c r="T49" s="97"/>
      <c r="U49" s="97"/>
      <c r="V49" s="97"/>
      <c r="W49" s="58"/>
      <c r="X49" s="57"/>
      <c r="Y49" s="57"/>
      <c r="Z49" s="97"/>
      <c r="AA49" s="58"/>
      <c r="AB49" s="100"/>
      <c r="AC49" s="18"/>
      <c r="AD49" s="18"/>
      <c r="AE49" s="58"/>
      <c r="AF49" s="100"/>
      <c r="AG49" s="100"/>
      <c r="AH49" s="100"/>
      <c r="AI49" s="61"/>
      <c r="AJ49" s="100"/>
      <c r="AK49" s="100"/>
      <c r="AL49" s="100"/>
      <c r="AM49" s="100"/>
      <c r="AN49" s="100"/>
      <c r="AO49" s="100"/>
      <c r="AP49" s="100"/>
      <c r="AQ49" s="100"/>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62"/>
      <c r="BQ49" s="97"/>
      <c r="BR49" s="97"/>
      <c r="BS49" s="97"/>
      <c r="BT49" s="8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57"/>
      <c r="CX49" s="97"/>
    </row>
    <row r="50" spans="1:102" s="12" customFormat="1" x14ac:dyDescent="0.2">
      <c r="A50" s="63">
        <v>21521</v>
      </c>
      <c r="B50" s="63" t="s">
        <v>335</v>
      </c>
      <c r="C50" s="72">
        <f t="shared" si="0"/>
        <v>21521</v>
      </c>
      <c r="D50" s="78">
        <v>21521</v>
      </c>
      <c r="E50" s="66" t="s">
        <v>245</v>
      </c>
      <c r="F50" s="66" t="s">
        <v>293</v>
      </c>
      <c r="G50" s="54">
        <f t="shared" si="2"/>
        <v>0</v>
      </c>
      <c r="H50" s="68">
        <v>6</v>
      </c>
      <c r="I50" s="17"/>
      <c r="J50" s="17"/>
      <c r="K50" s="17"/>
      <c r="L50" s="17"/>
      <c r="M50" s="98"/>
      <c r="N50" s="98"/>
      <c r="O50" s="98">
        <v>1</v>
      </c>
      <c r="P50" s="98"/>
      <c r="Q50" s="98"/>
      <c r="R50" s="60"/>
      <c r="S50" s="98"/>
      <c r="T50" s="98"/>
      <c r="U50" s="98"/>
      <c r="V50" s="98"/>
      <c r="W50" s="58"/>
      <c r="X50" s="17"/>
      <c r="Y50" s="17"/>
      <c r="Z50" s="98"/>
      <c r="AA50" s="58"/>
      <c r="AB50" s="103"/>
      <c r="AC50" s="101"/>
      <c r="AD50" s="101"/>
      <c r="AE50" s="58"/>
      <c r="AF50" s="103"/>
      <c r="AG50" s="103"/>
      <c r="AH50" s="103"/>
      <c r="AI50" s="102"/>
      <c r="AJ50" s="103"/>
      <c r="AK50" s="103"/>
      <c r="AL50" s="103"/>
      <c r="AM50" s="103"/>
      <c r="AN50" s="103"/>
      <c r="AO50" s="103"/>
      <c r="AP50" s="103"/>
      <c r="AQ50" s="103"/>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7"/>
      <c r="BP50" s="67"/>
      <c r="BQ50" s="98"/>
      <c r="BR50" s="98"/>
      <c r="BS50" s="98"/>
      <c r="BT50" s="87"/>
      <c r="BU50" s="98"/>
      <c r="BV50" s="98"/>
      <c r="BW50" s="98"/>
      <c r="BX50" s="98"/>
      <c r="BY50" s="98"/>
      <c r="BZ50" s="97"/>
      <c r="CA50" s="98"/>
      <c r="CB50" s="98"/>
      <c r="CC50" s="98"/>
      <c r="CD50" s="98"/>
      <c r="CE50" s="98"/>
      <c r="CF50" s="98"/>
      <c r="CG50" s="98"/>
      <c r="CH50" s="98"/>
      <c r="CI50" s="97"/>
      <c r="CJ50" s="98"/>
      <c r="CK50" s="98"/>
      <c r="CL50" s="98"/>
      <c r="CM50" s="98"/>
      <c r="CN50" s="98"/>
      <c r="CO50" s="98"/>
      <c r="CP50" s="98"/>
      <c r="CQ50" s="98"/>
      <c r="CR50" s="98"/>
      <c r="CS50" s="98"/>
      <c r="CT50" s="98"/>
      <c r="CU50" s="98"/>
      <c r="CV50" s="97"/>
      <c r="CW50" s="17"/>
      <c r="CX50" s="98"/>
    </row>
    <row r="51" spans="1:102" s="12" customFormat="1" x14ac:dyDescent="0.2">
      <c r="A51" s="63">
        <v>21604</v>
      </c>
      <c r="B51" s="63" t="s">
        <v>336</v>
      </c>
      <c r="C51" s="72">
        <f t="shared" si="0"/>
        <v>21604</v>
      </c>
      <c r="D51" s="78">
        <v>21604</v>
      </c>
      <c r="E51" s="66" t="s">
        <v>246</v>
      </c>
      <c r="F51" s="66" t="s">
        <v>294</v>
      </c>
      <c r="G51" s="54">
        <f t="shared" si="2"/>
        <v>0</v>
      </c>
      <c r="H51" s="68">
        <v>6</v>
      </c>
      <c r="I51" s="17"/>
      <c r="J51" s="17"/>
      <c r="K51" s="17"/>
      <c r="L51" s="17"/>
      <c r="M51" s="98"/>
      <c r="N51" s="98"/>
      <c r="O51" s="98">
        <v>1</v>
      </c>
      <c r="P51" s="98"/>
      <c r="Q51" s="98"/>
      <c r="R51" s="60"/>
      <c r="S51" s="98"/>
      <c r="T51" s="98"/>
      <c r="U51" s="98"/>
      <c r="V51" s="98"/>
      <c r="W51" s="58"/>
      <c r="X51" s="17"/>
      <c r="Y51" s="17"/>
      <c r="Z51" s="98"/>
      <c r="AA51" s="58"/>
      <c r="AB51" s="103"/>
      <c r="AC51" s="101"/>
      <c r="AD51" s="101"/>
      <c r="AE51" s="58"/>
      <c r="AF51" s="103"/>
      <c r="AG51" s="103"/>
      <c r="AH51" s="103"/>
      <c r="AI51" s="102"/>
      <c r="AJ51" s="103"/>
      <c r="AK51" s="103"/>
      <c r="AL51" s="103"/>
      <c r="AM51" s="103"/>
      <c r="AN51" s="103"/>
      <c r="AO51" s="103"/>
      <c r="AP51" s="103"/>
      <c r="AQ51" s="103"/>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7"/>
      <c r="BP51" s="67"/>
      <c r="BQ51" s="98"/>
      <c r="BR51" s="98"/>
      <c r="BS51" s="98"/>
      <c r="BT51" s="87"/>
      <c r="BU51" s="98"/>
      <c r="BV51" s="98"/>
      <c r="BW51" s="98"/>
      <c r="BX51" s="98"/>
      <c r="BY51" s="98"/>
      <c r="BZ51" s="97"/>
      <c r="CA51" s="98"/>
      <c r="CB51" s="98"/>
      <c r="CC51" s="98"/>
      <c r="CD51" s="98"/>
      <c r="CE51" s="98"/>
      <c r="CF51" s="98"/>
      <c r="CG51" s="98"/>
      <c r="CH51" s="98"/>
      <c r="CI51" s="97"/>
      <c r="CJ51" s="98"/>
      <c r="CK51" s="98"/>
      <c r="CL51" s="98"/>
      <c r="CM51" s="98"/>
      <c r="CN51" s="98"/>
      <c r="CO51" s="98"/>
      <c r="CP51" s="98"/>
      <c r="CQ51" s="98"/>
      <c r="CR51" s="98"/>
      <c r="CS51" s="98"/>
      <c r="CT51" s="98"/>
      <c r="CU51" s="98"/>
      <c r="CV51" s="97"/>
      <c r="CW51" s="17"/>
      <c r="CX51" s="98"/>
    </row>
    <row r="52" spans="1:102" s="40" customFormat="1" ht="1.8" customHeight="1" x14ac:dyDescent="0.2">
      <c r="A52" s="30"/>
      <c r="B52" s="75"/>
      <c r="C52" s="72"/>
      <c r="D52" s="77"/>
      <c r="E52" s="31"/>
      <c r="F52" s="31"/>
      <c r="G52" s="80"/>
      <c r="H52" s="31"/>
      <c r="I52" s="32"/>
      <c r="J52" s="32"/>
      <c r="K52" s="32"/>
      <c r="L52" s="32"/>
      <c r="M52" s="32"/>
      <c r="N52" s="32"/>
      <c r="O52" s="32"/>
      <c r="P52" s="31"/>
      <c r="Q52" s="33"/>
      <c r="R52" s="31"/>
      <c r="S52" s="33"/>
      <c r="T52" s="38"/>
      <c r="U52" s="32"/>
      <c r="V52" s="32"/>
      <c r="W52" s="32"/>
      <c r="X52" s="31"/>
      <c r="Y52" s="33"/>
      <c r="Z52" s="31"/>
      <c r="AA52" s="33"/>
      <c r="AB52" s="38"/>
      <c r="AC52" s="47"/>
      <c r="AD52" s="32"/>
      <c r="AE52" s="32"/>
      <c r="AF52" s="32"/>
      <c r="AG52" s="31"/>
      <c r="AH52" s="32"/>
      <c r="AI52" s="32"/>
      <c r="AJ52" s="32"/>
      <c r="AK52" s="32"/>
      <c r="AL52" s="32"/>
      <c r="AM52" s="32"/>
      <c r="AN52" s="32"/>
      <c r="AO52" s="32"/>
      <c r="AP52" s="32"/>
      <c r="AQ52" s="32"/>
      <c r="AR52" s="32"/>
      <c r="AS52" s="32"/>
      <c r="AT52" s="32"/>
      <c r="AU52" s="32"/>
      <c r="AV52" s="32"/>
      <c r="AW52" s="92"/>
      <c r="AX52" s="92"/>
      <c r="AY52" s="92"/>
      <c r="AZ52" s="93"/>
      <c r="BA52" s="32"/>
      <c r="BB52" s="32"/>
      <c r="BC52" s="32"/>
      <c r="BD52" s="32"/>
      <c r="BE52" s="32"/>
      <c r="BF52" s="32"/>
      <c r="BG52" s="32"/>
      <c r="BH52" s="32"/>
      <c r="BI52" s="32"/>
      <c r="BJ52" s="32"/>
      <c r="BK52" s="32"/>
      <c r="BL52" s="32"/>
      <c r="BM52" s="32"/>
      <c r="BN52" s="32"/>
      <c r="BO52" s="32"/>
      <c r="BP52" s="32"/>
      <c r="BQ52" s="32"/>
      <c r="BR52" s="32"/>
      <c r="BS52" s="32"/>
      <c r="BT52" s="32"/>
      <c r="BU52" s="32"/>
      <c r="BV52" s="47"/>
      <c r="BW52" s="32"/>
      <c r="BX52" s="32"/>
      <c r="BY52" s="32"/>
      <c r="BZ52" s="32"/>
      <c r="CA52" s="32"/>
      <c r="CB52" s="32"/>
      <c r="CC52" s="32"/>
      <c r="CD52" s="32"/>
      <c r="CE52" s="32"/>
      <c r="CF52" s="32"/>
      <c r="CG52" s="32"/>
      <c r="CH52" s="32"/>
      <c r="CI52" s="32"/>
      <c r="CJ52" s="32"/>
      <c r="CK52" s="32"/>
      <c r="CL52" s="32"/>
      <c r="CM52" s="31"/>
      <c r="CN52" s="31"/>
      <c r="CO52" s="31"/>
      <c r="CP52" s="31"/>
      <c r="CQ52" s="31"/>
      <c r="CR52" s="31"/>
      <c r="CS52" s="39"/>
      <c r="CT52" s="39"/>
      <c r="CU52" s="39"/>
      <c r="CV52" s="39"/>
      <c r="CW52" s="39"/>
    </row>
    <row r="53" spans="1:102" s="12" customFormat="1" ht="34.200000000000003" customHeight="1" x14ac:dyDescent="0.2">
      <c r="A53" s="177" t="s">
        <v>170</v>
      </c>
      <c r="B53" s="178"/>
      <c r="C53" s="178"/>
      <c r="D53" s="178"/>
      <c r="E53" s="151"/>
      <c r="F53" s="151"/>
      <c r="G53" s="151"/>
      <c r="H53" s="152"/>
      <c r="I53" s="17">
        <f>SUM(I10:I51)</f>
        <v>23</v>
      </c>
      <c r="J53" s="17"/>
      <c r="K53" s="17">
        <f>SUM(K10:K51)</f>
        <v>2</v>
      </c>
      <c r="L53" s="17"/>
      <c r="M53" s="17">
        <f>SUM(M10:M51)</f>
        <v>0</v>
      </c>
      <c r="N53" s="17"/>
      <c r="O53" s="17">
        <f>SUM(O10:O51)</f>
        <v>16</v>
      </c>
      <c r="P53" s="17">
        <f>SUM(P10:P51)</f>
        <v>0</v>
      </c>
      <c r="Q53" s="17">
        <f>SUM(Q10:Q51)</f>
        <v>1</v>
      </c>
      <c r="R53" s="43"/>
      <c r="S53" s="17">
        <f>SUM(S10:S51)</f>
        <v>0</v>
      </c>
      <c r="T53" s="17">
        <f>SUM(T10:T51)</f>
        <v>0</v>
      </c>
      <c r="U53" s="17">
        <f>SUM(U10:U51)</f>
        <v>0</v>
      </c>
      <c r="V53" s="17">
        <f>SUM(V10:V51)</f>
        <v>0</v>
      </c>
      <c r="W53" s="43"/>
      <c r="X53" s="17">
        <f>SUM(X10:X51)</f>
        <v>4</v>
      </c>
      <c r="Y53" s="17">
        <f>SUM(Y10:Y51)</f>
        <v>0</v>
      </c>
      <c r="Z53" s="17">
        <f>SUM(Z10:Z51)</f>
        <v>8</v>
      </c>
      <c r="AA53" s="43"/>
      <c r="AB53" s="17">
        <f>SUM(AB10:AB51)</f>
        <v>13</v>
      </c>
      <c r="AC53" s="17">
        <f>SUM(AC10:AC51)</f>
        <v>10</v>
      </c>
      <c r="AD53" s="17">
        <f>SUM(AD10:AD51)</f>
        <v>0</v>
      </c>
      <c r="AE53" s="43"/>
      <c r="AF53" s="17">
        <f t="shared" ref="AF53:BN53" si="3">SUM(AF10:AF51)</f>
        <v>14</v>
      </c>
      <c r="AG53" s="17">
        <f t="shared" si="3"/>
        <v>9</v>
      </c>
      <c r="AH53" s="17">
        <f t="shared" si="3"/>
        <v>8</v>
      </c>
      <c r="AI53" s="17">
        <f t="shared" si="3"/>
        <v>2</v>
      </c>
      <c r="AJ53" s="17">
        <f t="shared" si="3"/>
        <v>3</v>
      </c>
      <c r="AK53" s="17">
        <f t="shared" si="3"/>
        <v>1</v>
      </c>
      <c r="AL53" s="17">
        <f t="shared" si="3"/>
        <v>10</v>
      </c>
      <c r="AM53" s="17">
        <f t="shared" si="3"/>
        <v>6</v>
      </c>
      <c r="AN53" s="17">
        <f t="shared" si="3"/>
        <v>11</v>
      </c>
      <c r="AO53" s="17">
        <f t="shared" si="3"/>
        <v>10</v>
      </c>
      <c r="AP53" s="17">
        <f t="shared" si="3"/>
        <v>12</v>
      </c>
      <c r="AQ53" s="17">
        <f t="shared" si="3"/>
        <v>5</v>
      </c>
      <c r="AR53" s="17">
        <f t="shared" si="3"/>
        <v>23</v>
      </c>
      <c r="AS53" s="17">
        <f t="shared" si="3"/>
        <v>0</v>
      </c>
      <c r="AT53" s="17">
        <f t="shared" si="3"/>
        <v>19</v>
      </c>
      <c r="AU53" s="17">
        <f t="shared" si="3"/>
        <v>9</v>
      </c>
      <c r="AV53" s="17">
        <f t="shared" si="3"/>
        <v>4</v>
      </c>
      <c r="AW53" s="17">
        <f t="shared" si="3"/>
        <v>1</v>
      </c>
      <c r="AX53" s="17">
        <f t="shared" si="3"/>
        <v>2</v>
      </c>
      <c r="AY53" s="17">
        <f t="shared" si="3"/>
        <v>6</v>
      </c>
      <c r="AZ53" s="17">
        <f t="shared" si="3"/>
        <v>14</v>
      </c>
      <c r="BA53" s="17">
        <f t="shared" si="3"/>
        <v>1</v>
      </c>
      <c r="BB53" s="17">
        <f t="shared" si="3"/>
        <v>22</v>
      </c>
      <c r="BC53" s="17">
        <f t="shared" si="3"/>
        <v>14</v>
      </c>
      <c r="BD53" s="17">
        <f t="shared" si="3"/>
        <v>9</v>
      </c>
      <c r="BE53" s="17">
        <f t="shared" si="3"/>
        <v>23</v>
      </c>
      <c r="BF53" s="17">
        <f t="shared" si="3"/>
        <v>22</v>
      </c>
      <c r="BG53" s="17">
        <f t="shared" si="3"/>
        <v>23</v>
      </c>
      <c r="BH53" s="17">
        <f t="shared" si="3"/>
        <v>19</v>
      </c>
      <c r="BI53" s="17">
        <f t="shared" si="3"/>
        <v>23</v>
      </c>
      <c r="BJ53" s="17">
        <f t="shared" si="3"/>
        <v>7</v>
      </c>
      <c r="BK53" s="17">
        <f t="shared" si="3"/>
        <v>6</v>
      </c>
      <c r="BL53" s="17">
        <f t="shared" si="3"/>
        <v>18</v>
      </c>
      <c r="BM53" s="17">
        <f t="shared" si="3"/>
        <v>4</v>
      </c>
      <c r="BN53" s="17">
        <f t="shared" si="3"/>
        <v>2</v>
      </c>
      <c r="BO53" s="43"/>
      <c r="BP53" s="17"/>
      <c r="BQ53" s="17">
        <f>SUM(BQ10:BQ51)</f>
        <v>10</v>
      </c>
      <c r="BR53" s="17">
        <f>SUM(BR10:BR51)</f>
        <v>11</v>
      </c>
      <c r="BS53" s="17">
        <f>SUM(BS10:BS51)</f>
        <v>2</v>
      </c>
      <c r="BT53" s="43"/>
      <c r="BU53" s="17">
        <f>SUM(BU10:BU51)</f>
        <v>10</v>
      </c>
      <c r="BV53" s="17">
        <f>SUM(BV10:BV51)</f>
        <v>8</v>
      </c>
      <c r="BW53" s="17">
        <f>SUM(BW10:BW51)</f>
        <v>6</v>
      </c>
      <c r="BX53" s="17">
        <f>SUM(BX10:BX51)</f>
        <v>7</v>
      </c>
      <c r="BY53" s="17">
        <f>SUM(BY10:BY51)</f>
        <v>7</v>
      </c>
      <c r="BZ53" s="43"/>
      <c r="CA53" s="17">
        <f t="shared" ref="CA53:CH53" si="4">SUM(CA10:CA51)</f>
        <v>7</v>
      </c>
      <c r="CB53" s="17">
        <f t="shared" si="4"/>
        <v>6</v>
      </c>
      <c r="CC53" s="17">
        <f t="shared" si="4"/>
        <v>7</v>
      </c>
      <c r="CD53" s="17">
        <f t="shared" si="4"/>
        <v>5</v>
      </c>
      <c r="CE53" s="17">
        <f t="shared" si="4"/>
        <v>4</v>
      </c>
      <c r="CF53" s="17">
        <f t="shared" si="4"/>
        <v>3</v>
      </c>
      <c r="CG53" s="17">
        <f t="shared" si="4"/>
        <v>7</v>
      </c>
      <c r="CH53" s="17">
        <f t="shared" si="4"/>
        <v>5</v>
      </c>
      <c r="CI53" s="43"/>
      <c r="CJ53" s="17">
        <f t="shared" ref="CJ53:CU53" si="5">SUM(CJ10:CJ51)</f>
        <v>5</v>
      </c>
      <c r="CK53" s="17">
        <f t="shared" si="5"/>
        <v>5</v>
      </c>
      <c r="CL53" s="17">
        <f t="shared" si="5"/>
        <v>3</v>
      </c>
      <c r="CM53" s="17">
        <f t="shared" si="5"/>
        <v>7</v>
      </c>
      <c r="CN53" s="17">
        <f t="shared" si="5"/>
        <v>0</v>
      </c>
      <c r="CO53" s="17">
        <f t="shared" si="5"/>
        <v>1</v>
      </c>
      <c r="CP53" s="17">
        <f t="shared" si="5"/>
        <v>9</v>
      </c>
      <c r="CQ53" s="17">
        <f t="shared" si="5"/>
        <v>0</v>
      </c>
      <c r="CR53" s="17">
        <f t="shared" si="5"/>
        <v>0</v>
      </c>
      <c r="CS53" s="17">
        <f t="shared" si="5"/>
        <v>9</v>
      </c>
      <c r="CT53" s="17">
        <f t="shared" si="5"/>
        <v>2</v>
      </c>
      <c r="CU53" s="41">
        <f t="shared" si="5"/>
        <v>11</v>
      </c>
      <c r="CV53" s="43"/>
      <c r="CW53" s="17">
        <f>SUM(CW10:CW51)</f>
        <v>12</v>
      </c>
      <c r="CX53" s="42">
        <f>SUM(CX10:CX51)</f>
        <v>11</v>
      </c>
    </row>
    <row r="54" spans="1:102" ht="50.4" customHeight="1" x14ac:dyDescent="0.2">
      <c r="AW54" s="15"/>
      <c r="AX54" s="15"/>
      <c r="AY54" s="15"/>
      <c r="AZ54" s="15"/>
    </row>
    <row r="55" spans="1:102" ht="34.799999999999997" customHeight="1" x14ac:dyDescent="0.2">
      <c r="AW55" s="15"/>
      <c r="AX55" s="15"/>
      <c r="AY55" s="15"/>
      <c r="AZ55" s="15"/>
    </row>
    <row r="56" spans="1:102" ht="24" customHeight="1" x14ac:dyDescent="0.2">
      <c r="E56" s="82" t="s">
        <v>359</v>
      </c>
      <c r="F56" s="82"/>
      <c r="G56" s="82"/>
      <c r="H56" s="82"/>
      <c r="I56" s="99">
        <f t="shared" ref="I56:AN56" si="6">COUNTIFS($H$10:$H$51,3,I$10:I$51,1)</f>
        <v>1</v>
      </c>
      <c r="J56" s="99">
        <f t="shared" si="6"/>
        <v>0</v>
      </c>
      <c r="K56" s="99">
        <f t="shared" si="6"/>
        <v>0</v>
      </c>
      <c r="L56" s="99">
        <f t="shared" si="6"/>
        <v>0</v>
      </c>
      <c r="M56" s="99">
        <f t="shared" si="6"/>
        <v>0</v>
      </c>
      <c r="N56" s="99">
        <f t="shared" si="6"/>
        <v>0</v>
      </c>
      <c r="O56" s="99">
        <f t="shared" si="6"/>
        <v>0</v>
      </c>
      <c r="P56" s="99">
        <f t="shared" si="6"/>
        <v>0</v>
      </c>
      <c r="Q56" s="99">
        <f t="shared" si="6"/>
        <v>0</v>
      </c>
      <c r="R56" s="99">
        <f t="shared" si="6"/>
        <v>0</v>
      </c>
      <c r="S56" s="99">
        <f t="shared" si="6"/>
        <v>0</v>
      </c>
      <c r="T56" s="99">
        <f t="shared" si="6"/>
        <v>0</v>
      </c>
      <c r="U56" s="99">
        <f t="shared" si="6"/>
        <v>0</v>
      </c>
      <c r="V56" s="99">
        <f t="shared" si="6"/>
        <v>0</v>
      </c>
      <c r="W56" s="99">
        <f t="shared" si="6"/>
        <v>0</v>
      </c>
      <c r="X56" s="99">
        <f t="shared" si="6"/>
        <v>0</v>
      </c>
      <c r="Y56" s="99">
        <f t="shared" si="6"/>
        <v>0</v>
      </c>
      <c r="Z56" s="99">
        <f t="shared" si="6"/>
        <v>1</v>
      </c>
      <c r="AA56" s="99">
        <f t="shared" si="6"/>
        <v>0</v>
      </c>
      <c r="AB56" s="99">
        <f t="shared" si="6"/>
        <v>1</v>
      </c>
      <c r="AC56" s="99">
        <f t="shared" si="6"/>
        <v>0</v>
      </c>
      <c r="AD56" s="99">
        <f t="shared" si="6"/>
        <v>0</v>
      </c>
      <c r="AE56" s="99">
        <f t="shared" si="6"/>
        <v>0</v>
      </c>
      <c r="AF56" s="99">
        <f t="shared" si="6"/>
        <v>1</v>
      </c>
      <c r="AG56" s="99">
        <f t="shared" si="6"/>
        <v>0</v>
      </c>
      <c r="AH56" s="99">
        <f t="shared" si="6"/>
        <v>0</v>
      </c>
      <c r="AI56" s="99">
        <f t="shared" si="6"/>
        <v>0</v>
      </c>
      <c r="AJ56" s="99">
        <f t="shared" si="6"/>
        <v>0</v>
      </c>
      <c r="AK56" s="99">
        <f t="shared" si="6"/>
        <v>0</v>
      </c>
      <c r="AL56" s="99">
        <f t="shared" si="6"/>
        <v>1</v>
      </c>
      <c r="AM56" s="99">
        <f t="shared" si="6"/>
        <v>0</v>
      </c>
      <c r="AN56" s="99">
        <f t="shared" si="6"/>
        <v>1</v>
      </c>
      <c r="AO56" s="99">
        <f t="shared" ref="AO56:BS56" si="7">COUNTIFS($H$10:$H$51,3,AO$10:AO$51,1)</f>
        <v>1</v>
      </c>
      <c r="AP56" s="99">
        <f t="shared" si="7"/>
        <v>0</v>
      </c>
      <c r="AQ56" s="99">
        <f t="shared" si="7"/>
        <v>0</v>
      </c>
      <c r="AR56" s="99">
        <f t="shared" si="7"/>
        <v>1</v>
      </c>
      <c r="AS56" s="99">
        <f t="shared" si="7"/>
        <v>0</v>
      </c>
      <c r="AT56" s="99">
        <f t="shared" si="7"/>
        <v>1</v>
      </c>
      <c r="AU56" s="99">
        <f t="shared" si="7"/>
        <v>1</v>
      </c>
      <c r="AV56" s="99">
        <f t="shared" si="7"/>
        <v>0</v>
      </c>
      <c r="AW56" s="99">
        <f t="shared" si="7"/>
        <v>0</v>
      </c>
      <c r="AX56" s="99">
        <f t="shared" si="7"/>
        <v>0</v>
      </c>
      <c r="AY56" s="99">
        <f t="shared" si="7"/>
        <v>1</v>
      </c>
      <c r="AZ56" s="99">
        <f t="shared" si="7"/>
        <v>0</v>
      </c>
      <c r="BA56" s="99">
        <f t="shared" si="7"/>
        <v>0</v>
      </c>
      <c r="BB56" s="99">
        <f t="shared" si="7"/>
        <v>1</v>
      </c>
      <c r="BC56" s="99">
        <f t="shared" si="7"/>
        <v>1</v>
      </c>
      <c r="BD56" s="99">
        <f t="shared" si="7"/>
        <v>0</v>
      </c>
      <c r="BE56" s="99">
        <f t="shared" si="7"/>
        <v>1</v>
      </c>
      <c r="BF56" s="99">
        <f t="shared" si="7"/>
        <v>1</v>
      </c>
      <c r="BG56" s="99">
        <f t="shared" si="7"/>
        <v>1</v>
      </c>
      <c r="BH56" s="99">
        <f t="shared" si="7"/>
        <v>1</v>
      </c>
      <c r="BI56" s="99">
        <f t="shared" si="7"/>
        <v>1</v>
      </c>
      <c r="BJ56" s="99">
        <f t="shared" si="7"/>
        <v>0</v>
      </c>
      <c r="BK56" s="99">
        <f t="shared" si="7"/>
        <v>0</v>
      </c>
      <c r="BL56" s="99">
        <f t="shared" si="7"/>
        <v>1</v>
      </c>
      <c r="BM56" s="99">
        <f t="shared" si="7"/>
        <v>0</v>
      </c>
      <c r="BN56" s="99">
        <f t="shared" si="7"/>
        <v>0</v>
      </c>
      <c r="BO56" s="99">
        <f t="shared" si="7"/>
        <v>0</v>
      </c>
      <c r="BP56" s="99">
        <f t="shared" si="7"/>
        <v>0</v>
      </c>
      <c r="BQ56" s="99">
        <f t="shared" si="7"/>
        <v>0</v>
      </c>
      <c r="BR56" s="99">
        <f t="shared" si="7"/>
        <v>1</v>
      </c>
      <c r="BS56" s="99">
        <f t="shared" si="7"/>
        <v>0</v>
      </c>
      <c r="BT56" s="99">
        <f t="shared" ref="BT56:CX56" si="8">COUNTIFS($H$10:$H$51,3,BT$10:BT$51,1)</f>
        <v>0</v>
      </c>
      <c r="BU56" s="99">
        <f t="shared" si="8"/>
        <v>0</v>
      </c>
      <c r="BV56" s="99">
        <f t="shared" si="8"/>
        <v>0</v>
      </c>
      <c r="BW56" s="99">
        <f t="shared" si="8"/>
        <v>0</v>
      </c>
      <c r="BX56" s="99">
        <f t="shared" si="8"/>
        <v>0</v>
      </c>
      <c r="BY56" s="99">
        <f t="shared" si="8"/>
        <v>0</v>
      </c>
      <c r="BZ56" s="99">
        <f t="shared" si="8"/>
        <v>0</v>
      </c>
      <c r="CA56" s="99">
        <f t="shared" si="8"/>
        <v>0</v>
      </c>
      <c r="CB56" s="99">
        <f t="shared" si="8"/>
        <v>0</v>
      </c>
      <c r="CC56" s="99">
        <f t="shared" si="8"/>
        <v>0</v>
      </c>
      <c r="CD56" s="99">
        <f t="shared" si="8"/>
        <v>0</v>
      </c>
      <c r="CE56" s="99">
        <f t="shared" si="8"/>
        <v>0</v>
      </c>
      <c r="CF56" s="99">
        <f t="shared" si="8"/>
        <v>0</v>
      </c>
      <c r="CG56" s="99">
        <f t="shared" si="8"/>
        <v>0</v>
      </c>
      <c r="CH56" s="99">
        <f t="shared" si="8"/>
        <v>0</v>
      </c>
      <c r="CI56" s="99">
        <f t="shared" si="8"/>
        <v>0</v>
      </c>
      <c r="CJ56" s="99">
        <f t="shared" si="8"/>
        <v>0</v>
      </c>
      <c r="CK56" s="99">
        <f t="shared" si="8"/>
        <v>0</v>
      </c>
      <c r="CL56" s="99">
        <f t="shared" si="8"/>
        <v>0</v>
      </c>
      <c r="CM56" s="99">
        <f t="shared" si="8"/>
        <v>0</v>
      </c>
      <c r="CN56" s="99">
        <f t="shared" si="8"/>
        <v>0</v>
      </c>
      <c r="CO56" s="99">
        <f t="shared" si="8"/>
        <v>0</v>
      </c>
      <c r="CP56" s="99">
        <f t="shared" si="8"/>
        <v>0</v>
      </c>
      <c r="CQ56" s="99">
        <f t="shared" si="8"/>
        <v>0</v>
      </c>
      <c r="CR56" s="99">
        <f t="shared" si="8"/>
        <v>0</v>
      </c>
      <c r="CS56" s="99">
        <f t="shared" si="8"/>
        <v>0</v>
      </c>
      <c r="CT56" s="99">
        <f t="shared" si="8"/>
        <v>0</v>
      </c>
      <c r="CU56" s="99">
        <f t="shared" si="8"/>
        <v>1</v>
      </c>
      <c r="CV56" s="99">
        <f t="shared" si="8"/>
        <v>0</v>
      </c>
      <c r="CW56" s="99">
        <f t="shared" si="8"/>
        <v>0</v>
      </c>
      <c r="CX56" s="99">
        <f t="shared" si="8"/>
        <v>1</v>
      </c>
    </row>
    <row r="57" spans="1:102" ht="24" customHeight="1" x14ac:dyDescent="0.2">
      <c r="E57" s="82" t="s">
        <v>360</v>
      </c>
      <c r="F57" s="82"/>
      <c r="G57" s="82"/>
      <c r="H57" s="82"/>
      <c r="I57" s="99">
        <f t="shared" ref="I57:AN57" si="9">COUNTIFS($H$10:$H$51,4,I$10:I$51,1)</f>
        <v>1</v>
      </c>
      <c r="J57" s="99">
        <f t="shared" si="9"/>
        <v>0</v>
      </c>
      <c r="K57" s="99">
        <f t="shared" si="9"/>
        <v>0</v>
      </c>
      <c r="L57" s="99">
        <f t="shared" si="9"/>
        <v>0</v>
      </c>
      <c r="M57" s="99">
        <f t="shared" si="9"/>
        <v>0</v>
      </c>
      <c r="N57" s="99">
        <f t="shared" si="9"/>
        <v>0</v>
      </c>
      <c r="O57" s="99">
        <f t="shared" si="9"/>
        <v>0</v>
      </c>
      <c r="P57" s="99">
        <f t="shared" si="9"/>
        <v>0</v>
      </c>
      <c r="Q57" s="99">
        <f t="shared" si="9"/>
        <v>0</v>
      </c>
      <c r="R57" s="99">
        <f t="shared" si="9"/>
        <v>0</v>
      </c>
      <c r="S57" s="99">
        <f t="shared" si="9"/>
        <v>0</v>
      </c>
      <c r="T57" s="99">
        <f t="shared" si="9"/>
        <v>0</v>
      </c>
      <c r="U57" s="99">
        <f t="shared" si="9"/>
        <v>0</v>
      </c>
      <c r="V57" s="99">
        <f t="shared" si="9"/>
        <v>0</v>
      </c>
      <c r="W57" s="99">
        <f t="shared" si="9"/>
        <v>0</v>
      </c>
      <c r="X57" s="99">
        <f t="shared" si="9"/>
        <v>0</v>
      </c>
      <c r="Y57" s="99">
        <f t="shared" si="9"/>
        <v>0</v>
      </c>
      <c r="Z57" s="99">
        <f t="shared" si="9"/>
        <v>0</v>
      </c>
      <c r="AA57" s="99">
        <f t="shared" si="9"/>
        <v>0</v>
      </c>
      <c r="AB57" s="99">
        <f t="shared" si="9"/>
        <v>0</v>
      </c>
      <c r="AC57" s="99">
        <f t="shared" si="9"/>
        <v>1</v>
      </c>
      <c r="AD57" s="99">
        <f t="shared" si="9"/>
        <v>0</v>
      </c>
      <c r="AE57" s="99">
        <f t="shared" si="9"/>
        <v>0</v>
      </c>
      <c r="AF57" s="99">
        <f t="shared" si="9"/>
        <v>1</v>
      </c>
      <c r="AG57" s="99">
        <f t="shared" si="9"/>
        <v>0</v>
      </c>
      <c r="AH57" s="99">
        <f t="shared" si="9"/>
        <v>1</v>
      </c>
      <c r="AI57" s="99">
        <f t="shared" si="9"/>
        <v>0</v>
      </c>
      <c r="AJ57" s="99">
        <f t="shared" si="9"/>
        <v>0</v>
      </c>
      <c r="AK57" s="99">
        <f t="shared" si="9"/>
        <v>0</v>
      </c>
      <c r="AL57" s="99">
        <f t="shared" si="9"/>
        <v>0</v>
      </c>
      <c r="AM57" s="99">
        <f t="shared" si="9"/>
        <v>1</v>
      </c>
      <c r="AN57" s="99">
        <f t="shared" si="9"/>
        <v>0</v>
      </c>
      <c r="AO57" s="99">
        <f t="shared" ref="AO57:BS57" si="10">COUNTIFS($H$10:$H$51,4,AO$10:AO$51,1)</f>
        <v>0</v>
      </c>
      <c r="AP57" s="99">
        <f t="shared" si="10"/>
        <v>1</v>
      </c>
      <c r="AQ57" s="99">
        <f t="shared" si="10"/>
        <v>1</v>
      </c>
      <c r="AR57" s="99">
        <f t="shared" si="10"/>
        <v>1</v>
      </c>
      <c r="AS57" s="99">
        <f t="shared" si="10"/>
        <v>0</v>
      </c>
      <c r="AT57" s="99">
        <f t="shared" si="10"/>
        <v>1</v>
      </c>
      <c r="AU57" s="99">
        <f t="shared" si="10"/>
        <v>0</v>
      </c>
      <c r="AV57" s="99">
        <f t="shared" si="10"/>
        <v>0</v>
      </c>
      <c r="AW57" s="99">
        <f t="shared" si="10"/>
        <v>0</v>
      </c>
      <c r="AX57" s="99">
        <f t="shared" si="10"/>
        <v>1</v>
      </c>
      <c r="AY57" s="99">
        <f t="shared" si="10"/>
        <v>0</v>
      </c>
      <c r="AZ57" s="99">
        <f t="shared" si="10"/>
        <v>0</v>
      </c>
      <c r="BA57" s="99">
        <f t="shared" si="10"/>
        <v>1</v>
      </c>
      <c r="BB57" s="99">
        <f t="shared" si="10"/>
        <v>0</v>
      </c>
      <c r="BC57" s="99">
        <f t="shared" si="10"/>
        <v>0</v>
      </c>
      <c r="BD57" s="99">
        <f t="shared" si="10"/>
        <v>1</v>
      </c>
      <c r="BE57" s="99">
        <f t="shared" si="10"/>
        <v>1</v>
      </c>
      <c r="BF57" s="99">
        <f t="shared" si="10"/>
        <v>1</v>
      </c>
      <c r="BG57" s="99">
        <f t="shared" si="10"/>
        <v>1</v>
      </c>
      <c r="BH57" s="99">
        <f t="shared" si="10"/>
        <v>0</v>
      </c>
      <c r="BI57" s="99">
        <f t="shared" si="10"/>
        <v>1</v>
      </c>
      <c r="BJ57" s="99">
        <f t="shared" si="10"/>
        <v>0</v>
      </c>
      <c r="BK57" s="99">
        <f t="shared" si="10"/>
        <v>1</v>
      </c>
      <c r="BL57" s="99">
        <f t="shared" si="10"/>
        <v>0</v>
      </c>
      <c r="BM57" s="99">
        <f t="shared" si="10"/>
        <v>0</v>
      </c>
      <c r="BN57" s="99">
        <f t="shared" si="10"/>
        <v>0</v>
      </c>
      <c r="BO57" s="99">
        <f t="shared" si="10"/>
        <v>0</v>
      </c>
      <c r="BP57" s="99">
        <f t="shared" si="10"/>
        <v>0</v>
      </c>
      <c r="BQ57" s="99">
        <f t="shared" si="10"/>
        <v>1</v>
      </c>
      <c r="BR57" s="99">
        <f t="shared" si="10"/>
        <v>0</v>
      </c>
      <c r="BS57" s="99">
        <f t="shared" si="10"/>
        <v>0</v>
      </c>
      <c r="BT57" s="99">
        <f t="shared" ref="BT57:CX57" si="11">COUNTIFS($H$10:$H$51,4,BT$10:BT$51,1)</f>
        <v>0</v>
      </c>
      <c r="BU57" s="99">
        <f t="shared" si="11"/>
        <v>1</v>
      </c>
      <c r="BV57" s="99">
        <f t="shared" si="11"/>
        <v>1</v>
      </c>
      <c r="BW57" s="99">
        <f t="shared" si="11"/>
        <v>1</v>
      </c>
      <c r="BX57" s="99">
        <f t="shared" si="11"/>
        <v>1</v>
      </c>
      <c r="BY57" s="99">
        <f t="shared" si="11"/>
        <v>1</v>
      </c>
      <c r="BZ57" s="99">
        <f t="shared" si="11"/>
        <v>0</v>
      </c>
      <c r="CA57" s="99">
        <f t="shared" si="11"/>
        <v>1</v>
      </c>
      <c r="CB57" s="99">
        <f t="shared" si="11"/>
        <v>1</v>
      </c>
      <c r="CC57" s="99">
        <f t="shared" si="11"/>
        <v>1</v>
      </c>
      <c r="CD57" s="99">
        <f t="shared" si="11"/>
        <v>1</v>
      </c>
      <c r="CE57" s="99">
        <f t="shared" si="11"/>
        <v>1</v>
      </c>
      <c r="CF57" s="99">
        <f t="shared" si="11"/>
        <v>1</v>
      </c>
      <c r="CG57" s="99">
        <f t="shared" si="11"/>
        <v>0</v>
      </c>
      <c r="CH57" s="99">
        <f t="shared" si="11"/>
        <v>0</v>
      </c>
      <c r="CI57" s="99">
        <f t="shared" si="11"/>
        <v>0</v>
      </c>
      <c r="CJ57" s="99">
        <f t="shared" si="11"/>
        <v>1</v>
      </c>
      <c r="CK57" s="99">
        <f t="shared" si="11"/>
        <v>0</v>
      </c>
      <c r="CL57" s="99">
        <f t="shared" si="11"/>
        <v>1</v>
      </c>
      <c r="CM57" s="99">
        <f t="shared" si="11"/>
        <v>0</v>
      </c>
      <c r="CN57" s="99">
        <f t="shared" si="11"/>
        <v>0</v>
      </c>
      <c r="CO57" s="99">
        <f t="shared" si="11"/>
        <v>0</v>
      </c>
      <c r="CP57" s="99">
        <f t="shared" si="11"/>
        <v>1</v>
      </c>
      <c r="CQ57" s="99">
        <f t="shared" si="11"/>
        <v>0</v>
      </c>
      <c r="CR57" s="99">
        <f t="shared" si="11"/>
        <v>0</v>
      </c>
      <c r="CS57" s="99">
        <f t="shared" si="11"/>
        <v>1</v>
      </c>
      <c r="CT57" s="99">
        <f t="shared" si="11"/>
        <v>0</v>
      </c>
      <c r="CU57" s="99">
        <f t="shared" si="11"/>
        <v>0</v>
      </c>
      <c r="CV57" s="99">
        <f t="shared" si="11"/>
        <v>0</v>
      </c>
      <c r="CW57" s="99">
        <f t="shared" si="11"/>
        <v>1</v>
      </c>
      <c r="CX57" s="99">
        <f t="shared" si="11"/>
        <v>0</v>
      </c>
    </row>
    <row r="58" spans="1:102" ht="24" customHeight="1" x14ac:dyDescent="0.2">
      <c r="E58" s="82" t="s">
        <v>361</v>
      </c>
      <c r="F58" s="82"/>
      <c r="G58" s="82"/>
      <c r="H58" s="82"/>
      <c r="I58" s="99">
        <f t="shared" ref="I58:AN58" si="12">COUNTIFS($H$10:$H$51,5,I$10:I$51,1)</f>
        <v>16</v>
      </c>
      <c r="J58" s="99">
        <f t="shared" si="12"/>
        <v>0</v>
      </c>
      <c r="K58" s="99">
        <f t="shared" si="12"/>
        <v>2</v>
      </c>
      <c r="L58" s="99">
        <f t="shared" si="12"/>
        <v>0</v>
      </c>
      <c r="M58" s="99">
        <f t="shared" si="12"/>
        <v>0</v>
      </c>
      <c r="N58" s="99">
        <f t="shared" si="12"/>
        <v>0</v>
      </c>
      <c r="O58" s="99">
        <f t="shared" si="12"/>
        <v>1</v>
      </c>
      <c r="P58" s="99">
        <f t="shared" si="12"/>
        <v>0</v>
      </c>
      <c r="Q58" s="99">
        <f t="shared" si="12"/>
        <v>0</v>
      </c>
      <c r="R58" s="99">
        <f t="shared" si="12"/>
        <v>0</v>
      </c>
      <c r="S58" s="99">
        <f t="shared" si="12"/>
        <v>0</v>
      </c>
      <c r="T58" s="99">
        <f t="shared" si="12"/>
        <v>0</v>
      </c>
      <c r="U58" s="99">
        <f t="shared" si="12"/>
        <v>0</v>
      </c>
      <c r="V58" s="99">
        <f t="shared" si="12"/>
        <v>0</v>
      </c>
      <c r="W58" s="99">
        <f t="shared" si="12"/>
        <v>0</v>
      </c>
      <c r="X58" s="99">
        <f t="shared" si="12"/>
        <v>3</v>
      </c>
      <c r="Y58" s="99">
        <f t="shared" si="12"/>
        <v>0</v>
      </c>
      <c r="Z58" s="99">
        <f t="shared" si="12"/>
        <v>6</v>
      </c>
      <c r="AA58" s="99">
        <f t="shared" si="12"/>
        <v>0</v>
      </c>
      <c r="AB58" s="99">
        <f t="shared" si="12"/>
        <v>7</v>
      </c>
      <c r="AC58" s="99">
        <f t="shared" si="12"/>
        <v>9</v>
      </c>
      <c r="AD58" s="99">
        <f t="shared" si="12"/>
        <v>0</v>
      </c>
      <c r="AE58" s="99">
        <f t="shared" si="12"/>
        <v>0</v>
      </c>
      <c r="AF58" s="99">
        <f t="shared" si="12"/>
        <v>10</v>
      </c>
      <c r="AG58" s="99">
        <f t="shared" si="12"/>
        <v>6</v>
      </c>
      <c r="AH58" s="99">
        <f t="shared" si="12"/>
        <v>7</v>
      </c>
      <c r="AI58" s="99">
        <f t="shared" si="12"/>
        <v>2</v>
      </c>
      <c r="AJ58" s="99">
        <f t="shared" si="12"/>
        <v>2</v>
      </c>
      <c r="AK58" s="99">
        <f t="shared" si="12"/>
        <v>1</v>
      </c>
      <c r="AL58" s="99">
        <f t="shared" si="12"/>
        <v>7</v>
      </c>
      <c r="AM58" s="99">
        <f t="shared" si="12"/>
        <v>3</v>
      </c>
      <c r="AN58" s="99">
        <f t="shared" si="12"/>
        <v>6</v>
      </c>
      <c r="AO58" s="99">
        <f t="shared" ref="AO58:BS58" si="13">COUNTIFS($H$10:$H$51,5,AO$10:AO$51,1)</f>
        <v>6</v>
      </c>
      <c r="AP58" s="99">
        <f t="shared" si="13"/>
        <v>10</v>
      </c>
      <c r="AQ58" s="99">
        <f t="shared" si="13"/>
        <v>4</v>
      </c>
      <c r="AR58" s="99">
        <f t="shared" si="13"/>
        <v>16</v>
      </c>
      <c r="AS58" s="99">
        <f t="shared" si="13"/>
        <v>0</v>
      </c>
      <c r="AT58" s="99">
        <f t="shared" si="13"/>
        <v>12</v>
      </c>
      <c r="AU58" s="99">
        <f t="shared" si="13"/>
        <v>6</v>
      </c>
      <c r="AV58" s="99">
        <f t="shared" si="13"/>
        <v>4</v>
      </c>
      <c r="AW58" s="99">
        <f t="shared" si="13"/>
        <v>1</v>
      </c>
      <c r="AX58" s="99">
        <f t="shared" si="13"/>
        <v>1</v>
      </c>
      <c r="AY58" s="99">
        <f t="shared" si="13"/>
        <v>3</v>
      </c>
      <c r="AZ58" s="99">
        <f t="shared" si="13"/>
        <v>11</v>
      </c>
      <c r="BA58" s="99">
        <f t="shared" si="13"/>
        <v>0</v>
      </c>
      <c r="BB58" s="99">
        <f t="shared" si="13"/>
        <v>16</v>
      </c>
      <c r="BC58" s="99">
        <f t="shared" si="13"/>
        <v>8</v>
      </c>
      <c r="BD58" s="99">
        <f t="shared" si="13"/>
        <v>8</v>
      </c>
      <c r="BE58" s="99">
        <f t="shared" si="13"/>
        <v>16</v>
      </c>
      <c r="BF58" s="99">
        <f t="shared" si="13"/>
        <v>15</v>
      </c>
      <c r="BG58" s="99">
        <f t="shared" si="13"/>
        <v>16</v>
      </c>
      <c r="BH58" s="99">
        <f t="shared" si="13"/>
        <v>15</v>
      </c>
      <c r="BI58" s="99">
        <f t="shared" si="13"/>
        <v>16</v>
      </c>
      <c r="BJ58" s="99">
        <f t="shared" si="13"/>
        <v>5</v>
      </c>
      <c r="BK58" s="99">
        <f t="shared" si="13"/>
        <v>5</v>
      </c>
      <c r="BL58" s="99">
        <f t="shared" si="13"/>
        <v>14</v>
      </c>
      <c r="BM58" s="99">
        <f t="shared" si="13"/>
        <v>4</v>
      </c>
      <c r="BN58" s="99">
        <f t="shared" si="13"/>
        <v>2</v>
      </c>
      <c r="BO58" s="99">
        <f t="shared" si="13"/>
        <v>0</v>
      </c>
      <c r="BP58" s="99">
        <f t="shared" si="13"/>
        <v>0</v>
      </c>
      <c r="BQ58" s="99">
        <f t="shared" si="13"/>
        <v>9</v>
      </c>
      <c r="BR58" s="99">
        <f t="shared" si="13"/>
        <v>6</v>
      </c>
      <c r="BS58" s="99">
        <f t="shared" si="13"/>
        <v>1</v>
      </c>
      <c r="BT58" s="99">
        <f t="shared" ref="BT58:CX58" si="14">COUNTIFS($H$10:$H$51,5,BT$10:BT$51,1)</f>
        <v>0</v>
      </c>
      <c r="BU58" s="99">
        <f t="shared" si="14"/>
        <v>9</v>
      </c>
      <c r="BV58" s="99">
        <f t="shared" si="14"/>
        <v>7</v>
      </c>
      <c r="BW58" s="99">
        <f t="shared" si="14"/>
        <v>5</v>
      </c>
      <c r="BX58" s="99">
        <f t="shared" si="14"/>
        <v>6</v>
      </c>
      <c r="BY58" s="99">
        <f t="shared" si="14"/>
        <v>6</v>
      </c>
      <c r="BZ58" s="99">
        <f t="shared" si="14"/>
        <v>0</v>
      </c>
      <c r="CA58" s="99">
        <f t="shared" si="14"/>
        <v>6</v>
      </c>
      <c r="CB58" s="99">
        <f t="shared" si="14"/>
        <v>5</v>
      </c>
      <c r="CC58" s="99">
        <f t="shared" si="14"/>
        <v>6</v>
      </c>
      <c r="CD58" s="99">
        <f t="shared" si="14"/>
        <v>4</v>
      </c>
      <c r="CE58" s="99">
        <f t="shared" si="14"/>
        <v>3</v>
      </c>
      <c r="CF58" s="99">
        <f t="shared" si="14"/>
        <v>2</v>
      </c>
      <c r="CG58" s="99">
        <f t="shared" si="14"/>
        <v>7</v>
      </c>
      <c r="CH58" s="99">
        <f t="shared" si="14"/>
        <v>5</v>
      </c>
      <c r="CI58" s="99">
        <f t="shared" si="14"/>
        <v>0</v>
      </c>
      <c r="CJ58" s="99">
        <f t="shared" si="14"/>
        <v>4</v>
      </c>
      <c r="CK58" s="99">
        <f t="shared" si="14"/>
        <v>5</v>
      </c>
      <c r="CL58" s="99">
        <f t="shared" si="14"/>
        <v>2</v>
      </c>
      <c r="CM58" s="99">
        <f t="shared" si="14"/>
        <v>7</v>
      </c>
      <c r="CN58" s="99">
        <f t="shared" si="14"/>
        <v>0</v>
      </c>
      <c r="CO58" s="99">
        <f t="shared" si="14"/>
        <v>1</v>
      </c>
      <c r="CP58" s="99">
        <f t="shared" si="14"/>
        <v>8</v>
      </c>
      <c r="CQ58" s="99">
        <f t="shared" si="14"/>
        <v>0</v>
      </c>
      <c r="CR58" s="99">
        <f t="shared" si="14"/>
        <v>0</v>
      </c>
      <c r="CS58" s="99">
        <f t="shared" si="14"/>
        <v>8</v>
      </c>
      <c r="CT58" s="99">
        <f t="shared" si="14"/>
        <v>2</v>
      </c>
      <c r="CU58" s="99">
        <f t="shared" si="14"/>
        <v>5</v>
      </c>
      <c r="CV58" s="99">
        <f t="shared" si="14"/>
        <v>0</v>
      </c>
      <c r="CW58" s="99">
        <f t="shared" si="14"/>
        <v>11</v>
      </c>
      <c r="CX58" s="99">
        <f t="shared" si="14"/>
        <v>5</v>
      </c>
    </row>
    <row r="59" spans="1:102" ht="24" customHeight="1" x14ac:dyDescent="0.2">
      <c r="E59" s="82" t="s">
        <v>362</v>
      </c>
      <c r="F59" s="82"/>
      <c r="G59" s="82"/>
      <c r="H59" s="82"/>
      <c r="I59" s="99">
        <f t="shared" ref="I59:AN59" si="15">COUNTIFS($H$10:$H$51,6,I$10:I$51,1)</f>
        <v>5</v>
      </c>
      <c r="J59" s="99">
        <f t="shared" si="15"/>
        <v>0</v>
      </c>
      <c r="K59" s="99">
        <f t="shared" si="15"/>
        <v>0</v>
      </c>
      <c r="L59" s="99">
        <f t="shared" si="15"/>
        <v>0</v>
      </c>
      <c r="M59" s="99">
        <f t="shared" si="15"/>
        <v>0</v>
      </c>
      <c r="N59" s="99">
        <f t="shared" si="15"/>
        <v>0</v>
      </c>
      <c r="O59" s="99">
        <f t="shared" si="15"/>
        <v>15</v>
      </c>
      <c r="P59" s="99">
        <f t="shared" si="15"/>
        <v>0</v>
      </c>
      <c r="Q59" s="99">
        <f t="shared" si="15"/>
        <v>1</v>
      </c>
      <c r="R59" s="99">
        <f t="shared" si="15"/>
        <v>0</v>
      </c>
      <c r="S59" s="99">
        <f t="shared" si="15"/>
        <v>0</v>
      </c>
      <c r="T59" s="99">
        <f t="shared" si="15"/>
        <v>0</v>
      </c>
      <c r="U59" s="99">
        <f t="shared" si="15"/>
        <v>0</v>
      </c>
      <c r="V59" s="99">
        <f t="shared" si="15"/>
        <v>0</v>
      </c>
      <c r="W59" s="99">
        <f t="shared" si="15"/>
        <v>0</v>
      </c>
      <c r="X59" s="99">
        <f t="shared" si="15"/>
        <v>1</v>
      </c>
      <c r="Y59" s="99">
        <f t="shared" si="15"/>
        <v>0</v>
      </c>
      <c r="Z59" s="99">
        <f t="shared" si="15"/>
        <v>1</v>
      </c>
      <c r="AA59" s="99">
        <f t="shared" si="15"/>
        <v>0</v>
      </c>
      <c r="AB59" s="99">
        <f t="shared" si="15"/>
        <v>5</v>
      </c>
      <c r="AC59" s="99">
        <f t="shared" si="15"/>
        <v>0</v>
      </c>
      <c r="AD59" s="99">
        <f t="shared" si="15"/>
        <v>0</v>
      </c>
      <c r="AE59" s="99">
        <f t="shared" si="15"/>
        <v>0</v>
      </c>
      <c r="AF59" s="99">
        <f t="shared" si="15"/>
        <v>2</v>
      </c>
      <c r="AG59" s="99">
        <f t="shared" si="15"/>
        <v>3</v>
      </c>
      <c r="AH59" s="99">
        <f t="shared" si="15"/>
        <v>0</v>
      </c>
      <c r="AI59" s="99">
        <f t="shared" si="15"/>
        <v>0</v>
      </c>
      <c r="AJ59" s="99">
        <f t="shared" si="15"/>
        <v>1</v>
      </c>
      <c r="AK59" s="99">
        <f t="shared" si="15"/>
        <v>0</v>
      </c>
      <c r="AL59" s="99">
        <f t="shared" si="15"/>
        <v>2</v>
      </c>
      <c r="AM59" s="99">
        <f t="shared" si="15"/>
        <v>2</v>
      </c>
      <c r="AN59" s="99">
        <f t="shared" si="15"/>
        <v>4</v>
      </c>
      <c r="AO59" s="99">
        <f t="shared" ref="AO59:BS59" si="16">COUNTIFS($H$10:$H$51,6,AO$10:AO$51,1)</f>
        <v>3</v>
      </c>
      <c r="AP59" s="99">
        <f t="shared" si="16"/>
        <v>1</v>
      </c>
      <c r="AQ59" s="99">
        <f t="shared" si="16"/>
        <v>0</v>
      </c>
      <c r="AR59" s="99">
        <f t="shared" si="16"/>
        <v>5</v>
      </c>
      <c r="AS59" s="99">
        <f t="shared" si="16"/>
        <v>0</v>
      </c>
      <c r="AT59" s="99">
        <f t="shared" si="16"/>
        <v>5</v>
      </c>
      <c r="AU59" s="99">
        <f t="shared" si="16"/>
        <v>2</v>
      </c>
      <c r="AV59" s="99">
        <f t="shared" si="16"/>
        <v>0</v>
      </c>
      <c r="AW59" s="99">
        <f t="shared" si="16"/>
        <v>0</v>
      </c>
      <c r="AX59" s="99">
        <f t="shared" si="16"/>
        <v>0</v>
      </c>
      <c r="AY59" s="99">
        <f t="shared" si="16"/>
        <v>2</v>
      </c>
      <c r="AZ59" s="99">
        <f t="shared" si="16"/>
        <v>3</v>
      </c>
      <c r="BA59" s="99">
        <f t="shared" si="16"/>
        <v>0</v>
      </c>
      <c r="BB59" s="99">
        <f t="shared" si="16"/>
        <v>5</v>
      </c>
      <c r="BC59" s="99">
        <f t="shared" si="16"/>
        <v>5</v>
      </c>
      <c r="BD59" s="99">
        <f t="shared" si="16"/>
        <v>0</v>
      </c>
      <c r="BE59" s="99">
        <f t="shared" si="16"/>
        <v>5</v>
      </c>
      <c r="BF59" s="99">
        <f t="shared" si="16"/>
        <v>5</v>
      </c>
      <c r="BG59" s="99">
        <f t="shared" si="16"/>
        <v>5</v>
      </c>
      <c r="BH59" s="99">
        <f t="shared" si="16"/>
        <v>3</v>
      </c>
      <c r="BI59" s="99">
        <f t="shared" si="16"/>
        <v>5</v>
      </c>
      <c r="BJ59" s="99">
        <f t="shared" si="16"/>
        <v>2</v>
      </c>
      <c r="BK59" s="99">
        <f t="shared" si="16"/>
        <v>0</v>
      </c>
      <c r="BL59" s="99">
        <f t="shared" si="16"/>
        <v>3</v>
      </c>
      <c r="BM59" s="99">
        <f t="shared" si="16"/>
        <v>0</v>
      </c>
      <c r="BN59" s="99">
        <f t="shared" si="16"/>
        <v>0</v>
      </c>
      <c r="BO59" s="99">
        <f t="shared" si="16"/>
        <v>0</v>
      </c>
      <c r="BP59" s="99">
        <f t="shared" si="16"/>
        <v>0</v>
      </c>
      <c r="BQ59" s="99">
        <f t="shared" si="16"/>
        <v>0</v>
      </c>
      <c r="BR59" s="99">
        <f t="shared" si="16"/>
        <v>4</v>
      </c>
      <c r="BS59" s="99">
        <f t="shared" si="16"/>
        <v>1</v>
      </c>
      <c r="BT59" s="99">
        <f t="shared" ref="BT59:CX59" si="17">COUNTIFS($H$10:$H$51,6,BT$10:BT$51,1)</f>
        <v>0</v>
      </c>
      <c r="BU59" s="99">
        <f t="shared" si="17"/>
        <v>0</v>
      </c>
      <c r="BV59" s="99">
        <f t="shared" si="17"/>
        <v>0</v>
      </c>
      <c r="BW59" s="99">
        <f t="shared" si="17"/>
        <v>0</v>
      </c>
      <c r="BX59" s="99">
        <f t="shared" si="17"/>
        <v>0</v>
      </c>
      <c r="BY59" s="99">
        <f t="shared" si="17"/>
        <v>0</v>
      </c>
      <c r="BZ59" s="99">
        <f t="shared" si="17"/>
        <v>0</v>
      </c>
      <c r="CA59" s="99">
        <f t="shared" si="17"/>
        <v>0</v>
      </c>
      <c r="CB59" s="99">
        <f t="shared" si="17"/>
        <v>0</v>
      </c>
      <c r="CC59" s="99">
        <f t="shared" si="17"/>
        <v>0</v>
      </c>
      <c r="CD59" s="99">
        <f t="shared" si="17"/>
        <v>0</v>
      </c>
      <c r="CE59" s="99">
        <f t="shared" si="17"/>
        <v>0</v>
      </c>
      <c r="CF59" s="99">
        <f t="shared" si="17"/>
        <v>0</v>
      </c>
      <c r="CG59" s="99">
        <f t="shared" si="17"/>
        <v>0</v>
      </c>
      <c r="CH59" s="99">
        <f t="shared" si="17"/>
        <v>0</v>
      </c>
      <c r="CI59" s="99">
        <f t="shared" si="17"/>
        <v>0</v>
      </c>
      <c r="CJ59" s="99">
        <f t="shared" si="17"/>
        <v>0</v>
      </c>
      <c r="CK59" s="99">
        <f t="shared" si="17"/>
        <v>0</v>
      </c>
      <c r="CL59" s="99">
        <f t="shared" si="17"/>
        <v>0</v>
      </c>
      <c r="CM59" s="99">
        <f t="shared" si="17"/>
        <v>0</v>
      </c>
      <c r="CN59" s="99">
        <f t="shared" si="17"/>
        <v>0</v>
      </c>
      <c r="CO59" s="99">
        <f t="shared" si="17"/>
        <v>0</v>
      </c>
      <c r="CP59" s="99">
        <f t="shared" si="17"/>
        <v>0</v>
      </c>
      <c r="CQ59" s="99">
        <f t="shared" si="17"/>
        <v>0</v>
      </c>
      <c r="CR59" s="99">
        <f t="shared" si="17"/>
        <v>0</v>
      </c>
      <c r="CS59" s="99">
        <f t="shared" si="17"/>
        <v>0</v>
      </c>
      <c r="CT59" s="99">
        <f t="shared" si="17"/>
        <v>0</v>
      </c>
      <c r="CU59" s="99">
        <f t="shared" si="17"/>
        <v>5</v>
      </c>
      <c r="CV59" s="99">
        <f t="shared" si="17"/>
        <v>0</v>
      </c>
      <c r="CW59" s="99">
        <f t="shared" si="17"/>
        <v>0</v>
      </c>
      <c r="CX59" s="99">
        <f t="shared" si="17"/>
        <v>5</v>
      </c>
    </row>
    <row r="60" spans="1:102" ht="13.2" customHeight="1" x14ac:dyDescent="0.2">
      <c r="AW60" s="15"/>
      <c r="AX60" s="15"/>
      <c r="AY60" s="15"/>
      <c r="AZ60" s="15"/>
    </row>
  </sheetData>
  <autoFilter ref="A9:FN53"/>
  <mergeCells count="219">
    <mergeCell ref="V7:V8"/>
    <mergeCell ref="Z4:Z6"/>
    <mergeCell ref="CO7:CO8"/>
    <mergeCell ref="CP7:CP8"/>
    <mergeCell ref="CQ7:CQ8"/>
    <mergeCell ref="CV7:CV8"/>
    <mergeCell ref="CD7:CD8"/>
    <mergeCell ref="CE7:CE8"/>
    <mergeCell ref="CF7:CF8"/>
    <mergeCell ref="CG7:CG8"/>
    <mergeCell ref="CH7:CH8"/>
    <mergeCell ref="CI7:CI10"/>
    <mergeCell ref="CL7:CL8"/>
    <mergeCell ref="CM7:CM8"/>
    <mergeCell ref="CN7:CN8"/>
    <mergeCell ref="CU7:CU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AF7:AF8"/>
    <mergeCell ref="AE7:AE8"/>
    <mergeCell ref="AS7:AS8"/>
    <mergeCell ref="AB7:AB8"/>
    <mergeCell ref="AC7:AC8"/>
    <mergeCell ref="AD7:AD8"/>
    <mergeCell ref="AA7:AA8"/>
    <mergeCell ref="AJ7:AJ8"/>
    <mergeCell ref="AL7:AL8"/>
    <mergeCell ref="AM7:AM8"/>
    <mergeCell ref="AR7:AR8"/>
    <mergeCell ref="CW7:CW8"/>
    <mergeCell ref="CX7:CX8"/>
    <mergeCell ref="A53:H53"/>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H4:AH6"/>
    <mergeCell ref="A4:A6"/>
    <mergeCell ref="I4:Q4"/>
    <mergeCell ref="R4:R6"/>
    <mergeCell ref="S4:S6"/>
    <mergeCell ref="AI4:AI6"/>
    <mergeCell ref="AJ4:AK4"/>
    <mergeCell ref="AL4:AM4"/>
    <mergeCell ref="AK5:AK6"/>
    <mergeCell ref="AL5:AL6"/>
    <mergeCell ref="AM5:AM6"/>
    <mergeCell ref="H3:H8"/>
    <mergeCell ref="J7:J8"/>
    <mergeCell ref="K7:K8"/>
    <mergeCell ref="L7:L8"/>
    <mergeCell ref="N7:N8"/>
    <mergeCell ref="W7:W8"/>
    <mergeCell ref="X7:X8"/>
    <mergeCell ref="Y7:Y8"/>
    <mergeCell ref="Z7:Z8"/>
    <mergeCell ref="O7:O8"/>
    <mergeCell ref="P7:P8"/>
    <mergeCell ref="S7:S8"/>
    <mergeCell ref="U7:U8"/>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s>
  <phoneticPr fontId="25"/>
  <dataValidations count="8">
    <dataValidation imeMode="disabled" allowBlank="1" showInputMessage="1" showErrorMessage="1" sqref="A10:B19 A21:B31 A33:B36 A38:B38 A41:B51 X50:Z51 AB50:AD51 BU50:BY51 CA50:CH51 CJ50:CU51 CW50:CX51 H50:Q51 AN35 BU21:BY31 AB41:AD48 BU41:BY48 CA41:CH48 CJ41:CU48 CW41:CX48 H41:Q48 AF41:BN48 AN17:AN18 H33:Q36 S50:V51 AB38:AD38 AF38:BN38 BU38:BY38 CA38:CH38 CJ38:CU38 CW38:CX38 S41:V48 X41:Z48 AN12 X38:Z38 CA21:CH31 CJ21:CU31 CW21:CX31 S21:V31 X21:Z31 H21:Q31 H49 S33:V36 X33:Z36 AB33:AD36 BU33:BY36 CA33:CH36 CJ33:CU36 CW33:CX36 H38:Q38 S38:V38 S10:V19 X10:Z19 AB10:AD19 BU10:BY19 CA10:CH19 CJ10:CU19 CW10:CX19 BQ50:BS51 AB21:AD31 AN15 AF33:AM36 AO33:BN36 AN33 AP31 AF50:BN51 AF21:AO31 AQ21:BN31 AP24:AP28 AO10:BN19 AF10:AM19 BQ21:BS31 BQ10:BS19 BQ33:BS36 BQ38:BS38 BQ41:BS48 H10:Q19"/>
    <dataValidation type="list" imeMode="on" allowBlank="1" showInputMessage="1" showErrorMessage="1" sqref="Y52 WVV52 WLZ52 WCD52 VSH52 VIL52 UYP52 UOT52 UEX52 TVB52 TLF52 TBJ52 SRN52 SHR52 RXV52 RNZ52 RED52 QUH52 QKL52 QAP52 PQT52 PGX52 OXB52 ONF52 ODJ52 NTN52 NJR52 MZV52 MPZ52 MGD52 LWH52 LML52 LCP52 KST52 KIX52 JZB52 JPF52 JFJ52 IVN52 ILR52 IBV52 HRZ52 HID52 GYH52 GOL52 GEP52 FUT52 FKX52 FBB52 ERF52 EHJ52 DXN52 DNR52 DDV52 CTZ52 CKD52 CAH52 BQL52 BGP52 AWT52 AMX52 ADB52 TF52 JJ52 Q52 WWD52 WMH52 WCL52 VSP52 VIT52 UYX52 UPB52 UFF52 TVJ52 TLN52 TBR52 SRV52 SHZ52 RYD52 ROH52 REL52 QUP52 QKT52 QAX52 PRB52 PHF52 OXJ52 ONN52 ODR52 NTV52 NJZ52 NAD52 MQH52 MGL52 LWP52 LMT52 LCX52 KTB52 KJF52 JZJ52 JPN52 JFR52 IVV52 ILZ52 ICD52 HSH52 HIL52 GYP52 GOT52 GEX52 FVB52 FLF52 FBJ52 ERN52 EHR52 DXV52 DNZ52 DED52 CUH52 CKL52 CAP52 BQT52 BGX52 AXB52 ANF52 ADJ52 TN52 JR52">
      <formula1>$CU$63:$CU$70</formula1>
    </dataValidation>
    <dataValidation type="list" imeMode="on" allowBlank="1" showInputMessage="1" showErrorMessage="1" sqref="AA52 WVX52 WMB52 WCF52 VSJ52 VIN52 UYR52 UOV52 UEZ52 TVD52 TLH52 TBL52 SRP52 SHT52 RXX52 ROB52 REF52 QUJ52 QKN52 QAR52 PQV52 PGZ52 OXD52 ONH52 ODL52 NTP52 NJT52 MZX52 MQB52 MGF52 LWJ52 LMN52 LCR52 KSV52 KIZ52 JZD52 JPH52 JFL52 IVP52 ILT52 IBX52 HSB52 HIF52 GYJ52 GON52 GER52 FUV52 FKZ52 FBD52 ERH52 EHL52 DXP52 DNT52 DDX52 CUB52 CKF52 CAJ52 BQN52 BGR52 AWV52 AMZ52 ADD52 TH52 JL52 S52 WWF52 WMJ52 WCN52 VSR52 VIV52 UYZ52 UPD52 UFH52 TVL52 TLP52 TBT52 SRX52 SIB52 RYF52 ROJ52 REN52 QUR52 QKV52 QAZ52 PRD52 PHH52 OXL52 ONP52 ODT52 NTX52 NKB52 NAF52 MQJ52 MGN52 LWR52 LMV52 LCZ52 KTD52 KJH52 JZL52 JPP52 JFT52 IVX52 IMB52 ICF52 HSJ52 HIN52 GYR52 GOV52 GEZ52 FVD52 FLH52 FBL52 ERP52 EHT52 DXX52 DOB52 DEF52 CUJ52 CKN52 CAR52 BQV52 BGZ52 AXD52 ANH52 ADL52 TP52 JT52">
      <formula1>$CU$70:$CU$84</formula1>
    </dataValidation>
    <dataValidation type="list" imeMode="on" allowBlank="1" showInputMessage="1" showErrorMessage="1" sqref="AL52:BD52 WVZ52:WWA52 WMD52:WME52 WCH52:WCI52 VSL52:VSM52 VIP52:VIQ52 UYT52:UYU52 UOX52:UOY52 UFB52:UFC52 TVF52:TVG52 TLJ52:TLK52 TBN52:TBO52 SRR52:SRS52 SHV52:SHW52 RXZ52:RYA52 ROD52:ROE52 REH52:REI52 QUL52:QUM52 QKP52:QKQ52 QAT52:QAU52 PQX52:PQY52 PHB52:PHC52 OXF52:OXG52 ONJ52:ONK52 ODN52:ODO52 NTR52:NTS52 NJV52:NJW52 MZZ52:NAA52 MQD52:MQE52 MGH52:MGI52 LWL52:LWM52 LMP52:LMQ52 LCT52:LCU52 KSX52:KSY52 KJB52:KJC52 JZF52:JZG52 JPJ52:JPK52 JFN52:JFO52 IVR52:IVS52 ILV52:ILW52 IBZ52:ICA52 HSD52:HSE52 HIH52:HII52 GYL52:GYM52 GOP52:GOQ52 GET52:GEU52 FUX52:FUY52 FLB52:FLC52 FBF52:FBG52 ERJ52:ERK52 EHN52:EHO52 DXR52:DXS52 DNV52:DNW52 DDZ52:DEA52 CUD52:CUE52 CKH52:CKI52 CAL52:CAM52 BQP52:BQQ52 BGT52:BGU52 AWX52:AWY52 ANB52:ANC52 ADF52:ADG52 TJ52:TK52 JN52:JO52 U52:V52 WVN52:WVQ52 WLR52:WLU52 WBV52:WBY52 VRZ52:VSC52 VID52:VIG52 UYH52:UYK52 UOL52:UOO52 UEP52:UES52 TUT52:TUW52 TKX52:TLA52 TBB52:TBE52 SRF52:SRI52 SHJ52:SHM52 RXN52:RXQ52 RNR52:RNU52 RDV52:RDY52 QTZ52:QUC52 QKD52:QKG52 QAH52:QAK52 PQL52:PQO52 PGP52:PGS52 OWT52:OWW52 OMX52:ONA52 ODB52:ODE52 NTF52:NTI52 NJJ52:NJM52 MZN52:MZQ52 MPR52:MPU52 MFV52:MFY52 LVZ52:LWC52 LMD52:LMG52 LCH52:LCK52 KSL52:KSO52 KIP52:KIS52 JYT52:JYW52 JOX52:JPA52 JFB52:JFE52 IVF52:IVI52 ILJ52:ILM52 IBN52:IBQ52 HRR52:HRU52 HHV52:HHY52 GXZ52:GYC52 GOD52:GOG52 GEH52:GEK52 FUL52:FUO52 FKP52:FKS52 FAT52:FAW52 EQX52:ERA52 EHB52:EHE52 DXF52:DXI52 DNJ52:DNM52 DDN52:DDQ52 CTR52:CTU52 CJV52:CJY52 BZZ52:CAC52 BQD52:BQG52 BGH52:BGK52 AWL52:AWO52 AMP52:AMS52 ACT52:ACW52 SX52:TA52 JB52:JE52 I52:L52 WVS52:WVT52 WLW52:WLX52 WCA52:WCB52 VSE52:VSF52 VII52:VIJ52 UYM52:UYN52 UOQ52:UOR52 UEU52:UEV52 TUY52:TUZ52 TLC52:TLD52 TBG52:TBH52 SRK52:SRL52 SHO52:SHP52 RXS52:RXT52 RNW52:RNX52 REA52:REB52 QUE52:QUF52 QKI52:QKJ52 QAM52:QAN52 PQQ52:PQR52 PGU52:PGV52 OWY52:OWZ52 ONC52:OND52 ODG52:ODH52 NTK52:NTL52 NJO52:NJP52 MZS52:MZT52 MPW52:MPX52 MGA52:MGB52 LWE52:LWF52 LMI52:LMJ52 LCM52:LCN52 KSQ52:KSR52 KIU52:KIV52 JYY52:JYZ52 JPC52:JPD52 JFG52:JFH52 IVK52:IVL52 ILO52:ILP52 IBS52:IBT52 HRW52:HRX52 HIA52:HIB52 GYE52:GYF52 GOI52:GOJ52 GEM52:GEN52 FUQ52:FUR52 FKU52:FKV52 FAY52:FAZ52 ERC52:ERD52 EHG52:EHH52 DXK52:DXL52 DNO52:DNP52 DDS52:DDT52 CTW52:CTX52 CKA52:CKB52 CAE52:CAF52 BQI52:BQJ52 BGM52:BGN52 AWQ52:AWR52 AMU52:AMV52 ACY52:ACZ52 TC52:TD52 JG52:JH52 N52:O52 WWH52:WWK52 WML52:WMO52 WCP52:WCS52 VST52:VSW52 VIX52:VJA52 UZB52:UZE52 UPF52:UPI52 UFJ52:UFM52 TVN52:TVQ52 TLR52:TLU52 TBV52:TBY52 SRZ52:SSC52 SID52:SIG52 RYH52:RYK52 ROL52:ROO52 REP52:RES52 QUT52:QUW52 QKX52:QLA52 QBB52:QBE52 PRF52:PRI52 PHJ52:PHM52 OXN52:OXQ52 ONR52:ONU52 ODV52:ODY52 NTZ52:NUC52 NKD52:NKG52 NAH52:NAK52 MQL52:MQO52 MGP52:MGS52 LWT52:LWW52 LMX52:LNA52 LDB52:LDE52 KTF52:KTI52 KJJ52:KJM52 JZN52:JZQ52 JPR52:JPU52 JFV52:JFY52 IVZ52:IWC52 IMD52:IMG52 ICH52:ICK52 HSL52:HSO52 HIP52:HIS52 GYT52:GYW52 GOX52:GPA52 GFB52:GFE52 FVF52:FVI52 FLJ52:FLM52 FBN52:FBQ52 ERR52:ERU52 EHV52:EHY52 DXZ52:DYC52 DOD52:DOG52 DEH52:DEK52 CUL52:CUO52 CKP52:CKS52 CAT52:CAW52 BQX52:BRA52 BHB52:BHE52 AXF52:AXI52 ANJ52:ANM52 ADN52:ADQ52 TR52:TU52 JV52:JY52 AC52:AF52 WWM52:WWO52 WMQ52:WMS52 WCU52:WCW52 VSY52:VTA52 VJC52:VJE52 UZG52:UZI52 UPK52:UPM52 UFO52:UFQ52 TVS52:TVU52 TLW52:TLY52 TCA52:TCC52 SSE52:SSG52 SII52:SIK52 RYM52:RYO52 ROQ52:ROS52 REU52:REW52 QUY52:QVA52 QLC52:QLE52 QBG52:QBI52 PRK52:PRM52 PHO52:PHQ52 OXS52:OXU52 ONW52:ONY52 OEA52:OEC52 NUE52:NUG52 NKI52:NKK52 NAM52:NAO52 MQQ52:MQS52 MGU52:MGW52 LWY52:LXA52 LNC52:LNE52 LDG52:LDI52 KTK52:KTM52 KJO52:KJQ52 JZS52:JZU52 JPW52:JPY52 JGA52:JGC52 IWE52:IWG52 IMI52:IMK52 ICM52:ICO52 HSQ52:HSS52 HIU52:HIW52 GYY52:GZA52 GPC52:GPE52 GFG52:GFI52 FVK52:FVM52 FLO52:FLQ52 FBS52:FBU52 ERW52:ERY52 EIA52:EIC52 DYE52:DYG52 DOI52:DOK52 DEM52:DEO52 CUQ52:CUS52 CKU52:CKW52 CAY52:CBA52 BRC52:BRE52 BHG52:BHI52 AXK52:AXM52 ANO52:ANQ52 ADS52:ADU52 TW52:TY52 KA52:KC52 AH52:AJ52 WWQ52:WXI52 WMU52:WNM52 WCY52:WDQ52 VTC52:VTU52 VJG52:VJY52 UZK52:VAC52 UPO52:UQG52 UFS52:UGK52 TVW52:TWO52 TMA52:TMS52 TCE52:TCW52 SSI52:STA52 SIM52:SJE52 RYQ52:RZI52 ROU52:RPM52 REY52:RFQ52 QVC52:QVU52 QLG52:QLY52 QBK52:QCC52 PRO52:PSG52 PHS52:PIK52 OXW52:OYO52 OOA52:OOS52 OEE52:OEW52 NUI52:NVA52 NKM52:NLE52 NAQ52:NBI52 MQU52:MRM52 MGY52:MHQ52 LXC52:LXU52 LNG52:LNY52 LDK52:LEC52 KTO52:KUG52 KJS52:KKK52 JZW52:KAO52 JQA52:JQS52 JGE52:JGW52 IWI52:IXA52 IMM52:INE52 ICQ52:IDI52 HSU52:HTM52 HIY52:HJQ52 GZC52:GZU52 GPG52:GPY52 GFK52:GGC52 FVO52:FWG52 FLS52:FMK52 FBW52:FCO52 ESA52:ESS52 EIE52:EIW52 DYI52:DZA52 DOM52:DPE52 DEQ52:DFI52 CUU52:CVM52 CKY52:CLQ52 CBC52:CBU52 BRG52:BRY52 BHK52:BIC52 AXO52:AYG52 ANS52:AOK52 ADW52:AEO52 UA52:US52 KE52:KW52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52 WXM52 WNQ52 WDU52 VTY52 VKC52 VAG52 UQK52 UGO52 TWS52 TMW52 TDA52 STE52 SJI52 RZM52 RPQ52 RFU52 QVY52 QMC52 QCG52 PSK52 PIO52 OYS52 OOW52 OFA52 NVE52 NLI52 NBM52 MRQ52 MHU52 LXY52 LOC52 LEG52 KUK52 KKO52 KAS52 JQW52 JHA52 IXE52 INI52 IDM52 HTQ52 HJU52 GZY52 GQC52 GGG52 FWK52 FMO52 FCS52 ESW52 EJA52 DZE52 DPI52 DFM52 CVQ52 CLU52 CBY52 BSC52 BIG52 AYK52 AOO52 AES52 UW52 LA52 BH52 WYG52 WOK52 WEO52 VUS52 VKW52 VBA52 URE52 UHI52 TXM52 TNQ52 TDU52 STY52 SKC52 SAG52 RQK52 RGO52 QWS52 QMW52 QDA52 PTE52 PJI52 OZM52 OPQ52 OFU52 NVY52 NMC52 NCG52 MSK52 MIO52 LYS52 LOW52 LFA52 KVE52 KLI52 KBM52 JRQ52 JHU52 IXY52 IOC52 IEG52 HUK52 HKO52 HAS52 GQW52 GHA52 FXE52 FNI52 FDM52 ETQ52 EJU52 DZY52 DQC52 DGG52 CWK52 CMO52 CCS52 BSW52 BJA52 AZE52 API52 AFM52 VQ52 LU52 CA52 WYO52 WOS52 WEW52 VVA52 VLE52 VBI52 URM52 UHQ52 TXU52 TNY52 TEC52 SUG52 SKK52 SAO52 RQS52 RGW52 QXA52 QNE52 QDI52 PTM52 PJQ52 OZU52 OPY52 OGC52 NWG52 NMK52 NCO52 MSS52 MIW52 LZA52 LPE52 LFI52 KVM52 KLQ52 KBU52 JRY52 JIC52 IYG52 IOK52 IEO52 HUS52 HKW52 HBA52 GRE52 GHI52 FXM52 FNQ52 FDU52 ETY52 EKC52 EAG52 DQK52 DGO52 CWS52 CMW52 CDA52 BTE52 BJI52 AZM52 APQ52 AFU52 VY52 MC52 CI52 WYM52 WOQ52 WEU52 VUY52 VLC52 VBG52 URK52 UHO52 TXS52 TNW52 TEA52 SUE52 SKI52 SAM52 RQQ52 RGU52 QWY52 QNC52 QDG52 PTK52 PJO52 OZS52 OPW52 OGA52 NWE52 NMI52 NCM52 MSQ52 MIU52 LYY52 LPC52 LFG52 KVK52 KLO52 KBS52 JRW52 JIA52 IYE52 IOI52 IEM52 HUQ52 HKU52 HAY52 GRC52 GHG52 FXK52 FNO52 FDS52 ETW52 EKA52 EAE52 DQI52 DGM52 CWQ52 CMU52 CCY52 BTC52 BJG52 AZK52 APO52 AFS52 VW52 MA52 CG52 WYK52 WOO52 WES52 VUW52 VLA52 VBE52 URI52 UHM52 TXQ52 TNU52 TDY52 SUC52 SKG52 SAK52 RQO52 RGS52 QWW52 QNA52 QDE52 PTI52 PJM52 OZQ52 OPU52 OFY52 NWC52 NMG52 NCK52 MSO52 MIS52 LYW52 LPA52 LFE52 KVI52 KLM52 KBQ52 JRU52 JHY52 IYC52 IOG52 IEK52 HUO52 HKS52 HAW52 GRA52 GHE52 FXI52 FNM52 FDQ52 ETU52 EJY52 EAC52 DQG52 DGK52 CWO52 CMS52 CCW52 BTA52 BJE52 AZI52 APM52 AFQ52 VU52 LY52 CE52 WYI52 WOM52 WEQ52 VUU52 VKY52 VBC52 URG52 UHK52 TXO52 TNS52 TDW52 SUA52 SKE52 SAI52 RQM52 RGQ52 QWU52 QMY52 QDC52 PTG52 PJK52 OZO52 OPS52 OFW52 NWA52 NME52 NCI52 MSM52 MIQ52 LYU52 LOY52 LFC52 KVG52 KLK52 KBO52 JRS52 JHW52 IYA52 IOE52 IEI52 HUM52 HKQ52 HAU52 GQY52 GHC52 FXG52 FNK52 FDO52 ETS52 EJW52 EAA52 DQE52 DGI52 CWM52 CMQ52 CCU52 BSY52 BJC52 AZG52 APK52 AFO52 VS52 LW52 CC52 WYA52 WOE52 WEI52 VUM52 VKQ52 VAU52 UQY52 UHC52 TXG52 TNK52 TDO52 STS52 SJW52 SAA52 RQE52 RGI52 QWM52 QMQ52 QCU52 PSY52 PJC52 OZG52 OPK52 OFO52 NVS52 NLW52 NCA52 MSE52 MII52 LYM52 LOQ52 LEU52 KUY52 KLC52 KBG52 JRK52 JHO52 IXS52 INW52 IEA52 HUE52 HKI52 HAM52 GQQ52 GGU52 FWY52 FNC52 FDG52 ETK52 EJO52 DZS52 DPW52 DGA52 CWE52 CMI52 CCM52 BSQ52 BIU52 AYY52 APC52 AFG52 VK52 LO52 BU52 WYE52 WOI52 WEM52 VUQ52 VKU52 VAY52 URC52 UHG52 TXK52 TNO52 TDS52 STW52 SKA52 SAE52 RQI52 RGM52 QWQ52 QMU52 QCY52 PTC52 PJG52 OZK52 OPO52 OFS52 NVW52 NMA52 NCE52 MSI52 MIM52 LYQ52 LOU52 LEY52 KVC52 KLG52 KBK52 JRO52 JHS52 IXW52 IOA52 IEE52 HUI52 HKM52 HAQ52 GQU52 GGY52 FXC52 FNG52 FDK52 ETO52 EJS52 DZW52 DQA52 DGE52 CWI52 CMM52 CCQ52 BSU52 BIY52 AZC52 APG52 AFK52 VO52 LS52 BY52 WYC52 WOG52 WEK52 VUO52 VKS52 VAW52 URA52 UHE52 TXI52 TNM52 TDQ52 STU52 SJY52 SAC52 RQG52 RGK52 QWO52 QMS52 QCW52 PTA52 PJE52 OZI52 OPM52 OFQ52 NVU52 NLY52 NCC52 MSG52 MIK52 LYO52 LOS52 LEW52 KVA52 KLE52 KBI52 JRM52 JHQ52 IXU52 INY52 IEC52 HUG52 HKK52 HAO52 GQS52 GGW52 FXA52 FNE52 FDI52 ETM52 EJQ52 DZU52 DPY52 DGC52 CWG52 CMK52 CCO52 BSS52 BIW52 AZA52 APE52 AFI52 VM52 LQ52 BW52 WXY52 WOC52 WEG52 VUK52 VKO52 VAS52 UQW52 UHA52 TXE52 TNI52 TDM52 STQ52 SJU52 RZY52 RQC52 RGG52 QWK52 QMO52 QCS52 PSW52 PJA52 OZE52 OPI52 OFM52 NVQ52 NLU52 NBY52 MSC52 MIG52 LYK52 LOO52 LES52 KUW52 KLA52 KBE52 JRI52 JHM52 IXQ52 INU52 IDY52 HUC52 HKG52 HAK52 GQO52 GGS52 FWW52 FNA52 FDE52 ETI52 EJM52 DZQ52 DPU52 DFY52 CWC52 CMG52 CCK52 BSO52 BIS52 AYW52 APA52 AFE52 VI52 LM52 BS52 WXW52 WOA52 WEE52 VUI52 VKM52 VAQ52 UQU52 UGY52 TXC52 TNG52 TDK52 STO52 SJS52 RZW52 RQA52 RGE52 QWI52 QMM52 QCQ52 PSU52 PIY52 OZC52 OPG52 OFK52 NVO52 NLS52 NBW52 MSA52 MIE52 LYI52 LOM52 LEQ52 KUU52 KKY52 KBC52 JRG52 JHK52 IXO52 INS52 IDW52 HUA52 HKE52 HAI52 GQM52 GGQ52 FWU52 FMY52 FDC52 ETG52 EJK52 DZO52 DPS52 DFW52 CWA52 CME52 CCI52 BSM52 BIQ52 AYU52 AOY52 AFC52 VG52 LK52 WXU52 WNY52 WEC52 VUG52 VKK52 VAO52 UQS52 UGW52 TXA52 TNE52 TDI52 STM52 SJQ52 RZU52 RPY52 RGC52 QWG52 QMK52 QCO52 PSS52 PIW52 OZA52 OPE52 OFI52 NVM52 NLQ52 NBU52 MRY52 MIC52 LYG52 LOK52 LEO52 KUS52 KKW52 KBA52 JRE52 JHI52 IXM52 INQ52 IDU52 HTY52 HKC52 HAG52 GQK52 GGO52 FWS52 FMW52 FDA52 ETE52 EJI52 DZM52 DPQ52 DFU52 CVY52 CMC52 CCG52 BSK52 BIO52 AYS52 AOW52 AFA52 VE52 LI52 BP52 WXS52 WNW52 WEA52 VUE52 VKI52 VAM52 UQQ52 UGU52 TWY52 TNC52 TDG52 STK52 SJO52 RZS52 RPW52 RGA52 QWE52 QMI52 QCM52 PSQ52 PIU52 OYY52 OPC52 OFG52 NVK52 NLO52 NBS52 MRW52 MIA52 LYE52 LOI52 LEM52 KUQ52 KKU52 KAY52 JRC52 JHG52 IXK52 INO52 IDS52 HTW52 HKA52 HAE52 GQI52 GGM52 FWQ52 FMU52 FCY52 ETC52 EJG52 DZK52 DPO52 DFS52 CVW52 CMA52 CCE52 BSI52 BIM52 AYQ52 AOU52 AEY52 VC52 LG52 BN52 WXQ52 WNU52 WDY52 VUC52 VKG52 VAK52 UQO52 UGS52 TWW52 TNA52 TDE52 STI52 SJM52 RZQ52 RPU52 RFY52 QWC52 QMG52 QCK52 PSO52 PIS52 OYW52 OPA52 OFE52 NVI52 NLM52 NBQ52 MRU52 MHY52 LYC52 LOG52 LEK52 KUO52 KKS52 KAW52 JRA52 JHE52 IXI52 INM52 IDQ52 HTU52 HJY52 HAC52 GQG52 GGK52 FWO52 FMS52 FCW52 ETA52 EJE52 DZI52 DPM52 DFQ52 CVU52 CLY52 CCC52 BSG52 BIK52 AYO52 AOS52 AEW52 VA52 LE52 BL52 WXO52 WNS52 WDW52 VUA52 VKE52 VAI52 UQM52 UGQ52 TWU52 TMY52 TDC52 STG52 SJK52 RZO52 RPS52 RFW52 QWA52 QME52 QCI52 PSM52 PIQ52 OYU52 OOY52 OFC52 NVG52 NLK52 NBO52 MRS52 MHW52 LYA52 LOE52 LEI52 KUM52 KKQ52 KAU52 JQY52 JHC52 IXG52 INK52 IDO52 HTS52 HJW52 HAA52 GQE52 GGI52 FWM52 FMQ52 FCU52 ESY52 EJC52 DZG52 DPK52 DFO52 CVS52 CLW52 CCA52 BSE52 BII52 AYM52 AOQ52 AEU52 UY52 LC52 BJ52 WYQ52 WOU52 WEY52 VVC52 VLG52 VBK52 URO52 UHS52 TXW52 TOA52 TEE52 SUI52 SKM52 SAQ52 RQU52 RGY52 QXC52 QNG52 QDK52 PTO52 PJS52 OZW52 OQA52 OGE52 NWI52 NMM52 NCQ52 MSU52 MIY52 LZC52 LPG52 LFK52 KVO52 KLS52 KBW52 JSA52 JIE52 IYI52 IOM52 IEQ52 HUU52 HKY52 HBC52 GRG52 GHK52 FXO52 FNS52 FDW52 EUA52 EKE52 EAI52 DQM52 DGQ52 CWU52 CMY52 CDC52 BTG52 BJK52 AZO52 APS52 AFW52 WA52 ME52 CK52 WXK52 WNO52 WDS52 VTW52 VKA52 VAE52 UQI52 UGM52 TWQ52 TMU52 TCY52 STC52 SJG52 RZK52 RPO52 RFS52 QVW52 QMA52 QCE52 PSI52 PIM52 OYQ52 OOU52 OEY52 NVC52 NLG52 NBK52 MRO52 MHS52 LXW52 LOA52 LEE52 KUI52 KKM52 KAQ52 JQU52 JGY52 IXC52 ING52 IDK52 HTO52 HJS52 GZW52 GQA52 GGE52 FWI52 FMM52 FCQ52 ESU52 EIY52 DZC52 DPG52 DFK52 CVO52 CLS52 CBW52 BSA52 BIE52 AYI52 AOM52 AEQ52 UU52 KY52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$DC$79:$DC$85</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$DC$85:$DC$99</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2 KX52 UT52 AEP52 AOL52 AYH52 BID52 BRZ52 CBV52 CLR52 CVN52 DFJ52 DPF52 DZB52 EIX52 EST52 FCP52 FML52 FWH52 GGD52 GPZ52 GZV52 HJR52 HTN52 IDJ52 INF52 IXB52 JGX52 JQT52 KAP52 KKL52 KUH52 LED52 LNZ52 LXV52 MHR52 MRN52 NBJ52 NLF52 NVB52 OEX52 OOT52 OYP52 PIL52 PSH52 QCD52 QLZ52 QVV52 RFR52 RPN52 RZJ52 SJF52 STB52 TCX52 TMT52 TWP52 UGL52 UQH52 VAD52 VJZ52 VTV52 WDR52 WNN52 WXJ52 AK52 KD52 TZ52 ADV52 ANR52 AXN52 BHJ52 BRF52 CBB52 CKX52 CUT52 DEP52 DOL52 DYH52 EID52 ERZ52 FBV52 FLR52 FVN52 GFJ52 GPF52 GZB52 HIX52 HST52 ICP52 IML52 IWH52 JGD52 JPZ52 JZV52 KJR52 KTN52 LDJ52 LNF52 LXB52 MGX52 MQT52 NAP52 NKL52 NUH52 OED52 ONZ52 OXV52 PHR52 PRN52 QBJ52 QLF52 QVB52 REX52 ROT52 RYP52 SIL52 SSH52 TCD52 TLZ52 TVV52 UFR52 UPN52 UZJ52 VJF52 VTB52 WCX52 WMT52 WWP52 T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AB52 JU52 TQ52 ADM52 ANI52 AXE52 BHA52 BQW52 CAS52 CKO52 CUK52 DEG52 DOC52 DXY52 EHU52 ERQ52 FBM52 FLI52 FVE52 GFA52 GOW52 GYS52 HIO52 HSK52 ICG52 IMC52 IVY52 JFU52 JPQ52 JZM52 KJI52 KTE52 LDA52 LMW52 LWS52 MGO52 MQK52 NAG52 NKC52 NTY52 ODU52 ONQ52 OXM52 PHI52 PRE52 QBA52 QKW52 QUS52 REO52 ROK52 RYG52 SIC52 SRY52 TBU52 TLQ52 TVM52 UFI52 UPE52 UZA52 VIW52 VSS52 WCO52 WMK52 WWG52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2:JA52 AG52 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P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W52:X52 JP52:JQ52 TL52:TM52 ADH52:ADI52 AND52:ANE52 AWZ52:AXA52 BGV52:BGW52 BQR52:BQS52 CAN52:CAO52 CKJ52:CKK52 CUF52:CUG52 DEB52:DEC52 DNX52:DNY52 DXT52:DXU52 EHP52:EHQ52 ERL52:ERM52 FBH52:FBI52 FLD52:FLE52 FUZ52:FVA52 GEV52:GEW52 GOR52:GOS52 GYN52:GYO52 HIJ52:HIK52 HSF52:HSG52 ICB52:ICC52 ILX52:ILY52 IVT52:IVU52 JFP52:JFQ52 JPL52:JPM52 JZH52:JZI52 KJD52:KJE52 KSZ52:KTA52 LCV52:LCW52 LMR52:LMS52 LWN52:LWO52 MGJ52:MGK52 MQF52:MQG52 NAB52:NAC52 NJX52:NJY52 NTT52:NTU52 ODP52:ODQ52 ONL52:ONM52 OXH52:OXI52 PHD52:PHE52 PQZ52:PRA52 QAV52:QAW52 QKR52:QKS52 QUN52:QUO52 REJ52:REK52 ROF52:ROG52 RYB52:RYC52 SHX52:SHY52 SRT52:SRU52 TBP52:TBQ52 TLL52:TLM52 TVH52:TVI52 UFD52:UFE52 UOZ52:UPA52 UYV52:UYW52 VIR52:VIS52 VSN52:VSO52 WCJ52:WCK52 WMF52:WMG52 WWB52:WWC52 Z52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M5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R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MG52:SW52 WC52:ACS52 AFY52:AMO52 APU52:AWK52 AZQ52:BGG52 BJM52:BQC52 BTI52:BZY52 CDE52:CJU52 CNA52:CTQ52 CWW52:DDM52 DGS52:DNI52 DQO52:DXE52 EAK52:EHA52 EKG52:EQW52 EUC52:FAS52 FDY52:FKO52 FNU52:FUK52 FXQ52:GEG52 GHM52:GOC52 GRI52:GXY52 HBE52:HHU52 HLA52:HRQ52 HUW52:IBM52 IES52:ILI52 IOO52:IVE52 IYK52:JFA52 JIG52:JOW52 JSC52:JYS52 KBY52:KIO52 KLU52:KSK52 KVQ52:LCG52 LFM52:LMC52 LPI52:LVY52 LZE52:MFU52 MJA52:MPQ52 MSW52:MZM52 NCS52:NJI52 NMO52:NTE52 NWK52:ODA52 OGG52:OMW52 OQC52:OWS52 OZY52:PGO52 PJU52:PQK52 PTQ52:QAG52 QDM52:QKC52 QNI52:QTY52 QXE52:RDU52 RHA52:RNQ52 RQW52:RXM52 SAS52:SHI52 SKO52:SRE52 SUK52:TBA52 TEG52:TKW52 TOC52:TUS52 TXY52:UEO52 UHU52:UOK52 URQ52:UYG52 VBM52:VIC52 VLI52:VRY52 VVE52:WBU52 WFA52:WLQ52 WOW52:WVM52 WYS52:XFD52 AEY9 E52:F52 H52 A52:B52"/>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9"/>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x14ac:dyDescent="0.2"/>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x14ac:dyDescent="0.2">
      <c r="A1" s="108" t="s">
        <v>403</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x14ac:dyDescent="0.2">
      <c r="A2" s="4"/>
      <c r="L2" s="88"/>
      <c r="M2" s="88"/>
      <c r="N2" s="88"/>
      <c r="O2" s="88"/>
      <c r="BM2" s="3"/>
      <c r="BN2" s="3"/>
      <c r="BO2" s="3"/>
      <c r="BP2" s="3"/>
    </row>
    <row r="3" spans="1:77" s="2" customFormat="1" ht="21" hidden="1" customHeight="1" x14ac:dyDescent="0.2">
      <c r="D3" s="50" t="s">
        <v>0</v>
      </c>
      <c r="H3" s="5"/>
      <c r="I3" s="50"/>
      <c r="L3" s="88"/>
      <c r="M3" s="88"/>
      <c r="N3" s="88"/>
      <c r="O3" s="88"/>
      <c r="BM3" s="3"/>
      <c r="BN3" s="3"/>
      <c r="BO3" s="3"/>
      <c r="BP3" s="3"/>
    </row>
    <row r="4" spans="1:77" s="2" customFormat="1" ht="21" hidden="1" customHeight="1" x14ac:dyDescent="0.2">
      <c r="D4" s="27" t="s">
        <v>173</v>
      </c>
      <c r="E4" s="26"/>
      <c r="F4" s="26"/>
      <c r="G4" s="26"/>
      <c r="H4" s="52"/>
      <c r="I4" s="26"/>
      <c r="J4" s="28"/>
      <c r="K4" s="28"/>
      <c r="L4" s="94"/>
      <c r="M4" s="94"/>
      <c r="N4" s="94"/>
      <c r="O4" s="94"/>
      <c r="P4" s="28"/>
      <c r="Q4" s="51"/>
      <c r="R4" s="51"/>
      <c r="BM4" s="3"/>
      <c r="BN4" s="3"/>
      <c r="BO4" s="3"/>
      <c r="BP4" s="3"/>
    </row>
    <row r="5" spans="1:77" s="2" customFormat="1" ht="21" hidden="1" customHeight="1" x14ac:dyDescent="0.2">
      <c r="H5" s="6"/>
      <c r="I5" s="29" t="s">
        <v>168</v>
      </c>
      <c r="J5" s="51"/>
      <c r="K5" s="51"/>
      <c r="L5" s="94"/>
      <c r="M5" s="94"/>
      <c r="N5" s="94"/>
      <c r="O5" s="94"/>
      <c r="P5" s="51"/>
      <c r="Q5" s="51"/>
      <c r="R5" s="51"/>
      <c r="BM5" s="3"/>
      <c r="BN5" s="3"/>
      <c r="BO5" s="3"/>
      <c r="BP5" s="3"/>
    </row>
    <row r="6" spans="1:77" s="7" customFormat="1" ht="21" hidden="1" customHeight="1" x14ac:dyDescent="0.15">
      <c r="L6" s="89"/>
      <c r="M6" s="89"/>
      <c r="N6" s="89"/>
      <c r="O6" s="89"/>
      <c r="BM6" s="9"/>
      <c r="BN6" s="9"/>
      <c r="BO6" s="9"/>
      <c r="BP6" s="9"/>
    </row>
    <row r="7" spans="1:77" s="7" customFormat="1" ht="21" hidden="1" customHeight="1" x14ac:dyDescent="0.15">
      <c r="B7" s="10"/>
      <c r="C7" s="10"/>
      <c r="L7" s="89"/>
      <c r="M7" s="89"/>
      <c r="N7" s="89"/>
      <c r="O7" s="89"/>
      <c r="BM7" s="9"/>
      <c r="BN7" s="9"/>
      <c r="BO7" s="9"/>
      <c r="BP7" s="9"/>
    </row>
    <row r="8" spans="1:77" s="7" customFormat="1" ht="21" hidden="1" customHeight="1" x14ac:dyDescent="0.15">
      <c r="B8" s="10"/>
      <c r="C8" s="10"/>
      <c r="I8" s="25"/>
      <c r="L8" s="89"/>
      <c r="M8" s="89"/>
      <c r="N8" s="89"/>
      <c r="O8" s="89"/>
      <c r="BM8" s="9"/>
      <c r="BN8" s="9"/>
      <c r="BO8" s="9"/>
      <c r="BP8" s="9"/>
    </row>
    <row r="9" spans="1:77" s="7" customFormat="1" ht="21" hidden="1" customHeight="1" x14ac:dyDescent="0.15">
      <c r="A9" s="11"/>
      <c r="B9" s="11"/>
      <c r="C9" s="11"/>
      <c r="I9" s="25"/>
      <c r="L9" s="89"/>
      <c r="M9" s="89"/>
      <c r="N9" s="89"/>
      <c r="O9" s="89"/>
      <c r="AJ9" s="8"/>
      <c r="BM9" s="9"/>
      <c r="BN9" s="9"/>
      <c r="BO9" s="9"/>
      <c r="BP9" s="9"/>
    </row>
    <row r="10" spans="1:77" s="2" customFormat="1" hidden="1" x14ac:dyDescent="0.2">
      <c r="A10" s="12"/>
      <c r="L10" s="88"/>
      <c r="M10" s="88"/>
      <c r="N10" s="88"/>
      <c r="O10" s="88"/>
      <c r="BM10" s="3"/>
      <c r="BN10" s="3"/>
      <c r="BO10" s="3"/>
      <c r="BP10" s="3"/>
    </row>
    <row r="11" spans="1:77" s="20" customFormat="1" ht="26.4" customHeight="1" x14ac:dyDescent="0.2">
      <c r="A11" s="125"/>
      <c r="B11" s="125"/>
      <c r="C11" s="125"/>
      <c r="D11" s="194" t="s">
        <v>388</v>
      </c>
      <c r="E11" s="195"/>
      <c r="F11" s="195"/>
      <c r="G11" s="195"/>
      <c r="H11" s="195"/>
      <c r="I11" s="195"/>
      <c r="J11" s="195"/>
      <c r="K11" s="195"/>
      <c r="L11" s="195"/>
      <c r="M11" s="195"/>
      <c r="N11" s="195"/>
      <c r="O11" s="195"/>
      <c r="P11" s="195"/>
      <c r="Q11" s="195"/>
      <c r="R11" s="195"/>
      <c r="S11" s="195"/>
      <c r="T11" s="195"/>
      <c r="U11" s="195"/>
      <c r="V11" s="195"/>
      <c r="W11" s="198"/>
      <c r="Y11" s="194" t="s">
        <v>389</v>
      </c>
      <c r="Z11" s="195"/>
      <c r="AA11" s="196"/>
      <c r="AB11" s="196"/>
      <c r="AC11" s="196"/>
      <c r="AD11" s="196"/>
      <c r="AE11" s="196"/>
      <c r="AF11" s="196"/>
      <c r="AG11" s="196"/>
      <c r="AH11" s="196"/>
      <c r="AI11" s="196"/>
      <c r="AJ11" s="196"/>
      <c r="AK11" s="196"/>
      <c r="AL11" s="196"/>
      <c r="AM11" s="196"/>
      <c r="AN11" s="196"/>
      <c r="AO11" s="196"/>
      <c r="AP11" s="196"/>
      <c r="AQ11" s="196"/>
      <c r="AR11" s="196"/>
      <c r="AS11" s="196"/>
      <c r="AT11" s="197"/>
      <c r="AV11" s="194" t="s">
        <v>390</v>
      </c>
      <c r="AW11" s="195"/>
      <c r="AX11" s="195"/>
      <c r="AY11" s="195"/>
      <c r="AZ11" s="195"/>
      <c r="BA11" s="195"/>
      <c r="BB11" s="195"/>
      <c r="BC11" s="195"/>
      <c r="BD11" s="195"/>
      <c r="BE11" s="195"/>
      <c r="BF11" s="195"/>
      <c r="BG11" s="195"/>
      <c r="BH11" s="195"/>
      <c r="BI11" s="195"/>
      <c r="BJ11" s="195"/>
      <c r="BK11" s="195"/>
      <c r="BL11" s="195"/>
      <c r="BM11" s="195"/>
      <c r="BN11" s="195"/>
      <c r="BO11" s="195"/>
      <c r="BP11" s="195"/>
      <c r="BQ11" s="198"/>
    </row>
    <row r="12" spans="1:77" s="13" customFormat="1" ht="51" customHeight="1" x14ac:dyDescent="0.2">
      <c r="A12" s="139" t="s">
        <v>123</v>
      </c>
      <c r="B12" s="139" t="s">
        <v>115</v>
      </c>
      <c r="C12" s="139" t="s">
        <v>116</v>
      </c>
      <c r="D12" s="199" t="s">
        <v>391</v>
      </c>
      <c r="E12" s="200"/>
      <c r="F12" s="200"/>
      <c r="G12" s="200"/>
      <c r="H12" s="200"/>
      <c r="I12" s="200"/>
      <c r="J12" s="200"/>
      <c r="K12" s="200"/>
      <c r="L12" s="200"/>
      <c r="M12" s="200"/>
      <c r="N12" s="200"/>
      <c r="O12" s="200"/>
      <c r="P12" s="200"/>
      <c r="Q12" s="201"/>
      <c r="R12" s="202" t="s">
        <v>392</v>
      </c>
      <c r="S12" s="202"/>
      <c r="T12" s="202"/>
      <c r="U12" s="202"/>
      <c r="V12" s="202"/>
      <c r="W12" s="202"/>
      <c r="X12" s="24"/>
      <c r="Y12" s="203" t="s">
        <v>393</v>
      </c>
      <c r="Z12" s="203"/>
      <c r="AA12" s="203" t="s">
        <v>394</v>
      </c>
      <c r="AB12" s="203"/>
      <c r="AC12" s="203"/>
      <c r="AD12" s="130" t="s">
        <v>395</v>
      </c>
      <c r="AE12" s="113"/>
      <c r="AF12" s="113"/>
      <c r="AG12" s="112" t="s">
        <v>396</v>
      </c>
      <c r="AH12" s="113"/>
      <c r="AI12" s="114"/>
      <c r="AJ12" s="124" t="s">
        <v>397</v>
      </c>
      <c r="AK12" s="124"/>
      <c r="AL12" s="124"/>
      <c r="AM12" s="124" t="s">
        <v>398</v>
      </c>
      <c r="AN12" s="125"/>
      <c r="AO12" s="125"/>
      <c r="AP12" s="125" t="s">
        <v>399</v>
      </c>
      <c r="AQ12" s="125"/>
      <c r="AR12" s="124" t="s">
        <v>400</v>
      </c>
      <c r="AS12" s="125"/>
      <c r="AT12" s="105"/>
      <c r="AU12" s="24"/>
      <c r="AV12" s="112" t="s">
        <v>401</v>
      </c>
      <c r="AW12" s="113"/>
      <c r="AX12" s="113"/>
      <c r="AY12" s="113"/>
      <c r="AZ12" s="113"/>
      <c r="BA12" s="113"/>
      <c r="BB12" s="113"/>
      <c r="BC12" s="113"/>
      <c r="BD12" s="113"/>
      <c r="BE12" s="113"/>
      <c r="BF12" s="113"/>
      <c r="BG12" s="114"/>
      <c r="BH12" s="125" t="s">
        <v>402</v>
      </c>
      <c r="BI12" s="125"/>
      <c r="BJ12" s="125"/>
      <c r="BK12" s="125"/>
      <c r="BL12" s="125"/>
      <c r="BM12" s="125"/>
      <c r="BN12" s="125"/>
      <c r="BO12" s="125"/>
      <c r="BP12" s="125"/>
      <c r="BQ12" s="125"/>
      <c r="BR12" s="2"/>
      <c r="BS12" s="2"/>
      <c r="BT12" s="2"/>
      <c r="BU12" s="2"/>
      <c r="BV12" s="2"/>
      <c r="BW12" s="2"/>
      <c r="BX12" s="2"/>
      <c r="BY12" s="2"/>
    </row>
    <row r="13" spans="1:77" s="2" customFormat="1" ht="13.8" customHeight="1" x14ac:dyDescent="0.2">
      <c r="A13" s="140"/>
      <c r="B13" s="140"/>
      <c r="C13" s="140"/>
      <c r="D13" s="150" t="s">
        <v>139</v>
      </c>
      <c r="E13" s="205"/>
      <c r="F13" s="205"/>
      <c r="G13" s="205"/>
      <c r="H13" s="151"/>
      <c r="I13" s="151"/>
      <c r="J13" s="151"/>
      <c r="K13" s="151"/>
      <c r="L13" s="151"/>
      <c r="M13" s="151"/>
      <c r="N13" s="151"/>
      <c r="O13" s="151"/>
      <c r="P13" s="152"/>
      <c r="Q13" s="164" t="s">
        <v>124</v>
      </c>
      <c r="R13" s="204" t="s">
        <v>1</v>
      </c>
      <c r="S13" s="204" t="s">
        <v>2</v>
      </c>
      <c r="T13" s="204" t="s">
        <v>3</v>
      </c>
      <c r="U13" s="204" t="s">
        <v>4</v>
      </c>
      <c r="V13" s="204" t="s">
        <v>5</v>
      </c>
      <c r="W13" s="168" t="s">
        <v>6</v>
      </c>
      <c r="X13" s="140"/>
      <c r="Y13" s="204" t="s">
        <v>1</v>
      </c>
      <c r="Z13" s="204" t="s">
        <v>2</v>
      </c>
      <c r="AA13" s="204" t="s">
        <v>1</v>
      </c>
      <c r="AB13" s="204" t="s">
        <v>2</v>
      </c>
      <c r="AC13" s="204" t="s">
        <v>3</v>
      </c>
      <c r="AD13" s="204" t="s">
        <v>1</v>
      </c>
      <c r="AE13" s="204" t="s">
        <v>2</v>
      </c>
      <c r="AF13" s="204" t="s">
        <v>3</v>
      </c>
      <c r="AG13" s="204" t="s">
        <v>1</v>
      </c>
      <c r="AH13" s="204" t="s">
        <v>2</v>
      </c>
      <c r="AI13" s="204" t="s">
        <v>3</v>
      </c>
      <c r="AJ13" s="204" t="s">
        <v>1</v>
      </c>
      <c r="AK13" s="204" t="s">
        <v>2</v>
      </c>
      <c r="AL13" s="204" t="s">
        <v>3</v>
      </c>
      <c r="AM13" s="204" t="s">
        <v>1</v>
      </c>
      <c r="AN13" s="204" t="s">
        <v>2</v>
      </c>
      <c r="AO13" s="204" t="s">
        <v>3</v>
      </c>
      <c r="AP13" s="204" t="s">
        <v>1</v>
      </c>
      <c r="AQ13" s="204" t="s">
        <v>2</v>
      </c>
      <c r="AR13" s="204" t="s">
        <v>1</v>
      </c>
      <c r="AS13" s="204" t="s">
        <v>2</v>
      </c>
      <c r="AT13" s="143"/>
      <c r="AU13" s="140"/>
      <c r="AV13" s="142" t="s">
        <v>1</v>
      </c>
      <c r="AW13" s="142" t="s">
        <v>2</v>
      </c>
      <c r="AX13" s="143" t="s">
        <v>3</v>
      </c>
      <c r="AY13" s="143" t="s">
        <v>4</v>
      </c>
      <c r="AZ13" s="142" t="s">
        <v>5</v>
      </c>
      <c r="BA13" s="142" t="s">
        <v>6</v>
      </c>
      <c r="BB13" s="142" t="s">
        <v>9</v>
      </c>
      <c r="BC13" s="142" t="s">
        <v>10</v>
      </c>
      <c r="BD13" s="143" t="s">
        <v>11</v>
      </c>
      <c r="BE13" s="143" t="s">
        <v>12</v>
      </c>
      <c r="BF13" s="143" t="s">
        <v>51</v>
      </c>
      <c r="BG13" s="143" t="s">
        <v>54</v>
      </c>
      <c r="BH13" s="142" t="s">
        <v>1</v>
      </c>
      <c r="BI13" s="142" t="s">
        <v>2</v>
      </c>
      <c r="BJ13" s="143" t="s">
        <v>3</v>
      </c>
      <c r="BK13" s="143" t="s">
        <v>4</v>
      </c>
      <c r="BL13" s="142" t="s">
        <v>5</v>
      </c>
      <c r="BM13" s="209" t="s">
        <v>6</v>
      </c>
      <c r="BN13" s="209" t="s">
        <v>9</v>
      </c>
      <c r="BO13" s="209" t="s">
        <v>10</v>
      </c>
      <c r="BP13" s="143" t="s">
        <v>52</v>
      </c>
      <c r="BQ13" s="210" t="s">
        <v>12</v>
      </c>
    </row>
    <row r="14" spans="1:77" s="2" customFormat="1" ht="13.8" customHeight="1" x14ac:dyDescent="0.2">
      <c r="A14" s="140"/>
      <c r="B14" s="140"/>
      <c r="C14" s="140"/>
      <c r="D14" s="150" t="s">
        <v>117</v>
      </c>
      <c r="E14" s="205"/>
      <c r="F14" s="205"/>
      <c r="G14" s="211"/>
      <c r="H14" s="150" t="s">
        <v>118</v>
      </c>
      <c r="I14" s="205"/>
      <c r="J14" s="205"/>
      <c r="K14" s="211"/>
      <c r="L14" s="150" t="s">
        <v>119</v>
      </c>
      <c r="M14" s="205"/>
      <c r="N14" s="205"/>
      <c r="O14" s="211"/>
      <c r="P14" s="164"/>
      <c r="Q14" s="165"/>
      <c r="R14" s="204"/>
      <c r="S14" s="204"/>
      <c r="T14" s="204"/>
      <c r="U14" s="204"/>
      <c r="V14" s="204"/>
      <c r="W14" s="168"/>
      <c r="X14" s="140"/>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143"/>
      <c r="AU14" s="140"/>
      <c r="AV14" s="142"/>
      <c r="AW14" s="142"/>
      <c r="AX14" s="143"/>
      <c r="AY14" s="143"/>
      <c r="AZ14" s="142"/>
      <c r="BA14" s="142"/>
      <c r="BB14" s="142"/>
      <c r="BC14" s="142"/>
      <c r="BD14" s="143"/>
      <c r="BE14" s="143"/>
      <c r="BF14" s="143"/>
      <c r="BG14" s="143"/>
      <c r="BH14" s="142"/>
      <c r="BI14" s="142"/>
      <c r="BJ14" s="143"/>
      <c r="BK14" s="143"/>
      <c r="BL14" s="142"/>
      <c r="BM14" s="209"/>
      <c r="BN14" s="209"/>
      <c r="BO14" s="209"/>
      <c r="BP14" s="143"/>
      <c r="BQ14" s="210"/>
    </row>
    <row r="15" spans="1:77" s="2" customFormat="1" ht="25.95" customHeight="1" x14ac:dyDescent="0.2">
      <c r="A15" s="140"/>
      <c r="B15" s="140"/>
      <c r="C15" s="140"/>
      <c r="D15" s="83" t="s">
        <v>65</v>
      </c>
      <c r="E15" s="83" t="s">
        <v>66</v>
      </c>
      <c r="F15" s="19" t="s">
        <v>120</v>
      </c>
      <c r="G15" s="19" t="s">
        <v>121</v>
      </c>
      <c r="H15" s="83" t="s">
        <v>65</v>
      </c>
      <c r="I15" s="83" t="s">
        <v>66</v>
      </c>
      <c r="J15" s="19" t="s">
        <v>120</v>
      </c>
      <c r="K15" s="19" t="s">
        <v>121</v>
      </c>
      <c r="L15" s="91" t="s">
        <v>65</v>
      </c>
      <c r="M15" s="91" t="s">
        <v>66</v>
      </c>
      <c r="N15" s="19" t="s">
        <v>120</v>
      </c>
      <c r="O15" s="19" t="s">
        <v>121</v>
      </c>
      <c r="P15" s="166"/>
      <c r="Q15" s="166"/>
      <c r="R15" s="204"/>
      <c r="S15" s="204"/>
      <c r="T15" s="204"/>
      <c r="U15" s="204"/>
      <c r="V15" s="204"/>
      <c r="W15" s="168"/>
      <c r="X15" s="140"/>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143"/>
      <c r="AU15" s="140"/>
      <c r="AV15" s="142"/>
      <c r="AW15" s="142"/>
      <c r="AX15" s="143"/>
      <c r="AY15" s="143"/>
      <c r="AZ15" s="142"/>
      <c r="BA15" s="142"/>
      <c r="BB15" s="142"/>
      <c r="BC15" s="142"/>
      <c r="BD15" s="143"/>
      <c r="BE15" s="143"/>
      <c r="BF15" s="143"/>
      <c r="BG15" s="143"/>
      <c r="BH15" s="142"/>
      <c r="BI15" s="142"/>
      <c r="BJ15" s="143"/>
      <c r="BK15" s="143"/>
      <c r="BL15" s="142"/>
      <c r="BM15" s="209"/>
      <c r="BN15" s="209"/>
      <c r="BO15" s="209"/>
      <c r="BP15" s="143"/>
      <c r="BQ15" s="210"/>
    </row>
    <row r="16" spans="1:77" s="110" customFormat="1" ht="93" customHeight="1" x14ac:dyDescent="0.2">
      <c r="A16" s="141"/>
      <c r="B16" s="141"/>
      <c r="C16" s="141"/>
      <c r="D16" s="21" t="s">
        <v>86</v>
      </c>
      <c r="E16" s="21" t="s">
        <v>87</v>
      </c>
      <c r="F16" s="21" t="s">
        <v>88</v>
      </c>
      <c r="G16" s="21" t="s">
        <v>89</v>
      </c>
      <c r="H16" s="21" t="s">
        <v>86</v>
      </c>
      <c r="I16" s="21" t="s">
        <v>87</v>
      </c>
      <c r="J16" s="21" t="s">
        <v>88</v>
      </c>
      <c r="K16" s="21" t="s">
        <v>89</v>
      </c>
      <c r="L16" s="106" t="s">
        <v>86</v>
      </c>
      <c r="M16" s="106" t="s">
        <v>87</v>
      </c>
      <c r="N16" s="106" t="s">
        <v>88</v>
      </c>
      <c r="O16" s="106" t="s">
        <v>89</v>
      </c>
      <c r="P16" s="106" t="s">
        <v>138</v>
      </c>
      <c r="Q16" s="106" t="s">
        <v>140</v>
      </c>
      <c r="R16" s="107" t="s">
        <v>90</v>
      </c>
      <c r="S16" s="107" t="s">
        <v>91</v>
      </c>
      <c r="T16" s="107" t="s">
        <v>92</v>
      </c>
      <c r="U16" s="22" t="s">
        <v>93</v>
      </c>
      <c r="V16" s="107" t="s">
        <v>94</v>
      </c>
      <c r="W16" s="106" t="s">
        <v>8</v>
      </c>
      <c r="Y16" s="107" t="s">
        <v>95</v>
      </c>
      <c r="Z16" s="107" t="s">
        <v>96</v>
      </c>
      <c r="AA16" s="107" t="s">
        <v>70</v>
      </c>
      <c r="AB16" s="107" t="s">
        <v>97</v>
      </c>
      <c r="AC16" s="107" t="s">
        <v>96</v>
      </c>
      <c r="AD16" s="107" t="s">
        <v>24</v>
      </c>
      <c r="AE16" s="107" t="s">
        <v>25</v>
      </c>
      <c r="AF16" s="107" t="s">
        <v>26</v>
      </c>
      <c r="AG16" s="107" t="s">
        <v>24</v>
      </c>
      <c r="AH16" s="107" t="s">
        <v>25</v>
      </c>
      <c r="AI16" s="107" t="s">
        <v>26</v>
      </c>
      <c r="AJ16" s="107" t="s">
        <v>24</v>
      </c>
      <c r="AK16" s="107" t="s">
        <v>25</v>
      </c>
      <c r="AL16" s="107" t="s">
        <v>26</v>
      </c>
      <c r="AM16" s="107" t="s">
        <v>24</v>
      </c>
      <c r="AN16" s="107" t="s">
        <v>25</v>
      </c>
      <c r="AO16" s="107" t="s">
        <v>26</v>
      </c>
      <c r="AP16" s="107" t="s">
        <v>27</v>
      </c>
      <c r="AQ16" s="107" t="s">
        <v>50</v>
      </c>
      <c r="AR16" s="107" t="s">
        <v>28</v>
      </c>
      <c r="AS16" s="107" t="s">
        <v>29</v>
      </c>
      <c r="AT16" s="111" t="s">
        <v>8</v>
      </c>
      <c r="AV16" s="107" t="s">
        <v>41</v>
      </c>
      <c r="AW16" s="107" t="s">
        <v>42</v>
      </c>
      <c r="AX16" s="107" t="s">
        <v>43</v>
      </c>
      <c r="AY16" s="107" t="s">
        <v>44</v>
      </c>
      <c r="AZ16" s="107" t="s">
        <v>45</v>
      </c>
      <c r="BA16" s="107" t="s">
        <v>46</v>
      </c>
      <c r="BB16" s="107" t="s">
        <v>47</v>
      </c>
      <c r="BC16" s="107" t="s">
        <v>48</v>
      </c>
      <c r="BD16" s="107" t="s">
        <v>49</v>
      </c>
      <c r="BE16" s="107" t="s">
        <v>55</v>
      </c>
      <c r="BF16" s="107" t="s">
        <v>56</v>
      </c>
      <c r="BG16" s="107" t="s">
        <v>8</v>
      </c>
      <c r="BH16" s="107" t="s">
        <v>33</v>
      </c>
      <c r="BI16" s="107" t="s">
        <v>34</v>
      </c>
      <c r="BJ16" s="107" t="s">
        <v>35</v>
      </c>
      <c r="BK16" s="107" t="s">
        <v>36</v>
      </c>
      <c r="BL16" s="107" t="s">
        <v>37</v>
      </c>
      <c r="BM16" s="107" t="s">
        <v>38</v>
      </c>
      <c r="BN16" s="107" t="s">
        <v>39</v>
      </c>
      <c r="BO16" s="107" t="s">
        <v>40</v>
      </c>
      <c r="BP16" s="107" t="s">
        <v>53</v>
      </c>
      <c r="BQ16" s="64" t="s">
        <v>8</v>
      </c>
    </row>
    <row r="17" spans="1:70" s="40" customFormat="1" hidden="1" x14ac:dyDescent="0.2">
      <c r="A17" s="30" t="s">
        <v>172</v>
      </c>
      <c r="B17" s="31"/>
      <c r="C17" s="31"/>
      <c r="D17" s="32"/>
      <c r="E17" s="32"/>
      <c r="F17" s="32"/>
      <c r="G17" s="32"/>
      <c r="H17" s="32"/>
      <c r="I17" s="32"/>
      <c r="J17" s="32"/>
      <c r="K17" s="32"/>
      <c r="L17" s="92"/>
      <c r="M17" s="92"/>
      <c r="N17" s="92"/>
      <c r="O17" s="92"/>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5"/>
    </row>
    <row r="18" spans="1:70" s="12" customFormat="1" ht="43.2" x14ac:dyDescent="0.2">
      <c r="A18" s="79">
        <v>21201</v>
      </c>
      <c r="B18" s="66" t="s">
        <v>179</v>
      </c>
      <c r="C18" s="68">
        <v>3</v>
      </c>
      <c r="D18" s="98"/>
      <c r="E18" s="98"/>
      <c r="F18" s="98"/>
      <c r="G18" s="98"/>
      <c r="H18" s="98"/>
      <c r="I18" s="98"/>
      <c r="J18" s="98">
        <v>1</v>
      </c>
      <c r="K18" s="98"/>
      <c r="L18" s="98">
        <v>1</v>
      </c>
      <c r="M18" s="98"/>
      <c r="N18" s="98"/>
      <c r="O18" s="98"/>
      <c r="P18" s="70" t="s">
        <v>344</v>
      </c>
      <c r="Q18" s="87"/>
      <c r="R18" s="98"/>
      <c r="S18" s="98"/>
      <c r="T18" s="98"/>
      <c r="U18" s="98"/>
      <c r="V18" s="98"/>
      <c r="W18" s="87" t="s">
        <v>247</v>
      </c>
      <c r="Y18" s="98">
        <v>1</v>
      </c>
      <c r="Z18" s="98"/>
      <c r="AA18" s="98"/>
      <c r="AB18" s="98"/>
      <c r="AC18" s="98">
        <v>1</v>
      </c>
      <c r="AD18" s="98"/>
      <c r="AE18" s="98"/>
      <c r="AF18" s="98">
        <v>1</v>
      </c>
      <c r="AG18" s="69"/>
      <c r="AH18" s="18"/>
      <c r="AI18" s="18">
        <v>1</v>
      </c>
      <c r="AJ18" s="98"/>
      <c r="AK18" s="98"/>
      <c r="AL18" s="98">
        <v>1</v>
      </c>
      <c r="AM18" s="17">
        <v>1</v>
      </c>
      <c r="AN18" s="98"/>
      <c r="AO18" s="17"/>
      <c r="AP18" s="17"/>
      <c r="AQ18" s="17">
        <v>1</v>
      </c>
      <c r="AR18" s="17"/>
      <c r="AS18" s="17">
        <v>1</v>
      </c>
      <c r="AT18" s="58"/>
      <c r="AV18" s="98"/>
      <c r="AW18" s="98">
        <v>1</v>
      </c>
      <c r="AX18" s="98">
        <v>1</v>
      </c>
      <c r="AY18" s="98">
        <v>1</v>
      </c>
      <c r="AZ18" s="98">
        <v>1</v>
      </c>
      <c r="BA18" s="98">
        <v>1</v>
      </c>
      <c r="BB18" s="98"/>
      <c r="BC18" s="98"/>
      <c r="BD18" s="98"/>
      <c r="BE18" s="98">
        <v>1</v>
      </c>
      <c r="BF18" s="98"/>
      <c r="BG18" s="58"/>
      <c r="BH18" s="98">
        <v>1</v>
      </c>
      <c r="BI18" s="98">
        <v>1</v>
      </c>
      <c r="BJ18" s="98"/>
      <c r="BK18" s="98"/>
      <c r="BL18" s="98"/>
      <c r="BM18" s="98"/>
      <c r="BN18" s="98"/>
      <c r="BO18" s="98">
        <v>1</v>
      </c>
      <c r="BP18" s="98">
        <v>1</v>
      </c>
      <c r="BQ18" s="58"/>
      <c r="BR18" s="12">
        <v>1</v>
      </c>
    </row>
    <row r="19" spans="1:70" s="12" customFormat="1" ht="43.2" x14ac:dyDescent="0.2">
      <c r="A19" s="79">
        <v>21202</v>
      </c>
      <c r="B19" s="66" t="s">
        <v>181</v>
      </c>
      <c r="C19" s="68">
        <v>5</v>
      </c>
      <c r="D19" s="98"/>
      <c r="E19" s="98"/>
      <c r="F19" s="98"/>
      <c r="G19" s="98"/>
      <c r="H19" s="98"/>
      <c r="I19" s="98">
        <v>1</v>
      </c>
      <c r="J19" s="98"/>
      <c r="K19" s="98"/>
      <c r="L19" s="98"/>
      <c r="M19" s="98"/>
      <c r="N19" s="98"/>
      <c r="O19" s="98">
        <v>1</v>
      </c>
      <c r="P19" s="70" t="s">
        <v>248</v>
      </c>
      <c r="Q19" s="87" t="s">
        <v>249</v>
      </c>
      <c r="R19" s="98"/>
      <c r="S19" s="98"/>
      <c r="T19" s="98"/>
      <c r="U19" s="98"/>
      <c r="V19" s="98"/>
      <c r="W19" s="97"/>
      <c r="Y19" s="98">
        <v>1</v>
      </c>
      <c r="Z19" s="98"/>
      <c r="AA19" s="98"/>
      <c r="AB19" s="98">
        <v>1</v>
      </c>
      <c r="AC19" s="98"/>
      <c r="AD19" s="98"/>
      <c r="AE19" s="98">
        <v>1</v>
      </c>
      <c r="AF19" s="98"/>
      <c r="AG19" s="69"/>
      <c r="AH19" s="18"/>
      <c r="AI19" s="18">
        <v>1</v>
      </c>
      <c r="AJ19" s="98"/>
      <c r="AK19" s="98">
        <v>1</v>
      </c>
      <c r="AL19" s="98"/>
      <c r="AM19" s="17"/>
      <c r="AN19" s="98">
        <v>1</v>
      </c>
      <c r="AO19" s="17"/>
      <c r="AP19" s="17">
        <v>1</v>
      </c>
      <c r="AQ19" s="17"/>
      <c r="AR19" s="17"/>
      <c r="AS19" s="17">
        <v>1</v>
      </c>
      <c r="AT19" s="58"/>
      <c r="AV19" s="98"/>
      <c r="AW19" s="98">
        <v>1</v>
      </c>
      <c r="AX19" s="98">
        <v>1</v>
      </c>
      <c r="AY19" s="98"/>
      <c r="AZ19" s="98"/>
      <c r="BA19" s="98"/>
      <c r="BB19" s="98"/>
      <c r="BC19" s="98"/>
      <c r="BD19" s="98"/>
      <c r="BE19" s="98">
        <v>1</v>
      </c>
      <c r="BF19" s="98">
        <v>1</v>
      </c>
      <c r="BG19" s="58" t="s">
        <v>250</v>
      </c>
      <c r="BH19" s="98"/>
      <c r="BI19" s="98"/>
      <c r="BJ19" s="98">
        <v>1</v>
      </c>
      <c r="BK19" s="98">
        <v>1</v>
      </c>
      <c r="BL19" s="98"/>
      <c r="BM19" s="98"/>
      <c r="BN19" s="98"/>
      <c r="BO19" s="98"/>
      <c r="BP19" s="98">
        <v>1</v>
      </c>
      <c r="BQ19" s="58"/>
      <c r="BR19" s="12">
        <v>1</v>
      </c>
    </row>
    <row r="20" spans="1:70" s="55" customFormat="1" ht="39.6" x14ac:dyDescent="0.2">
      <c r="A20" s="79">
        <v>21203</v>
      </c>
      <c r="B20" s="66" t="s">
        <v>184</v>
      </c>
      <c r="C20" s="68">
        <v>5</v>
      </c>
      <c r="D20" s="97"/>
      <c r="E20" s="97"/>
      <c r="F20" s="97"/>
      <c r="G20" s="97"/>
      <c r="H20" s="97">
        <v>1</v>
      </c>
      <c r="I20" s="97"/>
      <c r="J20" s="97"/>
      <c r="K20" s="97"/>
      <c r="L20" s="97">
        <v>1</v>
      </c>
      <c r="M20" s="97"/>
      <c r="N20" s="97"/>
      <c r="O20" s="97"/>
      <c r="P20" s="70" t="s">
        <v>251</v>
      </c>
      <c r="Q20" s="87"/>
      <c r="R20" s="97"/>
      <c r="S20" s="97"/>
      <c r="T20" s="97"/>
      <c r="U20" s="97"/>
      <c r="V20" s="97"/>
      <c r="W20" s="97"/>
      <c r="Y20" s="97">
        <v>1</v>
      </c>
      <c r="Z20" s="97"/>
      <c r="AA20" s="97"/>
      <c r="AB20" s="97">
        <v>1</v>
      </c>
      <c r="AC20" s="97"/>
      <c r="AD20" s="97"/>
      <c r="AE20" s="97">
        <v>1</v>
      </c>
      <c r="AF20" s="97"/>
      <c r="AG20" s="56"/>
      <c r="AH20" s="18">
        <v>1</v>
      </c>
      <c r="AI20" s="18"/>
      <c r="AJ20" s="97"/>
      <c r="AK20" s="97">
        <v>1</v>
      </c>
      <c r="AL20" s="97"/>
      <c r="AM20" s="57"/>
      <c r="AN20" s="97">
        <v>1</v>
      </c>
      <c r="AO20" s="57"/>
      <c r="AP20" s="57">
        <v>1</v>
      </c>
      <c r="AQ20" s="57"/>
      <c r="AR20" s="57">
        <v>1</v>
      </c>
      <c r="AS20" s="57"/>
      <c r="AT20" s="58"/>
      <c r="AV20" s="97"/>
      <c r="AW20" s="97">
        <v>1</v>
      </c>
      <c r="AX20" s="97"/>
      <c r="AY20" s="97"/>
      <c r="AZ20" s="97">
        <v>1</v>
      </c>
      <c r="BA20" s="97">
        <v>1</v>
      </c>
      <c r="BB20" s="97"/>
      <c r="BC20" s="97"/>
      <c r="BD20" s="97"/>
      <c r="BE20" s="97">
        <v>1</v>
      </c>
      <c r="BF20" s="97">
        <v>1</v>
      </c>
      <c r="BG20" s="58"/>
      <c r="BH20" s="97">
        <v>1</v>
      </c>
      <c r="BI20" s="97"/>
      <c r="BJ20" s="97">
        <v>1</v>
      </c>
      <c r="BK20" s="97">
        <v>1</v>
      </c>
      <c r="BL20" s="97"/>
      <c r="BM20" s="97"/>
      <c r="BN20" s="97">
        <v>1</v>
      </c>
      <c r="BO20" s="97">
        <v>1</v>
      </c>
      <c r="BP20" s="97">
        <v>1</v>
      </c>
      <c r="BQ20" s="58"/>
      <c r="BR20" s="55">
        <v>1</v>
      </c>
    </row>
    <row r="21" spans="1:70" s="12" customFormat="1" ht="39.6" x14ac:dyDescent="0.2">
      <c r="A21" s="79">
        <v>21204</v>
      </c>
      <c r="B21" s="66" t="s">
        <v>186</v>
      </c>
      <c r="C21" s="68">
        <v>5</v>
      </c>
      <c r="D21" s="98"/>
      <c r="E21" s="98">
        <v>1</v>
      </c>
      <c r="F21" s="98"/>
      <c r="G21" s="98"/>
      <c r="H21" s="98"/>
      <c r="I21" s="98">
        <v>1</v>
      </c>
      <c r="J21" s="98"/>
      <c r="K21" s="98"/>
      <c r="L21" s="98"/>
      <c r="M21" s="98">
        <v>1</v>
      </c>
      <c r="N21" s="98"/>
      <c r="O21" s="98"/>
      <c r="P21" s="70" t="s">
        <v>252</v>
      </c>
      <c r="Q21" s="87"/>
      <c r="R21" s="98"/>
      <c r="S21" s="98"/>
      <c r="T21" s="98"/>
      <c r="U21" s="98"/>
      <c r="V21" s="98"/>
      <c r="W21" s="97"/>
      <c r="Y21" s="98">
        <v>1</v>
      </c>
      <c r="Z21" s="98"/>
      <c r="AA21" s="98"/>
      <c r="AB21" s="98">
        <v>1</v>
      </c>
      <c r="AC21" s="98"/>
      <c r="AD21" s="98"/>
      <c r="AE21" s="98"/>
      <c r="AF21" s="98">
        <v>1</v>
      </c>
      <c r="AG21" s="69"/>
      <c r="AH21" s="18"/>
      <c r="AI21" s="18">
        <v>1</v>
      </c>
      <c r="AJ21" s="98"/>
      <c r="AK21" s="98"/>
      <c r="AL21" s="98">
        <v>1</v>
      </c>
      <c r="AM21" s="17"/>
      <c r="AN21" s="98"/>
      <c r="AO21" s="17">
        <v>1</v>
      </c>
      <c r="AP21" s="17">
        <v>1</v>
      </c>
      <c r="AQ21" s="17"/>
      <c r="AR21" s="17"/>
      <c r="AS21" s="17">
        <v>1</v>
      </c>
      <c r="AT21" s="58"/>
      <c r="AV21" s="98"/>
      <c r="AW21" s="98">
        <v>1</v>
      </c>
      <c r="AX21" s="98">
        <v>1</v>
      </c>
      <c r="AY21" s="98"/>
      <c r="AZ21" s="98"/>
      <c r="BA21" s="98"/>
      <c r="BB21" s="98">
        <v>1</v>
      </c>
      <c r="BC21" s="98"/>
      <c r="BD21" s="98"/>
      <c r="BE21" s="98"/>
      <c r="BF21" s="98"/>
      <c r="BG21" s="58"/>
      <c r="BH21" s="98">
        <v>1</v>
      </c>
      <c r="BI21" s="98"/>
      <c r="BJ21" s="98"/>
      <c r="BK21" s="98"/>
      <c r="BL21" s="98">
        <v>1</v>
      </c>
      <c r="BM21" s="98"/>
      <c r="BN21" s="98">
        <v>1</v>
      </c>
      <c r="BO21" s="98"/>
      <c r="BP21" s="98"/>
      <c r="BQ21" s="58"/>
      <c r="BR21" s="12">
        <v>1</v>
      </c>
    </row>
    <row r="22" spans="1:70" s="12" customFormat="1" ht="13.2" x14ac:dyDescent="0.2">
      <c r="A22" s="79">
        <v>21205</v>
      </c>
      <c r="B22" s="66" t="s">
        <v>189</v>
      </c>
      <c r="C22" s="68">
        <v>5</v>
      </c>
      <c r="D22" s="98">
        <v>1</v>
      </c>
      <c r="E22" s="98"/>
      <c r="F22" s="98"/>
      <c r="G22" s="98"/>
      <c r="H22" s="98">
        <v>1</v>
      </c>
      <c r="I22" s="98"/>
      <c r="J22" s="98"/>
      <c r="K22" s="98"/>
      <c r="L22" s="98">
        <v>1</v>
      </c>
      <c r="M22" s="98"/>
      <c r="N22" s="98"/>
      <c r="O22" s="98"/>
      <c r="P22" s="70" t="s">
        <v>345</v>
      </c>
      <c r="Q22" s="87"/>
      <c r="R22" s="98"/>
      <c r="S22" s="98"/>
      <c r="T22" s="98"/>
      <c r="U22" s="98"/>
      <c r="V22" s="98"/>
      <c r="W22" s="97"/>
      <c r="Y22" s="98">
        <v>1</v>
      </c>
      <c r="Z22" s="98"/>
      <c r="AA22" s="98"/>
      <c r="AB22" s="98">
        <v>1</v>
      </c>
      <c r="AC22" s="98"/>
      <c r="AD22" s="98"/>
      <c r="AE22" s="98">
        <v>1</v>
      </c>
      <c r="AF22" s="98"/>
      <c r="AG22" s="69">
        <v>1</v>
      </c>
      <c r="AH22" s="18"/>
      <c r="AI22" s="18"/>
      <c r="AJ22" s="98">
        <v>1</v>
      </c>
      <c r="AK22" s="98"/>
      <c r="AL22" s="98"/>
      <c r="AM22" s="17">
        <v>1</v>
      </c>
      <c r="AN22" s="98"/>
      <c r="AO22" s="17"/>
      <c r="AP22" s="17">
        <v>1</v>
      </c>
      <c r="AQ22" s="17"/>
      <c r="AR22" s="17">
        <v>1</v>
      </c>
      <c r="AS22" s="17"/>
      <c r="AT22" s="58"/>
      <c r="AV22" s="98"/>
      <c r="AW22" s="98"/>
      <c r="AX22" s="98">
        <v>1</v>
      </c>
      <c r="AY22" s="98"/>
      <c r="AZ22" s="98"/>
      <c r="BA22" s="98"/>
      <c r="BB22" s="98"/>
      <c r="BC22" s="98"/>
      <c r="BD22" s="98"/>
      <c r="BE22" s="98"/>
      <c r="BF22" s="98"/>
      <c r="BG22" s="58"/>
      <c r="BH22" s="98"/>
      <c r="BI22" s="98"/>
      <c r="BJ22" s="98">
        <v>1</v>
      </c>
      <c r="BK22" s="98"/>
      <c r="BL22" s="98"/>
      <c r="BM22" s="98"/>
      <c r="BN22" s="98"/>
      <c r="BO22" s="98"/>
      <c r="BP22" s="98"/>
      <c r="BQ22" s="58"/>
      <c r="BR22" s="12">
        <v>1</v>
      </c>
    </row>
    <row r="23" spans="1:70" s="12" customFormat="1" ht="26.4" x14ac:dyDescent="0.2">
      <c r="A23" s="79">
        <v>21206</v>
      </c>
      <c r="B23" s="66" t="s">
        <v>190</v>
      </c>
      <c r="C23" s="68">
        <v>5</v>
      </c>
      <c r="D23" s="98"/>
      <c r="E23" s="98"/>
      <c r="F23" s="98"/>
      <c r="G23" s="98"/>
      <c r="H23" s="98"/>
      <c r="I23" s="98"/>
      <c r="J23" s="98"/>
      <c r="K23" s="98"/>
      <c r="L23" s="98"/>
      <c r="M23" s="98">
        <v>1</v>
      </c>
      <c r="N23" s="98"/>
      <c r="O23" s="98"/>
      <c r="P23" s="70" t="s">
        <v>346</v>
      </c>
      <c r="Q23" s="87"/>
      <c r="R23" s="98"/>
      <c r="S23" s="98"/>
      <c r="T23" s="98"/>
      <c r="U23" s="98"/>
      <c r="V23" s="98"/>
      <c r="W23" s="97"/>
      <c r="Y23" s="98">
        <v>1</v>
      </c>
      <c r="Z23" s="98"/>
      <c r="AA23" s="98">
        <v>1</v>
      </c>
      <c r="AB23" s="98"/>
      <c r="AC23" s="98"/>
      <c r="AD23" s="98"/>
      <c r="AE23" s="98"/>
      <c r="AF23" s="98">
        <v>1</v>
      </c>
      <c r="AG23" s="69"/>
      <c r="AH23" s="18"/>
      <c r="AI23" s="18">
        <v>1</v>
      </c>
      <c r="AJ23" s="98"/>
      <c r="AK23" s="98"/>
      <c r="AL23" s="98">
        <v>1</v>
      </c>
      <c r="AM23" s="17">
        <v>1</v>
      </c>
      <c r="AN23" s="98"/>
      <c r="AO23" s="17"/>
      <c r="AP23" s="17">
        <v>1</v>
      </c>
      <c r="AQ23" s="17"/>
      <c r="AR23" s="17"/>
      <c r="AS23" s="17">
        <v>1</v>
      </c>
      <c r="AT23" s="58"/>
      <c r="AV23" s="98"/>
      <c r="AW23" s="98">
        <v>1</v>
      </c>
      <c r="AX23" s="98">
        <v>1</v>
      </c>
      <c r="AY23" s="98">
        <v>1</v>
      </c>
      <c r="AZ23" s="98">
        <v>1</v>
      </c>
      <c r="BA23" s="98">
        <v>1</v>
      </c>
      <c r="BB23" s="98"/>
      <c r="BC23" s="98"/>
      <c r="BD23" s="98"/>
      <c r="BE23" s="98">
        <v>1</v>
      </c>
      <c r="BF23" s="98"/>
      <c r="BG23" s="58"/>
      <c r="BH23" s="98">
        <v>1</v>
      </c>
      <c r="BI23" s="98"/>
      <c r="BJ23" s="98">
        <v>1</v>
      </c>
      <c r="BK23" s="98"/>
      <c r="BL23" s="98"/>
      <c r="BM23" s="98">
        <v>1</v>
      </c>
      <c r="BN23" s="98">
        <v>1</v>
      </c>
      <c r="BO23" s="98">
        <v>1</v>
      </c>
      <c r="BP23" s="98">
        <v>1</v>
      </c>
      <c r="BQ23" s="58"/>
      <c r="BR23" s="12">
        <v>1</v>
      </c>
    </row>
    <row r="24" spans="1:70" s="12" customFormat="1" ht="13.2" x14ac:dyDescent="0.2">
      <c r="A24" s="79">
        <v>21207</v>
      </c>
      <c r="B24" s="66" t="s">
        <v>192</v>
      </c>
      <c r="C24" s="68">
        <v>5</v>
      </c>
      <c r="D24" s="98"/>
      <c r="E24" s="98"/>
      <c r="F24" s="98"/>
      <c r="G24" s="98"/>
      <c r="H24" s="98">
        <v>1</v>
      </c>
      <c r="I24" s="98"/>
      <c r="J24" s="98"/>
      <c r="K24" s="98"/>
      <c r="L24" s="98">
        <v>1</v>
      </c>
      <c r="M24" s="98"/>
      <c r="N24" s="98"/>
      <c r="O24" s="98"/>
      <c r="P24" s="70" t="s">
        <v>347</v>
      </c>
      <c r="Q24" s="87"/>
      <c r="R24" s="98"/>
      <c r="S24" s="98"/>
      <c r="T24" s="98"/>
      <c r="U24" s="98"/>
      <c r="V24" s="98"/>
      <c r="W24" s="97"/>
      <c r="Y24" s="98">
        <v>1</v>
      </c>
      <c r="Z24" s="98"/>
      <c r="AA24" s="98"/>
      <c r="AB24" s="98">
        <v>1</v>
      </c>
      <c r="AC24" s="98"/>
      <c r="AD24" s="98"/>
      <c r="AE24" s="98">
        <v>1</v>
      </c>
      <c r="AF24" s="98"/>
      <c r="AG24" s="69"/>
      <c r="AH24" s="18">
        <v>1</v>
      </c>
      <c r="AI24" s="18"/>
      <c r="AJ24" s="98"/>
      <c r="AK24" s="98">
        <v>1</v>
      </c>
      <c r="AL24" s="98"/>
      <c r="AM24" s="17"/>
      <c r="AN24" s="98">
        <v>1</v>
      </c>
      <c r="AO24" s="17"/>
      <c r="AP24" s="17"/>
      <c r="AQ24" s="17">
        <v>1</v>
      </c>
      <c r="AR24" s="17"/>
      <c r="AS24" s="17">
        <v>1</v>
      </c>
      <c r="AT24" s="58"/>
      <c r="AV24" s="98"/>
      <c r="AW24" s="98">
        <v>1</v>
      </c>
      <c r="AX24" s="98"/>
      <c r="AY24" s="98"/>
      <c r="AZ24" s="98"/>
      <c r="BA24" s="98"/>
      <c r="BB24" s="98"/>
      <c r="BC24" s="98"/>
      <c r="BD24" s="98"/>
      <c r="BE24" s="98"/>
      <c r="BF24" s="98"/>
      <c r="BG24" s="58"/>
      <c r="BH24" s="98">
        <v>1</v>
      </c>
      <c r="BI24" s="98">
        <v>1</v>
      </c>
      <c r="BJ24" s="98">
        <v>1</v>
      </c>
      <c r="BK24" s="98">
        <v>1</v>
      </c>
      <c r="BL24" s="98"/>
      <c r="BM24" s="98"/>
      <c r="BN24" s="98">
        <v>1</v>
      </c>
      <c r="BO24" s="98">
        <v>1</v>
      </c>
      <c r="BP24" s="98">
        <v>1</v>
      </c>
      <c r="BQ24" s="58"/>
      <c r="BR24" s="12">
        <v>1</v>
      </c>
    </row>
    <row r="25" spans="1:70" s="12" customFormat="1" ht="26.4" x14ac:dyDescent="0.2">
      <c r="A25" s="79">
        <v>21208</v>
      </c>
      <c r="B25" s="66" t="s">
        <v>195</v>
      </c>
      <c r="C25" s="68">
        <v>5</v>
      </c>
      <c r="D25" s="98"/>
      <c r="E25" s="98"/>
      <c r="F25" s="98"/>
      <c r="G25" s="98"/>
      <c r="H25" s="98">
        <v>1</v>
      </c>
      <c r="I25" s="98"/>
      <c r="J25" s="98"/>
      <c r="K25" s="98"/>
      <c r="L25" s="98"/>
      <c r="M25" s="98"/>
      <c r="N25" s="98">
        <v>1</v>
      </c>
      <c r="O25" s="98"/>
      <c r="P25" s="70" t="s">
        <v>348</v>
      </c>
      <c r="Q25" s="87"/>
      <c r="R25" s="98"/>
      <c r="S25" s="98"/>
      <c r="T25" s="98">
        <v>1</v>
      </c>
      <c r="U25" s="98"/>
      <c r="V25" s="98"/>
      <c r="W25" s="97"/>
      <c r="Y25" s="98"/>
      <c r="Z25" s="98">
        <v>1</v>
      </c>
      <c r="AA25" s="98"/>
      <c r="AB25" s="98">
        <v>1</v>
      </c>
      <c r="AC25" s="98"/>
      <c r="AD25" s="98"/>
      <c r="AE25" s="98">
        <v>1</v>
      </c>
      <c r="AF25" s="98"/>
      <c r="AG25" s="69"/>
      <c r="AH25" s="18"/>
      <c r="AI25" s="18">
        <v>1</v>
      </c>
      <c r="AJ25" s="98"/>
      <c r="AK25" s="98"/>
      <c r="AL25" s="98">
        <v>1</v>
      </c>
      <c r="AM25" s="17"/>
      <c r="AN25" s="98">
        <v>1</v>
      </c>
      <c r="AO25" s="17"/>
      <c r="AP25" s="17">
        <v>1</v>
      </c>
      <c r="AQ25" s="17"/>
      <c r="AR25" s="17"/>
      <c r="AS25" s="17">
        <v>1</v>
      </c>
      <c r="AT25" s="58"/>
      <c r="AV25" s="98"/>
      <c r="AW25" s="98">
        <v>1</v>
      </c>
      <c r="AX25" s="98"/>
      <c r="AY25" s="98"/>
      <c r="AZ25" s="98"/>
      <c r="BA25" s="98">
        <v>1</v>
      </c>
      <c r="BB25" s="98"/>
      <c r="BC25" s="98"/>
      <c r="BD25" s="98"/>
      <c r="BE25" s="98"/>
      <c r="BF25" s="98"/>
      <c r="BG25" s="58"/>
      <c r="BH25" s="98">
        <v>1</v>
      </c>
      <c r="BI25" s="98"/>
      <c r="BJ25" s="98"/>
      <c r="BK25" s="98"/>
      <c r="BL25" s="98"/>
      <c r="BM25" s="98">
        <v>1</v>
      </c>
      <c r="BN25" s="98"/>
      <c r="BO25" s="98">
        <v>1</v>
      </c>
      <c r="BP25" s="98">
        <v>1</v>
      </c>
      <c r="BQ25" s="58"/>
      <c r="BR25" s="12">
        <v>1</v>
      </c>
    </row>
    <row r="26" spans="1:70" s="12" customFormat="1" x14ac:dyDescent="0.2">
      <c r="A26" s="79">
        <v>21209</v>
      </c>
      <c r="B26" s="66" t="s">
        <v>197</v>
      </c>
      <c r="C26" s="68">
        <v>5</v>
      </c>
      <c r="D26" s="98"/>
      <c r="E26" s="98"/>
      <c r="F26" s="98"/>
      <c r="G26" s="98"/>
      <c r="H26" s="98"/>
      <c r="I26" s="98"/>
      <c r="J26" s="98"/>
      <c r="K26" s="98"/>
      <c r="L26" s="98"/>
      <c r="M26" s="98"/>
      <c r="N26" s="98"/>
      <c r="O26" s="98"/>
      <c r="P26" s="97"/>
      <c r="Q26" s="87"/>
      <c r="R26" s="98"/>
      <c r="S26" s="98"/>
      <c r="T26" s="98"/>
      <c r="U26" s="98"/>
      <c r="V26" s="98"/>
      <c r="W26" s="97"/>
      <c r="Y26" s="98"/>
      <c r="Z26" s="98"/>
      <c r="AA26" s="98"/>
      <c r="AB26" s="98"/>
      <c r="AC26" s="98"/>
      <c r="AD26" s="98"/>
      <c r="AE26" s="98"/>
      <c r="AF26" s="98"/>
      <c r="AG26" s="69"/>
      <c r="AH26" s="18"/>
      <c r="AI26" s="18"/>
      <c r="AJ26" s="98"/>
      <c r="AK26" s="98"/>
      <c r="AL26" s="98"/>
      <c r="AM26" s="17"/>
      <c r="AN26" s="98"/>
      <c r="AO26" s="17"/>
      <c r="AP26" s="17"/>
      <c r="AQ26" s="17"/>
      <c r="AR26" s="17"/>
      <c r="AS26" s="17"/>
      <c r="AT26" s="58"/>
      <c r="AV26" s="98"/>
      <c r="AW26" s="98"/>
      <c r="AX26" s="98"/>
      <c r="AY26" s="98"/>
      <c r="AZ26" s="98"/>
      <c r="BA26" s="98"/>
      <c r="BB26" s="98"/>
      <c r="BC26" s="98"/>
      <c r="BD26" s="98"/>
      <c r="BE26" s="98"/>
      <c r="BF26" s="98"/>
      <c r="BG26" s="58"/>
      <c r="BH26" s="98"/>
      <c r="BI26" s="98"/>
      <c r="BJ26" s="98"/>
      <c r="BK26" s="98"/>
      <c r="BL26" s="98"/>
      <c r="BM26" s="98"/>
      <c r="BN26" s="98"/>
      <c r="BO26" s="98"/>
      <c r="BP26" s="98"/>
      <c r="BQ26" s="58"/>
    </row>
    <row r="27" spans="1:70" s="12" customFormat="1" ht="39.6" x14ac:dyDescent="0.2">
      <c r="A27" s="79">
        <v>21210</v>
      </c>
      <c r="B27" s="66" t="s">
        <v>198</v>
      </c>
      <c r="C27" s="68">
        <v>5</v>
      </c>
      <c r="D27" s="98"/>
      <c r="E27" s="98"/>
      <c r="F27" s="98"/>
      <c r="G27" s="98"/>
      <c r="H27" s="98">
        <v>1</v>
      </c>
      <c r="I27" s="98"/>
      <c r="J27" s="98"/>
      <c r="K27" s="98"/>
      <c r="L27" s="98">
        <v>1</v>
      </c>
      <c r="M27" s="98"/>
      <c r="N27" s="98"/>
      <c r="O27" s="98"/>
      <c r="P27" s="74" t="s">
        <v>364</v>
      </c>
      <c r="Q27" s="87"/>
      <c r="R27" s="98"/>
      <c r="S27" s="98"/>
      <c r="T27" s="98"/>
      <c r="U27" s="98"/>
      <c r="V27" s="98"/>
      <c r="W27" s="97"/>
      <c r="Y27" s="98"/>
      <c r="Z27" s="98">
        <v>1</v>
      </c>
      <c r="AA27" s="98"/>
      <c r="AB27" s="98">
        <v>1</v>
      </c>
      <c r="AC27" s="98"/>
      <c r="AD27" s="98"/>
      <c r="AE27" s="98">
        <v>1</v>
      </c>
      <c r="AF27" s="98"/>
      <c r="AG27" s="69"/>
      <c r="AH27" s="18">
        <v>1</v>
      </c>
      <c r="AI27" s="18"/>
      <c r="AJ27" s="98"/>
      <c r="AK27" s="98">
        <v>1</v>
      </c>
      <c r="AL27" s="98"/>
      <c r="AM27" s="17"/>
      <c r="AN27" s="98">
        <v>1</v>
      </c>
      <c r="AO27" s="17"/>
      <c r="AP27" s="17">
        <v>1</v>
      </c>
      <c r="AQ27" s="17"/>
      <c r="AR27" s="17"/>
      <c r="AS27" s="17">
        <v>1</v>
      </c>
      <c r="AT27" s="58"/>
      <c r="AV27" s="98">
        <v>1</v>
      </c>
      <c r="AW27" s="98">
        <v>1</v>
      </c>
      <c r="AX27" s="98">
        <v>1</v>
      </c>
      <c r="AY27" s="98"/>
      <c r="AZ27" s="98"/>
      <c r="BA27" s="98"/>
      <c r="BB27" s="98"/>
      <c r="BC27" s="98"/>
      <c r="BD27" s="98"/>
      <c r="BE27" s="98"/>
      <c r="BF27" s="98">
        <v>1</v>
      </c>
      <c r="BG27" s="58"/>
      <c r="BH27" s="98">
        <v>1</v>
      </c>
      <c r="BI27" s="98">
        <v>1</v>
      </c>
      <c r="BJ27" s="98">
        <v>1</v>
      </c>
      <c r="BK27" s="98">
        <v>1</v>
      </c>
      <c r="BL27" s="98"/>
      <c r="BM27" s="98">
        <v>1</v>
      </c>
      <c r="BN27" s="98">
        <v>1</v>
      </c>
      <c r="BO27" s="98">
        <v>1</v>
      </c>
      <c r="BP27" s="98">
        <v>1</v>
      </c>
      <c r="BQ27" s="58"/>
      <c r="BR27" s="12">
        <v>1</v>
      </c>
    </row>
    <row r="28" spans="1:70" s="55" customFormat="1" ht="79.2" x14ac:dyDescent="0.2">
      <c r="A28" s="78">
        <v>21211</v>
      </c>
      <c r="B28" s="54" t="s">
        <v>199</v>
      </c>
      <c r="C28" s="59">
        <v>5</v>
      </c>
      <c r="D28" s="97"/>
      <c r="E28" s="97"/>
      <c r="F28" s="97"/>
      <c r="G28" s="97"/>
      <c r="H28" s="97"/>
      <c r="I28" s="97"/>
      <c r="J28" s="97"/>
      <c r="K28" s="97"/>
      <c r="L28" s="97"/>
      <c r="M28" s="97">
        <v>1</v>
      </c>
      <c r="N28" s="97"/>
      <c r="O28" s="97"/>
      <c r="P28" s="70" t="s">
        <v>349</v>
      </c>
      <c r="Q28" s="87"/>
      <c r="R28" s="97"/>
      <c r="S28" s="97"/>
      <c r="T28" s="97">
        <v>1</v>
      </c>
      <c r="U28" s="97"/>
      <c r="V28" s="97"/>
      <c r="W28" s="97"/>
      <c r="Y28" s="97"/>
      <c r="Z28" s="97">
        <v>1</v>
      </c>
      <c r="AA28" s="97"/>
      <c r="AB28" s="97">
        <v>1</v>
      </c>
      <c r="AC28" s="97"/>
      <c r="AD28" s="97"/>
      <c r="AE28" s="97">
        <v>1</v>
      </c>
      <c r="AF28" s="97"/>
      <c r="AG28" s="56"/>
      <c r="AH28" s="18"/>
      <c r="AI28" s="18">
        <v>1</v>
      </c>
      <c r="AJ28" s="97"/>
      <c r="AK28" s="97">
        <v>1</v>
      </c>
      <c r="AL28" s="97"/>
      <c r="AM28" s="57"/>
      <c r="AN28" s="97">
        <v>1</v>
      </c>
      <c r="AO28" s="57"/>
      <c r="AP28" s="57">
        <v>1</v>
      </c>
      <c r="AQ28" s="57"/>
      <c r="AR28" s="57">
        <v>1</v>
      </c>
      <c r="AS28" s="57"/>
      <c r="AT28" s="58"/>
      <c r="AV28" s="97"/>
      <c r="AW28" s="97">
        <v>1</v>
      </c>
      <c r="AX28" s="97"/>
      <c r="AY28" s="97"/>
      <c r="AZ28" s="97">
        <v>1</v>
      </c>
      <c r="BA28" s="97"/>
      <c r="BB28" s="97"/>
      <c r="BC28" s="97"/>
      <c r="BD28" s="97"/>
      <c r="BE28" s="97">
        <v>1</v>
      </c>
      <c r="BF28" s="97"/>
      <c r="BG28" s="58"/>
      <c r="BH28" s="97">
        <v>1</v>
      </c>
      <c r="BI28" s="97"/>
      <c r="BJ28" s="97">
        <v>1</v>
      </c>
      <c r="BK28" s="97"/>
      <c r="BL28" s="97"/>
      <c r="BM28" s="97"/>
      <c r="BN28" s="97"/>
      <c r="BO28" s="97"/>
      <c r="BP28" s="97">
        <v>1</v>
      </c>
      <c r="BQ28" s="58"/>
      <c r="BR28" s="55">
        <v>1</v>
      </c>
    </row>
    <row r="29" spans="1:70" s="12" customFormat="1" ht="26.4" x14ac:dyDescent="0.2">
      <c r="A29" s="79">
        <v>21212</v>
      </c>
      <c r="B29" s="66" t="s">
        <v>201</v>
      </c>
      <c r="C29" s="68">
        <v>5</v>
      </c>
      <c r="D29" s="98"/>
      <c r="E29" s="98"/>
      <c r="F29" s="98"/>
      <c r="G29" s="98"/>
      <c r="H29" s="98"/>
      <c r="I29" s="98"/>
      <c r="J29" s="98"/>
      <c r="K29" s="98"/>
      <c r="L29" s="98">
        <v>1</v>
      </c>
      <c r="M29" s="98"/>
      <c r="N29" s="98"/>
      <c r="O29" s="98"/>
      <c r="P29" s="70" t="s">
        <v>350</v>
      </c>
      <c r="Q29" s="87"/>
      <c r="R29" s="98"/>
      <c r="S29" s="98"/>
      <c r="T29" s="98"/>
      <c r="U29" s="98"/>
      <c r="V29" s="98"/>
      <c r="W29" s="97"/>
      <c r="Y29" s="98">
        <v>1</v>
      </c>
      <c r="Z29" s="98"/>
      <c r="AA29" s="98"/>
      <c r="AB29" s="98">
        <v>1</v>
      </c>
      <c r="AC29" s="98"/>
      <c r="AD29" s="98"/>
      <c r="AE29" s="98">
        <v>1</v>
      </c>
      <c r="AF29" s="98"/>
      <c r="AG29" s="69"/>
      <c r="AH29" s="18"/>
      <c r="AI29" s="18">
        <v>1</v>
      </c>
      <c r="AJ29" s="98"/>
      <c r="AK29" s="98">
        <v>1</v>
      </c>
      <c r="AL29" s="98"/>
      <c r="AM29" s="17">
        <v>1</v>
      </c>
      <c r="AN29" s="98"/>
      <c r="AO29" s="17"/>
      <c r="AP29" s="17">
        <v>1</v>
      </c>
      <c r="AQ29" s="17"/>
      <c r="AR29" s="17">
        <v>1</v>
      </c>
      <c r="AS29" s="17"/>
      <c r="AT29" s="58"/>
      <c r="AV29" s="98"/>
      <c r="AW29" s="98">
        <v>1</v>
      </c>
      <c r="AX29" s="98">
        <v>1</v>
      </c>
      <c r="AY29" s="98">
        <v>1</v>
      </c>
      <c r="AZ29" s="98"/>
      <c r="BA29" s="98"/>
      <c r="BB29" s="98"/>
      <c r="BC29" s="98"/>
      <c r="BD29" s="98"/>
      <c r="BE29" s="98"/>
      <c r="BF29" s="98"/>
      <c r="BG29" s="58"/>
      <c r="BH29" s="98">
        <v>1</v>
      </c>
      <c r="BI29" s="98"/>
      <c r="BJ29" s="98">
        <v>1</v>
      </c>
      <c r="BK29" s="98"/>
      <c r="BL29" s="98"/>
      <c r="BM29" s="98"/>
      <c r="BN29" s="98">
        <v>1</v>
      </c>
      <c r="BO29" s="98">
        <v>1</v>
      </c>
      <c r="BP29" s="98"/>
      <c r="BQ29" s="58"/>
      <c r="BR29" s="12">
        <v>1</v>
      </c>
    </row>
    <row r="30" spans="1:70" s="12" customFormat="1" ht="39.6" x14ac:dyDescent="0.2">
      <c r="A30" s="79">
        <v>21213</v>
      </c>
      <c r="B30" s="66" t="s">
        <v>204</v>
      </c>
      <c r="C30" s="68">
        <v>4</v>
      </c>
      <c r="D30" s="98"/>
      <c r="E30" s="98"/>
      <c r="F30" s="98"/>
      <c r="G30" s="98"/>
      <c r="H30" s="98">
        <v>1</v>
      </c>
      <c r="I30" s="98"/>
      <c r="J30" s="98"/>
      <c r="K30" s="98"/>
      <c r="L30" s="98">
        <v>1</v>
      </c>
      <c r="M30" s="98"/>
      <c r="N30" s="98"/>
      <c r="O30" s="98"/>
      <c r="P30" s="70" t="s">
        <v>351</v>
      </c>
      <c r="Q30" s="87"/>
      <c r="R30" s="98"/>
      <c r="S30" s="98"/>
      <c r="T30" s="98"/>
      <c r="U30" s="98"/>
      <c r="V30" s="98"/>
      <c r="W30" s="97"/>
      <c r="Y30" s="98">
        <v>1</v>
      </c>
      <c r="Z30" s="98"/>
      <c r="AA30" s="98"/>
      <c r="AB30" s="98">
        <v>1</v>
      </c>
      <c r="AC30" s="98"/>
      <c r="AD30" s="98">
        <v>1</v>
      </c>
      <c r="AE30" s="98"/>
      <c r="AF30" s="98"/>
      <c r="AG30" s="69"/>
      <c r="AH30" s="18">
        <v>1</v>
      </c>
      <c r="AI30" s="18"/>
      <c r="AJ30" s="98">
        <v>1</v>
      </c>
      <c r="AK30" s="98"/>
      <c r="AL30" s="98"/>
      <c r="AM30" s="17">
        <v>1</v>
      </c>
      <c r="AN30" s="98"/>
      <c r="AO30" s="17"/>
      <c r="AP30" s="17">
        <v>1</v>
      </c>
      <c r="AQ30" s="17"/>
      <c r="AR30" s="17">
        <v>1</v>
      </c>
      <c r="AS30" s="17"/>
      <c r="AT30" s="58"/>
      <c r="AV30" s="98"/>
      <c r="AW30" s="98">
        <v>1</v>
      </c>
      <c r="AX30" s="98"/>
      <c r="AY30" s="98">
        <v>1</v>
      </c>
      <c r="AZ30" s="98">
        <v>1</v>
      </c>
      <c r="BA30" s="98"/>
      <c r="BB30" s="98"/>
      <c r="BC30" s="98"/>
      <c r="BD30" s="98"/>
      <c r="BE30" s="98">
        <v>1</v>
      </c>
      <c r="BF30" s="98">
        <v>1</v>
      </c>
      <c r="BG30" s="58"/>
      <c r="BH30" s="98">
        <v>1</v>
      </c>
      <c r="BI30" s="98"/>
      <c r="BJ30" s="98">
        <v>1</v>
      </c>
      <c r="BK30" s="98"/>
      <c r="BL30" s="98"/>
      <c r="BM30" s="98">
        <v>1</v>
      </c>
      <c r="BN30" s="98"/>
      <c r="BO30" s="98">
        <v>1</v>
      </c>
      <c r="BP30" s="98">
        <v>1</v>
      </c>
      <c r="BQ30" s="58"/>
      <c r="BR30" s="12">
        <v>1</v>
      </c>
    </row>
    <row r="31" spans="1:70" s="12" customFormat="1" ht="26.4" x14ac:dyDescent="0.2">
      <c r="A31" s="79">
        <v>21214</v>
      </c>
      <c r="B31" s="66" t="s">
        <v>205</v>
      </c>
      <c r="C31" s="68">
        <v>5</v>
      </c>
      <c r="D31" s="98">
        <v>1</v>
      </c>
      <c r="E31" s="98"/>
      <c r="F31" s="98"/>
      <c r="G31" s="98"/>
      <c r="H31" s="98">
        <v>1</v>
      </c>
      <c r="I31" s="98"/>
      <c r="J31" s="98"/>
      <c r="K31" s="98"/>
      <c r="L31" s="98">
        <v>1</v>
      </c>
      <c r="M31" s="98"/>
      <c r="N31" s="98"/>
      <c r="O31" s="98"/>
      <c r="P31" s="70" t="s">
        <v>352</v>
      </c>
      <c r="Q31" s="87"/>
      <c r="R31" s="98"/>
      <c r="S31" s="98"/>
      <c r="T31" s="98"/>
      <c r="U31" s="98"/>
      <c r="V31" s="98"/>
      <c r="W31" s="97"/>
      <c r="Y31" s="98">
        <v>1</v>
      </c>
      <c r="Z31" s="98"/>
      <c r="AA31" s="98">
        <v>1</v>
      </c>
      <c r="AB31" s="98"/>
      <c r="AC31" s="98"/>
      <c r="AD31" s="98"/>
      <c r="AE31" s="98">
        <v>1</v>
      </c>
      <c r="AF31" s="98"/>
      <c r="AG31" s="69"/>
      <c r="AH31" s="18">
        <v>1</v>
      </c>
      <c r="AI31" s="18"/>
      <c r="AJ31" s="98">
        <v>1</v>
      </c>
      <c r="AK31" s="98"/>
      <c r="AL31" s="98"/>
      <c r="AM31" s="17"/>
      <c r="AN31" s="98">
        <v>1</v>
      </c>
      <c r="AO31" s="17"/>
      <c r="AP31" s="17">
        <v>1</v>
      </c>
      <c r="AQ31" s="17"/>
      <c r="AR31" s="17">
        <v>1</v>
      </c>
      <c r="AS31" s="17"/>
      <c r="AT31" s="58"/>
      <c r="AV31" s="98"/>
      <c r="AW31" s="98"/>
      <c r="AX31" s="98"/>
      <c r="AY31" s="98"/>
      <c r="AZ31" s="98"/>
      <c r="BA31" s="98"/>
      <c r="BB31" s="98"/>
      <c r="BC31" s="98"/>
      <c r="BD31" s="98"/>
      <c r="BE31" s="98">
        <v>1</v>
      </c>
      <c r="BF31" s="98"/>
      <c r="BG31" s="58"/>
      <c r="BH31" s="98"/>
      <c r="BI31" s="98"/>
      <c r="BJ31" s="98"/>
      <c r="BK31" s="98"/>
      <c r="BL31" s="98"/>
      <c r="BM31" s="98"/>
      <c r="BN31" s="98"/>
      <c r="BO31" s="98">
        <v>1</v>
      </c>
      <c r="BP31" s="98">
        <v>1</v>
      </c>
      <c r="BQ31" s="58"/>
      <c r="BR31" s="12">
        <v>1</v>
      </c>
    </row>
    <row r="32" spans="1:70" s="12" customFormat="1" x14ac:dyDescent="0.2">
      <c r="A32" s="79">
        <v>21215</v>
      </c>
      <c r="B32" s="66" t="s">
        <v>209</v>
      </c>
      <c r="C32" s="68">
        <v>5</v>
      </c>
      <c r="D32" s="98"/>
      <c r="E32" s="98"/>
      <c r="F32" s="98"/>
      <c r="G32" s="98"/>
      <c r="H32" s="98"/>
      <c r="I32" s="98"/>
      <c r="J32" s="98"/>
      <c r="K32" s="98"/>
      <c r="L32" s="98"/>
      <c r="M32" s="98"/>
      <c r="N32" s="98"/>
      <c r="O32" s="98"/>
      <c r="P32" s="97"/>
      <c r="Q32" s="87"/>
      <c r="R32" s="98"/>
      <c r="S32" s="98"/>
      <c r="T32" s="98"/>
      <c r="U32" s="98"/>
      <c r="V32" s="98"/>
      <c r="W32" s="97"/>
      <c r="Y32" s="98"/>
      <c r="Z32" s="98"/>
      <c r="AA32" s="98"/>
      <c r="AB32" s="98"/>
      <c r="AC32" s="98"/>
      <c r="AD32" s="98"/>
      <c r="AE32" s="98"/>
      <c r="AF32" s="98"/>
      <c r="AG32" s="69"/>
      <c r="AH32" s="18"/>
      <c r="AI32" s="18"/>
      <c r="AJ32" s="98"/>
      <c r="AK32" s="98"/>
      <c r="AL32" s="98"/>
      <c r="AM32" s="17"/>
      <c r="AN32" s="98"/>
      <c r="AO32" s="17"/>
      <c r="AP32" s="17"/>
      <c r="AQ32" s="17"/>
      <c r="AR32" s="17"/>
      <c r="AS32" s="17"/>
      <c r="AT32" s="58"/>
      <c r="AV32" s="98"/>
      <c r="AW32" s="98"/>
      <c r="AX32" s="98"/>
      <c r="AY32" s="98"/>
      <c r="AZ32" s="98"/>
      <c r="BA32" s="98"/>
      <c r="BB32" s="98"/>
      <c r="BC32" s="98"/>
      <c r="BD32" s="98"/>
      <c r="BE32" s="98"/>
      <c r="BF32" s="98"/>
      <c r="BG32" s="58"/>
      <c r="BH32" s="98"/>
      <c r="BI32" s="98"/>
      <c r="BJ32" s="98"/>
      <c r="BK32" s="98"/>
      <c r="BL32" s="98"/>
      <c r="BM32" s="98"/>
      <c r="BN32" s="98"/>
      <c r="BO32" s="98"/>
      <c r="BP32" s="98"/>
      <c r="BQ32" s="58"/>
    </row>
    <row r="33" spans="1:70" s="12" customFormat="1" ht="26.4" x14ac:dyDescent="0.2">
      <c r="A33" s="79">
        <v>21216</v>
      </c>
      <c r="B33" s="66" t="s">
        <v>210</v>
      </c>
      <c r="C33" s="68">
        <v>5</v>
      </c>
      <c r="D33" s="98"/>
      <c r="E33" s="98"/>
      <c r="F33" s="98"/>
      <c r="G33" s="98"/>
      <c r="H33" s="98"/>
      <c r="I33" s="98"/>
      <c r="J33" s="98"/>
      <c r="K33" s="98"/>
      <c r="L33" s="98">
        <v>1</v>
      </c>
      <c r="M33" s="98"/>
      <c r="N33" s="98"/>
      <c r="O33" s="98"/>
      <c r="P33" s="70" t="s">
        <v>353</v>
      </c>
      <c r="Q33" s="87"/>
      <c r="R33" s="98"/>
      <c r="S33" s="98"/>
      <c r="T33" s="98"/>
      <c r="U33" s="98"/>
      <c r="V33" s="98"/>
      <c r="W33" s="97"/>
      <c r="Y33" s="98"/>
      <c r="Z33" s="98">
        <v>1</v>
      </c>
      <c r="AA33" s="98"/>
      <c r="AB33" s="98">
        <v>1</v>
      </c>
      <c r="AC33" s="98"/>
      <c r="AD33" s="98"/>
      <c r="AE33" s="98">
        <v>1</v>
      </c>
      <c r="AF33" s="98"/>
      <c r="AG33" s="69"/>
      <c r="AH33" s="18"/>
      <c r="AI33" s="18">
        <v>1</v>
      </c>
      <c r="AJ33" s="98"/>
      <c r="AK33" s="98">
        <v>1</v>
      </c>
      <c r="AL33" s="98"/>
      <c r="AM33" s="17"/>
      <c r="AN33" s="98">
        <v>1</v>
      </c>
      <c r="AO33" s="17"/>
      <c r="AP33" s="17">
        <v>1</v>
      </c>
      <c r="AQ33" s="17"/>
      <c r="AR33" s="17">
        <v>1</v>
      </c>
      <c r="AS33" s="17"/>
      <c r="AT33" s="58"/>
      <c r="AV33" s="98"/>
      <c r="AW33" s="98"/>
      <c r="AX33" s="98"/>
      <c r="AY33" s="98">
        <v>1</v>
      </c>
      <c r="AZ33" s="98">
        <v>1</v>
      </c>
      <c r="BA33" s="98"/>
      <c r="BB33" s="98"/>
      <c r="BC33" s="98"/>
      <c r="BD33" s="98"/>
      <c r="BE33" s="98">
        <v>1</v>
      </c>
      <c r="BF33" s="98"/>
      <c r="BG33" s="58"/>
      <c r="BH33" s="98">
        <v>1</v>
      </c>
      <c r="BI33" s="98"/>
      <c r="BJ33" s="98">
        <v>1</v>
      </c>
      <c r="BK33" s="98">
        <v>1</v>
      </c>
      <c r="BL33" s="98"/>
      <c r="BM33" s="98"/>
      <c r="BN33" s="98">
        <v>1</v>
      </c>
      <c r="BO33" s="98"/>
      <c r="BP33" s="98">
        <v>1</v>
      </c>
      <c r="BQ33" s="58"/>
      <c r="BR33" s="12">
        <v>1</v>
      </c>
    </row>
    <row r="34" spans="1:70" s="12" customFormat="1" x14ac:dyDescent="0.2">
      <c r="A34" s="79">
        <v>21217</v>
      </c>
      <c r="B34" s="66" t="s">
        <v>211</v>
      </c>
      <c r="C34" s="68">
        <v>5</v>
      </c>
      <c r="D34" s="98"/>
      <c r="E34" s="98"/>
      <c r="F34" s="98"/>
      <c r="G34" s="98"/>
      <c r="H34" s="98"/>
      <c r="I34" s="98"/>
      <c r="J34" s="98"/>
      <c r="K34" s="98"/>
      <c r="L34" s="98"/>
      <c r="M34" s="98"/>
      <c r="N34" s="98"/>
      <c r="O34" s="98"/>
      <c r="P34" s="97"/>
      <c r="Q34" s="87"/>
      <c r="R34" s="98"/>
      <c r="S34" s="98"/>
      <c r="T34" s="98"/>
      <c r="U34" s="98"/>
      <c r="V34" s="98"/>
      <c r="W34" s="97"/>
      <c r="Y34" s="98"/>
      <c r="Z34" s="98"/>
      <c r="AA34" s="98"/>
      <c r="AB34" s="98"/>
      <c r="AC34" s="98"/>
      <c r="AD34" s="98"/>
      <c r="AE34" s="98"/>
      <c r="AF34" s="98"/>
      <c r="AG34" s="69"/>
      <c r="AH34" s="18"/>
      <c r="AI34" s="18"/>
      <c r="AJ34" s="98"/>
      <c r="AK34" s="98"/>
      <c r="AL34" s="98"/>
      <c r="AM34" s="17"/>
      <c r="AN34" s="98"/>
      <c r="AO34" s="17"/>
      <c r="AP34" s="17"/>
      <c r="AQ34" s="17"/>
      <c r="AR34" s="17"/>
      <c r="AS34" s="17"/>
      <c r="AT34" s="58"/>
      <c r="AV34" s="98"/>
      <c r="AW34" s="98"/>
      <c r="AX34" s="98"/>
      <c r="AY34" s="98"/>
      <c r="AZ34" s="98"/>
      <c r="BA34" s="98"/>
      <c r="BB34" s="98"/>
      <c r="BC34" s="98"/>
      <c r="BD34" s="98"/>
      <c r="BE34" s="98"/>
      <c r="BF34" s="98"/>
      <c r="BG34" s="58"/>
      <c r="BH34" s="98"/>
      <c r="BI34" s="98"/>
      <c r="BJ34" s="98"/>
      <c r="BK34" s="98"/>
      <c r="BL34" s="98"/>
      <c r="BM34" s="98"/>
      <c r="BN34" s="98"/>
      <c r="BO34" s="98"/>
      <c r="BP34" s="98"/>
      <c r="BQ34" s="58"/>
    </row>
    <row r="35" spans="1:70" s="12" customFormat="1" ht="26.4" x14ac:dyDescent="0.2">
      <c r="A35" s="79">
        <v>21218</v>
      </c>
      <c r="B35" s="66" t="s">
        <v>212</v>
      </c>
      <c r="C35" s="68">
        <v>5</v>
      </c>
      <c r="D35" s="98"/>
      <c r="E35" s="98"/>
      <c r="F35" s="98"/>
      <c r="G35" s="98"/>
      <c r="H35" s="98"/>
      <c r="I35" s="98"/>
      <c r="J35" s="98"/>
      <c r="K35" s="98"/>
      <c r="L35" s="98"/>
      <c r="M35" s="98">
        <v>1</v>
      </c>
      <c r="N35" s="98"/>
      <c r="O35" s="98"/>
      <c r="P35" s="70" t="s">
        <v>354</v>
      </c>
      <c r="Q35" s="87"/>
      <c r="R35" s="98"/>
      <c r="S35" s="98"/>
      <c r="T35" s="98"/>
      <c r="U35" s="98"/>
      <c r="V35" s="98"/>
      <c r="W35" s="97"/>
      <c r="Y35" s="98">
        <v>1</v>
      </c>
      <c r="Z35" s="98"/>
      <c r="AA35" s="98"/>
      <c r="AB35" s="98">
        <v>1</v>
      </c>
      <c r="AC35" s="98"/>
      <c r="AD35" s="98"/>
      <c r="AE35" s="98">
        <v>1</v>
      </c>
      <c r="AF35" s="98"/>
      <c r="AG35" s="69"/>
      <c r="AH35" s="18"/>
      <c r="AI35" s="18">
        <v>1</v>
      </c>
      <c r="AJ35" s="98"/>
      <c r="AK35" s="98"/>
      <c r="AL35" s="98">
        <v>1</v>
      </c>
      <c r="AM35" s="17"/>
      <c r="AN35" s="98">
        <v>1</v>
      </c>
      <c r="AO35" s="17"/>
      <c r="AP35" s="17">
        <v>1</v>
      </c>
      <c r="AQ35" s="17"/>
      <c r="AR35" s="17"/>
      <c r="AS35" s="17">
        <v>1</v>
      </c>
      <c r="AT35" s="58"/>
      <c r="AV35" s="98"/>
      <c r="AW35" s="98">
        <v>1</v>
      </c>
      <c r="AX35" s="98">
        <v>1</v>
      </c>
      <c r="AY35" s="98"/>
      <c r="AZ35" s="98">
        <v>1</v>
      </c>
      <c r="BA35" s="98">
        <v>1</v>
      </c>
      <c r="BB35" s="98"/>
      <c r="BC35" s="98"/>
      <c r="BD35" s="98"/>
      <c r="BE35" s="98"/>
      <c r="BF35" s="98"/>
      <c r="BG35" s="58"/>
      <c r="BH35" s="98">
        <v>1</v>
      </c>
      <c r="BI35" s="98"/>
      <c r="BJ35" s="98">
        <v>1</v>
      </c>
      <c r="BK35" s="98">
        <v>1</v>
      </c>
      <c r="BL35" s="98"/>
      <c r="BM35" s="98">
        <v>1</v>
      </c>
      <c r="BN35" s="98">
        <v>1</v>
      </c>
      <c r="BO35" s="98">
        <v>1</v>
      </c>
      <c r="BP35" s="98">
        <v>1</v>
      </c>
      <c r="BQ35" s="58"/>
      <c r="BR35" s="12">
        <v>1</v>
      </c>
    </row>
    <row r="36" spans="1:70" s="12" customFormat="1" ht="26.4" x14ac:dyDescent="0.2">
      <c r="A36" s="79">
        <v>21219</v>
      </c>
      <c r="B36" s="66" t="s">
        <v>214</v>
      </c>
      <c r="C36" s="68">
        <v>5</v>
      </c>
      <c r="D36" s="98"/>
      <c r="E36" s="98"/>
      <c r="F36" s="98"/>
      <c r="G36" s="98"/>
      <c r="H36" s="98">
        <v>1</v>
      </c>
      <c r="I36" s="98"/>
      <c r="J36" s="98"/>
      <c r="K36" s="98"/>
      <c r="L36" s="98">
        <v>1</v>
      </c>
      <c r="M36" s="98"/>
      <c r="N36" s="98"/>
      <c r="O36" s="98"/>
      <c r="P36" s="70" t="s">
        <v>355</v>
      </c>
      <c r="Q36" s="87"/>
      <c r="R36" s="98"/>
      <c r="S36" s="98"/>
      <c r="T36" s="98"/>
      <c r="U36" s="98"/>
      <c r="V36" s="98"/>
      <c r="W36" s="97"/>
      <c r="Y36" s="98">
        <v>1</v>
      </c>
      <c r="Z36" s="98"/>
      <c r="AA36" s="98"/>
      <c r="AB36" s="98">
        <v>1</v>
      </c>
      <c r="AC36" s="98"/>
      <c r="AD36" s="98"/>
      <c r="AE36" s="98">
        <v>1</v>
      </c>
      <c r="AF36" s="98"/>
      <c r="AG36" s="69"/>
      <c r="AH36" s="18"/>
      <c r="AI36" s="18">
        <v>1</v>
      </c>
      <c r="AJ36" s="98"/>
      <c r="AK36" s="98">
        <v>1</v>
      </c>
      <c r="AL36" s="98"/>
      <c r="AM36" s="17"/>
      <c r="AN36" s="98">
        <v>1</v>
      </c>
      <c r="AO36" s="17"/>
      <c r="AP36" s="17">
        <v>1</v>
      </c>
      <c r="AQ36" s="17"/>
      <c r="AR36" s="17"/>
      <c r="AS36" s="17">
        <v>1</v>
      </c>
      <c r="AT36" s="58"/>
      <c r="AV36" s="98"/>
      <c r="AW36" s="98">
        <v>1</v>
      </c>
      <c r="AX36" s="98">
        <v>1</v>
      </c>
      <c r="AY36" s="98"/>
      <c r="AZ36" s="98"/>
      <c r="BA36" s="98"/>
      <c r="BB36" s="98"/>
      <c r="BC36" s="98"/>
      <c r="BD36" s="98"/>
      <c r="BE36" s="98">
        <v>1</v>
      </c>
      <c r="BF36" s="98">
        <v>1</v>
      </c>
      <c r="BG36" s="58"/>
      <c r="BH36" s="98">
        <v>1</v>
      </c>
      <c r="BI36" s="98">
        <v>1</v>
      </c>
      <c r="BJ36" s="98"/>
      <c r="BK36" s="98"/>
      <c r="BL36" s="98"/>
      <c r="BM36" s="98">
        <v>1</v>
      </c>
      <c r="BN36" s="98"/>
      <c r="BO36" s="98">
        <v>1</v>
      </c>
      <c r="BP36" s="98">
        <v>1</v>
      </c>
      <c r="BQ36" s="58"/>
      <c r="BR36" s="12">
        <v>1</v>
      </c>
    </row>
    <row r="37" spans="1:70" s="12" customFormat="1" ht="32.4" x14ac:dyDescent="0.2">
      <c r="A37" s="79">
        <v>21220</v>
      </c>
      <c r="B37" s="66" t="s">
        <v>215</v>
      </c>
      <c r="C37" s="68">
        <v>5</v>
      </c>
      <c r="D37" s="98"/>
      <c r="E37" s="98"/>
      <c r="F37" s="98"/>
      <c r="G37" s="98"/>
      <c r="H37" s="98"/>
      <c r="I37" s="98"/>
      <c r="J37" s="98"/>
      <c r="K37" s="98"/>
      <c r="L37" s="98"/>
      <c r="M37" s="98"/>
      <c r="N37" s="98"/>
      <c r="O37" s="98">
        <v>1</v>
      </c>
      <c r="P37" s="97"/>
      <c r="Q37" s="87" t="s">
        <v>356</v>
      </c>
      <c r="R37" s="98"/>
      <c r="S37" s="98"/>
      <c r="T37" s="98"/>
      <c r="U37" s="98"/>
      <c r="V37" s="98"/>
      <c r="W37" s="87" t="s">
        <v>253</v>
      </c>
      <c r="Y37" s="98">
        <v>1</v>
      </c>
      <c r="Z37" s="98"/>
      <c r="AA37" s="98"/>
      <c r="AB37" s="98">
        <v>1</v>
      </c>
      <c r="AC37" s="98"/>
      <c r="AD37" s="98"/>
      <c r="AE37" s="98"/>
      <c r="AF37" s="98">
        <v>1</v>
      </c>
      <c r="AG37" s="69"/>
      <c r="AH37" s="18"/>
      <c r="AI37" s="18">
        <v>1</v>
      </c>
      <c r="AJ37" s="98"/>
      <c r="AK37" s="98">
        <v>1</v>
      </c>
      <c r="AL37" s="98"/>
      <c r="AM37" s="17">
        <v>1</v>
      </c>
      <c r="AN37" s="98"/>
      <c r="AO37" s="17"/>
      <c r="AP37" s="17">
        <v>1</v>
      </c>
      <c r="AQ37" s="17"/>
      <c r="AR37" s="17">
        <v>1</v>
      </c>
      <c r="AS37" s="17"/>
      <c r="AT37" s="58"/>
      <c r="AV37" s="98"/>
      <c r="AW37" s="98">
        <v>1</v>
      </c>
      <c r="AX37" s="98"/>
      <c r="AY37" s="98"/>
      <c r="AZ37" s="98"/>
      <c r="BA37" s="98">
        <v>1</v>
      </c>
      <c r="BB37" s="98"/>
      <c r="BC37" s="98"/>
      <c r="BD37" s="98">
        <v>1</v>
      </c>
      <c r="BE37" s="98">
        <v>1</v>
      </c>
      <c r="BF37" s="98"/>
      <c r="BG37" s="58"/>
      <c r="BH37" s="98">
        <v>1</v>
      </c>
      <c r="BI37" s="98"/>
      <c r="BJ37" s="98"/>
      <c r="BK37" s="98"/>
      <c r="BL37" s="98"/>
      <c r="BM37" s="98"/>
      <c r="BN37" s="98"/>
      <c r="BO37" s="98">
        <v>1</v>
      </c>
      <c r="BP37" s="98">
        <v>1</v>
      </c>
      <c r="BQ37" s="58"/>
      <c r="BR37" s="12">
        <v>1</v>
      </c>
    </row>
    <row r="38" spans="1:70" s="12" customFormat="1" ht="79.2" x14ac:dyDescent="0.2">
      <c r="A38" s="79">
        <v>21221</v>
      </c>
      <c r="B38" s="66" t="s">
        <v>216</v>
      </c>
      <c r="C38" s="68">
        <v>5</v>
      </c>
      <c r="D38" s="98"/>
      <c r="E38" s="98"/>
      <c r="F38" s="98"/>
      <c r="G38" s="98"/>
      <c r="H38" s="98">
        <v>1</v>
      </c>
      <c r="I38" s="98"/>
      <c r="J38" s="98"/>
      <c r="K38" s="98"/>
      <c r="L38" s="98">
        <v>1</v>
      </c>
      <c r="M38" s="98"/>
      <c r="N38" s="98"/>
      <c r="O38" s="98"/>
      <c r="P38" s="70" t="s">
        <v>357</v>
      </c>
      <c r="Q38" s="87"/>
      <c r="R38" s="98"/>
      <c r="S38" s="98"/>
      <c r="T38" s="98"/>
      <c r="U38" s="98"/>
      <c r="V38" s="98"/>
      <c r="W38" s="97"/>
      <c r="Y38" s="98"/>
      <c r="Z38" s="98">
        <v>1</v>
      </c>
      <c r="AA38" s="98"/>
      <c r="AB38" s="98">
        <v>1</v>
      </c>
      <c r="AC38" s="98"/>
      <c r="AD38" s="98"/>
      <c r="AE38" s="98">
        <v>1</v>
      </c>
      <c r="AF38" s="98"/>
      <c r="AG38" s="69"/>
      <c r="AH38" s="18">
        <v>1</v>
      </c>
      <c r="AI38" s="18"/>
      <c r="AJ38" s="98"/>
      <c r="AK38" s="98">
        <v>1</v>
      </c>
      <c r="AL38" s="98"/>
      <c r="AM38" s="17"/>
      <c r="AN38" s="98">
        <v>1</v>
      </c>
      <c r="AO38" s="17"/>
      <c r="AP38" s="17">
        <v>1</v>
      </c>
      <c r="AQ38" s="17"/>
      <c r="AR38" s="17">
        <v>1</v>
      </c>
      <c r="AS38" s="17"/>
      <c r="AT38" s="58"/>
      <c r="AV38" s="98"/>
      <c r="AW38" s="98"/>
      <c r="AX38" s="98">
        <v>1</v>
      </c>
      <c r="AY38" s="98">
        <v>1</v>
      </c>
      <c r="AZ38" s="98"/>
      <c r="BA38" s="98"/>
      <c r="BB38" s="98"/>
      <c r="BC38" s="98"/>
      <c r="BD38" s="98"/>
      <c r="BE38" s="98">
        <v>1</v>
      </c>
      <c r="BF38" s="98"/>
      <c r="BG38" s="58"/>
      <c r="BH38" s="98">
        <v>1</v>
      </c>
      <c r="BI38" s="98"/>
      <c r="BJ38" s="98">
        <v>1</v>
      </c>
      <c r="BK38" s="98"/>
      <c r="BL38" s="98"/>
      <c r="BM38" s="98"/>
      <c r="BN38" s="98"/>
      <c r="BO38" s="98"/>
      <c r="BP38" s="98">
        <v>1</v>
      </c>
      <c r="BQ38" s="58"/>
      <c r="BR38" s="12">
        <v>1</v>
      </c>
    </row>
    <row r="39" spans="1:70" s="12" customFormat="1" ht="12" x14ac:dyDescent="0.2">
      <c r="A39" s="79">
        <v>21302</v>
      </c>
      <c r="B39" s="66" t="s">
        <v>218</v>
      </c>
      <c r="C39" s="68">
        <v>6</v>
      </c>
      <c r="D39" s="98"/>
      <c r="E39" s="98"/>
      <c r="F39" s="98"/>
      <c r="G39" s="98"/>
      <c r="H39" s="98"/>
      <c r="I39" s="98"/>
      <c r="J39" s="98"/>
      <c r="K39" s="98"/>
      <c r="L39" s="98"/>
      <c r="M39" s="98"/>
      <c r="N39" s="98">
        <v>1</v>
      </c>
      <c r="O39" s="98"/>
      <c r="P39" s="97"/>
      <c r="Q39" s="87"/>
      <c r="R39" s="98"/>
      <c r="S39" s="98"/>
      <c r="T39" s="98">
        <v>1</v>
      </c>
      <c r="U39" s="98"/>
      <c r="V39" s="98"/>
      <c r="W39" s="97"/>
      <c r="Y39" s="98"/>
      <c r="Z39" s="98">
        <v>1</v>
      </c>
      <c r="AA39" s="98"/>
      <c r="AB39" s="98"/>
      <c r="AC39" s="98">
        <v>1</v>
      </c>
      <c r="AD39" s="98"/>
      <c r="AE39" s="98"/>
      <c r="AF39" s="98">
        <v>1</v>
      </c>
      <c r="AG39" s="69"/>
      <c r="AH39" s="18"/>
      <c r="AI39" s="18">
        <v>1</v>
      </c>
      <c r="AJ39" s="98"/>
      <c r="AK39" s="98"/>
      <c r="AL39" s="98">
        <v>1</v>
      </c>
      <c r="AM39" s="17"/>
      <c r="AN39" s="98"/>
      <c r="AO39" s="17">
        <v>1</v>
      </c>
      <c r="AP39" s="17"/>
      <c r="AQ39" s="17">
        <v>1</v>
      </c>
      <c r="AR39" s="17"/>
      <c r="AS39" s="17">
        <v>1</v>
      </c>
      <c r="AT39" s="58"/>
      <c r="AV39" s="98"/>
      <c r="AW39" s="98"/>
      <c r="AX39" s="98"/>
      <c r="AY39" s="98"/>
      <c r="AZ39" s="98"/>
      <c r="BA39" s="98"/>
      <c r="BB39" s="98"/>
      <c r="BC39" s="98"/>
      <c r="BD39" s="98"/>
      <c r="BE39" s="98">
        <v>1</v>
      </c>
      <c r="BF39" s="98"/>
      <c r="BG39" s="58"/>
      <c r="BH39" s="98"/>
      <c r="BI39" s="98"/>
      <c r="BJ39" s="98">
        <v>1</v>
      </c>
      <c r="BK39" s="98"/>
      <c r="BL39" s="98"/>
      <c r="BM39" s="98"/>
      <c r="BN39" s="98">
        <v>1</v>
      </c>
      <c r="BO39" s="98"/>
      <c r="BP39" s="98"/>
      <c r="BQ39" s="58"/>
      <c r="BR39" s="12">
        <v>1</v>
      </c>
    </row>
    <row r="40" spans="1:70" s="55" customFormat="1" x14ac:dyDescent="0.2">
      <c r="A40" s="78">
        <v>21303</v>
      </c>
      <c r="B40" s="54" t="s">
        <v>221</v>
      </c>
      <c r="C40" s="59">
        <v>6</v>
      </c>
      <c r="D40" s="97"/>
      <c r="E40" s="97"/>
      <c r="F40" s="97"/>
      <c r="G40" s="97"/>
      <c r="H40" s="97"/>
      <c r="I40" s="97"/>
      <c r="J40" s="97"/>
      <c r="K40" s="97"/>
      <c r="L40" s="97"/>
      <c r="M40" s="97"/>
      <c r="N40" s="97"/>
      <c r="O40" s="97"/>
      <c r="P40" s="97"/>
      <c r="Q40" s="87"/>
      <c r="R40" s="97"/>
      <c r="S40" s="97"/>
      <c r="T40" s="97"/>
      <c r="U40" s="97"/>
      <c r="V40" s="97"/>
      <c r="W40" s="97"/>
      <c r="Y40" s="97"/>
      <c r="Z40" s="97"/>
      <c r="AA40" s="97"/>
      <c r="AB40" s="97"/>
      <c r="AC40" s="97"/>
      <c r="AD40" s="97"/>
      <c r="AE40" s="97"/>
      <c r="AF40" s="97"/>
      <c r="AG40" s="56"/>
      <c r="AH40" s="18"/>
      <c r="AI40" s="18"/>
      <c r="AJ40" s="97"/>
      <c r="AK40" s="97"/>
      <c r="AL40" s="97"/>
      <c r="AM40" s="57"/>
      <c r="AN40" s="97"/>
      <c r="AO40" s="57"/>
      <c r="AP40" s="57"/>
      <c r="AQ40" s="57"/>
      <c r="AR40" s="57"/>
      <c r="AS40" s="57"/>
      <c r="AT40" s="58"/>
      <c r="AV40" s="97"/>
      <c r="AW40" s="97"/>
      <c r="AX40" s="97"/>
      <c r="AY40" s="97"/>
      <c r="AZ40" s="97"/>
      <c r="BA40" s="97"/>
      <c r="BB40" s="97"/>
      <c r="BC40" s="97"/>
      <c r="BD40" s="97"/>
      <c r="BE40" s="97"/>
      <c r="BF40" s="97"/>
      <c r="BG40" s="58"/>
      <c r="BH40" s="97"/>
      <c r="BI40" s="97"/>
      <c r="BJ40" s="97"/>
      <c r="BK40" s="97"/>
      <c r="BL40" s="97"/>
      <c r="BM40" s="97"/>
      <c r="BN40" s="97"/>
      <c r="BO40" s="97"/>
      <c r="BP40" s="97"/>
      <c r="BQ40" s="58"/>
    </row>
    <row r="41" spans="1:70" s="12" customFormat="1" ht="12" x14ac:dyDescent="0.2">
      <c r="A41" s="79">
        <v>21341</v>
      </c>
      <c r="B41" s="66" t="s">
        <v>222</v>
      </c>
      <c r="C41" s="68">
        <v>6</v>
      </c>
      <c r="D41" s="98"/>
      <c r="E41" s="98"/>
      <c r="F41" s="98">
        <v>1</v>
      </c>
      <c r="G41" s="98"/>
      <c r="H41" s="98"/>
      <c r="I41" s="98"/>
      <c r="J41" s="98">
        <v>1</v>
      </c>
      <c r="K41" s="98"/>
      <c r="L41" s="98"/>
      <c r="M41" s="98"/>
      <c r="N41" s="98">
        <v>1</v>
      </c>
      <c r="O41" s="98"/>
      <c r="P41" s="97"/>
      <c r="Q41" s="87"/>
      <c r="R41" s="98"/>
      <c r="S41" s="98"/>
      <c r="T41" s="98">
        <v>1</v>
      </c>
      <c r="U41" s="98"/>
      <c r="V41" s="98"/>
      <c r="W41" s="97"/>
      <c r="Y41" s="98"/>
      <c r="Z41" s="98">
        <v>1</v>
      </c>
      <c r="AA41" s="98"/>
      <c r="AB41" s="98">
        <v>1</v>
      </c>
      <c r="AC41" s="98"/>
      <c r="AD41" s="98"/>
      <c r="AE41" s="98">
        <v>1</v>
      </c>
      <c r="AF41" s="98"/>
      <c r="AG41" s="69"/>
      <c r="AH41" s="18">
        <v>1</v>
      </c>
      <c r="AI41" s="18"/>
      <c r="AJ41" s="98"/>
      <c r="AK41" s="98">
        <v>1</v>
      </c>
      <c r="AL41" s="98"/>
      <c r="AM41" s="17"/>
      <c r="AN41" s="98">
        <v>1</v>
      </c>
      <c r="AO41" s="17"/>
      <c r="AP41" s="17"/>
      <c r="AQ41" s="17">
        <v>1</v>
      </c>
      <c r="AR41" s="17"/>
      <c r="AS41" s="17">
        <v>1</v>
      </c>
      <c r="AT41" s="58"/>
      <c r="AV41" s="98"/>
      <c r="AW41" s="98"/>
      <c r="AX41" s="98"/>
      <c r="AY41" s="98"/>
      <c r="AZ41" s="98"/>
      <c r="BA41" s="98"/>
      <c r="BB41" s="98"/>
      <c r="BC41" s="98"/>
      <c r="BD41" s="98"/>
      <c r="BE41" s="98">
        <v>1</v>
      </c>
      <c r="BF41" s="98"/>
      <c r="BG41" s="58"/>
      <c r="BH41" s="98">
        <v>1</v>
      </c>
      <c r="BI41" s="98">
        <v>1</v>
      </c>
      <c r="BJ41" s="98">
        <v>1</v>
      </c>
      <c r="BK41" s="98"/>
      <c r="BL41" s="98"/>
      <c r="BM41" s="98"/>
      <c r="BN41" s="98">
        <v>1</v>
      </c>
      <c r="BO41" s="98">
        <v>1</v>
      </c>
      <c r="BP41" s="98">
        <v>1</v>
      </c>
      <c r="BQ41" s="58"/>
      <c r="BR41" s="12">
        <v>1</v>
      </c>
    </row>
    <row r="42" spans="1:70" s="12" customFormat="1" ht="12" x14ac:dyDescent="0.2">
      <c r="A42" s="79">
        <v>21361</v>
      </c>
      <c r="B42" s="66" t="s">
        <v>225</v>
      </c>
      <c r="C42" s="68">
        <v>6</v>
      </c>
      <c r="D42" s="98"/>
      <c r="E42" s="98"/>
      <c r="F42" s="98"/>
      <c r="G42" s="98"/>
      <c r="H42" s="98">
        <v>1</v>
      </c>
      <c r="I42" s="98"/>
      <c r="J42" s="98"/>
      <c r="K42" s="98"/>
      <c r="L42" s="98">
        <v>1</v>
      </c>
      <c r="M42" s="98"/>
      <c r="N42" s="98"/>
      <c r="O42" s="98"/>
      <c r="P42" s="87"/>
      <c r="Q42" s="87"/>
      <c r="R42" s="98"/>
      <c r="S42" s="98"/>
      <c r="T42" s="98"/>
      <c r="U42" s="98"/>
      <c r="V42" s="98"/>
      <c r="W42" s="97"/>
      <c r="Y42" s="98"/>
      <c r="Z42" s="98">
        <v>1</v>
      </c>
      <c r="AA42" s="98"/>
      <c r="AB42" s="98">
        <v>1</v>
      </c>
      <c r="AC42" s="98"/>
      <c r="AD42" s="98"/>
      <c r="AE42" s="98"/>
      <c r="AF42" s="98">
        <v>1</v>
      </c>
      <c r="AG42" s="69"/>
      <c r="AH42" s="18"/>
      <c r="AI42" s="18">
        <v>1</v>
      </c>
      <c r="AJ42" s="98"/>
      <c r="AK42" s="98"/>
      <c r="AL42" s="98">
        <v>1</v>
      </c>
      <c r="AM42" s="17"/>
      <c r="AN42" s="98"/>
      <c r="AO42" s="17">
        <v>1</v>
      </c>
      <c r="AP42" s="17"/>
      <c r="AQ42" s="17">
        <v>1</v>
      </c>
      <c r="AR42" s="17"/>
      <c r="AS42" s="17">
        <v>1</v>
      </c>
      <c r="AT42" s="58"/>
      <c r="AV42" s="98"/>
      <c r="AW42" s="98">
        <v>1</v>
      </c>
      <c r="AX42" s="98"/>
      <c r="AY42" s="98"/>
      <c r="AZ42" s="98"/>
      <c r="BA42" s="98"/>
      <c r="BB42" s="98"/>
      <c r="BC42" s="98"/>
      <c r="BD42" s="98"/>
      <c r="BE42" s="98"/>
      <c r="BF42" s="98"/>
      <c r="BG42" s="58"/>
      <c r="BH42" s="98"/>
      <c r="BI42" s="98"/>
      <c r="BJ42" s="98"/>
      <c r="BK42" s="98"/>
      <c r="BL42" s="98"/>
      <c r="BM42" s="98"/>
      <c r="BN42" s="98"/>
      <c r="BO42" s="98"/>
      <c r="BP42" s="98">
        <v>1</v>
      </c>
      <c r="BQ42" s="58"/>
      <c r="BR42" s="12">
        <v>1</v>
      </c>
    </row>
    <row r="43" spans="1:70" s="12" customFormat="1" x14ac:dyDescent="0.2">
      <c r="A43" s="79">
        <v>21362</v>
      </c>
      <c r="B43" s="66" t="s">
        <v>227</v>
      </c>
      <c r="C43" s="68">
        <v>6</v>
      </c>
      <c r="D43" s="98"/>
      <c r="E43" s="98"/>
      <c r="F43" s="98"/>
      <c r="G43" s="98"/>
      <c r="H43" s="98"/>
      <c r="I43" s="98"/>
      <c r="J43" s="98"/>
      <c r="K43" s="98"/>
      <c r="L43" s="98"/>
      <c r="M43" s="98"/>
      <c r="N43" s="98"/>
      <c r="O43" s="98"/>
      <c r="P43" s="97"/>
      <c r="Q43" s="87"/>
      <c r="R43" s="98"/>
      <c r="S43" s="98"/>
      <c r="T43" s="98"/>
      <c r="U43" s="98"/>
      <c r="V43" s="98"/>
      <c r="W43" s="97"/>
      <c r="Y43" s="98"/>
      <c r="Z43" s="98"/>
      <c r="AA43" s="98"/>
      <c r="AB43" s="98"/>
      <c r="AC43" s="98"/>
      <c r="AD43" s="98"/>
      <c r="AE43" s="98"/>
      <c r="AF43" s="98"/>
      <c r="AG43" s="69"/>
      <c r="AH43" s="18"/>
      <c r="AI43" s="18"/>
      <c r="AJ43" s="98"/>
      <c r="AK43" s="98"/>
      <c r="AL43" s="98"/>
      <c r="AM43" s="17"/>
      <c r="AN43" s="98"/>
      <c r="AO43" s="17"/>
      <c r="AP43" s="17"/>
      <c r="AQ43" s="17"/>
      <c r="AR43" s="17"/>
      <c r="AS43" s="17"/>
      <c r="AT43" s="58"/>
      <c r="AV43" s="98"/>
      <c r="AW43" s="98"/>
      <c r="AX43" s="98"/>
      <c r="AY43" s="98"/>
      <c r="AZ43" s="98"/>
      <c r="BA43" s="98"/>
      <c r="BB43" s="98"/>
      <c r="BC43" s="98"/>
      <c r="BD43" s="98"/>
      <c r="BE43" s="98"/>
      <c r="BF43" s="98"/>
      <c r="BG43" s="58"/>
      <c r="BH43" s="98"/>
      <c r="BI43" s="98"/>
      <c r="BJ43" s="98"/>
      <c r="BK43" s="98"/>
      <c r="BL43" s="98"/>
      <c r="BM43" s="98"/>
      <c r="BN43" s="98"/>
      <c r="BO43" s="98"/>
      <c r="BP43" s="98"/>
      <c r="BQ43" s="58"/>
    </row>
    <row r="44" spans="1:70" s="12" customFormat="1" ht="12" x14ac:dyDescent="0.2">
      <c r="A44" s="79">
        <v>21381</v>
      </c>
      <c r="B44" s="66" t="s">
        <v>228</v>
      </c>
      <c r="C44" s="68">
        <v>6</v>
      </c>
      <c r="D44" s="98"/>
      <c r="E44" s="98"/>
      <c r="F44" s="98"/>
      <c r="G44" s="98"/>
      <c r="H44" s="98"/>
      <c r="I44" s="98"/>
      <c r="J44" s="98"/>
      <c r="K44" s="98"/>
      <c r="L44" s="98"/>
      <c r="M44" s="98">
        <v>1</v>
      </c>
      <c r="N44" s="98"/>
      <c r="O44" s="97"/>
      <c r="P44" s="97"/>
      <c r="Q44" s="87"/>
      <c r="R44" s="98"/>
      <c r="S44" s="98"/>
      <c r="T44" s="98">
        <v>1</v>
      </c>
      <c r="U44" s="98"/>
      <c r="V44" s="98"/>
      <c r="W44" s="97"/>
      <c r="Y44" s="98">
        <v>1</v>
      </c>
      <c r="Z44" s="98"/>
      <c r="AA44" s="98"/>
      <c r="AB44" s="98">
        <v>1</v>
      </c>
      <c r="AC44" s="98"/>
      <c r="AD44" s="98"/>
      <c r="AE44" s="98">
        <v>1</v>
      </c>
      <c r="AF44" s="98"/>
      <c r="AG44" s="69"/>
      <c r="AH44" s="18">
        <v>1</v>
      </c>
      <c r="AI44" s="18"/>
      <c r="AJ44" s="98"/>
      <c r="AK44" s="98">
        <v>1</v>
      </c>
      <c r="AL44" s="98"/>
      <c r="AM44" s="17"/>
      <c r="AN44" s="98">
        <v>1</v>
      </c>
      <c r="AO44" s="17"/>
      <c r="AP44" s="17">
        <v>1</v>
      </c>
      <c r="AQ44" s="17"/>
      <c r="AR44" s="17">
        <v>1</v>
      </c>
      <c r="AS44" s="17"/>
      <c r="AT44" s="58"/>
      <c r="AV44" s="98"/>
      <c r="AW44" s="98">
        <v>1</v>
      </c>
      <c r="AX44" s="98">
        <v>1</v>
      </c>
      <c r="AY44" s="98">
        <v>1</v>
      </c>
      <c r="AZ44" s="98"/>
      <c r="BA44" s="98"/>
      <c r="BB44" s="98"/>
      <c r="BC44" s="98"/>
      <c r="BD44" s="98"/>
      <c r="BE44" s="98"/>
      <c r="BF44" s="98"/>
      <c r="BG44" s="58"/>
      <c r="BH44" s="98">
        <v>1</v>
      </c>
      <c r="BI44" s="98">
        <v>1</v>
      </c>
      <c r="BJ44" s="98">
        <v>1</v>
      </c>
      <c r="BK44" s="98"/>
      <c r="BL44" s="98"/>
      <c r="BM44" s="98">
        <v>1</v>
      </c>
      <c r="BN44" s="98">
        <v>1</v>
      </c>
      <c r="BO44" s="98">
        <v>1</v>
      </c>
      <c r="BP44" s="98"/>
      <c r="BQ44" s="58"/>
      <c r="BR44" s="12">
        <v>1</v>
      </c>
    </row>
    <row r="45" spans="1:70" s="12" customFormat="1" ht="21.6" x14ac:dyDescent="0.2">
      <c r="A45" s="78">
        <v>21382</v>
      </c>
      <c r="B45" s="54" t="s">
        <v>231</v>
      </c>
      <c r="C45" s="59">
        <v>6</v>
      </c>
      <c r="D45" s="98"/>
      <c r="E45" s="98"/>
      <c r="F45" s="98"/>
      <c r="G45" s="98"/>
      <c r="H45" s="98"/>
      <c r="I45" s="98"/>
      <c r="J45" s="98"/>
      <c r="K45" s="98">
        <v>1</v>
      </c>
      <c r="L45" s="98"/>
      <c r="M45" s="98"/>
      <c r="N45" s="98"/>
      <c r="O45" s="98">
        <v>1</v>
      </c>
      <c r="P45" s="97"/>
      <c r="Q45" s="87" t="s">
        <v>358</v>
      </c>
      <c r="R45" s="98"/>
      <c r="S45" s="98"/>
      <c r="T45" s="98">
        <v>1</v>
      </c>
      <c r="U45" s="98"/>
      <c r="V45" s="98"/>
      <c r="W45" s="97"/>
      <c r="Y45" s="98">
        <v>1</v>
      </c>
      <c r="Z45" s="98"/>
      <c r="AA45" s="98"/>
      <c r="AB45" s="98">
        <v>1</v>
      </c>
      <c r="AC45" s="98"/>
      <c r="AD45" s="98"/>
      <c r="AE45" s="98">
        <v>1</v>
      </c>
      <c r="AF45" s="98"/>
      <c r="AG45" s="69"/>
      <c r="AH45" s="18">
        <v>1</v>
      </c>
      <c r="AI45" s="18"/>
      <c r="AJ45" s="98"/>
      <c r="AK45" s="98">
        <v>1</v>
      </c>
      <c r="AL45" s="98"/>
      <c r="AM45" s="17"/>
      <c r="AN45" s="98">
        <v>1</v>
      </c>
      <c r="AO45" s="17"/>
      <c r="AP45" s="17">
        <v>1</v>
      </c>
      <c r="AQ45" s="17"/>
      <c r="AR45" s="17">
        <v>1</v>
      </c>
      <c r="AS45" s="17"/>
      <c r="AT45" s="58"/>
      <c r="AV45" s="98"/>
      <c r="AW45" s="98">
        <v>1</v>
      </c>
      <c r="AX45" s="98"/>
      <c r="AY45" s="98"/>
      <c r="AZ45" s="98">
        <v>1</v>
      </c>
      <c r="BA45" s="98">
        <v>1</v>
      </c>
      <c r="BB45" s="98"/>
      <c r="BC45" s="98"/>
      <c r="BD45" s="98"/>
      <c r="BE45" s="98"/>
      <c r="BF45" s="98"/>
      <c r="BG45" s="58"/>
      <c r="BH45" s="98">
        <v>1</v>
      </c>
      <c r="BI45" s="98"/>
      <c r="BJ45" s="98"/>
      <c r="BK45" s="98"/>
      <c r="BL45" s="98"/>
      <c r="BM45" s="98">
        <v>1</v>
      </c>
      <c r="BN45" s="98"/>
      <c r="BO45" s="98"/>
      <c r="BP45" s="98">
        <v>1</v>
      </c>
      <c r="BQ45" s="58"/>
      <c r="BR45" s="12">
        <v>1</v>
      </c>
    </row>
    <row r="46" spans="1:70" s="12" customFormat="1" x14ac:dyDescent="0.2">
      <c r="A46" s="79">
        <v>21383</v>
      </c>
      <c r="B46" s="66" t="s">
        <v>233</v>
      </c>
      <c r="C46" s="68">
        <v>6</v>
      </c>
      <c r="D46" s="98"/>
      <c r="E46" s="98"/>
      <c r="F46" s="98"/>
      <c r="G46" s="98"/>
      <c r="H46" s="98"/>
      <c r="I46" s="98"/>
      <c r="J46" s="98"/>
      <c r="K46" s="98"/>
      <c r="L46" s="98"/>
      <c r="M46" s="98"/>
      <c r="N46" s="98"/>
      <c r="O46" s="98"/>
      <c r="P46" s="97"/>
      <c r="Q46" s="87"/>
      <c r="R46" s="98"/>
      <c r="S46" s="98"/>
      <c r="T46" s="98"/>
      <c r="U46" s="98"/>
      <c r="V46" s="98"/>
      <c r="W46" s="97"/>
      <c r="Y46" s="98"/>
      <c r="Z46" s="98"/>
      <c r="AA46" s="98"/>
      <c r="AB46" s="98"/>
      <c r="AC46" s="98"/>
      <c r="AD46" s="98"/>
      <c r="AE46" s="98"/>
      <c r="AF46" s="98"/>
      <c r="AG46" s="69"/>
      <c r="AH46" s="18"/>
      <c r="AI46" s="18"/>
      <c r="AJ46" s="98"/>
      <c r="AK46" s="98"/>
      <c r="AL46" s="98"/>
      <c r="AM46" s="17"/>
      <c r="AN46" s="98"/>
      <c r="AO46" s="17"/>
      <c r="AP46" s="17"/>
      <c r="AQ46" s="17"/>
      <c r="AR46" s="17"/>
      <c r="AS46" s="17"/>
      <c r="AT46" s="58"/>
      <c r="AV46" s="98"/>
      <c r="AW46" s="98"/>
      <c r="AX46" s="98"/>
      <c r="AY46" s="98"/>
      <c r="AZ46" s="98"/>
      <c r="BA46" s="98"/>
      <c r="BB46" s="98"/>
      <c r="BC46" s="98"/>
      <c r="BD46" s="98"/>
      <c r="BE46" s="98"/>
      <c r="BF46" s="98"/>
      <c r="BG46" s="58"/>
      <c r="BH46" s="98"/>
      <c r="BI46" s="98"/>
      <c r="BJ46" s="98"/>
      <c r="BK46" s="98"/>
      <c r="BL46" s="98"/>
      <c r="BM46" s="98"/>
      <c r="BN46" s="98"/>
      <c r="BO46" s="98"/>
      <c r="BP46" s="98"/>
      <c r="BQ46" s="58"/>
    </row>
    <row r="47" spans="1:70" s="55" customFormat="1" x14ac:dyDescent="0.2">
      <c r="A47" s="78">
        <v>21401</v>
      </c>
      <c r="B47" s="54" t="s">
        <v>234</v>
      </c>
      <c r="C47" s="59">
        <v>6</v>
      </c>
      <c r="D47" s="97"/>
      <c r="E47" s="97"/>
      <c r="F47" s="97"/>
      <c r="G47" s="97"/>
      <c r="H47" s="97"/>
      <c r="I47" s="97"/>
      <c r="J47" s="97"/>
      <c r="K47" s="97"/>
      <c r="L47" s="97"/>
      <c r="M47" s="97"/>
      <c r="N47" s="97"/>
      <c r="O47" s="97"/>
      <c r="P47" s="97"/>
      <c r="Q47" s="87"/>
      <c r="R47" s="97"/>
      <c r="S47" s="97"/>
      <c r="T47" s="97"/>
      <c r="U47" s="97"/>
      <c r="V47" s="97"/>
      <c r="W47" s="97"/>
      <c r="Y47" s="97"/>
      <c r="Z47" s="97"/>
      <c r="AA47" s="97"/>
      <c r="AB47" s="97"/>
      <c r="AC47" s="97"/>
      <c r="AD47" s="97"/>
      <c r="AE47" s="97"/>
      <c r="AF47" s="97"/>
      <c r="AG47" s="56"/>
      <c r="AH47" s="18"/>
      <c r="AI47" s="18"/>
      <c r="AJ47" s="97"/>
      <c r="AK47" s="97"/>
      <c r="AL47" s="97"/>
      <c r="AM47" s="57"/>
      <c r="AN47" s="97"/>
      <c r="AO47" s="57"/>
      <c r="AP47" s="57"/>
      <c r="AQ47" s="57"/>
      <c r="AR47" s="57"/>
      <c r="AS47" s="57"/>
      <c r="AT47" s="58"/>
      <c r="AV47" s="97"/>
      <c r="AW47" s="97"/>
      <c r="AX47" s="97"/>
      <c r="AY47" s="97"/>
      <c r="AZ47" s="97"/>
      <c r="BA47" s="97"/>
      <c r="BB47" s="97"/>
      <c r="BC47" s="97"/>
      <c r="BD47" s="97"/>
      <c r="BE47" s="97"/>
      <c r="BF47" s="97"/>
      <c r="BG47" s="58"/>
      <c r="BH47" s="97"/>
      <c r="BI47" s="97"/>
      <c r="BJ47" s="97"/>
      <c r="BK47" s="97"/>
      <c r="BL47" s="97"/>
      <c r="BM47" s="97"/>
      <c r="BN47" s="97"/>
      <c r="BO47" s="97"/>
      <c r="BP47" s="97"/>
      <c r="BQ47" s="58"/>
    </row>
    <row r="48" spans="1:70" s="12" customFormat="1" x14ac:dyDescent="0.2">
      <c r="A48" s="78">
        <v>21403</v>
      </c>
      <c r="B48" s="54" t="s">
        <v>235</v>
      </c>
      <c r="C48" s="59">
        <v>6</v>
      </c>
      <c r="D48" s="98"/>
      <c r="E48" s="98"/>
      <c r="F48" s="98"/>
      <c r="G48" s="98"/>
      <c r="H48" s="98"/>
      <c r="I48" s="98"/>
      <c r="J48" s="98"/>
      <c r="K48" s="98"/>
      <c r="L48" s="98"/>
      <c r="M48" s="98"/>
      <c r="N48" s="98"/>
      <c r="O48" s="98"/>
      <c r="P48" s="97"/>
      <c r="Q48" s="87"/>
      <c r="R48" s="98"/>
      <c r="S48" s="98"/>
      <c r="T48" s="98"/>
      <c r="U48" s="98"/>
      <c r="V48" s="98"/>
      <c r="W48" s="97"/>
      <c r="Y48" s="98"/>
      <c r="Z48" s="98"/>
      <c r="AA48" s="98"/>
      <c r="AB48" s="98"/>
      <c r="AC48" s="98"/>
      <c r="AD48" s="98"/>
      <c r="AE48" s="98"/>
      <c r="AF48" s="98"/>
      <c r="AG48" s="69"/>
      <c r="AH48" s="18"/>
      <c r="AI48" s="18"/>
      <c r="AJ48" s="98"/>
      <c r="AK48" s="98"/>
      <c r="AL48" s="98"/>
      <c r="AM48" s="17"/>
      <c r="AN48" s="98"/>
      <c r="AO48" s="17"/>
      <c r="AP48" s="17"/>
      <c r="AQ48" s="17"/>
      <c r="AR48" s="17"/>
      <c r="AS48" s="17"/>
      <c r="AT48" s="58"/>
      <c r="AV48" s="98"/>
      <c r="AW48" s="98"/>
      <c r="AX48" s="98"/>
      <c r="AY48" s="98"/>
      <c r="AZ48" s="98"/>
      <c r="BA48" s="98"/>
      <c r="BB48" s="98"/>
      <c r="BC48" s="98"/>
      <c r="BD48" s="98"/>
      <c r="BE48" s="98"/>
      <c r="BF48" s="98"/>
      <c r="BG48" s="58"/>
      <c r="BH48" s="98"/>
      <c r="BI48" s="98"/>
      <c r="BJ48" s="98"/>
      <c r="BK48" s="98"/>
      <c r="BL48" s="98"/>
      <c r="BM48" s="98"/>
      <c r="BN48" s="98"/>
      <c r="BO48" s="98"/>
      <c r="BP48" s="98"/>
      <c r="BQ48" s="58"/>
    </row>
    <row r="49" spans="1:70" s="12" customFormat="1" x14ac:dyDescent="0.2">
      <c r="A49" s="79">
        <v>21404</v>
      </c>
      <c r="B49" s="66" t="s">
        <v>178</v>
      </c>
      <c r="C49" s="68">
        <v>6</v>
      </c>
      <c r="D49" s="98"/>
      <c r="E49" s="98"/>
      <c r="F49" s="98"/>
      <c r="G49" s="98"/>
      <c r="H49" s="98"/>
      <c r="I49" s="98"/>
      <c r="J49" s="98"/>
      <c r="K49" s="98"/>
      <c r="L49" s="98"/>
      <c r="M49" s="98"/>
      <c r="N49" s="98"/>
      <c r="O49" s="98"/>
      <c r="P49" s="97"/>
      <c r="Q49" s="87"/>
      <c r="R49" s="98"/>
      <c r="S49" s="98"/>
      <c r="T49" s="98"/>
      <c r="U49" s="98"/>
      <c r="V49" s="98"/>
      <c r="W49" s="97"/>
      <c r="Y49" s="98"/>
      <c r="Z49" s="98"/>
      <c r="AA49" s="98"/>
      <c r="AB49" s="98"/>
      <c r="AC49" s="98"/>
      <c r="AD49" s="98"/>
      <c r="AE49" s="98"/>
      <c r="AF49" s="98"/>
      <c r="AG49" s="69"/>
      <c r="AH49" s="18"/>
      <c r="AI49" s="18"/>
      <c r="AJ49" s="98"/>
      <c r="AK49" s="98"/>
      <c r="AL49" s="98"/>
      <c r="AM49" s="17"/>
      <c r="AN49" s="98"/>
      <c r="AO49" s="17"/>
      <c r="AP49" s="17"/>
      <c r="AQ49" s="17"/>
      <c r="AR49" s="17"/>
      <c r="AS49" s="17"/>
      <c r="AT49" s="58"/>
      <c r="AV49" s="98"/>
      <c r="AW49" s="98"/>
      <c r="AX49" s="98"/>
      <c r="AY49" s="98"/>
      <c r="AZ49" s="98"/>
      <c r="BA49" s="98"/>
      <c r="BB49" s="98"/>
      <c r="BC49" s="98"/>
      <c r="BD49" s="98"/>
      <c r="BE49" s="98"/>
      <c r="BF49" s="98"/>
      <c r="BG49" s="58"/>
      <c r="BH49" s="98"/>
      <c r="BI49" s="98"/>
      <c r="BJ49" s="98"/>
      <c r="BK49" s="98"/>
      <c r="BL49" s="98"/>
      <c r="BM49" s="98"/>
      <c r="BN49" s="98"/>
      <c r="BO49" s="98"/>
      <c r="BP49" s="98"/>
      <c r="BQ49" s="58"/>
    </row>
    <row r="50" spans="1:70" s="12" customFormat="1" x14ac:dyDescent="0.2">
      <c r="A50" s="79">
        <v>21421</v>
      </c>
      <c r="B50" s="66" t="s">
        <v>237</v>
      </c>
      <c r="C50" s="68">
        <v>6</v>
      </c>
      <c r="D50" s="98"/>
      <c r="E50" s="98"/>
      <c r="F50" s="98"/>
      <c r="G50" s="98"/>
      <c r="H50" s="98"/>
      <c r="I50" s="98"/>
      <c r="J50" s="98"/>
      <c r="K50" s="98"/>
      <c r="L50" s="98"/>
      <c r="M50" s="98"/>
      <c r="N50" s="98"/>
      <c r="O50" s="98"/>
      <c r="P50" s="97"/>
      <c r="Q50" s="87"/>
      <c r="R50" s="98"/>
      <c r="S50" s="98"/>
      <c r="T50" s="98"/>
      <c r="U50" s="98"/>
      <c r="V50" s="98"/>
      <c r="W50" s="97"/>
      <c r="Y50" s="98"/>
      <c r="Z50" s="98"/>
      <c r="AA50" s="98"/>
      <c r="AB50" s="98"/>
      <c r="AC50" s="98"/>
      <c r="AD50" s="98"/>
      <c r="AE50" s="98"/>
      <c r="AF50" s="98"/>
      <c r="AG50" s="69"/>
      <c r="AH50" s="18"/>
      <c r="AI50" s="18"/>
      <c r="AJ50" s="98"/>
      <c r="AK50" s="98"/>
      <c r="AL50" s="98"/>
      <c r="AM50" s="17"/>
      <c r="AN50" s="98"/>
      <c r="AO50" s="17"/>
      <c r="AP50" s="17"/>
      <c r="AQ50" s="17"/>
      <c r="AR50" s="17"/>
      <c r="AS50" s="17"/>
      <c r="AT50" s="58"/>
      <c r="AV50" s="98"/>
      <c r="AW50" s="98"/>
      <c r="AX50" s="98"/>
      <c r="AY50" s="98"/>
      <c r="AZ50" s="98"/>
      <c r="BA50" s="98"/>
      <c r="BB50" s="98"/>
      <c r="BC50" s="98"/>
      <c r="BD50" s="98"/>
      <c r="BE50" s="98"/>
      <c r="BF50" s="98"/>
      <c r="BG50" s="58"/>
      <c r="BH50" s="98"/>
      <c r="BI50" s="98"/>
      <c r="BJ50" s="98"/>
      <c r="BK50" s="98"/>
      <c r="BL50" s="98"/>
      <c r="BM50" s="98"/>
      <c r="BN50" s="98"/>
      <c r="BO50" s="98"/>
      <c r="BP50" s="98"/>
      <c r="BQ50" s="58"/>
    </row>
    <row r="51" spans="1:70" s="12" customFormat="1" x14ac:dyDescent="0.2">
      <c r="A51" s="79">
        <v>21501</v>
      </c>
      <c r="B51" s="66" t="s">
        <v>238</v>
      </c>
      <c r="C51" s="68">
        <v>6</v>
      </c>
      <c r="D51" s="98"/>
      <c r="E51" s="98"/>
      <c r="F51" s="98"/>
      <c r="G51" s="98"/>
      <c r="H51" s="98"/>
      <c r="I51" s="98"/>
      <c r="J51" s="98"/>
      <c r="K51" s="98"/>
      <c r="L51" s="98"/>
      <c r="M51" s="98"/>
      <c r="N51" s="98"/>
      <c r="O51" s="98"/>
      <c r="P51" s="97"/>
      <c r="Q51" s="87"/>
      <c r="R51" s="98"/>
      <c r="S51" s="98"/>
      <c r="T51" s="98"/>
      <c r="U51" s="98"/>
      <c r="V51" s="98"/>
      <c r="W51" s="97"/>
      <c r="Y51" s="98"/>
      <c r="Z51" s="98"/>
      <c r="AA51" s="98"/>
      <c r="AB51" s="98"/>
      <c r="AC51" s="98"/>
      <c r="AD51" s="98"/>
      <c r="AE51" s="98"/>
      <c r="AF51" s="98"/>
      <c r="AG51" s="69"/>
      <c r="AH51" s="18"/>
      <c r="AI51" s="18"/>
      <c r="AJ51" s="98"/>
      <c r="AK51" s="98"/>
      <c r="AL51" s="98"/>
      <c r="AM51" s="17"/>
      <c r="AN51" s="98"/>
      <c r="AO51" s="17"/>
      <c r="AP51" s="17"/>
      <c r="AQ51" s="17"/>
      <c r="AR51" s="17"/>
      <c r="AS51" s="17"/>
      <c r="AT51" s="58"/>
      <c r="AV51" s="98"/>
      <c r="AW51" s="98"/>
      <c r="AX51" s="98"/>
      <c r="AY51" s="98"/>
      <c r="AZ51" s="98"/>
      <c r="BA51" s="98"/>
      <c r="BB51" s="98"/>
      <c r="BC51" s="98"/>
      <c r="BD51" s="98"/>
      <c r="BE51" s="98"/>
      <c r="BF51" s="98"/>
      <c r="BG51" s="58"/>
      <c r="BH51" s="98"/>
      <c r="BI51" s="98"/>
      <c r="BJ51" s="98"/>
      <c r="BK51" s="98"/>
      <c r="BL51" s="98"/>
      <c r="BM51" s="98"/>
      <c r="BN51" s="98"/>
      <c r="BO51" s="98"/>
      <c r="BP51" s="98"/>
      <c r="BQ51" s="58"/>
    </row>
    <row r="52" spans="1:70" s="12" customFormat="1" x14ac:dyDescent="0.2">
      <c r="A52" s="79">
        <v>21502</v>
      </c>
      <c r="B52" s="66" t="s">
        <v>239</v>
      </c>
      <c r="C52" s="68">
        <v>6</v>
      </c>
      <c r="D52" s="98"/>
      <c r="E52" s="98"/>
      <c r="F52" s="98"/>
      <c r="G52" s="98"/>
      <c r="H52" s="98"/>
      <c r="I52" s="98"/>
      <c r="J52" s="98"/>
      <c r="K52" s="98"/>
      <c r="L52" s="98"/>
      <c r="M52" s="98"/>
      <c r="N52" s="98"/>
      <c r="O52" s="98"/>
      <c r="P52" s="97"/>
      <c r="Q52" s="87"/>
      <c r="R52" s="98"/>
      <c r="S52" s="98"/>
      <c r="T52" s="98"/>
      <c r="U52" s="98"/>
      <c r="V52" s="98"/>
      <c r="W52" s="97"/>
      <c r="Y52" s="98"/>
      <c r="Z52" s="98"/>
      <c r="AA52" s="98"/>
      <c r="AB52" s="98"/>
      <c r="AC52" s="98"/>
      <c r="AD52" s="98"/>
      <c r="AE52" s="98"/>
      <c r="AF52" s="98"/>
      <c r="AG52" s="69"/>
      <c r="AH52" s="18"/>
      <c r="AI52" s="18"/>
      <c r="AJ52" s="98"/>
      <c r="AK52" s="98"/>
      <c r="AL52" s="98"/>
      <c r="AM52" s="17"/>
      <c r="AN52" s="98"/>
      <c r="AO52" s="17"/>
      <c r="AP52" s="17"/>
      <c r="AQ52" s="17"/>
      <c r="AR52" s="17"/>
      <c r="AS52" s="17"/>
      <c r="AT52" s="58"/>
      <c r="AV52" s="98"/>
      <c r="AW52" s="98"/>
      <c r="AX52" s="98"/>
      <c r="AY52" s="98"/>
      <c r="AZ52" s="98"/>
      <c r="BA52" s="98"/>
      <c r="BB52" s="98"/>
      <c r="BC52" s="98"/>
      <c r="BD52" s="98"/>
      <c r="BE52" s="98"/>
      <c r="BF52" s="98"/>
      <c r="BG52" s="58"/>
      <c r="BH52" s="98"/>
      <c r="BI52" s="98"/>
      <c r="BJ52" s="98"/>
      <c r="BK52" s="98"/>
      <c r="BL52" s="98"/>
      <c r="BM52" s="98"/>
      <c r="BN52" s="98"/>
      <c r="BO52" s="98"/>
      <c r="BP52" s="98"/>
      <c r="BQ52" s="58"/>
    </row>
    <row r="53" spans="1:70" s="12" customFormat="1" x14ac:dyDescent="0.2">
      <c r="A53" s="79">
        <v>21503</v>
      </c>
      <c r="B53" s="66" t="s">
        <v>240</v>
      </c>
      <c r="C53" s="68">
        <v>6</v>
      </c>
      <c r="D53" s="98"/>
      <c r="E53" s="98"/>
      <c r="F53" s="98"/>
      <c r="G53" s="98"/>
      <c r="H53" s="98"/>
      <c r="I53" s="98"/>
      <c r="J53" s="98"/>
      <c r="K53" s="98"/>
      <c r="L53" s="98"/>
      <c r="M53" s="98"/>
      <c r="N53" s="98"/>
      <c r="O53" s="98"/>
      <c r="P53" s="97"/>
      <c r="Q53" s="87"/>
      <c r="R53" s="98"/>
      <c r="S53" s="98"/>
      <c r="T53" s="98"/>
      <c r="U53" s="98"/>
      <c r="V53" s="98"/>
      <c r="W53" s="97"/>
      <c r="Y53" s="98"/>
      <c r="Z53" s="98"/>
      <c r="AA53" s="98"/>
      <c r="AB53" s="98"/>
      <c r="AC53" s="98"/>
      <c r="AD53" s="98"/>
      <c r="AE53" s="98"/>
      <c r="AF53" s="98"/>
      <c r="AG53" s="69"/>
      <c r="AH53" s="18"/>
      <c r="AI53" s="18"/>
      <c r="AJ53" s="98"/>
      <c r="AK53" s="98"/>
      <c r="AL53" s="98"/>
      <c r="AM53" s="17"/>
      <c r="AN53" s="98"/>
      <c r="AO53" s="17"/>
      <c r="AP53" s="17"/>
      <c r="AQ53" s="17"/>
      <c r="AR53" s="17"/>
      <c r="AS53" s="17"/>
      <c r="AT53" s="58"/>
      <c r="AV53" s="98"/>
      <c r="AW53" s="98"/>
      <c r="AX53" s="98"/>
      <c r="AY53" s="98"/>
      <c r="AZ53" s="98"/>
      <c r="BA53" s="98"/>
      <c r="BB53" s="98"/>
      <c r="BC53" s="98"/>
      <c r="BD53" s="98"/>
      <c r="BE53" s="98"/>
      <c r="BF53" s="98"/>
      <c r="BG53" s="58"/>
      <c r="BH53" s="98"/>
      <c r="BI53" s="98"/>
      <c r="BJ53" s="98"/>
      <c r="BK53" s="98"/>
      <c r="BL53" s="98"/>
      <c r="BM53" s="98"/>
      <c r="BN53" s="98"/>
      <c r="BO53" s="98"/>
      <c r="BP53" s="98"/>
      <c r="BQ53" s="58"/>
    </row>
    <row r="54" spans="1:70" s="12" customFormat="1" x14ac:dyDescent="0.2">
      <c r="A54" s="79">
        <v>21504</v>
      </c>
      <c r="B54" s="66" t="s">
        <v>241</v>
      </c>
      <c r="C54" s="68">
        <v>6</v>
      </c>
      <c r="D54" s="98"/>
      <c r="E54" s="98"/>
      <c r="F54" s="98"/>
      <c r="G54" s="98"/>
      <c r="H54" s="98"/>
      <c r="I54" s="98"/>
      <c r="J54" s="98"/>
      <c r="K54" s="98"/>
      <c r="L54" s="98"/>
      <c r="M54" s="98"/>
      <c r="N54" s="98"/>
      <c r="O54" s="98"/>
      <c r="P54" s="97"/>
      <c r="Q54" s="87"/>
      <c r="R54" s="98"/>
      <c r="S54" s="98"/>
      <c r="T54" s="98"/>
      <c r="U54" s="98"/>
      <c r="V54" s="98"/>
      <c r="W54" s="97"/>
      <c r="Y54" s="98"/>
      <c r="Z54" s="98"/>
      <c r="AA54" s="98"/>
      <c r="AB54" s="98"/>
      <c r="AC54" s="98"/>
      <c r="AD54" s="98"/>
      <c r="AE54" s="98"/>
      <c r="AF54" s="98"/>
      <c r="AG54" s="69"/>
      <c r="AH54" s="18"/>
      <c r="AI54" s="18"/>
      <c r="AJ54" s="98"/>
      <c r="AK54" s="98"/>
      <c r="AL54" s="98"/>
      <c r="AM54" s="17"/>
      <c r="AN54" s="98"/>
      <c r="AO54" s="17"/>
      <c r="AP54" s="17"/>
      <c r="AQ54" s="17"/>
      <c r="AR54" s="17"/>
      <c r="AS54" s="17"/>
      <c r="AT54" s="58"/>
      <c r="AV54" s="98"/>
      <c r="AW54" s="98"/>
      <c r="AX54" s="98"/>
      <c r="AY54" s="98"/>
      <c r="AZ54" s="98"/>
      <c r="BA54" s="98"/>
      <c r="BB54" s="98"/>
      <c r="BC54" s="98"/>
      <c r="BD54" s="98"/>
      <c r="BE54" s="98"/>
      <c r="BF54" s="98"/>
      <c r="BG54" s="58"/>
      <c r="BH54" s="98"/>
      <c r="BI54" s="98"/>
      <c r="BJ54" s="98"/>
      <c r="BK54" s="98"/>
      <c r="BL54" s="98"/>
      <c r="BM54" s="98"/>
      <c r="BN54" s="98"/>
      <c r="BO54" s="98"/>
      <c r="BP54" s="98"/>
      <c r="BQ54" s="58"/>
    </row>
    <row r="55" spans="1:70" s="12" customFormat="1" x14ac:dyDescent="0.2">
      <c r="A55" s="79">
        <v>21505</v>
      </c>
      <c r="B55" s="66" t="s">
        <v>242</v>
      </c>
      <c r="C55" s="68">
        <v>6</v>
      </c>
      <c r="D55" s="98"/>
      <c r="E55" s="98"/>
      <c r="F55" s="98"/>
      <c r="G55" s="98"/>
      <c r="H55" s="98"/>
      <c r="I55" s="98"/>
      <c r="J55" s="98"/>
      <c r="K55" s="98"/>
      <c r="L55" s="98"/>
      <c r="M55" s="98"/>
      <c r="N55" s="98"/>
      <c r="O55" s="98"/>
      <c r="P55" s="97"/>
      <c r="Q55" s="87"/>
      <c r="R55" s="98"/>
      <c r="S55" s="98"/>
      <c r="T55" s="98"/>
      <c r="U55" s="98"/>
      <c r="V55" s="98"/>
      <c r="W55" s="97"/>
      <c r="Y55" s="98"/>
      <c r="Z55" s="98"/>
      <c r="AA55" s="98"/>
      <c r="AB55" s="98"/>
      <c r="AC55" s="98"/>
      <c r="AD55" s="98"/>
      <c r="AE55" s="98"/>
      <c r="AF55" s="98"/>
      <c r="AG55" s="69"/>
      <c r="AH55" s="18"/>
      <c r="AI55" s="18"/>
      <c r="AJ55" s="98"/>
      <c r="AK55" s="98"/>
      <c r="AL55" s="98"/>
      <c r="AM55" s="17"/>
      <c r="AN55" s="98"/>
      <c r="AO55" s="17"/>
      <c r="AP55" s="17"/>
      <c r="AQ55" s="17"/>
      <c r="AR55" s="17"/>
      <c r="AS55" s="17"/>
      <c r="AT55" s="58"/>
      <c r="AV55" s="98"/>
      <c r="AW55" s="98"/>
      <c r="AX55" s="98"/>
      <c r="AY55" s="98"/>
      <c r="AZ55" s="98"/>
      <c r="BA55" s="98"/>
      <c r="BB55" s="98"/>
      <c r="BC55" s="98"/>
      <c r="BD55" s="98"/>
      <c r="BE55" s="98"/>
      <c r="BF55" s="98"/>
      <c r="BG55" s="58"/>
      <c r="BH55" s="98"/>
      <c r="BI55" s="98"/>
      <c r="BJ55" s="98"/>
      <c r="BK55" s="98"/>
      <c r="BL55" s="98"/>
      <c r="BM55" s="98"/>
      <c r="BN55" s="98"/>
      <c r="BO55" s="98"/>
      <c r="BP55" s="98"/>
      <c r="BQ55" s="58"/>
    </row>
    <row r="56" spans="1:70" s="12" customFormat="1" x14ac:dyDescent="0.2">
      <c r="A56" s="79">
        <v>21506</v>
      </c>
      <c r="B56" s="66" t="s">
        <v>243</v>
      </c>
      <c r="C56" s="68">
        <v>6</v>
      </c>
      <c r="D56" s="98"/>
      <c r="E56" s="98"/>
      <c r="F56" s="98"/>
      <c r="G56" s="98"/>
      <c r="H56" s="98"/>
      <c r="I56" s="98"/>
      <c r="J56" s="98"/>
      <c r="K56" s="98"/>
      <c r="L56" s="98"/>
      <c r="M56" s="98"/>
      <c r="N56" s="98"/>
      <c r="O56" s="98"/>
      <c r="P56" s="97"/>
      <c r="Q56" s="87"/>
      <c r="R56" s="98"/>
      <c r="S56" s="98"/>
      <c r="T56" s="98"/>
      <c r="U56" s="98"/>
      <c r="V56" s="98"/>
      <c r="W56" s="97"/>
      <c r="Y56" s="98"/>
      <c r="Z56" s="98"/>
      <c r="AA56" s="98"/>
      <c r="AB56" s="98"/>
      <c r="AC56" s="98"/>
      <c r="AD56" s="98"/>
      <c r="AE56" s="98"/>
      <c r="AF56" s="98"/>
      <c r="AG56" s="69"/>
      <c r="AH56" s="18"/>
      <c r="AI56" s="18"/>
      <c r="AJ56" s="98"/>
      <c r="AK56" s="98"/>
      <c r="AL56" s="98"/>
      <c r="AM56" s="17"/>
      <c r="AN56" s="98"/>
      <c r="AO56" s="17"/>
      <c r="AP56" s="17"/>
      <c r="AQ56" s="17"/>
      <c r="AR56" s="17"/>
      <c r="AS56" s="17"/>
      <c r="AT56" s="58"/>
      <c r="AV56" s="98"/>
      <c r="AW56" s="98"/>
      <c r="AX56" s="98"/>
      <c r="AY56" s="98"/>
      <c r="AZ56" s="98"/>
      <c r="BA56" s="98"/>
      <c r="BB56" s="98"/>
      <c r="BC56" s="98"/>
      <c r="BD56" s="98"/>
      <c r="BE56" s="98"/>
      <c r="BF56" s="98"/>
      <c r="BG56" s="58"/>
      <c r="BH56" s="98"/>
      <c r="BI56" s="98"/>
      <c r="BJ56" s="98"/>
      <c r="BK56" s="98"/>
      <c r="BL56" s="98"/>
      <c r="BM56" s="98"/>
      <c r="BN56" s="98"/>
      <c r="BO56" s="98"/>
      <c r="BP56" s="98"/>
      <c r="BQ56" s="58"/>
    </row>
    <row r="57" spans="1:70" s="55" customFormat="1" x14ac:dyDescent="0.2">
      <c r="A57" s="79">
        <v>21507</v>
      </c>
      <c r="B57" s="54" t="s">
        <v>244</v>
      </c>
      <c r="C57" s="68">
        <v>6</v>
      </c>
      <c r="D57" s="97"/>
      <c r="E57" s="97"/>
      <c r="F57" s="97"/>
      <c r="G57" s="97"/>
      <c r="H57" s="97"/>
      <c r="I57" s="97"/>
      <c r="J57" s="97"/>
      <c r="K57" s="97"/>
      <c r="L57" s="97"/>
      <c r="M57" s="97"/>
      <c r="N57" s="97"/>
      <c r="O57" s="97"/>
      <c r="P57" s="97"/>
      <c r="Q57" s="87"/>
      <c r="R57" s="97"/>
      <c r="S57" s="97"/>
      <c r="T57" s="97"/>
      <c r="U57" s="97"/>
      <c r="V57" s="97"/>
      <c r="W57" s="97"/>
      <c r="Y57" s="97"/>
      <c r="Z57" s="97"/>
      <c r="AA57" s="97"/>
      <c r="AB57" s="97"/>
      <c r="AC57" s="97"/>
      <c r="AD57" s="97"/>
      <c r="AE57" s="97"/>
      <c r="AF57" s="97"/>
      <c r="AG57" s="56"/>
      <c r="AH57" s="18"/>
      <c r="AI57" s="18"/>
      <c r="AJ57" s="97"/>
      <c r="AK57" s="97"/>
      <c r="AL57" s="97"/>
      <c r="AM57" s="57"/>
      <c r="AN57" s="97"/>
      <c r="AO57" s="57"/>
      <c r="AP57" s="57"/>
      <c r="AQ57" s="57"/>
      <c r="AR57" s="57"/>
      <c r="AS57" s="57"/>
      <c r="AT57" s="58"/>
      <c r="AV57" s="97"/>
      <c r="AW57" s="97"/>
      <c r="AX57" s="97"/>
      <c r="AY57" s="97"/>
      <c r="AZ57" s="97"/>
      <c r="BA57" s="97"/>
      <c r="BB57" s="97"/>
      <c r="BC57" s="97"/>
      <c r="BD57" s="97"/>
      <c r="BE57" s="97"/>
      <c r="BF57" s="97"/>
      <c r="BG57" s="58"/>
      <c r="BH57" s="97"/>
      <c r="BI57" s="97"/>
      <c r="BJ57" s="97"/>
      <c r="BK57" s="97"/>
      <c r="BL57" s="97"/>
      <c r="BM57" s="97"/>
      <c r="BN57" s="97"/>
      <c r="BO57" s="97"/>
      <c r="BP57" s="97"/>
      <c r="BQ57" s="58"/>
    </row>
    <row r="58" spans="1:70" s="12" customFormat="1" x14ac:dyDescent="0.2">
      <c r="A58" s="79">
        <v>21521</v>
      </c>
      <c r="B58" s="66" t="s">
        <v>245</v>
      </c>
      <c r="C58" s="68">
        <v>6</v>
      </c>
      <c r="D58" s="98"/>
      <c r="E58" s="98"/>
      <c r="F58" s="98"/>
      <c r="G58" s="98"/>
      <c r="H58" s="98"/>
      <c r="I58" s="98"/>
      <c r="J58" s="98"/>
      <c r="K58" s="98"/>
      <c r="L58" s="98"/>
      <c r="M58" s="98"/>
      <c r="N58" s="98"/>
      <c r="O58" s="98"/>
      <c r="P58" s="97"/>
      <c r="Q58" s="87"/>
      <c r="R58" s="98"/>
      <c r="S58" s="98"/>
      <c r="T58" s="98"/>
      <c r="U58" s="98"/>
      <c r="V58" s="98"/>
      <c r="W58" s="97"/>
      <c r="Y58" s="98"/>
      <c r="Z58" s="98"/>
      <c r="AA58" s="98"/>
      <c r="AB58" s="98"/>
      <c r="AC58" s="98"/>
      <c r="AD58" s="98"/>
      <c r="AE58" s="98"/>
      <c r="AF58" s="98"/>
      <c r="AG58" s="69"/>
      <c r="AH58" s="18"/>
      <c r="AI58" s="18"/>
      <c r="AJ58" s="98"/>
      <c r="AK58" s="98"/>
      <c r="AL58" s="98"/>
      <c r="AM58" s="17"/>
      <c r="AN58" s="98"/>
      <c r="AO58" s="17"/>
      <c r="AP58" s="17"/>
      <c r="AQ58" s="17"/>
      <c r="AR58" s="17"/>
      <c r="AS58" s="17"/>
      <c r="AT58" s="58"/>
      <c r="AV58" s="98"/>
      <c r="AW58" s="98"/>
      <c r="AX58" s="98"/>
      <c r="AY58" s="98"/>
      <c r="AZ58" s="98"/>
      <c r="BA58" s="98"/>
      <c r="BB58" s="98"/>
      <c r="BC58" s="98"/>
      <c r="BD58" s="98"/>
      <c r="BE58" s="98"/>
      <c r="BF58" s="98"/>
      <c r="BG58" s="58"/>
      <c r="BH58" s="98"/>
      <c r="BI58" s="98"/>
      <c r="BJ58" s="98"/>
      <c r="BK58" s="98"/>
      <c r="BL58" s="98"/>
      <c r="BM58" s="98"/>
      <c r="BN58" s="98"/>
      <c r="BO58" s="98"/>
      <c r="BP58" s="98"/>
      <c r="BQ58" s="58"/>
    </row>
    <row r="59" spans="1:70" s="12" customFormat="1" x14ac:dyDescent="0.2">
      <c r="A59" s="79">
        <v>21604</v>
      </c>
      <c r="B59" s="66" t="s">
        <v>246</v>
      </c>
      <c r="C59" s="68">
        <v>6</v>
      </c>
      <c r="D59" s="98"/>
      <c r="E59" s="98"/>
      <c r="F59" s="98"/>
      <c r="G59" s="98"/>
      <c r="H59" s="98"/>
      <c r="I59" s="98"/>
      <c r="J59" s="98"/>
      <c r="K59" s="98"/>
      <c r="L59" s="98"/>
      <c r="M59" s="98"/>
      <c r="N59" s="98"/>
      <c r="O59" s="98"/>
      <c r="P59" s="97"/>
      <c r="Q59" s="87"/>
      <c r="R59" s="98"/>
      <c r="S59" s="98"/>
      <c r="T59" s="98"/>
      <c r="U59" s="98"/>
      <c r="V59" s="98"/>
      <c r="W59" s="97"/>
      <c r="Y59" s="98"/>
      <c r="Z59" s="98"/>
      <c r="AA59" s="98"/>
      <c r="AB59" s="98"/>
      <c r="AC59" s="98"/>
      <c r="AD59" s="98"/>
      <c r="AE59" s="98"/>
      <c r="AF59" s="98"/>
      <c r="AG59" s="69"/>
      <c r="AH59" s="18"/>
      <c r="AI59" s="18"/>
      <c r="AJ59" s="98"/>
      <c r="AK59" s="98"/>
      <c r="AL59" s="98"/>
      <c r="AM59" s="17"/>
      <c r="AN59" s="98"/>
      <c r="AO59" s="17"/>
      <c r="AP59" s="17"/>
      <c r="AQ59" s="17"/>
      <c r="AR59" s="17"/>
      <c r="AS59" s="17"/>
      <c r="AT59" s="58"/>
      <c r="AV59" s="98"/>
      <c r="AW59" s="98"/>
      <c r="AX59" s="98"/>
      <c r="AY59" s="98"/>
      <c r="AZ59" s="98"/>
      <c r="BA59" s="98"/>
      <c r="BB59" s="98"/>
      <c r="BC59" s="98"/>
      <c r="BD59" s="98"/>
      <c r="BE59" s="98"/>
      <c r="BF59" s="98"/>
      <c r="BG59" s="58"/>
      <c r="BH59" s="98"/>
      <c r="BI59" s="98"/>
      <c r="BJ59" s="98"/>
      <c r="BK59" s="98"/>
      <c r="BL59" s="98"/>
      <c r="BM59" s="98"/>
      <c r="BN59" s="98"/>
      <c r="BO59" s="98"/>
      <c r="BP59" s="98"/>
      <c r="BQ59" s="58"/>
    </row>
    <row r="60" spans="1:70" s="40" customFormat="1" ht="20.399999999999999" hidden="1" customHeight="1" x14ac:dyDescent="0.2">
      <c r="A60" s="30"/>
      <c r="B60" s="31"/>
      <c r="C60" s="31"/>
      <c r="D60" s="32"/>
      <c r="E60" s="32"/>
      <c r="F60" s="32"/>
      <c r="G60" s="32"/>
      <c r="H60" s="32"/>
      <c r="I60" s="32"/>
      <c r="J60" s="32"/>
      <c r="K60" s="31"/>
      <c r="L60" s="33"/>
      <c r="M60" s="31"/>
      <c r="N60" s="33"/>
      <c r="O60" s="38"/>
      <c r="P60" s="32"/>
      <c r="Q60" s="32"/>
      <c r="R60" s="32"/>
      <c r="S60" s="31"/>
      <c r="T60" s="33"/>
      <c r="U60" s="31"/>
      <c r="V60" s="33"/>
      <c r="W60" s="38"/>
      <c r="X60" s="47"/>
      <c r="Y60" s="32"/>
      <c r="Z60" s="32"/>
      <c r="AA60" s="32"/>
      <c r="AB60" s="31"/>
      <c r="AC60" s="32"/>
      <c r="AD60" s="32"/>
      <c r="AE60" s="32"/>
      <c r="AF60" s="32"/>
      <c r="AG60" s="32"/>
      <c r="AH60" s="32"/>
      <c r="AI60" s="32"/>
      <c r="AJ60" s="32"/>
      <c r="AK60" s="32"/>
      <c r="AL60" s="32"/>
      <c r="AM60" s="32"/>
      <c r="AN60" s="32"/>
      <c r="AO60" s="32"/>
      <c r="AP60" s="32"/>
      <c r="AQ60" s="32"/>
      <c r="AR60" s="32"/>
      <c r="AS60" s="32"/>
      <c r="AT60" s="32"/>
      <c r="AU60" s="47"/>
      <c r="AV60" s="32"/>
      <c r="AW60" s="32"/>
      <c r="AX60" s="32"/>
      <c r="AY60" s="32"/>
      <c r="AZ60" s="32"/>
      <c r="BA60" s="32"/>
      <c r="BB60" s="32"/>
      <c r="BC60" s="32"/>
      <c r="BD60" s="32"/>
      <c r="BE60" s="32"/>
      <c r="BF60" s="32"/>
      <c r="BG60" s="32"/>
      <c r="BH60" s="32"/>
      <c r="BI60" s="32"/>
      <c r="BJ60" s="32"/>
      <c r="BK60" s="32"/>
      <c r="BL60" s="32"/>
      <c r="BM60" s="32"/>
      <c r="BN60" s="32"/>
      <c r="BO60" s="32"/>
      <c r="BP60" s="32"/>
      <c r="BQ60" s="32"/>
      <c r="BR60" s="32"/>
    </row>
    <row r="61" spans="1:70" s="14" customFormat="1" ht="24.6" customHeight="1" x14ac:dyDescent="0.2">
      <c r="A61" s="206" t="s">
        <v>170</v>
      </c>
      <c r="B61" s="207"/>
      <c r="C61" s="208"/>
      <c r="D61" s="44">
        <f t="shared" ref="D61:O61" si="0">SUM(D18:D59)</f>
        <v>2</v>
      </c>
      <c r="E61" s="44">
        <f t="shared" si="0"/>
        <v>1</v>
      </c>
      <c r="F61" s="44">
        <f t="shared" si="0"/>
        <v>1</v>
      </c>
      <c r="G61" s="44">
        <f t="shared" si="0"/>
        <v>0</v>
      </c>
      <c r="H61" s="44">
        <f t="shared" si="0"/>
        <v>10</v>
      </c>
      <c r="I61" s="44">
        <f t="shared" si="0"/>
        <v>2</v>
      </c>
      <c r="J61" s="44">
        <f t="shared" si="0"/>
        <v>2</v>
      </c>
      <c r="K61" s="44">
        <f t="shared" si="0"/>
        <v>1</v>
      </c>
      <c r="L61" s="44">
        <f t="shared" si="0"/>
        <v>12</v>
      </c>
      <c r="M61" s="44">
        <f t="shared" si="0"/>
        <v>5</v>
      </c>
      <c r="N61" s="44">
        <f t="shared" si="0"/>
        <v>3</v>
      </c>
      <c r="O61" s="44">
        <f t="shared" si="0"/>
        <v>3</v>
      </c>
      <c r="P61" s="45"/>
      <c r="Q61" s="45"/>
      <c r="R61" s="44">
        <f>SUM(R18:R59)</f>
        <v>0</v>
      </c>
      <c r="S61" s="44">
        <f>SUM(S18:S59)</f>
        <v>0</v>
      </c>
      <c r="T61" s="44">
        <f>SUM(T18:T59)</f>
        <v>6</v>
      </c>
      <c r="U61" s="44">
        <f>SUM(U18:U59)</f>
        <v>0</v>
      </c>
      <c r="V61" s="44">
        <f>SUM(V18:V59)</f>
        <v>0</v>
      </c>
      <c r="W61" s="46"/>
      <c r="X61" s="48"/>
      <c r="Y61" s="44">
        <f t="shared" ref="Y61:AS61" si="1">SUM(Y18:Y59)</f>
        <v>15</v>
      </c>
      <c r="Z61" s="44">
        <f t="shared" si="1"/>
        <v>8</v>
      </c>
      <c r="AA61" s="44">
        <f t="shared" si="1"/>
        <v>2</v>
      </c>
      <c r="AB61" s="44">
        <f t="shared" si="1"/>
        <v>19</v>
      </c>
      <c r="AC61" s="44">
        <f t="shared" si="1"/>
        <v>2</v>
      </c>
      <c r="AD61" s="44">
        <f t="shared" si="1"/>
        <v>1</v>
      </c>
      <c r="AE61" s="44">
        <f t="shared" si="1"/>
        <v>16</v>
      </c>
      <c r="AF61" s="44">
        <f t="shared" si="1"/>
        <v>6</v>
      </c>
      <c r="AG61" s="44">
        <f t="shared" si="1"/>
        <v>1</v>
      </c>
      <c r="AH61" s="44">
        <f t="shared" si="1"/>
        <v>9</v>
      </c>
      <c r="AI61" s="44">
        <f t="shared" si="1"/>
        <v>13</v>
      </c>
      <c r="AJ61" s="44">
        <f t="shared" si="1"/>
        <v>3</v>
      </c>
      <c r="AK61" s="44">
        <f t="shared" si="1"/>
        <v>13</v>
      </c>
      <c r="AL61" s="44">
        <f t="shared" si="1"/>
        <v>7</v>
      </c>
      <c r="AM61" s="44">
        <f t="shared" si="1"/>
        <v>6</v>
      </c>
      <c r="AN61" s="44">
        <f t="shared" si="1"/>
        <v>14</v>
      </c>
      <c r="AO61" s="44">
        <f t="shared" si="1"/>
        <v>3</v>
      </c>
      <c r="AP61" s="44">
        <f t="shared" si="1"/>
        <v>18</v>
      </c>
      <c r="AQ61" s="44">
        <f t="shared" si="1"/>
        <v>5</v>
      </c>
      <c r="AR61" s="44">
        <f t="shared" si="1"/>
        <v>11</v>
      </c>
      <c r="AS61" s="44">
        <f t="shared" si="1"/>
        <v>12</v>
      </c>
      <c r="AT61" s="46"/>
      <c r="AU61" s="48"/>
      <c r="AV61" s="44">
        <f t="shared" ref="AV61:BF61" si="2">SUM(AV18:AV59)</f>
        <v>1</v>
      </c>
      <c r="AW61" s="44">
        <f t="shared" si="2"/>
        <v>17</v>
      </c>
      <c r="AX61" s="44">
        <f t="shared" si="2"/>
        <v>11</v>
      </c>
      <c r="AY61" s="44">
        <f t="shared" si="2"/>
        <v>7</v>
      </c>
      <c r="AZ61" s="44">
        <f t="shared" si="2"/>
        <v>8</v>
      </c>
      <c r="BA61" s="44">
        <f t="shared" si="2"/>
        <v>7</v>
      </c>
      <c r="BB61" s="44">
        <f t="shared" si="2"/>
        <v>1</v>
      </c>
      <c r="BC61" s="44">
        <f t="shared" si="2"/>
        <v>0</v>
      </c>
      <c r="BD61" s="44">
        <f t="shared" si="2"/>
        <v>1</v>
      </c>
      <c r="BE61" s="44">
        <f t="shared" si="2"/>
        <v>13</v>
      </c>
      <c r="BF61" s="44">
        <f t="shared" si="2"/>
        <v>5</v>
      </c>
      <c r="BG61" s="45"/>
      <c r="BH61" s="44">
        <f t="shared" ref="BH61:BP61" si="3">SUM(BH18:BH59)</f>
        <v>18</v>
      </c>
      <c r="BI61" s="44">
        <f t="shared" si="3"/>
        <v>6</v>
      </c>
      <c r="BJ61" s="44">
        <f t="shared" si="3"/>
        <v>15</v>
      </c>
      <c r="BK61" s="44">
        <f t="shared" si="3"/>
        <v>6</v>
      </c>
      <c r="BL61" s="44">
        <f t="shared" si="3"/>
        <v>1</v>
      </c>
      <c r="BM61" s="44">
        <f t="shared" si="3"/>
        <v>8</v>
      </c>
      <c r="BN61" s="44">
        <f t="shared" si="3"/>
        <v>11</v>
      </c>
      <c r="BO61" s="44">
        <f t="shared" si="3"/>
        <v>14</v>
      </c>
      <c r="BP61" s="44">
        <f t="shared" si="3"/>
        <v>18</v>
      </c>
      <c r="BQ61" s="45"/>
    </row>
    <row r="62" spans="1:70" x14ac:dyDescent="0.2">
      <c r="L62" s="15"/>
      <c r="M62" s="15"/>
      <c r="N62" s="15"/>
      <c r="O62" s="15"/>
    </row>
    <row r="63" spans="1:70" x14ac:dyDescent="0.2">
      <c r="L63" s="15"/>
      <c r="M63" s="15"/>
      <c r="N63" s="15"/>
      <c r="O63" s="15"/>
    </row>
    <row r="64" spans="1:70" ht="22.8" customHeight="1" x14ac:dyDescent="0.2">
      <c r="C64" s="82" t="s">
        <v>359</v>
      </c>
      <c r="D64" s="82">
        <f t="shared" ref="D64:AI64" si="4">COUNTIFS($C$18:$C$59,3,D$18:D$59,1)</f>
        <v>0</v>
      </c>
      <c r="E64" s="82">
        <f t="shared" si="4"/>
        <v>0</v>
      </c>
      <c r="F64" s="82">
        <f t="shared" si="4"/>
        <v>0</v>
      </c>
      <c r="G64" s="82">
        <f t="shared" si="4"/>
        <v>0</v>
      </c>
      <c r="H64" s="82">
        <f t="shared" si="4"/>
        <v>0</v>
      </c>
      <c r="I64" s="82">
        <f t="shared" si="4"/>
        <v>0</v>
      </c>
      <c r="J64" s="82">
        <f t="shared" si="4"/>
        <v>1</v>
      </c>
      <c r="K64" s="82">
        <f t="shared" si="4"/>
        <v>0</v>
      </c>
      <c r="L64" s="82">
        <f t="shared" si="4"/>
        <v>1</v>
      </c>
      <c r="M64" s="82">
        <f t="shared" si="4"/>
        <v>0</v>
      </c>
      <c r="N64" s="82">
        <f t="shared" si="4"/>
        <v>0</v>
      </c>
      <c r="O64" s="82">
        <f t="shared" si="4"/>
        <v>0</v>
      </c>
      <c r="P64" s="82">
        <f t="shared" si="4"/>
        <v>0</v>
      </c>
      <c r="Q64" s="82">
        <f t="shared" si="4"/>
        <v>0</v>
      </c>
      <c r="R64" s="82">
        <f t="shared" si="4"/>
        <v>0</v>
      </c>
      <c r="S64" s="82">
        <f t="shared" si="4"/>
        <v>0</v>
      </c>
      <c r="T64" s="82">
        <f t="shared" si="4"/>
        <v>0</v>
      </c>
      <c r="U64" s="82">
        <f t="shared" si="4"/>
        <v>0</v>
      </c>
      <c r="V64" s="82">
        <f t="shared" si="4"/>
        <v>0</v>
      </c>
      <c r="W64" s="82">
        <f t="shared" si="4"/>
        <v>0</v>
      </c>
      <c r="X64" s="82">
        <f t="shared" si="4"/>
        <v>0</v>
      </c>
      <c r="Y64" s="82">
        <f t="shared" si="4"/>
        <v>1</v>
      </c>
      <c r="Z64" s="82">
        <f t="shared" si="4"/>
        <v>0</v>
      </c>
      <c r="AA64" s="82">
        <f t="shared" si="4"/>
        <v>0</v>
      </c>
      <c r="AB64" s="82">
        <f t="shared" si="4"/>
        <v>0</v>
      </c>
      <c r="AC64" s="82">
        <f t="shared" si="4"/>
        <v>1</v>
      </c>
      <c r="AD64" s="82">
        <f t="shared" si="4"/>
        <v>0</v>
      </c>
      <c r="AE64" s="82">
        <f t="shared" si="4"/>
        <v>0</v>
      </c>
      <c r="AF64" s="82">
        <f t="shared" si="4"/>
        <v>1</v>
      </c>
      <c r="AG64" s="82">
        <f t="shared" si="4"/>
        <v>0</v>
      </c>
      <c r="AH64" s="82">
        <f t="shared" si="4"/>
        <v>0</v>
      </c>
      <c r="AI64" s="82">
        <f t="shared" si="4"/>
        <v>1</v>
      </c>
      <c r="AJ64" s="82">
        <f t="shared" ref="AJ64:BQ64" si="5">COUNTIFS($C$18:$C$59,3,AJ$18:AJ$59,1)</f>
        <v>0</v>
      </c>
      <c r="AK64" s="82">
        <f t="shared" si="5"/>
        <v>0</v>
      </c>
      <c r="AL64" s="82">
        <f t="shared" si="5"/>
        <v>1</v>
      </c>
      <c r="AM64" s="82">
        <f t="shared" si="5"/>
        <v>1</v>
      </c>
      <c r="AN64" s="82">
        <f t="shared" si="5"/>
        <v>0</v>
      </c>
      <c r="AO64" s="82">
        <f t="shared" si="5"/>
        <v>0</v>
      </c>
      <c r="AP64" s="82">
        <f t="shared" si="5"/>
        <v>0</v>
      </c>
      <c r="AQ64" s="82">
        <f t="shared" si="5"/>
        <v>1</v>
      </c>
      <c r="AR64" s="82">
        <f t="shared" si="5"/>
        <v>0</v>
      </c>
      <c r="AS64" s="82">
        <f t="shared" si="5"/>
        <v>1</v>
      </c>
      <c r="AT64" s="82">
        <f t="shared" si="5"/>
        <v>0</v>
      </c>
      <c r="AU64" s="82">
        <f t="shared" si="5"/>
        <v>0</v>
      </c>
      <c r="AV64" s="82">
        <f t="shared" si="5"/>
        <v>0</v>
      </c>
      <c r="AW64" s="82">
        <f t="shared" si="5"/>
        <v>1</v>
      </c>
      <c r="AX64" s="82">
        <f t="shared" si="5"/>
        <v>1</v>
      </c>
      <c r="AY64" s="82">
        <f t="shared" si="5"/>
        <v>1</v>
      </c>
      <c r="AZ64" s="82">
        <f t="shared" si="5"/>
        <v>1</v>
      </c>
      <c r="BA64" s="82">
        <f t="shared" si="5"/>
        <v>1</v>
      </c>
      <c r="BB64" s="82">
        <f t="shared" si="5"/>
        <v>0</v>
      </c>
      <c r="BC64" s="82">
        <f t="shared" si="5"/>
        <v>0</v>
      </c>
      <c r="BD64" s="82">
        <f t="shared" si="5"/>
        <v>0</v>
      </c>
      <c r="BE64" s="82">
        <f t="shared" si="5"/>
        <v>1</v>
      </c>
      <c r="BF64" s="82">
        <f t="shared" si="5"/>
        <v>0</v>
      </c>
      <c r="BG64" s="82">
        <f t="shared" si="5"/>
        <v>0</v>
      </c>
      <c r="BH64" s="82">
        <f t="shared" si="5"/>
        <v>1</v>
      </c>
      <c r="BI64" s="82">
        <f t="shared" si="5"/>
        <v>1</v>
      </c>
      <c r="BJ64" s="82">
        <f t="shared" si="5"/>
        <v>0</v>
      </c>
      <c r="BK64" s="82">
        <f t="shared" si="5"/>
        <v>0</v>
      </c>
      <c r="BL64" s="82">
        <f t="shared" si="5"/>
        <v>0</v>
      </c>
      <c r="BM64" s="82">
        <f t="shared" si="5"/>
        <v>0</v>
      </c>
      <c r="BN64" s="82">
        <f t="shared" si="5"/>
        <v>0</v>
      </c>
      <c r="BO64" s="82">
        <f t="shared" si="5"/>
        <v>1</v>
      </c>
      <c r="BP64" s="82">
        <f t="shared" si="5"/>
        <v>1</v>
      </c>
      <c r="BQ64" s="82">
        <f t="shared" si="5"/>
        <v>0</v>
      </c>
    </row>
    <row r="65" spans="3:69" ht="22.8" customHeight="1" x14ac:dyDescent="0.2">
      <c r="C65" s="82" t="s">
        <v>360</v>
      </c>
      <c r="D65" s="82">
        <f t="shared" ref="D65:AI65" si="6">COUNTIFS($C$18:$C$59,4,D$18:D$59,1)</f>
        <v>0</v>
      </c>
      <c r="E65" s="82">
        <f t="shared" si="6"/>
        <v>0</v>
      </c>
      <c r="F65" s="82">
        <f t="shared" si="6"/>
        <v>0</v>
      </c>
      <c r="G65" s="82">
        <f t="shared" si="6"/>
        <v>0</v>
      </c>
      <c r="H65" s="82">
        <f t="shared" si="6"/>
        <v>1</v>
      </c>
      <c r="I65" s="82">
        <f t="shared" si="6"/>
        <v>0</v>
      </c>
      <c r="J65" s="82">
        <f t="shared" si="6"/>
        <v>0</v>
      </c>
      <c r="K65" s="82">
        <f t="shared" si="6"/>
        <v>0</v>
      </c>
      <c r="L65" s="82">
        <f t="shared" si="6"/>
        <v>1</v>
      </c>
      <c r="M65" s="82">
        <f t="shared" si="6"/>
        <v>0</v>
      </c>
      <c r="N65" s="82">
        <f t="shared" si="6"/>
        <v>0</v>
      </c>
      <c r="O65" s="82">
        <f t="shared" si="6"/>
        <v>0</v>
      </c>
      <c r="P65" s="82">
        <f t="shared" si="6"/>
        <v>0</v>
      </c>
      <c r="Q65" s="82">
        <f t="shared" si="6"/>
        <v>0</v>
      </c>
      <c r="R65" s="82">
        <f t="shared" si="6"/>
        <v>0</v>
      </c>
      <c r="S65" s="82">
        <f t="shared" si="6"/>
        <v>0</v>
      </c>
      <c r="T65" s="82">
        <f t="shared" si="6"/>
        <v>0</v>
      </c>
      <c r="U65" s="82">
        <f t="shared" si="6"/>
        <v>0</v>
      </c>
      <c r="V65" s="82">
        <f t="shared" si="6"/>
        <v>0</v>
      </c>
      <c r="W65" s="82">
        <f t="shared" si="6"/>
        <v>0</v>
      </c>
      <c r="X65" s="82">
        <f t="shared" si="6"/>
        <v>0</v>
      </c>
      <c r="Y65" s="82">
        <f t="shared" si="6"/>
        <v>1</v>
      </c>
      <c r="Z65" s="82">
        <f t="shared" si="6"/>
        <v>0</v>
      </c>
      <c r="AA65" s="82">
        <f t="shared" si="6"/>
        <v>0</v>
      </c>
      <c r="AB65" s="82">
        <f t="shared" si="6"/>
        <v>1</v>
      </c>
      <c r="AC65" s="82">
        <f t="shared" si="6"/>
        <v>0</v>
      </c>
      <c r="AD65" s="82">
        <f t="shared" si="6"/>
        <v>1</v>
      </c>
      <c r="AE65" s="82">
        <f t="shared" si="6"/>
        <v>0</v>
      </c>
      <c r="AF65" s="82">
        <f t="shared" si="6"/>
        <v>0</v>
      </c>
      <c r="AG65" s="82">
        <f t="shared" si="6"/>
        <v>0</v>
      </c>
      <c r="AH65" s="82">
        <f t="shared" si="6"/>
        <v>1</v>
      </c>
      <c r="AI65" s="82">
        <f t="shared" si="6"/>
        <v>0</v>
      </c>
      <c r="AJ65" s="82">
        <f t="shared" ref="AJ65:BQ65" si="7">COUNTIFS($C$18:$C$59,4,AJ$18:AJ$59,1)</f>
        <v>1</v>
      </c>
      <c r="AK65" s="82">
        <f t="shared" si="7"/>
        <v>0</v>
      </c>
      <c r="AL65" s="82">
        <f t="shared" si="7"/>
        <v>0</v>
      </c>
      <c r="AM65" s="82">
        <f t="shared" si="7"/>
        <v>1</v>
      </c>
      <c r="AN65" s="82">
        <f t="shared" si="7"/>
        <v>0</v>
      </c>
      <c r="AO65" s="82">
        <f t="shared" si="7"/>
        <v>0</v>
      </c>
      <c r="AP65" s="82">
        <f t="shared" si="7"/>
        <v>1</v>
      </c>
      <c r="AQ65" s="82">
        <f t="shared" si="7"/>
        <v>0</v>
      </c>
      <c r="AR65" s="82">
        <f t="shared" si="7"/>
        <v>1</v>
      </c>
      <c r="AS65" s="82">
        <f t="shared" si="7"/>
        <v>0</v>
      </c>
      <c r="AT65" s="82">
        <f t="shared" si="7"/>
        <v>0</v>
      </c>
      <c r="AU65" s="82">
        <f t="shared" si="7"/>
        <v>0</v>
      </c>
      <c r="AV65" s="82">
        <f t="shared" si="7"/>
        <v>0</v>
      </c>
      <c r="AW65" s="82">
        <f t="shared" si="7"/>
        <v>1</v>
      </c>
      <c r="AX65" s="82">
        <f t="shared" si="7"/>
        <v>0</v>
      </c>
      <c r="AY65" s="82">
        <f t="shared" si="7"/>
        <v>1</v>
      </c>
      <c r="AZ65" s="82">
        <f t="shared" si="7"/>
        <v>1</v>
      </c>
      <c r="BA65" s="82">
        <f t="shared" si="7"/>
        <v>0</v>
      </c>
      <c r="BB65" s="82">
        <f t="shared" si="7"/>
        <v>0</v>
      </c>
      <c r="BC65" s="82">
        <f t="shared" si="7"/>
        <v>0</v>
      </c>
      <c r="BD65" s="82">
        <f t="shared" si="7"/>
        <v>0</v>
      </c>
      <c r="BE65" s="82">
        <f t="shared" si="7"/>
        <v>1</v>
      </c>
      <c r="BF65" s="82">
        <f t="shared" si="7"/>
        <v>1</v>
      </c>
      <c r="BG65" s="82">
        <f t="shared" si="7"/>
        <v>0</v>
      </c>
      <c r="BH65" s="82">
        <f t="shared" si="7"/>
        <v>1</v>
      </c>
      <c r="BI65" s="82">
        <f t="shared" si="7"/>
        <v>0</v>
      </c>
      <c r="BJ65" s="82">
        <f t="shared" si="7"/>
        <v>1</v>
      </c>
      <c r="BK65" s="82">
        <f t="shared" si="7"/>
        <v>0</v>
      </c>
      <c r="BL65" s="82">
        <f t="shared" si="7"/>
        <v>0</v>
      </c>
      <c r="BM65" s="82">
        <f t="shared" si="7"/>
        <v>1</v>
      </c>
      <c r="BN65" s="82">
        <f t="shared" si="7"/>
        <v>0</v>
      </c>
      <c r="BO65" s="82">
        <f t="shared" si="7"/>
        <v>1</v>
      </c>
      <c r="BP65" s="82">
        <f t="shared" si="7"/>
        <v>1</v>
      </c>
      <c r="BQ65" s="82">
        <f t="shared" si="7"/>
        <v>0</v>
      </c>
    </row>
    <row r="66" spans="3:69" ht="22.8" customHeight="1" x14ac:dyDescent="0.2">
      <c r="C66" s="82" t="s">
        <v>361</v>
      </c>
      <c r="D66" s="82">
        <f t="shared" ref="D66:AI66" si="8">COUNTIFS($C$18:$C$59,5,D$18:D$59,1)</f>
        <v>2</v>
      </c>
      <c r="E66" s="82">
        <f t="shared" si="8"/>
        <v>1</v>
      </c>
      <c r="F66" s="82">
        <f t="shared" si="8"/>
        <v>0</v>
      </c>
      <c r="G66" s="82">
        <f t="shared" si="8"/>
        <v>0</v>
      </c>
      <c r="H66" s="82">
        <f t="shared" si="8"/>
        <v>8</v>
      </c>
      <c r="I66" s="82">
        <f t="shared" si="8"/>
        <v>2</v>
      </c>
      <c r="J66" s="82">
        <f t="shared" si="8"/>
        <v>0</v>
      </c>
      <c r="K66" s="82">
        <f t="shared" si="8"/>
        <v>0</v>
      </c>
      <c r="L66" s="82">
        <f t="shared" si="8"/>
        <v>9</v>
      </c>
      <c r="M66" s="82">
        <f t="shared" si="8"/>
        <v>4</v>
      </c>
      <c r="N66" s="82">
        <f t="shared" si="8"/>
        <v>1</v>
      </c>
      <c r="O66" s="82">
        <f t="shared" si="8"/>
        <v>2</v>
      </c>
      <c r="P66" s="82">
        <f t="shared" si="8"/>
        <v>0</v>
      </c>
      <c r="Q66" s="82">
        <f t="shared" si="8"/>
        <v>0</v>
      </c>
      <c r="R66" s="82">
        <f t="shared" si="8"/>
        <v>0</v>
      </c>
      <c r="S66" s="82">
        <f t="shared" si="8"/>
        <v>0</v>
      </c>
      <c r="T66" s="82">
        <f t="shared" si="8"/>
        <v>2</v>
      </c>
      <c r="U66" s="82">
        <f t="shared" si="8"/>
        <v>0</v>
      </c>
      <c r="V66" s="82">
        <f t="shared" si="8"/>
        <v>0</v>
      </c>
      <c r="W66" s="82">
        <f t="shared" si="8"/>
        <v>0</v>
      </c>
      <c r="X66" s="82">
        <f t="shared" si="8"/>
        <v>0</v>
      </c>
      <c r="Y66" s="82">
        <f t="shared" si="8"/>
        <v>11</v>
      </c>
      <c r="Z66" s="82">
        <f t="shared" si="8"/>
        <v>5</v>
      </c>
      <c r="AA66" s="82">
        <f t="shared" si="8"/>
        <v>2</v>
      </c>
      <c r="AB66" s="82">
        <f t="shared" si="8"/>
        <v>14</v>
      </c>
      <c r="AC66" s="82">
        <f t="shared" si="8"/>
        <v>0</v>
      </c>
      <c r="AD66" s="82">
        <f t="shared" si="8"/>
        <v>0</v>
      </c>
      <c r="AE66" s="82">
        <f t="shared" si="8"/>
        <v>13</v>
      </c>
      <c r="AF66" s="82">
        <f t="shared" si="8"/>
        <v>3</v>
      </c>
      <c r="AG66" s="82">
        <f t="shared" si="8"/>
        <v>1</v>
      </c>
      <c r="AH66" s="82">
        <f t="shared" si="8"/>
        <v>5</v>
      </c>
      <c r="AI66" s="82">
        <f t="shared" si="8"/>
        <v>10</v>
      </c>
      <c r="AJ66" s="82">
        <f t="shared" ref="AJ66:BQ66" si="9">COUNTIFS($C$18:$C$59,5,AJ$18:AJ$59,1)</f>
        <v>2</v>
      </c>
      <c r="AK66" s="82">
        <f t="shared" si="9"/>
        <v>10</v>
      </c>
      <c r="AL66" s="82">
        <f t="shared" si="9"/>
        <v>4</v>
      </c>
      <c r="AM66" s="82">
        <f t="shared" si="9"/>
        <v>4</v>
      </c>
      <c r="AN66" s="82">
        <f t="shared" si="9"/>
        <v>11</v>
      </c>
      <c r="AO66" s="82">
        <f t="shared" si="9"/>
        <v>1</v>
      </c>
      <c r="AP66" s="82">
        <f t="shared" si="9"/>
        <v>15</v>
      </c>
      <c r="AQ66" s="82">
        <f t="shared" si="9"/>
        <v>1</v>
      </c>
      <c r="AR66" s="82">
        <f t="shared" si="9"/>
        <v>8</v>
      </c>
      <c r="AS66" s="82">
        <f t="shared" si="9"/>
        <v>8</v>
      </c>
      <c r="AT66" s="82">
        <f t="shared" si="9"/>
        <v>0</v>
      </c>
      <c r="AU66" s="82">
        <f t="shared" si="9"/>
        <v>0</v>
      </c>
      <c r="AV66" s="82">
        <f t="shared" si="9"/>
        <v>1</v>
      </c>
      <c r="AW66" s="82">
        <f t="shared" si="9"/>
        <v>12</v>
      </c>
      <c r="AX66" s="82">
        <f t="shared" si="9"/>
        <v>9</v>
      </c>
      <c r="AY66" s="82">
        <f t="shared" si="9"/>
        <v>4</v>
      </c>
      <c r="AZ66" s="82">
        <f t="shared" si="9"/>
        <v>5</v>
      </c>
      <c r="BA66" s="82">
        <f t="shared" si="9"/>
        <v>5</v>
      </c>
      <c r="BB66" s="82">
        <f t="shared" si="9"/>
        <v>1</v>
      </c>
      <c r="BC66" s="82">
        <f t="shared" si="9"/>
        <v>0</v>
      </c>
      <c r="BD66" s="82">
        <f t="shared" si="9"/>
        <v>1</v>
      </c>
      <c r="BE66" s="82">
        <f t="shared" si="9"/>
        <v>9</v>
      </c>
      <c r="BF66" s="82">
        <f t="shared" si="9"/>
        <v>4</v>
      </c>
      <c r="BG66" s="82">
        <f t="shared" si="9"/>
        <v>0</v>
      </c>
      <c r="BH66" s="82">
        <f t="shared" si="9"/>
        <v>13</v>
      </c>
      <c r="BI66" s="82">
        <f t="shared" si="9"/>
        <v>3</v>
      </c>
      <c r="BJ66" s="82">
        <f t="shared" si="9"/>
        <v>11</v>
      </c>
      <c r="BK66" s="82">
        <f t="shared" si="9"/>
        <v>6</v>
      </c>
      <c r="BL66" s="82">
        <f t="shared" si="9"/>
        <v>1</v>
      </c>
      <c r="BM66" s="82">
        <f t="shared" si="9"/>
        <v>5</v>
      </c>
      <c r="BN66" s="82">
        <f t="shared" si="9"/>
        <v>8</v>
      </c>
      <c r="BO66" s="82">
        <f t="shared" si="9"/>
        <v>10</v>
      </c>
      <c r="BP66" s="82">
        <f t="shared" si="9"/>
        <v>13</v>
      </c>
      <c r="BQ66" s="82">
        <f t="shared" si="9"/>
        <v>0</v>
      </c>
    </row>
    <row r="67" spans="3:69" ht="22.8" customHeight="1" x14ac:dyDescent="0.2">
      <c r="C67" s="82" t="s">
        <v>363</v>
      </c>
      <c r="D67" s="82">
        <f t="shared" ref="D67:AI67" si="10">COUNTIFS($C$18:$C$59,6,D$18:D$59,1)</f>
        <v>0</v>
      </c>
      <c r="E67" s="82">
        <f t="shared" si="10"/>
        <v>0</v>
      </c>
      <c r="F67" s="82">
        <f t="shared" si="10"/>
        <v>1</v>
      </c>
      <c r="G67" s="82">
        <f t="shared" si="10"/>
        <v>0</v>
      </c>
      <c r="H67" s="82">
        <f t="shared" si="10"/>
        <v>1</v>
      </c>
      <c r="I67" s="82">
        <f t="shared" si="10"/>
        <v>0</v>
      </c>
      <c r="J67" s="82">
        <f t="shared" si="10"/>
        <v>1</v>
      </c>
      <c r="K67" s="82">
        <f t="shared" si="10"/>
        <v>1</v>
      </c>
      <c r="L67" s="82">
        <f t="shared" si="10"/>
        <v>1</v>
      </c>
      <c r="M67" s="82">
        <f t="shared" si="10"/>
        <v>1</v>
      </c>
      <c r="N67" s="82">
        <f t="shared" si="10"/>
        <v>2</v>
      </c>
      <c r="O67" s="82">
        <f t="shared" si="10"/>
        <v>1</v>
      </c>
      <c r="P67" s="82">
        <f t="shared" si="10"/>
        <v>0</v>
      </c>
      <c r="Q67" s="82">
        <f t="shared" si="10"/>
        <v>0</v>
      </c>
      <c r="R67" s="82">
        <f t="shared" si="10"/>
        <v>0</v>
      </c>
      <c r="S67" s="82">
        <f t="shared" si="10"/>
        <v>0</v>
      </c>
      <c r="T67" s="82">
        <f t="shared" si="10"/>
        <v>4</v>
      </c>
      <c r="U67" s="82">
        <f t="shared" si="10"/>
        <v>0</v>
      </c>
      <c r="V67" s="82">
        <f t="shared" si="10"/>
        <v>0</v>
      </c>
      <c r="W67" s="82">
        <f t="shared" si="10"/>
        <v>0</v>
      </c>
      <c r="X67" s="82">
        <f t="shared" si="10"/>
        <v>0</v>
      </c>
      <c r="Y67" s="82">
        <f t="shared" si="10"/>
        <v>2</v>
      </c>
      <c r="Z67" s="82">
        <f t="shared" si="10"/>
        <v>3</v>
      </c>
      <c r="AA67" s="82">
        <f t="shared" si="10"/>
        <v>0</v>
      </c>
      <c r="AB67" s="82">
        <f t="shared" si="10"/>
        <v>4</v>
      </c>
      <c r="AC67" s="82">
        <f t="shared" si="10"/>
        <v>1</v>
      </c>
      <c r="AD67" s="82">
        <f t="shared" si="10"/>
        <v>0</v>
      </c>
      <c r="AE67" s="82">
        <f t="shared" si="10"/>
        <v>3</v>
      </c>
      <c r="AF67" s="82">
        <f t="shared" si="10"/>
        <v>2</v>
      </c>
      <c r="AG67" s="82">
        <f t="shared" si="10"/>
        <v>0</v>
      </c>
      <c r="AH67" s="82">
        <f t="shared" si="10"/>
        <v>3</v>
      </c>
      <c r="AI67" s="82">
        <f t="shared" si="10"/>
        <v>2</v>
      </c>
      <c r="AJ67" s="82">
        <f t="shared" ref="AJ67:BQ67" si="11">COUNTIFS($C$18:$C$59,6,AJ$18:AJ$59,1)</f>
        <v>0</v>
      </c>
      <c r="AK67" s="82">
        <f t="shared" si="11"/>
        <v>3</v>
      </c>
      <c r="AL67" s="82">
        <f t="shared" si="11"/>
        <v>2</v>
      </c>
      <c r="AM67" s="82">
        <f t="shared" si="11"/>
        <v>0</v>
      </c>
      <c r="AN67" s="82">
        <f t="shared" si="11"/>
        <v>3</v>
      </c>
      <c r="AO67" s="82">
        <f t="shared" si="11"/>
        <v>2</v>
      </c>
      <c r="AP67" s="82">
        <f t="shared" si="11"/>
        <v>2</v>
      </c>
      <c r="AQ67" s="82">
        <f t="shared" si="11"/>
        <v>3</v>
      </c>
      <c r="AR67" s="82">
        <f t="shared" si="11"/>
        <v>2</v>
      </c>
      <c r="AS67" s="82">
        <f t="shared" si="11"/>
        <v>3</v>
      </c>
      <c r="AT67" s="82">
        <f t="shared" si="11"/>
        <v>0</v>
      </c>
      <c r="AU67" s="82">
        <f t="shared" si="11"/>
        <v>0</v>
      </c>
      <c r="AV67" s="82">
        <f t="shared" si="11"/>
        <v>0</v>
      </c>
      <c r="AW67" s="82">
        <f t="shared" si="11"/>
        <v>3</v>
      </c>
      <c r="AX67" s="82">
        <f t="shared" si="11"/>
        <v>1</v>
      </c>
      <c r="AY67" s="82">
        <f t="shared" si="11"/>
        <v>1</v>
      </c>
      <c r="AZ67" s="82">
        <f t="shared" si="11"/>
        <v>1</v>
      </c>
      <c r="BA67" s="82">
        <f t="shared" si="11"/>
        <v>1</v>
      </c>
      <c r="BB67" s="82">
        <f t="shared" si="11"/>
        <v>0</v>
      </c>
      <c r="BC67" s="82">
        <f t="shared" si="11"/>
        <v>0</v>
      </c>
      <c r="BD67" s="82">
        <f t="shared" si="11"/>
        <v>0</v>
      </c>
      <c r="BE67" s="82">
        <f t="shared" si="11"/>
        <v>2</v>
      </c>
      <c r="BF67" s="82">
        <f t="shared" si="11"/>
        <v>0</v>
      </c>
      <c r="BG67" s="82">
        <f t="shared" si="11"/>
        <v>0</v>
      </c>
      <c r="BH67" s="82">
        <f t="shared" si="11"/>
        <v>3</v>
      </c>
      <c r="BI67" s="82">
        <f t="shared" si="11"/>
        <v>2</v>
      </c>
      <c r="BJ67" s="82">
        <f t="shared" si="11"/>
        <v>3</v>
      </c>
      <c r="BK67" s="82">
        <f t="shared" si="11"/>
        <v>0</v>
      </c>
      <c r="BL67" s="82">
        <f t="shared" si="11"/>
        <v>0</v>
      </c>
      <c r="BM67" s="82">
        <f t="shared" si="11"/>
        <v>2</v>
      </c>
      <c r="BN67" s="82">
        <f t="shared" si="11"/>
        <v>3</v>
      </c>
      <c r="BO67" s="82">
        <f t="shared" si="11"/>
        <v>2</v>
      </c>
      <c r="BP67" s="82">
        <f t="shared" si="11"/>
        <v>3</v>
      </c>
      <c r="BQ67" s="82">
        <f t="shared" si="11"/>
        <v>0</v>
      </c>
    </row>
    <row r="68" spans="3:69" x14ac:dyDescent="0.2">
      <c r="L68" s="15"/>
      <c r="M68" s="15"/>
      <c r="N68" s="15"/>
      <c r="O68" s="15"/>
    </row>
    <row r="69" spans="3:69" x14ac:dyDescent="0.2">
      <c r="L69" s="15"/>
      <c r="M69" s="15"/>
      <c r="N69" s="15"/>
      <c r="O69" s="15"/>
    </row>
  </sheetData>
  <autoFilter ref="A17:BR59"/>
  <mergeCells count="78">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61:C61"/>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AC13:AC15"/>
    <mergeCell ref="D13:P13"/>
    <mergeCell ref="Q13:Q15"/>
    <mergeCell ref="A12:A16"/>
    <mergeCell ref="B12:B16"/>
    <mergeCell ref="C12:C16"/>
    <mergeCell ref="AV11:BQ11"/>
    <mergeCell ref="AV12:BG12"/>
    <mergeCell ref="BH12:BQ12"/>
    <mergeCell ref="D12:Q12"/>
    <mergeCell ref="R12:W12"/>
    <mergeCell ref="Y12:Z12"/>
    <mergeCell ref="AA12:AC12"/>
    <mergeCell ref="AD12:AF12"/>
    <mergeCell ref="AG12:AI12"/>
    <mergeCell ref="AJ12:AL12"/>
    <mergeCell ref="AM12:AO12"/>
    <mergeCell ref="AP12:AQ12"/>
    <mergeCell ref="AR12:AS12"/>
    <mergeCell ref="X13:X15"/>
    <mergeCell ref="AU13:AU15"/>
    <mergeCell ref="A11:C11"/>
    <mergeCell ref="Y11:AT11"/>
    <mergeCell ref="D11:W11"/>
    <mergeCell ref="R13:R15"/>
    <mergeCell ref="AE13:AE15"/>
    <mergeCell ref="S13:S15"/>
    <mergeCell ref="T13:T15"/>
    <mergeCell ref="U13:U15"/>
    <mergeCell ref="V13:V15"/>
    <mergeCell ref="W13:W15"/>
    <mergeCell ref="Y13:Y15"/>
    <mergeCell ref="Z13:Z15"/>
    <mergeCell ref="AA13:AA15"/>
    <mergeCell ref="AB13:AB15"/>
  </mergeCells>
  <phoneticPr fontId="25"/>
  <dataValidations count="4">
    <dataValidation imeMode="disabled" allowBlank="1" showInputMessage="1" showErrorMessage="1" sqref="C58:O59 AV58:BF59 R58:V59 Y58:AS59 C41:C44 A18:A27 A29:A39 A41:A44 A46 A49:A59 BH18:BP19 BH58:BP59 R21:V27 Y21:AS27 AV21:BF27 BH21:BP27 R29:V39 Y29:AS39 BH29:BP39 AV29:BF39 R41:V46 Y41:AS46 AV41:BF46 BH41:BP46 R48:V56 Y48:AS56 AV48:BF56 BH48:BP56 C18:C27 C49:C57 C46 R18:V19 Y18:AS19 AV18:BF19 D18:O19 D48:O56 C29:O39 D21:O27 D44:N44 D41:O43 D45:O4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60 WVJ60 WLN60 WBR60 VRV60 VHZ60 UYD60 UOH60 UEL60 TUP60 TKT60 TAX60 SRB60 SHF60 RXJ60 RNN60 RDR60 QTV60 QJZ60 QAD60 PQH60 PGL60 OWP60 OMT60 OCX60 NTB60 NJF60 MZJ60 MPN60 MFR60 LVV60 LLZ60 LCD60 KSH60 KIL60 JYP60 JOT60 JEX60 IVB60 ILF60 IBJ60 HRN60 HHR60 GXV60 GNZ60 GED60 FUH60 FKL60 FAP60 EQT60 EGX60 DXB60 DNF60 DDJ60 CTN60 CJR60 BZV60 BPZ60 BGD60 AWH60 AML60 ACP60 ST60 IX60 BC60 WWD60 WMH60 WCL60 VSP60 VIT60 UYX60 UPB60 UFF60 TVJ60 TLN60 TBR60 SRV60 SHZ60 RYD60 ROH60 REL60 QUP60 QKT60 QAX60 PRB60 PHF60 OXJ60 ONN60 ODR60 NTV60 NJZ60 NAD60 MQH60 MGL60 LWP60 LMT60 LCX60 KTB60 KJF60 JZJ60 JPN60 JFR60 IVV60 ILZ60 ICD60 HSH60 HIL60 GYP60 GOT60 GEX60 FVB60 FLF60 FBJ60 ERN60 EHR60 DXV60 DNZ60 DED60 CUH60 CKL60 CAP60 BQT60 BGX60 AXB60 ANF60 ADJ60 TN60 JR60 WWL60 WMP60 WCT60 VSX60 VJB60 UZF60 UPJ60 UFN60 TVR60 TLV60 TBZ60 SSD60 SIH60 RYL60 ROP60 RET60 QUX60 QLB60 QBF60 PRJ60 PHN60 OXR60 ONV60 ODZ60 NUD60 NKH60 NAL60 MQP60 MGT60 LWX60 LNB60 LDF60 KTJ60 KJN60 JZR60 JPV60 JFZ60 IWD60 IMH60 ICL60 HSP60 HIT60 GYX60 GPB60 GFF60 FVJ60 FLN60 FBR60 ERV60 EHZ60 DYD60 DOH60 DEL60 CUP60 CKT60 CAX60 BRB60 BHF60 AXJ60 ANN60 ADR60 TV60 JZ60 WWJ60 WMN60 WCR60 VSV60 VIZ60 UZD60 UPH60 UFL60 TVP60 TLT60 TBX60 SSB60 SIF60 RYJ60 RON60 RER60 QUV60 QKZ60 QBD60 PRH60 PHL60 OXP60 ONT60 ODX60 NUB60 NKF60 NAJ60 MQN60 MGR60 LWV60 LMZ60 LDD60 KTH60 KJL60 JZP60 JPT60 JFX60 IWB60 IMF60 ICJ60 HSN60 HIR60 GYV60 GOZ60 GFD60 FVH60 FLL60 FBP60 ERT60 EHX60 DYB60 DOF60 DEJ60 CUN60 CKR60 CAV60 BQZ60 BHD60 AXH60 ANL60 ADP60 TT60 JX60 WWH60 WML60 WCP60 VST60 VIX60 UZB60 UPF60 UFJ60 TVN60 TLR60 TBV60 SRZ60 SID60 RYH60 ROL60 REP60 QUT60 QKX60 QBB60 PRF60 PHJ60 OXN60 ONR60 ODV60 NTZ60 NKD60 NAH60 MQL60 MGP60 LWT60 LMX60 LDB60 KTF60 KJJ60 JZN60 JPR60 JFV60 IVZ60 IMD60 ICH60 HSL60 HIP60 GYT60 GOX60 GFB60 FVF60 FLJ60 FBN60 ERR60 EHV60 DXZ60 DOD60 DEH60 CUL60 CKP60 CAT60 BQX60 BHB60 AXF60 ANJ60 ADN60 TR60 JV60 WWF60 WMJ60 WCN60 VSR60 VIV60 UYZ60 UPD60 UFH60 TVL60 TLP60 TBT60 SRX60 SIB60 RYF60 ROJ60 REN60 QUR60 QKV60 QAZ60 PRD60 PHH60 OXL60 ONP60 ODT60 NTX60 NKB60 NAF60 MQJ60 MGN60 LWR60 LMV60 LCZ60 KTD60 KJH60 JZL60 JPP60 JFT60 IVX60 IMB60 ICF60 HSJ60 HIN60 GYR60 GOV60 GEZ60 FVD60 FLH60 FBL60 ERP60 EHT60 DXX60 DOB60 DEF60 CUJ60 CKN60 CAR60 BQV60 BGZ60 AXD60 ANH60 ADL60 TP60 JT60 WVX60 WMB60 WCF60 VSJ60 VIN60 UYR60 UOV60 UEZ60 TVD60 TLH60 TBL60 SRP60 SHT60 RXX60 ROB60 REF60 QUJ60 QKN60 QAR60 PQV60 PGZ60 OXD60 ONH60 ODL60 NTP60 NJT60 MZX60 MQB60 MGF60 LWJ60 LMN60 LCR60 KSV60 KIZ60 JZD60 JPH60 JFL60 IVP60 ILT60 IBX60 HSB60 HIF60 GYJ60 GON60 GER60 FUV60 FKZ60 FBD60 ERH60 EHL60 DXP60 DNT60 DDX60 CUB60 CKF60 CAJ60 BQN60 BGR60 AWV60 AMZ60 ADD60 TH60 JL60 WWB60 WMF60 WCJ60 VSN60 VIR60 UYV60 UOZ60 UFD60 TVH60 TLL60 TBP60 SRT60 SHX60 RYB60 ROF60 REJ60 QUN60 QKR60 QAV60 PQZ60 PHD60 OXH60 ONL60 ODP60 NTT60 NJX60 NAB60 MQF60 MGJ60 LWN60 LMR60 LCV60 KSZ60 KJD60 JZH60 JPL60 JFP60 IVT60 ILX60 ICB60 HSF60 HIJ60 GYN60 GOR60 GEV60 FUZ60 FLD60 FBH60 ERL60 EHP60 DXT60 DNX60 DEB60 CUF60 CKJ60 CAN60 BQR60 BGV60 AWZ60 AND60 ADH60 TL60 JP60 WVZ60 WMD60 WCH60 VSL60 VIP60 UYT60 UOX60 UFB60 TVF60 TLJ60 TBN60 SRR60 SHV60 RXZ60 ROD60 REH60 QUL60 QKP60 QAT60 PQX60 PHB60 OXF60 ONJ60 ODN60 NTR60 NJV60 MZZ60 MQD60 MGH60 LWL60 LMP60 LCT60 KSX60 KJB60 JZF60 JPJ60 JFN60 IVR60 ILV60 IBZ60 HSD60 HIH60 GYL60 GOP60 GET60 FUX60 FLB60 FBF60 ERJ60 EHN60 DXR60 DNV60 DDZ60 CUD60 CKH60 CAL60 BQP60 BGT60 AWX60 ANB60 ADF60 TJ60 JN60 BQ60:BR60 WVV60 WLZ60 WCD60 VSH60 VIL60 UYP60 UOT60 UEX60 TVB60 TLF60 TBJ60 SRN60 SHR60 RXV60 RNZ60 RED60 QUH60 QKL60 QAP60 PQT60 PGX60 OXB60 ONF60 ODJ60 NTN60 NJR60 MZV60 MPZ60 MGD60 LWH60 LML60 LCP60 KST60 KIX60 JZB60 JPF60 JFJ60 IVN60 ILR60 IBV60 HRZ60 HID60 GYH60 GOL60 GEP60 FUT60 FKX60 FBB60 ERF60 EHJ60 DXN60 DNR60 DDV60 CTZ60 CKD60 CAH60 BQL60 BGP60 AWT60 AMX60 ADB60 TF60 JJ60 BO60 WVT60 WLX60 WCB60 VSF60 VIJ60 UYN60 UOR60 UEV60 TUZ60 TLD60 TBH60 SRL60 SHP60 RXT60 RNX60 REB60 QUF60 QKJ60 QAN60 PQR60 PGV60 OWZ60 OND60 ODH60 NTL60 NJP60 MZT60 MPX60 MGB60 LWF60 LMJ60 LCN60 KSR60 KIV60 JYZ60 JPD60 JFH60 IVL60 ILP60 IBT60 HRX60 HIB60 GYF60 GOJ60 GEN60 FUR60 FKV60 FAZ60 ERD60 EHH60 DXL60 DNP60 DDT60 CTX60 CKB60 CAF60 BQJ60 BGN60 AWR60 AMV60 ACZ60 TD60 JH60 BM60 WVR60 WLV60 WBZ60 VSD60 VIH60 UYL60 UOP60 UET60 TUX60 TLB60 TBF60 SRJ60 SHN60 RXR60 RNV60 RDZ60 QUD60 QKH60 QAL60 PQP60 PGT60 OWX60 ONB60 ODF60 NTJ60 NJN60 MZR60 MPV60 MFZ60 LWD60 LMH60 LCL60 KSP60 KIT60 JYX60 JPB60 JFF60 IVJ60 ILN60 IBR60 HRV60 HHZ60 GYD60 GOH60 GEL60 FUP60 FKT60 FAX60 ERB60 EHF60 DXJ60 DNN60 DDR60 CTV60 CJZ60 CAD60 BQH60 BGL60 AWP60 AMT60 ACX60 TB60 JF60 BK60 WVP60 WLT60 WBX60 VSB60 VIF60 UYJ60 UON60 UER60 TUV60 TKZ60 TBD60 SRH60 SHL60 RXP60 RNT60 RDX60 QUB60 QKF60 QAJ60 PQN60 PGR60 OWV60 OMZ60 ODD60 NTH60 NJL60 MZP60 MPT60 MFX60 LWB60 LMF60 LCJ60 KSN60 KIR60 JYV60 JOZ60 JFD60 IVH60 ILL60 IBP60 HRT60 HHX60 GYB60 GOF60 GEJ60 FUN60 FKR60 FAV60 EQZ60 EHD60 DXH60 DNL60 DDP60 CTT60 CJX60 CAB60 BQF60 BGJ60 AWN60 AMR60 ACV60 SZ60 JD60 BI60 WVN60 WLR60 WBV60 VRZ60 VID60 UYH60 UOL60 UEP60 TUT60 TKX60 TBB60 SRF60 SHJ60 RXN60 RNR60 RDV60 QTZ60 QKD60 QAH60 PQL60 PGP60 OWT60 OMX60 ODB60 NTF60 NJJ60 MZN60 MPR60 MFV60 LVZ60 LMD60 LCH60 KSL60 KIP60 JYT60 JOX60 JFB60 IVF60 ILJ60 IBN60 HRR60 HHV60 GXZ60 GOD60 GEH60 FUL60 FKP60 FAT60 EQX60 EHB60 DXF60 DNJ60 DDN60 CTR60 CJV60 BZZ60 BQD60 BGH60 AWL60 AMP60 ACT60 SX60 JB60 BG60 WVL60 WLP60 WBT60 VRX60 VIB60 UYF60 UOJ60 UEN60 TUR60 TKV60 TAZ60 SRD60 SHH60 RXL60 RNP60 RDT60 QTX60 QKB60 QAF60 PQJ60 PGN60 OWR60 OMV60 OCZ60 NTD60 NJH60 MZL60 MPP60 MFT60 LVX60 LMB60 LCF60 KSJ60 KIN60 JYR60 JOV60 JEZ60 IVD60 ILH60 IBL60 HRP60 HHT60 GXX60 GOB60 GEF60 FUJ60 FKN60 FAR60 EQV60 EGZ60 DXD60 DNH60 DDL60 CTP60 CJT60 BZX60 BQB60 BGF60 AWJ60 AMN60 ACR60 SV60 IZ60 BE60 WWN60 WMR60 WCV60 VSZ60 VJD60 UZH60 UPL60 UFP60 TVT60 TLX60 TCB60 SSF60 SIJ60 RYN60 ROR60 REV60 QUZ60 QLD60 QBH60 PRL60 PHP60 OXT60 ONX60 OEB60 NUF60 NKJ60 NAN60 MQR60 MGV60 LWZ60 LND60 LDH60 KTL60 KJP60 JZT60 JPX60 JGB60 IWF60 IMJ60 ICN60 HSR60 HIV60 GYZ60 GPD60 GFH60 FVL60 FLP60 FBT60 ERX60 EIB60 DYF60 DOJ60 DEN60 CUR60 CKV60 CAZ60 BRD60 BHH60 AXL60 ANP60 ADT60 TX60 KB60 WVH60 WLL60 WBP60 VRT60 VHX60 UYB60 UOF60 UEJ60 TUN60 TKR60 TAV60 SQZ60 SHD60 RXH60 RNL60 RDP60 QTT60 QJX60 QAB60 PQF60 PGJ60 OWN60 OMR60 OCV60 NSZ60 NJD60 MZH60 MPL60 MFP60 LVT60 LLX60 LCB60 KSF60 KIJ60 JYN60 JOR60 JEV60 IUZ60 ILD60 IBH60 HRL60 HHP60 GXT60 GNX60 GEB60 FUF60 FKJ60 FAN60 EQR60 EGV60 DWZ60 DND60 DDH60 CTL60 CJP60 BZT60 BPX60 BGB60 AWF60 AMJ60 ACN60 SR60 BA60">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60:IT60 WTW60:WTX60 WKA60:WKB60 WAE60:WAF60 VQI60:VQJ60 VGM60:VGN60 UWQ60:UWR60 UMU60:UMV60 UCY60:UCZ60 TTC60:TTD60 TJG60:TJH60 SZK60:SZL60 SPO60:SPP60 SFS60:SFT60 RVW60:RVX60 RMA60:RMB60 RCE60:RCF60 QSI60:QSJ60 QIM60:QIN60 PYQ60:PYR60 POU60:POV60 PEY60:PEZ60 OVC60:OVD60 OLG60:OLH60 OBK60:OBL60 NRO60:NRP60 NHS60:NHT60 MXW60:MXX60 MOA60:MOB60 MEE60:MEF60 LUI60:LUJ60 LKM60:LKN60 LAQ60:LAR60 KQU60:KQV60 KGY60:KGZ60 JXC60:JXD60 JNG60:JNH60 JDK60:JDL60 ITO60:ITP60 IJS60:IJT60 HZW60:HZX60 HQA60:HQB60 HGE60:HGF60 GWI60:GWJ60 GMM60:GMN60 GCQ60:GCR60 FSU60:FSV60 FIY60:FIZ60 EZC60:EZD60 EPG60:EPH60 EFK60:EFL60 DVO60:DVP60 DLS60:DLT60 DBW60:DBX60 CSA60:CSB60 CIE60:CIF60 BYI60:BYJ60 BOM60:BON60 BEQ60:BER60 AUU60:AUV60 AKY60:AKZ60 ABC60:ABD60 RG60:RH60 HK60:HL60 WTK60:WTN60 WJO60:WJR60 VZS60:VZV60 VPW60:VPZ60 VGA60:VGD60 UWE60:UWH60 UMI60:UML60 UCM60:UCP60 TSQ60:TST60 TIU60:TIX60 SYY60:SZB60 SPC60:SPF60 SFG60:SFJ60 RVK60:RVN60 RLO60:RLR60 RBS60:RBV60 QRW60:QRZ60 QIA60:QID60 PYE60:PYH60 POI60:POL60 PEM60:PEP60 OUQ60:OUT60 OKU60:OKX60 OAY60:OBB60 NRC60:NRF60 NHG60:NHJ60 MXK60:MXN60 MNO60:MNR60 MDS60:MDV60 LTW60:LTZ60 LKA60:LKD60 LAE60:LAH60 KQI60:KQL60 KGM60:KGP60 JWQ60:JWT60 JMU60:JMX60 JCY60:JDB60 ITC60:ITF60 IJG60:IJJ60 HZK60:HZN60 HPO60:HPR60 HFS60:HFV60 GVW60:GVZ60 GMA60:GMD60 GCE60:GCH60 FSI60:FSL60 FIM60:FIP60 EYQ60:EYT60 EOU60:EOX60 EEY60:EFB60 DVC60:DVF60 DLG60:DLJ60 DBK60:DBN60 CRO60:CRR60 CHS60:CHV60 BXW60:BXZ60 BOA60:BOD60 BEE60:BEH60 AUI60:AUL60 AKM60:AKP60 AAQ60:AAT60 QU60:QX60 GY60:HB60 WTP60:WTQ60 WJT60:WJU60 VZX60:VZY60 VQB60:VQC60 VGF60:VGG60 UWJ60:UWK60 UMN60:UMO60 UCR60:UCS60 TSV60:TSW60 TIZ60:TJA60 SZD60:SZE60 SPH60:SPI60 SFL60:SFM60 RVP60:RVQ60 RLT60:RLU60 RBX60:RBY60 QSB60:QSC60 QIF60:QIG60 PYJ60:PYK60 PON60:POO60 PER60:PES60 OUV60:OUW60 OKZ60:OLA60 OBD60:OBE60 NRH60:NRI60 NHL60:NHM60 MXP60:MXQ60 MNT60:MNU60 MDX60:MDY60 LUB60:LUC60 LKF60:LKG60 LAJ60:LAK60 KQN60:KQO60 KGR60:KGS60 JWV60:JWW60 JMZ60:JNA60 JDD60:JDE60 ITH60:ITI60 IJL60:IJM60 HZP60:HZQ60 HPT60:HPU60 HFX60:HFY60 GWB60:GWC60 GMF60:GMG60 GCJ60:GCK60 FSN60:FSO60 FIR60:FIS60 EYV60:EYW60 EOZ60:EPA60 EFD60:EFE60 DVH60:DVI60 DLL60:DLM60 DBP60:DBQ60 CRT60:CRU60 CHX60:CHY60 BYB60:BYC60 BOF60:BOG60 BEJ60:BEK60 AUN60:AUO60 AKR60:AKS60 AAV60:AAW60 QZ60:RA60 HD60:HE60 WUE60:WUH60 WKI60:WKL60 WAM60:WAP60 VQQ60:VQT60 VGU60:VGX60 UWY60:UXB60 UNC60:UNF60 UDG60:UDJ60 TTK60:TTN60 TJO60:TJR60 SZS60:SZV60 SPW60:SPZ60 SGA60:SGD60 RWE60:RWH60 RMI60:RML60 RCM60:RCP60 QSQ60:QST60 QIU60:QIX60 PYY60:PZB60 PPC60:PPF60 PFG60:PFJ60 OVK60:OVN60 OLO60:OLR60 OBS60:OBV60 NRW60:NRZ60 NIA60:NID60 MYE60:MYH60 MOI60:MOL60 MEM60:MEP60 LUQ60:LUT60 LKU60:LKX60 LAY60:LBB60 KRC60:KRF60 KHG60:KHJ60 JXK60:JXN60 JNO60:JNR60 JDS60:JDV60 ITW60:ITZ60 IKA60:IKD60 IAE60:IAH60 HQI60:HQL60 HGM60:HGP60 GWQ60:GWT60 GMU60:GMX60 GCY60:GDB60 FTC60:FTF60 FJG60:FJJ60 EZK60:EZN60 EPO60:EPR60 EFS60:EFV60 DVW60:DVZ60 DMA60:DMD60 DCE60:DCH60 CSI60:CSL60 CIM60:CIP60 BYQ60:BYT60 BOU60:BOX60 BEY60:BFB60 AVC60:AVF60 ALG60:ALJ60 ABK60:ABN60 RO60:RR60 HS60:HV60 X60:AA60 WUJ60:WUL60 WKN60:WKP60 WAR60:WAT60 VQV60:VQX60 VGZ60:VHB60 UXD60:UXF60 UNH60:UNJ60 UDL60:UDN60 TTP60:TTR60 TJT60:TJV60 SZX60:SZZ60 SQB60:SQD60 SGF60:SGH60 RWJ60:RWL60 RMN60:RMP60 RCR60:RCT60 QSV60:QSX60 QIZ60:QJB60 PZD60:PZF60 PPH60:PPJ60 PFL60:PFN60 OVP60:OVR60 OLT60:OLV60 OBX60:OBZ60 NSB60:NSD60 NIF60:NIH60 MYJ60:MYL60 MON60:MOP60 MER60:MET60 LUV60:LUX60 LKZ60:LLB60 LBD60:LBF60 KRH60:KRJ60 KHL60:KHN60 JXP60:JXR60 JNT60:JNV60 JDX60:JDZ60 IUB60:IUD60 IKF60:IKH60 IAJ60:IAL60 HQN60:HQP60 HGR60:HGT60 GWV60:GWX60 GMZ60:GNB60 GDD60:GDF60 FTH60:FTJ60 FJL60:FJN60 EZP60:EZR60 EPT60:EPV60 EFX60:EFZ60 DWB60:DWD60 DMF60:DMH60 DCJ60:DCL60 CSN60:CSP60 CIR60:CIT60 BYV60:BYX60 BOZ60:BPB60 BFD60:BFF60 AVH60:AVJ60 ALL60:ALN60 ABP60:ABR60 RT60:RV60 HX60:HZ60 AC60:AE60 WUN60:WVF60 WKR60:WLJ60 WAV60:WBN60 VQZ60:VRR60 VHD60:VHV60 UXH60:UXZ60 UNL60:UOD60 UDP60:UEH60 TTT60:TUL60 TJX60:TKP60 TAB60:TAT60 SQF60:SQX60 SGJ60:SHB60 RWN60:RXF60 RMR60:RNJ60 RCV60:RDN60 QSZ60:QTR60 QJD60:QJV60 PZH60:PZZ60 PPL60:PQD60 PFP60:PGH60 OVT60:OWL60 OLX60:OMP60 OCB60:OCT60 NSF60:NSX60 NIJ60:NJB60 MYN60:MZF60 MOR60:MPJ60 MEV60:MFN60 LUZ60:LVR60 LLD60:LLV60 LBH60:LBZ60 KRL60:KSD60 KHP60:KIH60 JXT60:JYL60 JNX60:JOP60 JEB60:JET60 IUF60:IUX60 IKJ60:ILB60 IAN60:IBF60 HQR60:HRJ60 HGV60:HHN60 GWZ60:GXR60 GND60:GNV60 GDH60:GDZ60 FTL60:FUD60 FJP60:FKH60 EZT60:FAL60 EPX60:EQP60 EGB60:EGT60 DWF60:DWX60 DMJ60:DNB60 DCN60:DDF60 CSR60:CTJ60 CIV60:CJN60 BYZ60:BZR60 BPD60:BPV60 BFH60:BFZ60 AVL60:AWD60 ALP60:AMH60 ABT60:ACL60 RX60:SP60 AG60:AY60 HQ60 WTU60 WJY60 WAC60 VQG60 VGK60 UWO60 UMS60 UCW60 TTA60 TJE60 SZI60 SPM60 SFQ60 RVU60 RLY60 RCC60 QSG60 QIK60 PYO60 POS60 PEW60 OVA60 OLE60 OBI60 NRM60 NHQ60 MXU60 MNY60 MEC60 LUG60 LKK60 LAO60 KQS60 KGW60 JXA60 JNE60 JDI60 ITM60 IJQ60 HZU60 HPY60 HGC60 GWG60 GMK60 GCO60 FSS60 FIW60 EZA60 EPE60 EFI60 DVM60 DLQ60 DBU60 CRY60 CIC60 BYG60 BOK60 BEO60 AUS60 AKW60 ABA60 RE60 HI60 WUC60 WKG60 WAK60 VQO60 VGS60 UWW60 UNA60 UDE60 TTI60 TJM60 SZQ60 SPU60 SFY60 RWC60 RMG60 RCK60 QSO60 QIS60 PYW60 PPA60 PFE60 OVI60 OLM60 OBQ60 NRU60 NHY60 MYC60 MOG60 MEK60 LUO60 LKS60 LAW60 KRA60 KHE60 JXI60 JNM60 JDQ60 ITU60 IJY60 IAC60 HQG60 HGK60 GWO60 GMS60 GCW60 FTA60 FJE60 EZI60 EPM60 EFQ60 DVU60 DLY60 DCC60 CSG60 CIK60 BYO60 BOS60 BEW60 AVA60 ALE60 ABI60 RM60 V60 HO60 WTS60 WJW60 WAA60 VQE60 VGI60 UWM60 UMQ60 UCU60 TSY60 TJC60 SZG60 SPK60 SFO60 RVS60 RLW60 RCA60 QSE60 QII60 PYM60 POQ60 PEU60 OUY60 OLC60 OBG60 NRK60 NHO60 MXS60 MNW60 MEA60 LUE60 LKI60 LAM60 KQQ60 KGU60 JWY60 JNC60 JDG60 ITK60 IJO60 HZS60 HPW60 HGA60 GWE60 GMI60 GCM60 FSQ60 FIU60 EYY60 EPC60 EFG60 DVK60 DLO60 DBS60 CRW60 CIA60 BYE60 BOI60 BEM60 AUQ60 AKU60 AAY60 RC60 HG60 D17:O17 WUA60 WKE60 WAI60 VQM60 VGQ60 UWU60 UMY60 UDC60 TTG60 TJK60 SZO60 SPS60 SFW60 RWA60 RME60 RCI60 QSM60 QIQ60 PYU60 POY60 PFC60 OVG60 OLK60 OBO60 NRS60 NHW60 MYA60 MOE60 MEI60 LUM60 LKQ60 LAU60 KQY60 KHC60 JXG60 JNK60 JDO60 ITS60 IJW60 IAA60 HQE60 HGI60 GWM60 GMQ60 GCU60 FSY60 FJC60 EZG60 EPK60 EFO60 DVS60 DLW60 DCA60 CSE60 CII60 BYM60 BOQ60 BEU60 AUY60 ALC60 ABG60 RK60 T60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60:Q60 D60:G60 I60:J60 N60 L60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60 HW60 RS60 ABO60 ALK60 AVG60 BFC60 BOY60 BYU60 CIQ60 CSM60 DCI60 DME60 DWA60 EFW60 EPS60 EZO60 FJK60 FTG60 GDC60 GMY60 GWU60 HGQ60 HQM60 IAI60 IKE60 IUA60 JDW60 JNS60 JXO60 KHK60 KRG60 LBC60 LKY60 LUU60 MEQ60 MOM60 MYI60 NIE60 NSA60 OBW60 OLS60 OVO60 PFK60 PPG60 PZC60 QIY60 QSU60 RCQ60 RMM60 RWI60 SGE60 SQA60 SZW60 TJS60 TTO60 UDK60 UNG60 UXC60 VGY60 VQU60 WAQ60 WKM60 WUI60 HF60 RB60 AAX60 AKT60 AUP60 BEL60 BOH60 BYD60 CHZ60 CRV60 DBR60 DLN60 DVJ60 EFF60 EPB60 EYX60 FIT60 FSP60 GCL60 GMH60 GWD60 HFZ60 HPV60 HZR60 IJN60 ITJ60 JDF60 JNB60 JWX60 KGT60 KQP60 LAL60 LKH60 LUD60 MDZ60 MNV60 MXR60 NHN60 NRJ60 OBF60 OLB60 OUX60 PET60 POP60 PYL60 QIH60 QSD60 RBZ60 RLV60 RVR60 SFN60 SPJ60 SZF60 TJB60 TSX60 UCT60 UMP60 UWL60 VGH60 VQD60 VZZ60 WJV60 WTR60 U60 HP60 RL60 ABH60 ALD60 AUZ60 BEV60 BOR60 BYN60 CIJ60 CSF60 DCB60 DLX60 DVT60 EFP60 EPL60 EZH60 FJD60 FSZ60 GCV60 GMR60 GWN60 HGJ60 HQF60 IAB60 IJX60 ITT60 JDP60 JNL60 JXH60 KHD60 KQZ60 LAV60 LKR60 LUN60 MEJ60 MOF60 MYB60 NHX60 NRT60 OBP60 OLL60 OVH60 PFD60 POZ60 PYV60 QIR60 QSN60 RCJ60 RMF60 RWB60 SFX60 SPT60 SZP60 TJL60 TTH60 UDD60 UMZ60 UWV60 VGR60 VQN60 WAJ60 WKF60 WUB60 HC60 QY60 AAU60 AKQ60 AUM60 BEI60 BOE60 BYA60 CHW60 CRS60 DBO60 DLK60 DVG60 EFC60 EOY60 EYU60 FIQ60 FSM60 GCI60 GME60 GWA60 HFW60 HPS60 HZO60 IJK60 ITG60 JDC60 JMY60 JWU60 KGQ60 KQM60 LAI60 LKE60 LUA60 MDW60 MNS60 MXO60 NHK60 NRG60 OBC60 OKY60 OUU60 PEQ60 POM60 PYI60 QIE60 QSA60 RBW60 RLS60 RVO60 SFK60 SPG60 SZC60 TIY60 TSU60 UCQ60 UMM60 UWI60 VGE60 VQA60 VZW60 WJS60 WTO60 HH60 RD60 AAZ60 AKV60 AUR60 BEN60 BOJ60 BYF60 CIB60 CRX60 DBT60 DLP60 DVL60 EFH60 EPD60 EYZ60 FIV60 FSR60 GCN60 GMJ60 GWF60 HGB60 HPX60 HZT60 IJP60 ITL60 JDH60 JND60 JWZ60 KGV60 KQR60 LAN60 LKJ60 LUF60 MEB60 MNX60 MXT60 NHP60 NRL60 OBH60 OLD60 OUZ60 PEV60 POR60 PYN60 QIJ60 QSF60 RCB60 RLX60 RVT60 SFP60 SPL60 SZH60 TJD60 TSZ60 UCV60 UMR60 UWN60 VGJ60 VQF60 WAB60 WJX60 WTT60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60:C60 BS60:GX60 KD60:QT60 TZ60:AAP60 ADV60:AKL60 ANR60:AUH60 AXN60:BED60 BHJ60:BNZ60 BRF60:BXV60 CBB60:CHR60 CKX60:CRN60 CUT60:DBJ60 DEP60:DLF60 DOL60:DVB60 DYH60:EEX60 EID60:EOT60 ERZ60:EYP60 FBV60:FIL60 FLR60:FSH60 FVN60:GCD60 GFJ60:GLZ60 GPF60:GVV60 GZB60:HFR60 HIX60:HPN60 HST60:HZJ60 ICP60:IJF60 IML60:ITB60 IWH60:JCX60 JGD60:JMT60 JPZ60:JWP60 JZV60:KGL60 KJR60:KQH60 KTN60:LAD60 LDJ60:LJZ60 LNF60:LTV60 LXB60:MDR60 MGX60:MNN60 MQT60:MXJ60 NAP60:NHF60 NKL60:NRB60 NUH60:OAX60 OED60:OKT60 ONZ60:OUP60 OXV60:PEL60 PHR60:POH60 PRN60:PYD60 QBJ60:QHZ60 QLF60:QRV60 QVB60:RBR60 REX60:RLN60 ROT60:RVJ60 RYP60:SFF60 SIL60:SPB60 SSH60:SYX60 TCD60:TIT60 TLZ60:TSP60 TVV60:UCL60 UFR60:UMH60 UPN60:UWD60 UZJ60:VFZ60 VJF60:VPV60 VTB60:VZR60 WCX60:WJN60 WMT60:WTJ60 WWP60:XFD60 AZ60 IU60 SQ60 ACM60 AMI60 AWE60 BGA60 BPW60 BZS60 CJO60 CTK60 DDG60 DNC60 DWY60 EGU60 EQQ60 FAM60 FKI60 FUE60 GEA60 GNW60 GXS60 HHO60 HRK60 IBG60 ILC60 IUY60 JEU60 JOQ60 JYM60 KII60 KSE60 LCA60 LLW60 LVS60 MFO60 MPK60 MZG60 NJC60 NSY60 OCU60 OMQ60 OWM60 PGI60 PQE60 QAA60 QJW60 QTS60 RDO60 RNK60 RXG60 SHC60 SQY60 TAU60 TKQ60 TUM60 UEI60 UOE60 UYA60 VHW60 VRS60 WBO60 WLK60 WVG60 AF60 IA60 RW60 ABS60 ALO60 AVK60 BFG60 BPC60 BYY60 CIU60 CSQ60 DCM60 DMI60 DWE60 EGA60 EPW60 EZS60 FJO60 FTK60 GDG60 GNC60 GWY60 HGU60 HQQ60 IAM60 IKI60 IUE60 JEA60 JNW60 JXS60 KHO60 KRK60 LBG60 LLC60 LUY60 MEU60 MOQ60 MYM60 NII60 NSE60 OCA60 OLW60 OVS60 PFO60 PPK60 PZG60 QJC60 QSY60 RCU60 RMQ60 RWM60 SGI60 SQE60 TAA60 TJW60 TTS60 UDO60 UNK60 UXG60 VHC60 VQY60 WAU60 WKQ60 WUM60 R60:S60 HM60:HN60 RI60:RJ60 ABE60:ABF60 ALA60:ALB60 AUW60:AUX60 BES60:BET60 BOO60:BOP60 BYK60:BYL60 CIG60:CIH60 CSC60:CSD60 DBY60:DBZ60 DLU60:DLV60 DVQ60:DVR60 EFM60:EFN60 EPI60:EPJ60 EZE60:EZF60 FJA60:FJB60 FSW60:FSX60 GCS60:GCT60 GMO60:GMP60 GWK60:GWL60 HGG60:HGH60 HQC60:HQD60 HZY60:HZZ60 IJU60:IJV60 ITQ60:ITR60 JDM60:JDN60 JNI60:JNJ60 JXE60:JXF60 KHA60:KHB60 KQW60:KQX60 LAS60:LAT60 LKO60:LKP60 LUK60:LUL60 MEG60:MEH60 MOC60:MOD60 MXY60:MXZ60 NHU60:NHV60 NRQ60:NRR60 OBM60:OBN60 OLI60:OLJ60 OVE60:OVF60 PFA60:PFB60 POW60:POX60 PYS60:PYT60 QIO60:QIP60 QSK60:QSL60 RCG60:RCH60 RMC60:RMD60 RVY60:RVZ60 SFU60:SFV60 SPQ60:SPR60 SZM60:SZN60 TJI60:TJJ60 TTE60:TTF60 UDA60:UDB60 UMW60:UMX60 UWS60:UWT60 VGO60:VGP60 VQK60:VQL60 WAG60:WAH60 WKC60:WKD60 WTY60:WTZ60 HJ60 RF60 ABB60 AKX60 AUT60 BEP60 BOL60 BYH60 CID60 CRZ60 DBV60 DLR60 DVN60 EFJ60 EPF60 EZB60 FIX60 FST60 GCP60 GML60 GWH60 HGD60 HPZ60 HZV60 IJR60 ITN60 JDJ60 JNF60 JXB60 KGX60 KQT60 LAP60 LKL60 LUH60 MED60 MNZ60 MXV60 NHR60 NRN60 OBJ60 OLF60 OVB60 PEX60 POT60 PYP60 QIL60 QSH60 RCD60 RLZ60 RVV60 SFR60 SPN60 SZJ60 TJF60 TTB60 UCX60 UMT60 UWP60 VGL60 VQH60 WAD60 WJZ60 WTV60 HR60 RN60 ABJ60 ALF60 AVB60 BEX60 BOT60 BYP60 CIL60 CSH60 DCD60 DLZ60 DVV60 EFR60 EPN60 EZJ60 FJF60 FTB60 GCX60 GMT60 GWP60 HGL60 HQH60 IAD60 IJZ60 ITV60 JDR60 JNN60 JXJ60 KHF60 KRB60 LAX60 LKT60 LUP60 MEL60 MOH60 MYD60 NHZ60 NRV60 OBR60 OLN60 OVJ60 PFF60 PPB60 PYX60 QIT60 QSP60 RCL60 RMH60 RWD60 SFZ60 SPV60 SZR60 TJN60 TTJ60 UDF60 UNB60 UWX60 VGT60 VQP60 WAL60 WKH60 WUD60 O60 Q58:Q59 W58:W60 AT58:AT59 BG58:BG59 BG29:BG39 BQ48:BQ56 BQ58:BQ59 W18:W19 AT18:AT19 BG18:BG19 BQ18:BQ19 Q18:Q19 Q21:Q27 W21:W27 AT21:AT27 BG21:BG27 BQ21:BQ27 BQ29:BQ39 Q29:Q39 W29:W39 AT29:AT39 Q41:Q46 W41:W46 AT41:AT46 BG41:BG46 BQ41:BQ46 Q48:Q56 W48:W56 AT48:AT56 BG48:BG56 K60 H60 M60"/>
  </dataValidations>
  <hyperlinks>
    <hyperlink ref="P18" r:id="rId1"/>
    <hyperlink ref="P19" r:id="rId2"/>
    <hyperlink ref="P21" r:id="rId3"/>
    <hyperlink ref="P23" r:id="rId4"/>
    <hyperlink ref="P24" r:id="rId5"/>
    <hyperlink ref="P25" r:id="rId6"/>
    <hyperlink ref="P20" r:id="rId7"/>
    <hyperlink ref="P29" r:id="rId8"/>
    <hyperlink ref="P30" r:id="rId9"/>
    <hyperlink ref="P31" r:id="rId10"/>
    <hyperlink ref="P33" r:id="rId11"/>
    <hyperlink ref="P36" r:id="rId12"/>
    <hyperlink ref="P35" r:id="rId13"/>
    <hyperlink ref="P38" r:id="rId14"/>
    <hyperlink ref="P22" r:id="rId15"/>
    <hyperlink ref="P28" r:id="rId16" display="http://gikai.city.minokamo.gifu.jp/tokubetu/pdf/yosankessan7-1.pdf"/>
    <hyperlink ref="P27" r:id="rId17"/>
  </hyperlinks>
  <pageMargins left="0.39370078740157483" right="0.31496062992125984" top="0.38" bottom="0.39370078740157483" header="0.31496062992125984" footer="0.2"/>
  <pageSetup paperSize="9" scale="60" orientation="landscape" r:id="rId18"/>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2018-05-02T09:52:03Z</dcterms:modified>
</cp:coreProperties>
</file>