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'!$A$9:$FN$63</definedName>
    <definedName name="_xlnm._FilterDatabase" localSheetId="1" hidden="1">'調査票Ｃ、Ｄ、Ｅ '!$A$17:$BR$70</definedName>
    <definedName name="_xlnm.Print_Area" localSheetId="0">'調査票Ａ、Ｂ '!$D$1:$CX$70</definedName>
    <definedName name="_xlnm.Print_Area" localSheetId="1">'調査票Ｃ、Ｄ、Ｅ '!$A$1:$BQ$80</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78" i="6" l="1"/>
  <c r="BP78" i="6"/>
  <c r="BO78" i="6"/>
  <c r="BN78" i="6"/>
  <c r="BM78" i="6"/>
  <c r="BL78" i="6"/>
  <c r="BK78" i="6"/>
  <c r="BJ78" i="6"/>
  <c r="BI78" i="6"/>
  <c r="BH78" i="6"/>
  <c r="BG78" i="6"/>
  <c r="BF78" i="6"/>
  <c r="BE78" i="6"/>
  <c r="BD78" i="6"/>
  <c r="BC78" i="6"/>
  <c r="BB78" i="6"/>
  <c r="BA78" i="6"/>
  <c r="AZ78" i="6"/>
  <c r="AY78" i="6"/>
  <c r="AX78" i="6"/>
  <c r="AW78" i="6"/>
  <c r="AV78" i="6"/>
  <c r="AU78" i="6"/>
  <c r="AT78" i="6"/>
  <c r="AS78" i="6"/>
  <c r="AR78" i="6"/>
  <c r="AQ78" i="6"/>
  <c r="AP78" i="6"/>
  <c r="AO78" i="6"/>
  <c r="AN78" i="6"/>
  <c r="AL78" i="6"/>
  <c r="AK78" i="6"/>
  <c r="AJ78" i="6"/>
  <c r="AI78" i="6"/>
  <c r="AH78" i="6"/>
  <c r="AG78" i="6"/>
  <c r="AF78" i="6"/>
  <c r="AE78" i="6"/>
  <c r="AD78" i="6"/>
  <c r="AC78" i="6"/>
  <c r="AB78" i="6"/>
  <c r="AA78" i="6"/>
  <c r="Z78" i="6"/>
  <c r="Y78" i="6"/>
  <c r="X78" i="6"/>
  <c r="W78" i="6"/>
  <c r="V78" i="6"/>
  <c r="U78" i="6"/>
  <c r="T78" i="6"/>
  <c r="S78" i="6"/>
  <c r="R78" i="6"/>
  <c r="Q78" i="6"/>
  <c r="P78" i="6"/>
  <c r="O78" i="6"/>
  <c r="N78" i="6"/>
  <c r="M78" i="6"/>
  <c r="L78" i="6"/>
  <c r="K78" i="6"/>
  <c r="J78" i="6"/>
  <c r="I78" i="6"/>
  <c r="H78" i="6"/>
  <c r="G78" i="6"/>
  <c r="F78" i="6"/>
  <c r="E78" i="6"/>
  <c r="D78" i="6"/>
  <c r="BQ77" i="6"/>
  <c r="BP77" i="6"/>
  <c r="BO77" i="6"/>
  <c r="BN77" i="6"/>
  <c r="BM77" i="6"/>
  <c r="BL77" i="6"/>
  <c r="BK77" i="6"/>
  <c r="BJ77" i="6"/>
  <c r="BI77" i="6"/>
  <c r="BH77" i="6"/>
  <c r="BG77" i="6"/>
  <c r="BF77" i="6"/>
  <c r="BE77" i="6"/>
  <c r="BD77" i="6"/>
  <c r="BC77" i="6"/>
  <c r="BB77" i="6"/>
  <c r="BA77" i="6"/>
  <c r="AZ77" i="6"/>
  <c r="AY77" i="6"/>
  <c r="AX77" i="6"/>
  <c r="AW77" i="6"/>
  <c r="AV77" i="6"/>
  <c r="AU77" i="6"/>
  <c r="AT77" i="6"/>
  <c r="AS77" i="6"/>
  <c r="AR77" i="6"/>
  <c r="AQ77" i="6"/>
  <c r="AP77" i="6"/>
  <c r="AO77" i="6"/>
  <c r="AN77" i="6"/>
  <c r="AM77" i="6"/>
  <c r="AL77" i="6"/>
  <c r="AK77" i="6"/>
  <c r="AJ77" i="6"/>
  <c r="AI77" i="6"/>
  <c r="AH77" i="6"/>
  <c r="AG77" i="6"/>
  <c r="AF77" i="6"/>
  <c r="AE77" i="6"/>
  <c r="AD77" i="6"/>
  <c r="AC77" i="6"/>
  <c r="AB77" i="6"/>
  <c r="AA77" i="6"/>
  <c r="Z77" i="6"/>
  <c r="Y77" i="6"/>
  <c r="X77" i="6"/>
  <c r="W77" i="6"/>
  <c r="V77" i="6"/>
  <c r="U77" i="6"/>
  <c r="T77" i="6"/>
  <c r="S77" i="6"/>
  <c r="R77" i="6"/>
  <c r="Q77" i="6"/>
  <c r="P77" i="6"/>
  <c r="O77" i="6"/>
  <c r="N77" i="6"/>
  <c r="M77" i="6"/>
  <c r="L77" i="6"/>
  <c r="K77" i="6"/>
  <c r="J77" i="6"/>
  <c r="I77" i="6"/>
  <c r="H77" i="6"/>
  <c r="G77" i="6"/>
  <c r="F77" i="6"/>
  <c r="E77" i="6"/>
  <c r="D77" i="6"/>
  <c r="BQ76" i="6"/>
  <c r="BP76" i="6"/>
  <c r="BO76" i="6"/>
  <c r="BN76" i="6"/>
  <c r="BM76" i="6"/>
  <c r="BL76" i="6"/>
  <c r="BK76" i="6"/>
  <c r="BJ76" i="6"/>
  <c r="BI76" i="6"/>
  <c r="BH76" i="6"/>
  <c r="BG76" i="6"/>
  <c r="BF76" i="6"/>
  <c r="BE76" i="6"/>
  <c r="BD76" i="6"/>
  <c r="BC76" i="6"/>
  <c r="BB76" i="6"/>
  <c r="BA76" i="6"/>
  <c r="AZ76" i="6"/>
  <c r="AY76" i="6"/>
  <c r="AX76" i="6"/>
  <c r="AW76" i="6"/>
  <c r="AV76" i="6"/>
  <c r="AU76" i="6"/>
  <c r="AT76" i="6"/>
  <c r="AS76" i="6"/>
  <c r="AR76" i="6"/>
  <c r="AQ76" i="6"/>
  <c r="AP76" i="6"/>
  <c r="AO76" i="6"/>
  <c r="AN76" i="6"/>
  <c r="AM76" i="6"/>
  <c r="AL76" i="6"/>
  <c r="AK76" i="6"/>
  <c r="AJ76" i="6"/>
  <c r="AI76" i="6"/>
  <c r="AH76" i="6"/>
  <c r="AG76" i="6"/>
  <c r="AF76" i="6"/>
  <c r="AE76" i="6"/>
  <c r="AD76" i="6"/>
  <c r="AC76" i="6"/>
  <c r="AB76" i="6"/>
  <c r="AA76" i="6"/>
  <c r="Z76" i="6"/>
  <c r="Y76" i="6"/>
  <c r="X76" i="6"/>
  <c r="W76" i="6"/>
  <c r="V76" i="6"/>
  <c r="U76" i="6"/>
  <c r="T76" i="6"/>
  <c r="S76" i="6"/>
  <c r="R76" i="6"/>
  <c r="Q76" i="6"/>
  <c r="P76" i="6"/>
  <c r="O76" i="6"/>
  <c r="N76" i="6"/>
  <c r="M76" i="6"/>
  <c r="L76" i="6"/>
  <c r="K76" i="6"/>
  <c r="J76" i="6"/>
  <c r="I76" i="6"/>
  <c r="H76" i="6"/>
  <c r="G76" i="6"/>
  <c r="F76" i="6"/>
  <c r="E76" i="6"/>
  <c r="D76" i="6"/>
  <c r="BQ75" i="6"/>
  <c r="BP75" i="6"/>
  <c r="BO75" i="6"/>
  <c r="BN75" i="6"/>
  <c r="BM75" i="6"/>
  <c r="BL75" i="6"/>
  <c r="BK75" i="6"/>
  <c r="BJ75" i="6"/>
  <c r="BI75" i="6"/>
  <c r="BH75" i="6"/>
  <c r="BG75" i="6"/>
  <c r="BF75" i="6"/>
  <c r="BE75" i="6"/>
  <c r="BD75" i="6"/>
  <c r="BC75" i="6"/>
  <c r="BB75" i="6"/>
  <c r="BA75" i="6"/>
  <c r="AZ75" i="6"/>
  <c r="AY75" i="6"/>
  <c r="AX75" i="6"/>
  <c r="AW75" i="6"/>
  <c r="AV75" i="6"/>
  <c r="AU75" i="6"/>
  <c r="AT75" i="6"/>
  <c r="AS75" i="6"/>
  <c r="AR75" i="6"/>
  <c r="AQ75" i="6"/>
  <c r="AP75" i="6"/>
  <c r="AO75" i="6"/>
  <c r="AN75" i="6"/>
  <c r="AM75" i="6"/>
  <c r="AL75" i="6"/>
  <c r="AK75" i="6"/>
  <c r="AJ75" i="6"/>
  <c r="AI75" i="6"/>
  <c r="AH75" i="6"/>
  <c r="AG75" i="6"/>
  <c r="AF75" i="6"/>
  <c r="AE75" i="6"/>
  <c r="AD75" i="6"/>
  <c r="AC75" i="6"/>
  <c r="AB75" i="6"/>
  <c r="AA75" i="6"/>
  <c r="Z75" i="6"/>
  <c r="Y75" i="6"/>
  <c r="X75" i="6"/>
  <c r="W75" i="6"/>
  <c r="V75" i="6"/>
  <c r="U75" i="6"/>
  <c r="T75" i="6"/>
  <c r="S75" i="6"/>
  <c r="R75" i="6"/>
  <c r="Q75" i="6"/>
  <c r="P75" i="6"/>
  <c r="O75" i="6"/>
  <c r="N75" i="6"/>
  <c r="M75" i="6"/>
  <c r="L75" i="6"/>
  <c r="K75" i="6"/>
  <c r="J75" i="6"/>
  <c r="I75" i="6"/>
  <c r="H75" i="6"/>
  <c r="G75" i="6"/>
  <c r="F75" i="6"/>
  <c r="E75" i="6"/>
  <c r="D75" i="6"/>
  <c r="BP72" i="6"/>
  <c r="BO72" i="6"/>
  <c r="BN72" i="6"/>
  <c r="BM72" i="6"/>
  <c r="BL72" i="6"/>
  <c r="BK72" i="6"/>
  <c r="BJ72" i="6"/>
  <c r="BI72" i="6"/>
  <c r="BH72" i="6"/>
  <c r="BF72" i="6"/>
  <c r="BE72" i="6"/>
  <c r="BD72" i="6"/>
  <c r="BC72" i="6"/>
  <c r="BB72" i="6"/>
  <c r="BA72" i="6"/>
  <c r="AZ72" i="6"/>
  <c r="AY72" i="6"/>
  <c r="AX72" i="6"/>
  <c r="AW72" i="6"/>
  <c r="AV72" i="6"/>
  <c r="AS72" i="6"/>
  <c r="AR72" i="6"/>
  <c r="AQ72" i="6"/>
  <c r="AP72" i="6"/>
  <c r="AO72" i="6"/>
  <c r="AN72" i="6"/>
  <c r="AL72" i="6"/>
  <c r="AK72" i="6"/>
  <c r="AJ72" i="6"/>
  <c r="AI72" i="6"/>
  <c r="AH72" i="6"/>
  <c r="AG72" i="6"/>
  <c r="AF72" i="6"/>
  <c r="AE72" i="6"/>
  <c r="AD72" i="6"/>
  <c r="AC72" i="6"/>
  <c r="AB72" i="6"/>
  <c r="AA72" i="6"/>
  <c r="Z72" i="6"/>
  <c r="Y72" i="6"/>
  <c r="V72" i="6"/>
  <c r="U72" i="6"/>
  <c r="T72" i="6"/>
  <c r="S72" i="6"/>
  <c r="R72" i="6"/>
  <c r="O72" i="6"/>
  <c r="N72" i="6"/>
  <c r="M72" i="6"/>
  <c r="L72" i="6"/>
  <c r="K72" i="6"/>
  <c r="J72" i="6"/>
  <c r="I72" i="6"/>
  <c r="H72" i="6"/>
  <c r="G72" i="6"/>
  <c r="F72" i="6"/>
  <c r="E72" i="6"/>
  <c r="D72" i="6"/>
  <c r="CX69" i="5"/>
  <c r="CW69" i="5"/>
  <c r="CV69" i="5"/>
  <c r="CU69" i="5"/>
  <c r="CT69" i="5"/>
  <c r="CS69" i="5"/>
  <c r="CR69" i="5"/>
  <c r="CQ69" i="5"/>
  <c r="CP69" i="5"/>
  <c r="CO69" i="5"/>
  <c r="CN69" i="5"/>
  <c r="CM69" i="5"/>
  <c r="CL69" i="5"/>
  <c r="CK69" i="5"/>
  <c r="CJ69" i="5"/>
  <c r="CI69" i="5"/>
  <c r="CH69" i="5"/>
  <c r="CG69" i="5"/>
  <c r="CF69" i="5"/>
  <c r="CE69" i="5"/>
  <c r="CD69" i="5"/>
  <c r="CC69" i="5"/>
  <c r="CB69" i="5"/>
  <c r="CA69" i="5"/>
  <c r="BZ69" i="5"/>
  <c r="BY69" i="5"/>
  <c r="BX69" i="5"/>
  <c r="BW69" i="5"/>
  <c r="BV69" i="5"/>
  <c r="BU69" i="5"/>
  <c r="BT69" i="5"/>
  <c r="BS69" i="5"/>
  <c r="BR69" i="5"/>
  <c r="BQ69" i="5"/>
  <c r="BP69" i="5"/>
  <c r="BO69" i="5"/>
  <c r="BN69" i="5"/>
  <c r="BM69" i="5"/>
  <c r="BL69" i="5"/>
  <c r="BK69" i="5"/>
  <c r="BJ69" i="5"/>
  <c r="BI69" i="5"/>
  <c r="BH69" i="5"/>
  <c r="BG69" i="5"/>
  <c r="BF69" i="5"/>
  <c r="BE69" i="5"/>
  <c r="BD69" i="5"/>
  <c r="BC69" i="5"/>
  <c r="BB69" i="5"/>
  <c r="BA69" i="5"/>
  <c r="AZ69" i="5"/>
  <c r="AY69" i="5"/>
  <c r="AX69" i="5"/>
  <c r="AW69" i="5"/>
  <c r="AV69" i="5"/>
  <c r="AU69" i="5"/>
  <c r="AT69" i="5"/>
  <c r="AS69" i="5"/>
  <c r="AR69" i="5"/>
  <c r="AQ69" i="5"/>
  <c r="AP69" i="5"/>
  <c r="AO69" i="5"/>
  <c r="AN69" i="5"/>
  <c r="AM69" i="5"/>
  <c r="AL69" i="5"/>
  <c r="AK69" i="5"/>
  <c r="AJ69" i="5"/>
  <c r="AI69" i="5"/>
  <c r="AH69" i="5"/>
  <c r="AG69" i="5"/>
  <c r="AF69" i="5"/>
  <c r="AE69" i="5"/>
  <c r="AD69" i="5"/>
  <c r="AC69" i="5"/>
  <c r="AB69" i="5"/>
  <c r="AA69" i="5"/>
  <c r="Z69" i="5"/>
  <c r="Y69" i="5"/>
  <c r="X69" i="5"/>
  <c r="W69" i="5"/>
  <c r="V69" i="5"/>
  <c r="U69" i="5"/>
  <c r="T69" i="5"/>
  <c r="S69" i="5"/>
  <c r="R69" i="5"/>
  <c r="Q69" i="5"/>
  <c r="P69" i="5"/>
  <c r="O69" i="5"/>
  <c r="N69" i="5"/>
  <c r="M69" i="5"/>
  <c r="L69" i="5"/>
  <c r="K69" i="5"/>
  <c r="J69" i="5"/>
  <c r="I69" i="5"/>
  <c r="CX68" i="5"/>
  <c r="CW68" i="5"/>
  <c r="CV68" i="5"/>
  <c r="CU68" i="5"/>
  <c r="CT68" i="5"/>
  <c r="CS68" i="5"/>
  <c r="CR68" i="5"/>
  <c r="CQ68" i="5"/>
  <c r="CP68" i="5"/>
  <c r="CO68" i="5"/>
  <c r="CN68" i="5"/>
  <c r="CM68" i="5"/>
  <c r="CL68" i="5"/>
  <c r="CK68" i="5"/>
  <c r="CJ68" i="5"/>
  <c r="CI68" i="5"/>
  <c r="CH68" i="5"/>
  <c r="CG68" i="5"/>
  <c r="CF68" i="5"/>
  <c r="CE68" i="5"/>
  <c r="CD68" i="5"/>
  <c r="CC68" i="5"/>
  <c r="CB68" i="5"/>
  <c r="CA68" i="5"/>
  <c r="BZ68" i="5"/>
  <c r="BY68" i="5"/>
  <c r="BX68" i="5"/>
  <c r="BW68" i="5"/>
  <c r="BV68" i="5"/>
  <c r="BU68" i="5"/>
  <c r="BT68" i="5"/>
  <c r="BS68" i="5"/>
  <c r="BR68" i="5"/>
  <c r="BQ68" i="5"/>
  <c r="BP68" i="5"/>
  <c r="BO68" i="5"/>
  <c r="BN68" i="5"/>
  <c r="BM68" i="5"/>
  <c r="BL68" i="5"/>
  <c r="BK68" i="5"/>
  <c r="BJ68" i="5"/>
  <c r="BI68" i="5"/>
  <c r="BH68" i="5"/>
  <c r="BG68" i="5"/>
  <c r="BF68" i="5"/>
  <c r="BE68" i="5"/>
  <c r="BD68" i="5"/>
  <c r="BC68" i="5"/>
  <c r="BB68" i="5"/>
  <c r="BA68" i="5"/>
  <c r="AZ68" i="5"/>
  <c r="AY68" i="5"/>
  <c r="AX68" i="5"/>
  <c r="AW68" i="5"/>
  <c r="AV68" i="5"/>
  <c r="AU68" i="5"/>
  <c r="AT68" i="5"/>
  <c r="AS68" i="5"/>
  <c r="AR68" i="5"/>
  <c r="AQ68" i="5"/>
  <c r="AP68" i="5"/>
  <c r="AO68" i="5"/>
  <c r="AN68" i="5"/>
  <c r="AM68" i="5"/>
  <c r="AL68" i="5"/>
  <c r="AK68" i="5"/>
  <c r="AJ68" i="5"/>
  <c r="AI68" i="5"/>
  <c r="AH68" i="5"/>
  <c r="AG68" i="5"/>
  <c r="AF68" i="5"/>
  <c r="AE68" i="5"/>
  <c r="AD68" i="5"/>
  <c r="AC68" i="5"/>
  <c r="AB68" i="5"/>
  <c r="AA68" i="5"/>
  <c r="Z68" i="5"/>
  <c r="Y68" i="5"/>
  <c r="X68" i="5"/>
  <c r="W68" i="5"/>
  <c r="V68" i="5"/>
  <c r="U68" i="5"/>
  <c r="T68" i="5"/>
  <c r="S68" i="5"/>
  <c r="R68" i="5"/>
  <c r="Q68" i="5"/>
  <c r="P68" i="5"/>
  <c r="O68" i="5"/>
  <c r="N68" i="5"/>
  <c r="M68" i="5"/>
  <c r="L68" i="5"/>
  <c r="K68" i="5"/>
  <c r="J68" i="5"/>
  <c r="I68" i="5"/>
  <c r="CX67" i="5"/>
  <c r="CW67" i="5"/>
  <c r="CV67" i="5"/>
  <c r="CU67" i="5"/>
  <c r="CT67" i="5"/>
  <c r="CS67" i="5"/>
  <c r="CR67" i="5"/>
  <c r="CQ67" i="5"/>
  <c r="CP67" i="5"/>
  <c r="CO67" i="5"/>
  <c r="CN67" i="5"/>
  <c r="CM67" i="5"/>
  <c r="CL67" i="5"/>
  <c r="CK67" i="5"/>
  <c r="CJ67" i="5"/>
  <c r="CI67" i="5"/>
  <c r="CH67" i="5"/>
  <c r="CG67" i="5"/>
  <c r="CF67" i="5"/>
  <c r="CE67" i="5"/>
  <c r="CD67" i="5"/>
  <c r="CC67" i="5"/>
  <c r="CB67" i="5"/>
  <c r="CA67" i="5"/>
  <c r="BZ67" i="5"/>
  <c r="BY67" i="5"/>
  <c r="BX67" i="5"/>
  <c r="BW67" i="5"/>
  <c r="BV67" i="5"/>
  <c r="BU67" i="5"/>
  <c r="BT67" i="5"/>
  <c r="BS67" i="5"/>
  <c r="BR67" i="5"/>
  <c r="BQ67" i="5"/>
  <c r="BP67" i="5"/>
  <c r="BO67" i="5"/>
  <c r="BN67" i="5"/>
  <c r="BM67" i="5"/>
  <c r="BL67" i="5"/>
  <c r="BK67" i="5"/>
  <c r="BJ67" i="5"/>
  <c r="BI67" i="5"/>
  <c r="BH67" i="5"/>
  <c r="BG67" i="5"/>
  <c r="BF67" i="5"/>
  <c r="BE67" i="5"/>
  <c r="BD67" i="5"/>
  <c r="BC67" i="5"/>
  <c r="BB67" i="5"/>
  <c r="BA67" i="5"/>
  <c r="AZ67" i="5"/>
  <c r="AY67" i="5"/>
  <c r="AX67" i="5"/>
  <c r="AW67" i="5"/>
  <c r="AV67" i="5"/>
  <c r="AU67" i="5"/>
  <c r="AT67" i="5"/>
  <c r="AS67" i="5"/>
  <c r="AR67" i="5"/>
  <c r="AQ67" i="5"/>
  <c r="AP67" i="5"/>
  <c r="AO67" i="5"/>
  <c r="AN67" i="5"/>
  <c r="AM67" i="5"/>
  <c r="AL67" i="5"/>
  <c r="AK67" i="5"/>
  <c r="AJ67" i="5"/>
  <c r="AI67" i="5"/>
  <c r="AH67" i="5"/>
  <c r="AG67" i="5"/>
  <c r="AF67" i="5"/>
  <c r="AE67" i="5"/>
  <c r="AD67" i="5"/>
  <c r="AC67" i="5"/>
  <c r="AB67" i="5"/>
  <c r="AA67" i="5"/>
  <c r="Z67" i="5"/>
  <c r="Y67" i="5"/>
  <c r="X67" i="5"/>
  <c r="W67" i="5"/>
  <c r="V67" i="5"/>
  <c r="U67" i="5"/>
  <c r="T67" i="5"/>
  <c r="S67" i="5"/>
  <c r="R67" i="5"/>
  <c r="Q67" i="5"/>
  <c r="P67" i="5"/>
  <c r="O67" i="5"/>
  <c r="N67" i="5"/>
  <c r="M67" i="5"/>
  <c r="L67" i="5"/>
  <c r="K67" i="5"/>
  <c r="J67" i="5"/>
  <c r="I67" i="5"/>
  <c r="CX66" i="5"/>
  <c r="CW66" i="5"/>
  <c r="CV66" i="5"/>
  <c r="CU66" i="5"/>
  <c r="CT66" i="5"/>
  <c r="CS66" i="5"/>
  <c r="CR66" i="5"/>
  <c r="CQ66" i="5"/>
  <c r="CP66" i="5"/>
  <c r="CO66" i="5"/>
  <c r="CN66" i="5"/>
  <c r="CM66" i="5"/>
  <c r="CL66" i="5"/>
  <c r="CK66" i="5"/>
  <c r="CJ66" i="5"/>
  <c r="CI66" i="5"/>
  <c r="CH66" i="5"/>
  <c r="CG66" i="5"/>
  <c r="CF66" i="5"/>
  <c r="CE66" i="5"/>
  <c r="CD66" i="5"/>
  <c r="CC66" i="5"/>
  <c r="CB66" i="5"/>
  <c r="CA66" i="5"/>
  <c r="BZ66" i="5"/>
  <c r="BY66" i="5"/>
  <c r="BX66" i="5"/>
  <c r="BW66" i="5"/>
  <c r="BV66" i="5"/>
  <c r="BU66" i="5"/>
  <c r="BT66" i="5"/>
  <c r="BS66" i="5"/>
  <c r="BR66" i="5"/>
  <c r="BQ66" i="5"/>
  <c r="BP66" i="5"/>
  <c r="BO66" i="5"/>
  <c r="BN66" i="5"/>
  <c r="BM66" i="5"/>
  <c r="BL66" i="5"/>
  <c r="BK66" i="5"/>
  <c r="BJ66" i="5"/>
  <c r="BI66" i="5"/>
  <c r="BH66" i="5"/>
  <c r="BG66" i="5"/>
  <c r="BF66" i="5"/>
  <c r="BE66" i="5"/>
  <c r="BD66" i="5"/>
  <c r="BC66" i="5"/>
  <c r="BB66" i="5"/>
  <c r="BA66" i="5"/>
  <c r="AZ66" i="5"/>
  <c r="AY66" i="5"/>
  <c r="AX66" i="5"/>
  <c r="AW66" i="5"/>
  <c r="AV66" i="5"/>
  <c r="AU66" i="5"/>
  <c r="AT66" i="5"/>
  <c r="AS66" i="5"/>
  <c r="AR66" i="5"/>
  <c r="AQ66" i="5"/>
  <c r="AP66" i="5"/>
  <c r="AO66" i="5"/>
  <c r="AN66" i="5"/>
  <c r="AM66" i="5"/>
  <c r="AL66" i="5"/>
  <c r="AK66" i="5"/>
  <c r="AJ66" i="5"/>
  <c r="AI66" i="5"/>
  <c r="AH66" i="5"/>
  <c r="AG66" i="5"/>
  <c r="AF66" i="5"/>
  <c r="AE66" i="5"/>
  <c r="AD66" i="5"/>
  <c r="AC66" i="5"/>
  <c r="AB66" i="5"/>
  <c r="AA66" i="5"/>
  <c r="Z66" i="5"/>
  <c r="Y66" i="5"/>
  <c r="X66" i="5"/>
  <c r="W66" i="5"/>
  <c r="V66" i="5"/>
  <c r="U66" i="5"/>
  <c r="T66" i="5"/>
  <c r="S66" i="5"/>
  <c r="R66" i="5"/>
  <c r="Q66" i="5"/>
  <c r="P66" i="5"/>
  <c r="O66" i="5"/>
  <c r="N66" i="5"/>
  <c r="M66" i="5"/>
  <c r="L66" i="5"/>
  <c r="K66" i="5"/>
  <c r="J66" i="5"/>
  <c r="I66" i="5"/>
  <c r="CX63" i="5"/>
  <c r="CW63" i="5"/>
  <c r="CU63" i="5"/>
  <c r="CT63" i="5"/>
  <c r="CS63" i="5"/>
  <c r="CR63" i="5"/>
  <c r="CQ63" i="5"/>
  <c r="CP63" i="5"/>
  <c r="CO63" i="5"/>
  <c r="CN63" i="5"/>
  <c r="CM63" i="5"/>
  <c r="CL63" i="5"/>
  <c r="CK63" i="5"/>
  <c r="CJ63" i="5"/>
  <c r="CH63" i="5"/>
  <c r="CG63" i="5"/>
  <c r="CF63" i="5"/>
  <c r="CE63" i="5"/>
  <c r="CD63" i="5"/>
  <c r="CC63" i="5"/>
  <c r="CB63" i="5"/>
  <c r="CA63" i="5"/>
  <c r="BY63" i="5"/>
  <c r="BX63" i="5"/>
  <c r="BW63" i="5"/>
  <c r="BV63" i="5"/>
  <c r="BU63" i="5"/>
  <c r="BS63" i="5"/>
  <c r="BR63" i="5"/>
  <c r="BQ63" i="5"/>
  <c r="BN63" i="5"/>
  <c r="BM63" i="5"/>
  <c r="BL63" i="5"/>
  <c r="BK63" i="5"/>
  <c r="BJ63" i="5"/>
  <c r="BI63" i="5"/>
  <c r="BH63" i="5"/>
  <c r="BG63" i="5"/>
  <c r="BF63" i="5"/>
  <c r="BE63" i="5"/>
  <c r="BD63" i="5"/>
  <c r="BC63" i="5"/>
  <c r="BB63" i="5"/>
  <c r="BA63" i="5"/>
  <c r="AZ63" i="5"/>
  <c r="AY63" i="5"/>
  <c r="AX63" i="5"/>
  <c r="AW63" i="5"/>
  <c r="AV63" i="5"/>
  <c r="AU63" i="5"/>
  <c r="AT63" i="5"/>
  <c r="AS63" i="5"/>
  <c r="AR63" i="5"/>
  <c r="AQ63" i="5"/>
  <c r="AP63" i="5"/>
  <c r="AO63" i="5"/>
  <c r="AN63" i="5"/>
  <c r="AM63" i="5"/>
  <c r="AL63" i="5"/>
  <c r="AK63" i="5"/>
  <c r="AJ63" i="5"/>
  <c r="AI63" i="5"/>
  <c r="AH63" i="5"/>
  <c r="AG63" i="5"/>
  <c r="AF63" i="5"/>
  <c r="AD63" i="5"/>
  <c r="AC63" i="5"/>
  <c r="AB63" i="5"/>
  <c r="Z63" i="5"/>
  <c r="Y63" i="5"/>
  <c r="X63" i="5"/>
  <c r="V63" i="5"/>
  <c r="U63" i="5"/>
  <c r="T63" i="5"/>
  <c r="S63" i="5"/>
  <c r="Q63" i="5"/>
  <c r="P63" i="5"/>
  <c r="O63" i="5"/>
  <c r="M63" i="5"/>
  <c r="K63" i="5"/>
  <c r="I63" i="5"/>
  <c r="G62" i="5"/>
  <c r="C62" i="5"/>
  <c r="G61" i="5"/>
  <c r="C61" i="5"/>
  <c r="G60" i="5"/>
  <c r="C60" i="5"/>
  <c r="G59" i="5"/>
  <c r="C59" i="5"/>
  <c r="G58" i="5"/>
  <c r="C58" i="5"/>
  <c r="G57" i="5"/>
  <c r="C57" i="5"/>
  <c r="G56" i="5"/>
  <c r="C56" i="5"/>
  <c r="G55" i="5"/>
  <c r="C55" i="5"/>
  <c r="G54" i="5"/>
  <c r="C54" i="5"/>
  <c r="G53" i="5"/>
  <c r="C53" i="5"/>
  <c r="G52" i="5"/>
  <c r="C52" i="5"/>
  <c r="G51" i="5"/>
  <c r="C51" i="5"/>
  <c r="G50" i="5"/>
  <c r="C50" i="5"/>
  <c r="G49" i="5"/>
  <c r="C49" i="5"/>
  <c r="G48" i="5"/>
  <c r="C48" i="5"/>
  <c r="G47" i="5"/>
  <c r="C47" i="5"/>
  <c r="G46" i="5"/>
  <c r="C46" i="5"/>
  <c r="G45" i="5"/>
  <c r="C45" i="5"/>
  <c r="G44" i="5"/>
  <c r="C44" i="5"/>
  <c r="G43" i="5"/>
  <c r="C43"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AM78" i="6"/>
  <c r="AM72" i="6"/>
</calcChain>
</file>

<file path=xl/sharedStrings.xml><?xml version="1.0" encoding="utf-8"?>
<sst xmlns="http://schemas.openxmlformats.org/spreadsheetml/2006/main" count="695" uniqueCount="479">
  <si>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</si>
  <si>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</si>
  <si>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</si>
  <si>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</si>
  <si>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</si>
  <si>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</si>
  <si>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</si>
  <si>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</si>
  <si>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</si>
  <si>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</si>
  <si>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</si>
  <si>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</si>
  <si>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</si>
  <si>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</si>
  <si>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</si>
  <si>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</si>
  <si>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</si>
  <si>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</si>
  <si>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</si>
  <si>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</si>
  <si>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</si>
  <si>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</si>
  <si>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</si>
  <si>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</si>
  <si>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</si>
  <si>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</si>
  <si>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</si>
  <si>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</si>
  <si>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</si>
  <si>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</si>
  <si>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</si>
  <si>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</si>
  <si>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</si>
  <si>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</si>
  <si>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</si>
  <si>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</si>
  <si>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</si>
  <si>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</si>
  <si>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</si>
  <si>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</si>
  <si>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</si>
  <si>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</si>
  <si>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</si>
  <si>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</si>
  <si>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</si>
  <si>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</si>
  <si>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</si>
  <si>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</si>
  <si>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</si>
  <si>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</si>
  <si>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</si>
  <si>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</si>
  <si>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</si>
  <si>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</si>
  <si>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</si>
  <si>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</si>
  <si>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</si>
  <si>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</si>
  <si>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</si>
  <si>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</si>
  <si>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</si>
  <si>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</si>
  <si>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</si>
  <si>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</si>
  <si>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</si>
  <si>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</si>
  <si>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</si>
  <si>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</si>
  <si>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</si>
  <si>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</si>
  <si>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</si>
  <si>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</si>
  <si>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</si>
  <si>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</si>
  <si>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</si>
  <si>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</si>
  <si>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</si>
  <si>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</si>
  <si>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</si>
  <si>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</si>
  <si>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</si>
  <si>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</si>
  <si>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</si>
  <si>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</si>
  <si>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</si>
  <si>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</si>
  <si>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</si>
  <si>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</si>
  <si>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</si>
  <si>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</si>
  <si>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</si>
  <si>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</si>
  <si>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</si>
  <si>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</si>
  <si>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</si>
  <si>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</si>
  <si>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</si>
  <si>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</si>
  <si>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</si>
  <si>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</si>
  <si>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</si>
  <si>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</si>
  <si>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</si>
  <si>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</si>
  <si>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</si>
  <si>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</si>
  <si>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</si>
  <si>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</si>
  <si>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</si>
  <si>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</si>
  <si>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</si>
  <si>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</si>
  <si>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</si>
  <si>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</si>
  <si>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</si>
  <si>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</si>
  <si>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</si>
  <si>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</si>
  <si>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</si>
  <si>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</si>
  <si>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</si>
  <si>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</si>
  <si>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</si>
  <si>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</si>
  <si>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</si>
  <si>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</si>
  <si>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</si>
  <si>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</si>
  <si>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</si>
  <si>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</si>
  <si>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</si>
  <si>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</si>
  <si>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</si>
  <si>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</si>
  <si>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</si>
  <si>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</si>
  <si>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</si>
  <si>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</si>
  <si>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</si>
  <si>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</si>
  <si>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</si>
  <si>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</si>
  <si>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</si>
  <si>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</si>
  <si>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</si>
  <si>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</si>
  <si>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</si>
  <si>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</si>
  <si>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</si>
  <si>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</si>
  <si>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</si>
  <si>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</si>
  <si>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</si>
  <si>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</si>
  <si>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</si>
  <si>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</si>
  <si>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</si>
  <si>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</si>
  <si>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</si>
  <si>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</si>
  <si>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</si>
  <si>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</si>
  <si>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</si>
  <si>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</si>
  <si>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</si>
  <si>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</si>
  <si>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</si>
  <si>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</si>
  <si>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</si>
  <si>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</si>
  <si>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</si>
  <si>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</si>
  <si>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</si>
  <si>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</si>
  <si>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弁護士、公認会計士</t>
    <rPh sb="0" eb="3">
      <t>ベンゴシ</t>
    </rPh>
    <rPh sb="4" eb="6">
      <t>コウニン</t>
    </rPh>
    <rPh sb="6" eb="8">
      <t>カイケイ</t>
    </rPh>
    <rPh sb="8" eb="9">
      <t>シ</t>
    </rPh>
    <phoneticPr fontId="1"/>
  </si>
  <si>
    <t>行政改革大綱</t>
    <rPh sb="0" eb="2">
      <t>ギョウセイ</t>
    </rPh>
    <rPh sb="2" eb="4">
      <t>カイカク</t>
    </rPh>
    <rPh sb="4" eb="6">
      <t>タイコウ</t>
    </rPh>
    <phoneticPr fontId="1"/>
  </si>
  <si>
    <t>実施方針</t>
    <rPh sb="0" eb="2">
      <t>ジッシ</t>
    </rPh>
    <rPh sb="2" eb="4">
      <t>ホウシン</t>
    </rPh>
    <phoneticPr fontId="1"/>
  </si>
  <si>
    <t>決裁</t>
    <rPh sb="0" eb="2">
      <t>ケッサイ</t>
    </rPh>
    <phoneticPr fontId="1"/>
  </si>
  <si>
    <t>美浜町</t>
    <rPh sb="0" eb="3">
      <t>ミハマチョウ</t>
    </rPh>
    <phoneticPr fontId="1"/>
  </si>
  <si>
    <t>豊橋市</t>
    <rPh sb="0" eb="3">
      <t>トヨハシシ</t>
    </rPh>
    <phoneticPr fontId="1"/>
  </si>
  <si>
    <t>現状では内部評価における客観性の向上に努めるとともに、評価結果を議会、市民へ公表し意見等をいただくことで内部評価を補完できると考えている。</t>
    <rPh sb="63" eb="64">
      <t>カンガ</t>
    </rPh>
    <phoneticPr fontId="1"/>
  </si>
  <si>
    <t>岡崎市</t>
    <rPh sb="0" eb="3">
      <t>オカザキシ</t>
    </rPh>
    <phoneticPr fontId="1"/>
  </si>
  <si>
    <t>岡崎市行財政改革大綱</t>
    <rPh sb="0" eb="3">
      <t>オカザキシ</t>
    </rPh>
    <rPh sb="3" eb="6">
      <t>ギョウザイセイ</t>
    </rPh>
    <rPh sb="6" eb="8">
      <t>カイカク</t>
    </rPh>
    <rPh sb="8" eb="10">
      <t>タイコウ</t>
    </rPh>
    <phoneticPr fontId="1"/>
  </si>
  <si>
    <t>税理士、公認会計士、大学生</t>
    <rPh sb="0" eb="3">
      <t>ゼイリシ</t>
    </rPh>
    <rPh sb="4" eb="6">
      <t>コウニン</t>
    </rPh>
    <rPh sb="6" eb="8">
      <t>カイケイ</t>
    </rPh>
    <rPh sb="8" eb="9">
      <t>シ</t>
    </rPh>
    <rPh sb="10" eb="13">
      <t>ダイガクセイ</t>
    </rPh>
    <phoneticPr fontId="1"/>
  </si>
  <si>
    <t>一宮市</t>
    <rPh sb="0" eb="3">
      <t>イチノミヤシ</t>
    </rPh>
    <phoneticPr fontId="1"/>
  </si>
  <si>
    <t>瀬戸市</t>
    <rPh sb="0" eb="3">
      <t>セトシ</t>
    </rPh>
    <phoneticPr fontId="1"/>
  </si>
  <si>
    <t>第五次瀬戸市総合計画</t>
    <rPh sb="0" eb="1">
      <t>ダイ</t>
    </rPh>
    <rPh sb="1" eb="3">
      <t>ゴジ</t>
    </rPh>
    <rPh sb="3" eb="6">
      <t>セトシ</t>
    </rPh>
    <rPh sb="6" eb="8">
      <t>ソウゴウ</t>
    </rPh>
    <rPh sb="8" eb="10">
      <t>ケイカク</t>
    </rPh>
    <phoneticPr fontId="1"/>
  </si>
  <si>
    <t>半田市</t>
    <rPh sb="0" eb="3">
      <t>ハンダシ</t>
    </rPh>
    <phoneticPr fontId="1"/>
  </si>
  <si>
    <t>計画の進行管理、
行政の透明性の確保</t>
    <rPh sb="0" eb="2">
      <t>ケイカク</t>
    </rPh>
    <rPh sb="3" eb="5">
      <t>シンコウ</t>
    </rPh>
    <rPh sb="5" eb="7">
      <t>カンリ</t>
    </rPh>
    <rPh sb="9" eb="11">
      <t>ギョウセイ</t>
    </rPh>
    <rPh sb="12" eb="15">
      <t>トウメイセイ</t>
    </rPh>
    <rPh sb="16" eb="18">
      <t>カクホ</t>
    </rPh>
    <phoneticPr fontId="1"/>
  </si>
  <si>
    <t>春日井市</t>
    <rPh sb="0" eb="4">
      <t>カスガイシ</t>
    </rPh>
    <phoneticPr fontId="1"/>
  </si>
  <si>
    <t>事務負担の軽減を図るほか、各分野の個別計画の進行管理において附属機関等を活用して外部有識者等の参画による検証を行うため。</t>
    <rPh sb="0" eb="2">
      <t>ジム</t>
    </rPh>
    <rPh sb="2" eb="4">
      <t>フタン</t>
    </rPh>
    <rPh sb="5" eb="7">
      <t>ケイゲン</t>
    </rPh>
    <rPh sb="8" eb="9">
      <t>ハカ</t>
    </rPh>
    <rPh sb="13" eb="16">
      <t>カクブンヤ</t>
    </rPh>
    <rPh sb="17" eb="19">
      <t>コベツ</t>
    </rPh>
    <rPh sb="19" eb="21">
      <t>ケイカク</t>
    </rPh>
    <rPh sb="22" eb="24">
      <t>シンコウ</t>
    </rPh>
    <rPh sb="24" eb="26">
      <t>カンリ</t>
    </rPh>
    <rPh sb="30" eb="32">
      <t>フゾク</t>
    </rPh>
    <rPh sb="32" eb="35">
      <t>キカントウ</t>
    </rPh>
    <rPh sb="36" eb="38">
      <t>カツヨウ</t>
    </rPh>
    <rPh sb="40" eb="42">
      <t>ガイブ</t>
    </rPh>
    <rPh sb="42" eb="45">
      <t>ユウシキシャ</t>
    </rPh>
    <rPh sb="45" eb="46">
      <t>トウ</t>
    </rPh>
    <rPh sb="47" eb="49">
      <t>サンカク</t>
    </rPh>
    <rPh sb="52" eb="54">
      <t>ケンショウ</t>
    </rPh>
    <rPh sb="55" eb="56">
      <t>オコナ</t>
    </rPh>
    <phoneticPr fontId="1"/>
  </si>
  <si>
    <t>豊川市</t>
    <rPh sb="0" eb="3">
      <t>トヨカワシ</t>
    </rPh>
    <phoneticPr fontId="1"/>
  </si>
  <si>
    <t>津島市</t>
    <rPh sb="0" eb="3">
      <t>ツシマシ</t>
    </rPh>
    <phoneticPr fontId="1"/>
  </si>
  <si>
    <t>内部評価でも客観的な評価が行えると考えるから。</t>
    <rPh sb="0" eb="2">
      <t>ナイブ</t>
    </rPh>
    <rPh sb="2" eb="4">
      <t>ヒョウカ</t>
    </rPh>
    <rPh sb="6" eb="9">
      <t>キャッカンテキ</t>
    </rPh>
    <rPh sb="10" eb="12">
      <t>ヒョウカ</t>
    </rPh>
    <rPh sb="13" eb="14">
      <t>オコナ</t>
    </rPh>
    <rPh sb="17" eb="18">
      <t>カンガ</t>
    </rPh>
    <phoneticPr fontId="1"/>
  </si>
  <si>
    <t>碧南市</t>
    <rPh sb="0" eb="2">
      <t>ヘキナン</t>
    </rPh>
    <rPh sb="2" eb="3">
      <t>シ</t>
    </rPh>
    <phoneticPr fontId="1"/>
  </si>
  <si>
    <t>市長指示による</t>
    <rPh sb="0" eb="1">
      <t>シ</t>
    </rPh>
    <rPh sb="1" eb="2">
      <t>チョウ</t>
    </rPh>
    <rPh sb="2" eb="4">
      <t>シジ</t>
    </rPh>
    <phoneticPr fontId="1"/>
  </si>
  <si>
    <t>内部評価でも１次２次と段階を経る体制としたため</t>
    <rPh sb="0" eb="2">
      <t>ナイブ</t>
    </rPh>
    <rPh sb="2" eb="4">
      <t>ヒョウカ</t>
    </rPh>
    <rPh sb="7" eb="8">
      <t>ジ</t>
    </rPh>
    <rPh sb="9" eb="10">
      <t>ジ</t>
    </rPh>
    <rPh sb="11" eb="13">
      <t>ダンカイ</t>
    </rPh>
    <rPh sb="14" eb="15">
      <t>ヘ</t>
    </rPh>
    <rPh sb="16" eb="18">
      <t>タイセイ</t>
    </rPh>
    <phoneticPr fontId="1"/>
  </si>
  <si>
    <t>刈谷市</t>
    <rPh sb="0" eb="3">
      <t>カリヤシ</t>
    </rPh>
    <phoneticPr fontId="1"/>
  </si>
  <si>
    <t>総合計画に明記。</t>
    <rPh sb="0" eb="2">
      <t>ソウゴウ</t>
    </rPh>
    <rPh sb="2" eb="4">
      <t>ケイカク</t>
    </rPh>
    <rPh sb="5" eb="7">
      <t>メイキ</t>
    </rPh>
    <phoneticPr fontId="1"/>
  </si>
  <si>
    <t>他市との比較検証</t>
    <rPh sb="0" eb="2">
      <t>タシ</t>
    </rPh>
    <rPh sb="4" eb="6">
      <t>ヒカク</t>
    </rPh>
    <rPh sb="6" eb="8">
      <t>ケンショウ</t>
    </rPh>
    <phoneticPr fontId="1"/>
  </si>
  <si>
    <t>豊田市</t>
    <rPh sb="0" eb="3">
      <t>トヨタシ</t>
    </rPh>
    <phoneticPr fontId="1"/>
  </si>
  <si>
    <t>地域経営を推進するための具体的な戦略方針・行動計画を定めた「地域経営戦略プラン」の項目に位置づけ</t>
  </si>
  <si>
    <t>内部での評価制度を確立することを第一目標として考えているため</t>
    <rPh sb="0" eb="2">
      <t>ナイブ</t>
    </rPh>
    <rPh sb="4" eb="6">
      <t>ヒョウカ</t>
    </rPh>
    <rPh sb="6" eb="8">
      <t>セイド</t>
    </rPh>
    <rPh sb="9" eb="11">
      <t>カクリツ</t>
    </rPh>
    <rPh sb="16" eb="18">
      <t>ダイイチ</t>
    </rPh>
    <rPh sb="18" eb="20">
      <t>モクヒョウ</t>
    </rPh>
    <rPh sb="23" eb="24">
      <t>カンガ</t>
    </rPh>
    <phoneticPr fontId="1"/>
  </si>
  <si>
    <t>安城市</t>
    <rPh sb="0" eb="2">
      <t>アンジョウ</t>
    </rPh>
    <rPh sb="2" eb="3">
      <t>シ</t>
    </rPh>
    <phoneticPr fontId="1"/>
  </si>
  <si>
    <t>民間企業</t>
    <rPh sb="0" eb="2">
      <t>ミンカン</t>
    </rPh>
    <rPh sb="2" eb="4">
      <t>キギョウ</t>
    </rPh>
    <phoneticPr fontId="1"/>
  </si>
  <si>
    <t>西尾市</t>
    <rPh sb="0" eb="3">
      <t>ニシオシ</t>
    </rPh>
    <phoneticPr fontId="1"/>
  </si>
  <si>
    <t>行政評価制度導入計画</t>
    <rPh sb="0" eb="4">
      <t>ギョウセイヒョウカ</t>
    </rPh>
    <rPh sb="4" eb="6">
      <t>セイド</t>
    </rPh>
    <rPh sb="6" eb="8">
      <t>ドウニュウ</t>
    </rPh>
    <rPh sb="8" eb="10">
      <t>ケイカク</t>
    </rPh>
    <phoneticPr fontId="1"/>
  </si>
  <si>
    <t>平成23年度から平成26年度まで実施した事業仕分けを実施したが、事業内容を100％理解してもらうことは困難など、評価に限界があるため。</t>
    <rPh sb="0" eb="2">
      <t>ヘイセイ</t>
    </rPh>
    <rPh sb="4" eb="6">
      <t>ネンド</t>
    </rPh>
    <rPh sb="8" eb="10">
      <t>ヘイセイ</t>
    </rPh>
    <rPh sb="12" eb="14">
      <t>ネンド</t>
    </rPh>
    <rPh sb="16" eb="18">
      <t>ジッシ</t>
    </rPh>
    <rPh sb="20" eb="24">
      <t>ジギョウシワ</t>
    </rPh>
    <rPh sb="26" eb="28">
      <t>ジッシ</t>
    </rPh>
    <rPh sb="32" eb="36">
      <t>ジギョウナイヨウ</t>
    </rPh>
    <rPh sb="41" eb="43">
      <t>リカイ</t>
    </rPh>
    <rPh sb="51" eb="53">
      <t>コンナン</t>
    </rPh>
    <rPh sb="56" eb="58">
      <t>ヒョウカ</t>
    </rPh>
    <rPh sb="59" eb="61">
      <t>ゲンカイ</t>
    </rPh>
    <phoneticPr fontId="1"/>
  </si>
  <si>
    <t>平成23年度から平成26年度まで事業仕分けを実施したが、時代の流れや一定の成果を得たため、平成27年度に廃止した。</t>
    <rPh sb="0" eb="2">
      <t>ヘイセイ</t>
    </rPh>
    <rPh sb="4" eb="6">
      <t>ネンド</t>
    </rPh>
    <rPh sb="8" eb="10">
      <t>ヘイセイ</t>
    </rPh>
    <rPh sb="12" eb="14">
      <t>ネンド</t>
    </rPh>
    <rPh sb="16" eb="20">
      <t>ジギョウシワ</t>
    </rPh>
    <rPh sb="22" eb="24">
      <t>ジッシ</t>
    </rPh>
    <rPh sb="28" eb="30">
      <t>ジダイ</t>
    </rPh>
    <rPh sb="31" eb="32">
      <t>ナガ</t>
    </rPh>
    <rPh sb="34" eb="36">
      <t>イッテイ</t>
    </rPh>
    <rPh sb="37" eb="39">
      <t>セイカ</t>
    </rPh>
    <rPh sb="40" eb="41">
      <t>エ</t>
    </rPh>
    <rPh sb="45" eb="47">
      <t>ヘイセイ</t>
    </rPh>
    <rPh sb="49" eb="51">
      <t>ネンド</t>
    </rPh>
    <rPh sb="52" eb="54">
      <t>ハイシ</t>
    </rPh>
    <phoneticPr fontId="1"/>
  </si>
  <si>
    <t>蒲郡市</t>
    <rPh sb="0" eb="2">
      <t>ガマゴオリ</t>
    </rPh>
    <rPh sb="2" eb="3">
      <t>シ</t>
    </rPh>
    <phoneticPr fontId="1"/>
  </si>
  <si>
    <t>犬山市</t>
    <rPh sb="0" eb="3">
      <t>イヌヤマシ</t>
    </rPh>
    <phoneticPr fontId="1"/>
  </si>
  <si>
    <t>犬山市行政改革大綱</t>
    <rPh sb="0" eb="3">
      <t>イヌヤマシ</t>
    </rPh>
    <rPh sb="3" eb="5">
      <t>ギョウセイ</t>
    </rPh>
    <rPh sb="5" eb="7">
      <t>カイカク</t>
    </rPh>
    <rPh sb="7" eb="9">
      <t>タイコウ</t>
    </rPh>
    <phoneticPr fontId="1"/>
  </si>
  <si>
    <t>現在は全ての事務事業についての評価を実施し始めたところであり、所管による評価体制を固めていく段階であるため。</t>
    <rPh sb="0" eb="2">
      <t>ゲンザイ</t>
    </rPh>
    <rPh sb="3" eb="4">
      <t>スベ</t>
    </rPh>
    <rPh sb="6" eb="8">
      <t>ジム</t>
    </rPh>
    <rPh sb="8" eb="10">
      <t>ジギョウ</t>
    </rPh>
    <rPh sb="15" eb="17">
      <t>ヒョウカ</t>
    </rPh>
    <rPh sb="18" eb="20">
      <t>ジッシシ</t>
    </rPh>
    <rPh sb="20" eb="22">
      <t>ハジ</t>
    </rPh>
    <rPh sb="31" eb="33">
      <t>ショカン</t>
    </rPh>
    <rPh sb="36" eb="38">
      <t>ヒョウカ</t>
    </rPh>
    <rPh sb="38" eb="40">
      <t>タイセイ</t>
    </rPh>
    <rPh sb="41" eb="42">
      <t>カタ</t>
    </rPh>
    <rPh sb="46" eb="48">
      <t>ダンカイ</t>
    </rPh>
    <phoneticPr fontId="1"/>
  </si>
  <si>
    <t>現在は全ての事務事業についての評価を実施し始めたところであり、所管による評価体制を固めていく段階であるため。</t>
    <phoneticPr fontId="1"/>
  </si>
  <si>
    <t>常滑市</t>
    <rPh sb="0" eb="3">
      <t>トコナメシ</t>
    </rPh>
    <phoneticPr fontId="1"/>
  </si>
  <si>
    <t>江南市</t>
    <rPh sb="0" eb="2">
      <t>コウナン</t>
    </rPh>
    <rPh sb="2" eb="3">
      <t>シ</t>
    </rPh>
    <phoneticPr fontId="1"/>
  </si>
  <si>
    <t>1（行政改革推進委員会等）</t>
    <rPh sb="2" eb="4">
      <t>ギョウセイ</t>
    </rPh>
    <rPh sb="4" eb="6">
      <t>カイカク</t>
    </rPh>
    <rPh sb="6" eb="8">
      <t>スイシン</t>
    </rPh>
    <rPh sb="8" eb="11">
      <t>イインカイ</t>
    </rPh>
    <rPh sb="11" eb="12">
      <t>トウ</t>
    </rPh>
    <phoneticPr fontId="1"/>
  </si>
  <si>
    <t>小牧市</t>
    <rPh sb="0" eb="3">
      <t>コマキシ</t>
    </rPh>
    <phoneticPr fontId="1"/>
  </si>
  <si>
    <t>新基本計画の開始にあわせて評価制度全般の見直しを行うこととし、外部評価はいったん廃止したため。</t>
    <rPh sb="0" eb="1">
      <t>シン</t>
    </rPh>
    <rPh sb="1" eb="3">
      <t>キホン</t>
    </rPh>
    <rPh sb="3" eb="5">
      <t>ケイカク</t>
    </rPh>
    <rPh sb="6" eb="8">
      <t>カイシ</t>
    </rPh>
    <rPh sb="13" eb="15">
      <t>ヒョウカ</t>
    </rPh>
    <rPh sb="15" eb="17">
      <t>セイド</t>
    </rPh>
    <rPh sb="17" eb="19">
      <t>ゼンパン</t>
    </rPh>
    <rPh sb="20" eb="22">
      <t>ミナオ</t>
    </rPh>
    <rPh sb="24" eb="25">
      <t>オコナ</t>
    </rPh>
    <rPh sb="31" eb="33">
      <t>ガイブ</t>
    </rPh>
    <rPh sb="33" eb="35">
      <t>ヒョウカ</t>
    </rPh>
    <rPh sb="40" eb="42">
      <t>ハイシ</t>
    </rPh>
    <phoneticPr fontId="1"/>
  </si>
  <si>
    <t>新基本計画の開始にあわせて評価制度全般の見直しを行うこととし、外部評価はいったん廃止したため。</t>
    <phoneticPr fontId="1"/>
  </si>
  <si>
    <t>稲沢市</t>
    <rPh sb="0" eb="3">
      <t>イナザワシ</t>
    </rPh>
    <phoneticPr fontId="1"/>
  </si>
  <si>
    <t>仕事の進め方の改革・改善のため</t>
    <rPh sb="0" eb="2">
      <t>シゴト</t>
    </rPh>
    <rPh sb="3" eb="4">
      <t>スス</t>
    </rPh>
    <rPh sb="5" eb="6">
      <t>カタ</t>
    </rPh>
    <rPh sb="7" eb="9">
      <t>カイカク</t>
    </rPh>
    <rPh sb="10" eb="12">
      <t>カイゼン</t>
    </rPh>
    <phoneticPr fontId="1"/>
  </si>
  <si>
    <t>新城市</t>
    <rPh sb="0" eb="3">
      <t>シンシロシ</t>
    </rPh>
    <phoneticPr fontId="1"/>
  </si>
  <si>
    <t>新城市総合計画後期基本計画</t>
    <rPh sb="7" eb="9">
      <t>コウキ</t>
    </rPh>
    <phoneticPr fontId="1"/>
  </si>
  <si>
    <t>東海市</t>
    <rPh sb="0" eb="3">
      <t>トウカイシ</t>
    </rPh>
    <phoneticPr fontId="1"/>
  </si>
  <si>
    <t>大府市</t>
    <rPh sb="0" eb="3">
      <t>オオブシ</t>
    </rPh>
    <phoneticPr fontId="1"/>
  </si>
  <si>
    <t>行政活動を数値により測定し、行政活動の改善につなげるため</t>
    <phoneticPr fontId="1"/>
  </si>
  <si>
    <t>職員自らが妥当性、有効性、効率性の視点に従って評価することで、政策形成能力の向上を図り、改革・改善に結び付けるため</t>
    <rPh sb="0" eb="2">
      <t>ショクイン</t>
    </rPh>
    <rPh sb="2" eb="3">
      <t>ミズカ</t>
    </rPh>
    <rPh sb="5" eb="8">
      <t>ダトウセイ</t>
    </rPh>
    <rPh sb="9" eb="12">
      <t>ユウコウセイ</t>
    </rPh>
    <rPh sb="13" eb="16">
      <t>コウリツセイ</t>
    </rPh>
    <rPh sb="17" eb="19">
      <t>シテン</t>
    </rPh>
    <rPh sb="20" eb="21">
      <t>シタガ</t>
    </rPh>
    <rPh sb="23" eb="25">
      <t>ヒョウカ</t>
    </rPh>
    <rPh sb="31" eb="33">
      <t>セイサク</t>
    </rPh>
    <rPh sb="33" eb="35">
      <t>ケイセイ</t>
    </rPh>
    <rPh sb="35" eb="37">
      <t>ノウリョク</t>
    </rPh>
    <rPh sb="38" eb="40">
      <t>コウジョウ</t>
    </rPh>
    <rPh sb="41" eb="42">
      <t>ハカ</t>
    </rPh>
    <rPh sb="44" eb="46">
      <t>カイカク</t>
    </rPh>
    <rPh sb="47" eb="49">
      <t>カイゼン</t>
    </rPh>
    <rPh sb="50" eb="51">
      <t>ムス</t>
    </rPh>
    <rPh sb="52" eb="53">
      <t>ツ</t>
    </rPh>
    <phoneticPr fontId="1"/>
  </si>
  <si>
    <t>知多市</t>
    <rPh sb="0" eb="3">
      <t>チタシ</t>
    </rPh>
    <phoneticPr fontId="1"/>
  </si>
  <si>
    <t>総合計画組織別計画（実施計画相当）において規定</t>
    <rPh sb="0" eb="2">
      <t>ソウゴウ</t>
    </rPh>
    <rPh sb="2" eb="4">
      <t>ケイカク</t>
    </rPh>
    <rPh sb="4" eb="6">
      <t>ソシキ</t>
    </rPh>
    <rPh sb="6" eb="7">
      <t>ベツ</t>
    </rPh>
    <rPh sb="7" eb="9">
      <t>ケイカク</t>
    </rPh>
    <rPh sb="10" eb="12">
      <t>ジッシ</t>
    </rPh>
    <rPh sb="12" eb="14">
      <t>ケイカク</t>
    </rPh>
    <rPh sb="14" eb="16">
      <t>ソウトウ</t>
    </rPh>
    <rPh sb="21" eb="23">
      <t>キテイ</t>
    </rPh>
    <phoneticPr fontId="1"/>
  </si>
  <si>
    <t>知立市</t>
    <rPh sb="0" eb="3">
      <t>チリュウシ</t>
    </rPh>
    <phoneticPr fontId="1"/>
  </si>
  <si>
    <t>実施計画と連動させるため</t>
    <rPh sb="0" eb="2">
      <t>ジッシ</t>
    </rPh>
    <rPh sb="2" eb="4">
      <t>ケイカク</t>
    </rPh>
    <rPh sb="5" eb="7">
      <t>レンドウ</t>
    </rPh>
    <phoneticPr fontId="1"/>
  </si>
  <si>
    <t>行政評価制度再構築のため</t>
    <phoneticPr fontId="1"/>
  </si>
  <si>
    <t>尾張旭市</t>
    <rPh sb="0" eb="4">
      <t>オワリアサヒシ</t>
    </rPh>
    <phoneticPr fontId="1"/>
  </si>
  <si>
    <t>職員の政策形成能力向上を図ることを取組のねらいの一つとしており、外部評価については必要に応じて実施を検討するとしているため。</t>
    <rPh sb="17" eb="19">
      <t>トリクミ</t>
    </rPh>
    <rPh sb="24" eb="25">
      <t>ヒト</t>
    </rPh>
    <rPh sb="32" eb="34">
      <t>ガイブ</t>
    </rPh>
    <rPh sb="34" eb="36">
      <t>ヒョウカ</t>
    </rPh>
    <rPh sb="41" eb="43">
      <t>ヒツヨウ</t>
    </rPh>
    <rPh sb="44" eb="45">
      <t>オウ</t>
    </rPh>
    <rPh sb="47" eb="49">
      <t>ジッシ</t>
    </rPh>
    <rPh sb="50" eb="52">
      <t>ケントウ</t>
    </rPh>
    <phoneticPr fontId="1"/>
  </si>
  <si>
    <t>高浜市</t>
    <rPh sb="0" eb="3">
      <t>タカハマシ</t>
    </rPh>
    <phoneticPr fontId="1"/>
  </si>
  <si>
    <t>岩倉市</t>
    <rPh sb="0" eb="3">
      <t>イワクラシ</t>
    </rPh>
    <phoneticPr fontId="1"/>
  </si>
  <si>
    <t>職員の負担が増える</t>
    <rPh sb="0" eb="2">
      <t>ショクイン</t>
    </rPh>
    <rPh sb="3" eb="5">
      <t>フタン</t>
    </rPh>
    <rPh sb="6" eb="7">
      <t>フ</t>
    </rPh>
    <phoneticPr fontId="1"/>
  </si>
  <si>
    <t>豊明市</t>
    <rPh sb="0" eb="1">
      <t>トヨ</t>
    </rPh>
    <rPh sb="1" eb="2">
      <t>ア</t>
    </rPh>
    <rPh sb="2" eb="3">
      <t>シ</t>
    </rPh>
    <phoneticPr fontId="1"/>
  </si>
  <si>
    <t>実施要領等に基づいて職員が客観的に評価するため</t>
    <rPh sb="0" eb="2">
      <t>ジッシ</t>
    </rPh>
    <rPh sb="2" eb="4">
      <t>ヨウリョウ</t>
    </rPh>
    <rPh sb="4" eb="5">
      <t>トウ</t>
    </rPh>
    <rPh sb="6" eb="7">
      <t>モト</t>
    </rPh>
    <rPh sb="10" eb="12">
      <t>ショクイン</t>
    </rPh>
    <rPh sb="13" eb="16">
      <t>キャッカンテキ</t>
    </rPh>
    <rPh sb="17" eb="19">
      <t>ヒョウカ</t>
    </rPh>
    <phoneticPr fontId="1"/>
  </si>
  <si>
    <t>日進市</t>
    <rPh sb="0" eb="2">
      <t>ニッシン</t>
    </rPh>
    <rPh sb="2" eb="3">
      <t>シ</t>
    </rPh>
    <phoneticPr fontId="1"/>
  </si>
  <si>
    <t>商工会</t>
    <rPh sb="0" eb="2">
      <t>ショウコウ</t>
    </rPh>
    <rPh sb="2" eb="3">
      <t>カイ</t>
    </rPh>
    <phoneticPr fontId="1"/>
  </si>
  <si>
    <t>田原市</t>
    <rPh sb="0" eb="2">
      <t>タハラ</t>
    </rPh>
    <rPh sb="2" eb="3">
      <t>シ</t>
    </rPh>
    <phoneticPr fontId="1"/>
  </si>
  <si>
    <t>愛西市</t>
    <rPh sb="0" eb="3">
      <t>アイサイシ</t>
    </rPh>
    <phoneticPr fontId="1"/>
  </si>
  <si>
    <t>所期の目的（全事務事業を評価する）を達成したため</t>
    <rPh sb="0" eb="2">
      <t>ショキ</t>
    </rPh>
    <rPh sb="3" eb="5">
      <t>モクテキ</t>
    </rPh>
    <rPh sb="6" eb="7">
      <t>ゼン</t>
    </rPh>
    <rPh sb="7" eb="9">
      <t>ジム</t>
    </rPh>
    <rPh sb="9" eb="11">
      <t>ジギョウ</t>
    </rPh>
    <rPh sb="12" eb="14">
      <t>ヒョウカ</t>
    </rPh>
    <rPh sb="18" eb="20">
      <t>タッセイ</t>
    </rPh>
    <phoneticPr fontId="1"/>
  </si>
  <si>
    <t>清須市</t>
    <rPh sb="0" eb="3">
      <t>キヨスシ</t>
    </rPh>
    <phoneticPr fontId="1"/>
  </si>
  <si>
    <t>清須市第１次総合計画</t>
    <rPh sb="0" eb="3">
      <t>キヨスシ</t>
    </rPh>
    <rPh sb="3" eb="4">
      <t>ダイ</t>
    </rPh>
    <rPh sb="5" eb="6">
      <t>ジ</t>
    </rPh>
    <rPh sb="6" eb="8">
      <t>ソウゴウ</t>
    </rPh>
    <rPh sb="8" eb="10">
      <t>ケイカク</t>
    </rPh>
    <phoneticPr fontId="1"/>
  </si>
  <si>
    <t>附属機関の委員等</t>
    <rPh sb="0" eb="2">
      <t>フゾク</t>
    </rPh>
    <rPh sb="2" eb="4">
      <t>キカン</t>
    </rPh>
    <rPh sb="5" eb="7">
      <t>イイン</t>
    </rPh>
    <rPh sb="7" eb="8">
      <t>トウ</t>
    </rPh>
    <phoneticPr fontId="1"/>
  </si>
  <si>
    <t>北名古屋市</t>
    <rPh sb="0" eb="5">
      <t>キタナゴヤシ</t>
    </rPh>
    <phoneticPr fontId="1"/>
  </si>
  <si>
    <t>弥富市</t>
    <rPh sb="0" eb="2">
      <t>ヤトミ</t>
    </rPh>
    <rPh sb="2" eb="3">
      <t>シ</t>
    </rPh>
    <phoneticPr fontId="1"/>
  </si>
  <si>
    <t>弥富市第３次行政改革大綱で明記</t>
    <rPh sb="13" eb="15">
      <t>メイキ</t>
    </rPh>
    <phoneticPr fontId="1"/>
  </si>
  <si>
    <t>庁内に市長を本部長とする行政改革推進本部を設置し、厳しく内部評価を行っているため。</t>
    <rPh sb="0" eb="2">
      <t>チョウナイ</t>
    </rPh>
    <rPh sb="3" eb="5">
      <t>シチョウ</t>
    </rPh>
    <rPh sb="6" eb="9">
      <t>ホンブチョウ</t>
    </rPh>
    <rPh sb="12" eb="14">
      <t>ギョウセイ</t>
    </rPh>
    <rPh sb="14" eb="16">
      <t>カイカク</t>
    </rPh>
    <rPh sb="16" eb="18">
      <t>スイシン</t>
    </rPh>
    <rPh sb="18" eb="20">
      <t>ホンブ</t>
    </rPh>
    <rPh sb="21" eb="23">
      <t>セッチ</t>
    </rPh>
    <rPh sb="25" eb="26">
      <t>キビ</t>
    </rPh>
    <rPh sb="28" eb="30">
      <t>ナイブ</t>
    </rPh>
    <rPh sb="30" eb="32">
      <t>ヒョウカ</t>
    </rPh>
    <rPh sb="33" eb="34">
      <t>オコナ</t>
    </rPh>
    <phoneticPr fontId="1"/>
  </si>
  <si>
    <t>みよし市</t>
    <rPh sb="3" eb="4">
      <t>シ</t>
    </rPh>
    <phoneticPr fontId="1"/>
  </si>
  <si>
    <t>あま市</t>
    <rPh sb="2" eb="3">
      <t>シ</t>
    </rPh>
    <phoneticPr fontId="1"/>
  </si>
  <si>
    <t>部局経営方針</t>
    <rPh sb="0" eb="2">
      <t>ブキョク</t>
    </rPh>
    <rPh sb="2" eb="4">
      <t>ケイエイ</t>
    </rPh>
    <rPh sb="4" eb="6">
      <t>ホウシン</t>
    </rPh>
    <phoneticPr fontId="1"/>
  </si>
  <si>
    <t>今年度より、試行的に指定事業による事業評価を実施したため、まずは内部評価による制度を確立する必要があると考えているため。</t>
    <rPh sb="0" eb="3">
      <t>コンネンド</t>
    </rPh>
    <rPh sb="6" eb="9">
      <t>シコウテキ</t>
    </rPh>
    <rPh sb="10" eb="12">
      <t>シテイ</t>
    </rPh>
    <rPh sb="12" eb="14">
      <t>ジギョウ</t>
    </rPh>
    <rPh sb="17" eb="19">
      <t>ジギョウ</t>
    </rPh>
    <rPh sb="19" eb="21">
      <t>ヒョウカ</t>
    </rPh>
    <rPh sb="22" eb="24">
      <t>ジッシ</t>
    </rPh>
    <rPh sb="32" eb="34">
      <t>ナイブ</t>
    </rPh>
    <rPh sb="34" eb="36">
      <t>ヒョウカ</t>
    </rPh>
    <rPh sb="39" eb="41">
      <t>セイド</t>
    </rPh>
    <rPh sb="42" eb="44">
      <t>カクリツ</t>
    </rPh>
    <rPh sb="46" eb="48">
      <t>ヒツヨウ</t>
    </rPh>
    <rPh sb="52" eb="53">
      <t>カンガ</t>
    </rPh>
    <phoneticPr fontId="1"/>
  </si>
  <si>
    <t>長久手市</t>
    <rPh sb="0" eb="3">
      <t>ナガクテ</t>
    </rPh>
    <rPh sb="3" eb="4">
      <t>シ</t>
    </rPh>
    <phoneticPr fontId="1"/>
  </si>
  <si>
    <t>東郷町</t>
    <rPh sb="0" eb="3">
      <t>トウゴウチョウ</t>
    </rPh>
    <phoneticPr fontId="1"/>
  </si>
  <si>
    <t>マニュアル</t>
    <phoneticPr fontId="1"/>
  </si>
  <si>
    <t>平成２３年度の外部評価の導入から３年が経過し、当初の目的を果たしたこと、又、評価員の確保が困難なことから、外部評価の方法を再検討するため休止とした。</t>
    <rPh sb="0" eb="2">
      <t>ヘイセイ</t>
    </rPh>
    <rPh sb="4" eb="6">
      <t>ネンド</t>
    </rPh>
    <rPh sb="7" eb="9">
      <t>ガイブ</t>
    </rPh>
    <rPh sb="9" eb="11">
      <t>ヒョウカ</t>
    </rPh>
    <rPh sb="12" eb="14">
      <t>ドウニュウ</t>
    </rPh>
    <rPh sb="17" eb="18">
      <t>ネン</t>
    </rPh>
    <rPh sb="19" eb="21">
      <t>ケイカ</t>
    </rPh>
    <rPh sb="23" eb="25">
      <t>トウショ</t>
    </rPh>
    <rPh sb="26" eb="28">
      <t>モクテキ</t>
    </rPh>
    <rPh sb="29" eb="30">
      <t>ハ</t>
    </rPh>
    <rPh sb="36" eb="37">
      <t>マタ</t>
    </rPh>
    <rPh sb="38" eb="40">
      <t>ヒョウカ</t>
    </rPh>
    <rPh sb="40" eb="41">
      <t>イン</t>
    </rPh>
    <rPh sb="42" eb="44">
      <t>カクホ</t>
    </rPh>
    <rPh sb="45" eb="47">
      <t>コンナン</t>
    </rPh>
    <rPh sb="53" eb="55">
      <t>ガイブ</t>
    </rPh>
    <rPh sb="55" eb="57">
      <t>ヒョウカ</t>
    </rPh>
    <rPh sb="58" eb="60">
      <t>ホウホウ</t>
    </rPh>
    <rPh sb="61" eb="64">
      <t>サイケントウ</t>
    </rPh>
    <rPh sb="68" eb="70">
      <t>キュウシ</t>
    </rPh>
    <phoneticPr fontId="1"/>
  </si>
  <si>
    <t>豊山町</t>
    <rPh sb="0" eb="2">
      <t>トヨヤマ</t>
    </rPh>
    <rPh sb="2" eb="3">
      <t>チョウ</t>
    </rPh>
    <phoneticPr fontId="1"/>
  </si>
  <si>
    <t>主な協働・関連団体、関係計画・法令</t>
    <rPh sb="0" eb="1">
      <t>オモ</t>
    </rPh>
    <rPh sb="2" eb="4">
      <t>キョウドウ</t>
    </rPh>
    <rPh sb="5" eb="7">
      <t>カンレン</t>
    </rPh>
    <rPh sb="7" eb="9">
      <t>ダンタイ</t>
    </rPh>
    <rPh sb="10" eb="12">
      <t>カンケイ</t>
    </rPh>
    <rPh sb="12" eb="14">
      <t>ケイカク</t>
    </rPh>
    <rPh sb="15" eb="17">
      <t>ホウレイ</t>
    </rPh>
    <phoneticPr fontId="1"/>
  </si>
  <si>
    <t>弁護士・公認会計士</t>
    <rPh sb="0" eb="3">
      <t>ベンゴシ</t>
    </rPh>
    <rPh sb="4" eb="6">
      <t>コウニン</t>
    </rPh>
    <rPh sb="6" eb="8">
      <t>カイケイ</t>
    </rPh>
    <rPh sb="8" eb="9">
      <t>シ</t>
    </rPh>
    <phoneticPr fontId="1"/>
  </si>
  <si>
    <t>大口町</t>
    <rPh sb="0" eb="2">
      <t>オオグチ</t>
    </rPh>
    <rPh sb="2" eb="3">
      <t>チョウ</t>
    </rPh>
    <phoneticPr fontId="1"/>
  </si>
  <si>
    <t>担当課が自主的に計画策定及び評価を行い事業運営効率化を図ることが目的であるため</t>
    <rPh sb="0" eb="3">
      <t>タントウカ</t>
    </rPh>
    <rPh sb="4" eb="7">
      <t>ジシュテキ</t>
    </rPh>
    <rPh sb="8" eb="10">
      <t>ケイカク</t>
    </rPh>
    <rPh sb="10" eb="12">
      <t>サクテイ</t>
    </rPh>
    <rPh sb="12" eb="13">
      <t>オヨ</t>
    </rPh>
    <rPh sb="14" eb="16">
      <t>ヒョウカ</t>
    </rPh>
    <rPh sb="17" eb="18">
      <t>オコナ</t>
    </rPh>
    <rPh sb="19" eb="21">
      <t>ジギョウ</t>
    </rPh>
    <rPh sb="21" eb="23">
      <t>ウンエイ</t>
    </rPh>
    <rPh sb="23" eb="26">
      <t>コウリツカ</t>
    </rPh>
    <rPh sb="27" eb="28">
      <t>ハカ</t>
    </rPh>
    <rPh sb="32" eb="34">
      <t>モクテキ</t>
    </rPh>
    <phoneticPr fontId="1"/>
  </si>
  <si>
    <t>扶桑町</t>
    <rPh sb="0" eb="3">
      <t>フソウチョウ</t>
    </rPh>
    <phoneticPr fontId="1"/>
  </si>
  <si>
    <t>総合計画及び目標設定事業計画書</t>
    <rPh sb="0" eb="2">
      <t>ソウゴウ</t>
    </rPh>
    <rPh sb="2" eb="4">
      <t>ケイカク</t>
    </rPh>
    <rPh sb="4" eb="5">
      <t>オヨ</t>
    </rPh>
    <rPh sb="6" eb="8">
      <t>モクヒョウ</t>
    </rPh>
    <rPh sb="8" eb="10">
      <t>セッテイ</t>
    </rPh>
    <rPh sb="10" eb="12">
      <t>ジギョウ</t>
    </rPh>
    <rPh sb="12" eb="15">
      <t>ケイカクショ</t>
    </rPh>
    <phoneticPr fontId="1"/>
  </si>
  <si>
    <t>外部評価を実施する前に、内部評価手法を職員が理解する段階である。</t>
    <rPh sb="0" eb="2">
      <t>ガイブ</t>
    </rPh>
    <rPh sb="2" eb="4">
      <t>ヒョウカ</t>
    </rPh>
    <rPh sb="5" eb="7">
      <t>ジッシ</t>
    </rPh>
    <rPh sb="9" eb="10">
      <t>マエ</t>
    </rPh>
    <rPh sb="12" eb="14">
      <t>ナイブ</t>
    </rPh>
    <rPh sb="14" eb="16">
      <t>ヒョウカ</t>
    </rPh>
    <rPh sb="16" eb="18">
      <t>シュホウ</t>
    </rPh>
    <rPh sb="19" eb="21">
      <t>ショクイン</t>
    </rPh>
    <rPh sb="22" eb="24">
      <t>リカイ</t>
    </rPh>
    <rPh sb="26" eb="28">
      <t>ダンカイ</t>
    </rPh>
    <phoneticPr fontId="1"/>
  </si>
  <si>
    <t>大治町</t>
    <rPh sb="0" eb="3">
      <t>オオハルチョウ</t>
    </rPh>
    <phoneticPr fontId="1"/>
  </si>
  <si>
    <t>蟹江町</t>
    <rPh sb="0" eb="3">
      <t>カニエチョウ</t>
    </rPh>
    <phoneticPr fontId="1"/>
  </si>
  <si>
    <t>飛島村</t>
    <rPh sb="0" eb="3">
      <t>トビシマムラ</t>
    </rPh>
    <phoneticPr fontId="1"/>
  </si>
  <si>
    <t>阿久比町</t>
    <rPh sb="0" eb="4">
      <t>アグイチョウ</t>
    </rPh>
    <phoneticPr fontId="1"/>
  </si>
  <si>
    <t>職員の負担が大きいため</t>
    <rPh sb="0" eb="2">
      <t>ショクイン</t>
    </rPh>
    <rPh sb="3" eb="5">
      <t>フタン</t>
    </rPh>
    <rPh sb="6" eb="7">
      <t>オオ</t>
    </rPh>
    <phoneticPr fontId="1"/>
  </si>
  <si>
    <t>東浦町</t>
    <rPh sb="0" eb="2">
      <t>ヒガシウラ</t>
    </rPh>
    <rPh sb="2" eb="3">
      <t>チョウ</t>
    </rPh>
    <phoneticPr fontId="1"/>
  </si>
  <si>
    <t>南知多町</t>
    <rPh sb="0" eb="4">
      <t>ミナミチタチョウ</t>
    </rPh>
    <phoneticPr fontId="1"/>
  </si>
  <si>
    <t>特に何も定めていない</t>
    <rPh sb="0" eb="1">
      <t>トク</t>
    </rPh>
    <rPh sb="2" eb="3">
      <t>ナニ</t>
    </rPh>
    <rPh sb="4" eb="5">
      <t>サダ</t>
    </rPh>
    <phoneticPr fontId="1"/>
  </si>
  <si>
    <t>今後の検討事項。</t>
    <rPh sb="0" eb="2">
      <t>コンゴ</t>
    </rPh>
    <rPh sb="3" eb="5">
      <t>ケントウ</t>
    </rPh>
    <rPh sb="5" eb="7">
      <t>ジコウ</t>
    </rPh>
    <phoneticPr fontId="1"/>
  </si>
  <si>
    <t>武豊町</t>
    <rPh sb="0" eb="3">
      <t>タケトヨチョウ</t>
    </rPh>
    <phoneticPr fontId="1"/>
  </si>
  <si>
    <t>目標管理制度の導入により事務改善が可能と判断し、平成２５年度末で終了とした。</t>
    <rPh sb="0" eb="2">
      <t>モクヒョウ</t>
    </rPh>
    <rPh sb="2" eb="4">
      <t>カンリ</t>
    </rPh>
    <rPh sb="4" eb="6">
      <t>セイド</t>
    </rPh>
    <rPh sb="7" eb="9">
      <t>ドウニュウ</t>
    </rPh>
    <rPh sb="12" eb="14">
      <t>ジム</t>
    </rPh>
    <rPh sb="14" eb="16">
      <t>カイゼン</t>
    </rPh>
    <rPh sb="17" eb="19">
      <t>カノウ</t>
    </rPh>
    <rPh sb="20" eb="22">
      <t>ハンダン</t>
    </rPh>
    <rPh sb="24" eb="26">
      <t>ヘイセイ</t>
    </rPh>
    <rPh sb="28" eb="29">
      <t>ネン</t>
    </rPh>
    <rPh sb="29" eb="30">
      <t>ド</t>
    </rPh>
    <rPh sb="30" eb="31">
      <t>マツ</t>
    </rPh>
    <rPh sb="32" eb="34">
      <t>シュウリョウ</t>
    </rPh>
    <phoneticPr fontId="1"/>
  </si>
  <si>
    <t>幸田町</t>
    <rPh sb="0" eb="3">
      <t>コウタチョウ</t>
    </rPh>
    <phoneticPr fontId="1"/>
  </si>
  <si>
    <t>設楽町</t>
    <rPh sb="0" eb="3">
      <t>シタラチョウ</t>
    </rPh>
    <phoneticPr fontId="1"/>
  </si>
  <si>
    <t>東栄町</t>
    <rPh sb="0" eb="3">
      <t>トウエイチョウ</t>
    </rPh>
    <phoneticPr fontId="1"/>
  </si>
  <si>
    <t>豊根村</t>
    <rPh sb="0" eb="3">
      <t>トヨネムラ</t>
    </rPh>
    <phoneticPr fontId="1"/>
  </si>
  <si>
    <t>http://www.city.toyohashi.lg.jp/8498.htm</t>
    <phoneticPr fontId="1"/>
  </si>
  <si>
    <t>http://www.city.okazaki.lg.jp/1300/1301/1338/p011068.html</t>
    <phoneticPr fontId="1"/>
  </si>
  <si>
    <t>http://www.city.ichinomiya.aichi.jp/shisei/seisaku/1010059/1000248/index.html</t>
    <phoneticPr fontId="1"/>
  </si>
  <si>
    <t>内部的な政策形成過程途中であるため</t>
    <rPh sb="0" eb="2">
      <t>ナイブ</t>
    </rPh>
    <rPh sb="2" eb="3">
      <t>テキ</t>
    </rPh>
    <rPh sb="4" eb="6">
      <t>セイサク</t>
    </rPh>
    <rPh sb="6" eb="8">
      <t>ケイセイ</t>
    </rPh>
    <rPh sb="8" eb="10">
      <t>カテイ</t>
    </rPh>
    <rPh sb="10" eb="12">
      <t>トチュウ</t>
    </rPh>
    <phoneticPr fontId="1"/>
  </si>
  <si>
    <t>決算関係資料として活用</t>
    <rPh sb="0" eb="2">
      <t>ケッサン</t>
    </rPh>
    <rPh sb="2" eb="4">
      <t>カンケイ</t>
    </rPh>
    <rPh sb="4" eb="6">
      <t>シリョウ</t>
    </rPh>
    <rPh sb="9" eb="11">
      <t>カツヨウ</t>
    </rPh>
    <phoneticPr fontId="1"/>
  </si>
  <si>
    <t>従来の評価シートの一部改良を試みたが、依然として評価シートを作成するのが目的のようになっている感がある。評価結果から目に見える成果をいかに生み出すか、ということも課題に挙げられる。</t>
    <rPh sb="0" eb="2">
      <t>ジュウライ</t>
    </rPh>
    <rPh sb="3" eb="5">
      <t>ヒョウカ</t>
    </rPh>
    <rPh sb="9" eb="11">
      <t>イチブ</t>
    </rPh>
    <rPh sb="11" eb="13">
      <t>カイリョウ</t>
    </rPh>
    <rPh sb="14" eb="15">
      <t>ココロ</t>
    </rPh>
    <rPh sb="19" eb="21">
      <t>イゼン</t>
    </rPh>
    <rPh sb="24" eb="26">
      <t>ヒョウカ</t>
    </rPh>
    <rPh sb="30" eb="32">
      <t>サクセイ</t>
    </rPh>
    <rPh sb="36" eb="38">
      <t>モクテキ</t>
    </rPh>
    <rPh sb="47" eb="48">
      <t>カン</t>
    </rPh>
    <rPh sb="52" eb="54">
      <t>ヒョウカ</t>
    </rPh>
    <rPh sb="54" eb="56">
      <t>ケッカ</t>
    </rPh>
    <rPh sb="58" eb="59">
      <t>メ</t>
    </rPh>
    <rPh sb="60" eb="61">
      <t>ミ</t>
    </rPh>
    <rPh sb="63" eb="65">
      <t>セイカ</t>
    </rPh>
    <rPh sb="69" eb="70">
      <t>ウ</t>
    </rPh>
    <rPh sb="71" eb="72">
      <t>ダ</t>
    </rPh>
    <rPh sb="81" eb="83">
      <t>カダイ</t>
    </rPh>
    <rPh sb="84" eb="85">
      <t>ア</t>
    </rPh>
    <phoneticPr fontId="1"/>
  </si>
  <si>
    <t>施策評価は試行中であるため。</t>
    <rPh sb="0" eb="1">
      <t>セ</t>
    </rPh>
    <rPh sb="1" eb="2">
      <t>サク</t>
    </rPh>
    <rPh sb="2" eb="4">
      <t>ヒョウカ</t>
    </rPh>
    <rPh sb="5" eb="7">
      <t>シコウ</t>
    </rPh>
    <rPh sb="7" eb="8">
      <t>ナカ</t>
    </rPh>
    <phoneticPr fontId="1"/>
  </si>
  <si>
    <t>住民等への説明
能力の向上</t>
    <rPh sb="0" eb="2">
      <t>ジュウミン</t>
    </rPh>
    <rPh sb="2" eb="3">
      <t>ナド</t>
    </rPh>
    <rPh sb="5" eb="7">
      <t>セツメイ</t>
    </rPh>
    <rPh sb="8" eb="10">
      <t>ノウリョク</t>
    </rPh>
    <rPh sb="11" eb="13">
      <t>コウジョウ</t>
    </rPh>
    <phoneticPr fontId="1"/>
  </si>
  <si>
    <t>http://www.city.chita.lg.jp/docs/2014031900015/</t>
  </si>
  <si>
    <t>http://www.city.iwakura.aichi.jp/0000000935.html</t>
  </si>
  <si>
    <t>http://www.city.toyoake.lg.jp/kikaku/keiei/gyoseihyoka/index_gyoseihyoka.htm</t>
  </si>
  <si>
    <t>行政評価制度の再編を検討しているため。</t>
    <rPh sb="0" eb="2">
      <t>ギョウセイ</t>
    </rPh>
    <rPh sb="2" eb="4">
      <t>ヒョウカ</t>
    </rPh>
    <rPh sb="4" eb="6">
      <t>セイド</t>
    </rPh>
    <rPh sb="7" eb="9">
      <t>サイヘン</t>
    </rPh>
    <rPh sb="10" eb="12">
      <t>ケントウ</t>
    </rPh>
    <phoneticPr fontId="1"/>
  </si>
  <si>
    <t>美浜町</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</si>
  <si>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</si>
  <si>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</si>
  <si>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</si>
  <si>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</si>
  <si>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</si>
  <si>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</si>
  <si>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</si>
  <si>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</si>
  <si>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</si>
  <si>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</si>
  <si>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</si>
  <si>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</si>
  <si>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</si>
  <si>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</si>
  <si>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</si>
  <si>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</si>
  <si>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</si>
  <si>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</si>
  <si>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</si>
  <si>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</si>
  <si>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</si>
  <si>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</si>
  <si>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</si>
  <si>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</si>
  <si>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</si>
  <si>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</si>
  <si>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</si>
  <si>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</si>
  <si>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</si>
  <si>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</si>
  <si>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</si>
  <si>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</si>
  <si>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</si>
  <si>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</si>
  <si>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</si>
  <si>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</si>
  <si>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</si>
  <si>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</si>
  <si>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</si>
  <si>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</si>
  <si>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</si>
  <si>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</si>
  <si>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</si>
  <si>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</si>
  <si>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</si>
  <si>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</si>
  <si>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</si>
  <si>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</si>
  <si>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</si>
  <si>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</si>
  <si>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</si>
  <si>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</si>
  <si>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232017</t>
  </si>
  <si>
    <t>232025</t>
  </si>
  <si>
    <t>232033</t>
  </si>
  <si>
    <t>232041</t>
  </si>
  <si>
    <t>232050</t>
  </si>
  <si>
    <t>232068</t>
  </si>
  <si>
    <t>232076</t>
  </si>
  <si>
    <t>232084</t>
  </si>
  <si>
    <t>232092</t>
  </si>
  <si>
    <t>232106</t>
  </si>
  <si>
    <t>232114</t>
  </si>
  <si>
    <t>232122</t>
  </si>
  <si>
    <t>232131</t>
  </si>
  <si>
    <t>232149</t>
  </si>
  <si>
    <t>232157</t>
  </si>
  <si>
    <t>232165</t>
  </si>
  <si>
    <t>232173</t>
  </si>
  <si>
    <t>232190</t>
  </si>
  <si>
    <t>232203</t>
  </si>
  <si>
    <t>232211</t>
  </si>
  <si>
    <t>232220</t>
  </si>
  <si>
    <t>232238</t>
  </si>
  <si>
    <t>232246</t>
  </si>
  <si>
    <t>232254</t>
  </si>
  <si>
    <t>232262</t>
  </si>
  <si>
    <t>232271</t>
  </si>
  <si>
    <t>232289</t>
  </si>
  <si>
    <t>232297</t>
  </si>
  <si>
    <t>232301</t>
  </si>
  <si>
    <t>232319</t>
  </si>
  <si>
    <t>232327</t>
  </si>
  <si>
    <t>232335</t>
  </si>
  <si>
    <t>232343</t>
  </si>
  <si>
    <t>232351</t>
  </si>
  <si>
    <t>232360</t>
  </si>
  <si>
    <t>232378</t>
  </si>
  <si>
    <t>232386</t>
  </si>
  <si>
    <t>233021</t>
  </si>
  <si>
    <t>233421</t>
  </si>
  <si>
    <t>233617</t>
  </si>
  <si>
    <t>233625</t>
  </si>
  <si>
    <t>234249</t>
  </si>
  <si>
    <t>234257</t>
  </si>
  <si>
    <t>234273</t>
  </si>
  <si>
    <t>234419</t>
  </si>
  <si>
    <t>234427</t>
  </si>
  <si>
    <t>234451</t>
  </si>
  <si>
    <t>234460</t>
  </si>
  <si>
    <t>234478</t>
  </si>
  <si>
    <t>235016</t>
  </si>
  <si>
    <t>235610</t>
  </si>
  <si>
    <t>235628</t>
  </si>
  <si>
    <t>235636</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</si>
  <si>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</si>
  <si>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</si>
  <si>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</si>
  <si>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内部での評価体制の充実に取組んでいる段階であるため</t>
    <rPh sb="0" eb="2">
      <t>ナイブ</t>
    </rPh>
    <rPh sb="4" eb="6">
      <t>ヒョウカ</t>
    </rPh>
    <rPh sb="6" eb="8">
      <t>タイセイ</t>
    </rPh>
    <rPh sb="9" eb="11">
      <t>ジュウジツ</t>
    </rPh>
    <rPh sb="12" eb="14">
      <t>トリク</t>
    </rPh>
    <rPh sb="18" eb="20">
      <t>ダンカイ</t>
    </rPh>
    <phoneticPr fontId="1"/>
  </si>
  <si>
    <t>職員自らが事業の妥当性を評価する能力向上が目的であるため。</t>
    <rPh sb="0" eb="2">
      <t>ショクイン</t>
    </rPh>
    <rPh sb="2" eb="3">
      <t>ミズカ</t>
    </rPh>
    <rPh sb="5" eb="7">
      <t>ジギョウ</t>
    </rPh>
    <rPh sb="8" eb="11">
      <t>ダトウセイ</t>
    </rPh>
    <rPh sb="12" eb="14">
      <t>ヒョウカ</t>
    </rPh>
    <rPh sb="16" eb="18">
      <t>ノウリョク</t>
    </rPh>
    <rPh sb="18" eb="20">
      <t>コウジョウ</t>
    </rPh>
    <rPh sb="21" eb="23">
      <t>モクテキ</t>
    </rPh>
    <phoneticPr fontId="1"/>
  </si>
  <si>
    <t>http://www.city.seto.aichi.jp/docs/2016103100064/</t>
    <phoneticPr fontId="1"/>
  </si>
  <si>
    <t>http://www.city.handa.lg.jp/kikaku/shise/shisaku/sogo/hokokusho.html
http://www.city.handa.lg.jp/somu/20160802.html</t>
    <phoneticPr fontId="1"/>
  </si>
  <si>
    <t>http://www.city.tsushima.lg.jp/shisei/gyouseikeiei/gyouseihyoukabuka/index.html</t>
    <phoneticPr fontId="1"/>
  </si>
  <si>
    <t>http://www.city.kariya.lg.jp/shisei/seisakukeikaku/gyoseihyoka/index.html</t>
    <phoneticPr fontId="1"/>
  </si>
  <si>
    <t>http://www.city.toyota.aichi.jp/shisei/gyoseikeikaku/1007503.html</t>
    <phoneticPr fontId="1"/>
  </si>
  <si>
    <t>http://www.city.anjo.aichi.jp/shisei/gyokaku/gyoseihyoka.html</t>
    <phoneticPr fontId="1"/>
  </si>
  <si>
    <t>http://www.city.gamagori.lg.jp/unit/gyosei/shisakuhyoka.html</t>
    <phoneticPr fontId="1"/>
  </si>
  <si>
    <t>http://www.city.inuyama.aichi.jp/shisei/toukei/1001281/1003388.html</t>
    <phoneticPr fontId="1"/>
  </si>
  <si>
    <t>http://www.city.konan.lg.jp/gyosei_keiei/kouzou_kaikaku/gyousei_hyouka_top.htm</t>
    <phoneticPr fontId="1"/>
  </si>
  <si>
    <t>http://www.city.komaki.aichi.jp/gyosei/hyoka/index.html</t>
    <phoneticPr fontId="1"/>
  </si>
  <si>
    <t>http://www.city.inazawa.aichi.jp/ka_annai/kikaku/hyouka/top.html</t>
    <phoneticPr fontId="1"/>
  </si>
  <si>
    <t>http://www.city.tokai.aichi.jp/7081.htm</t>
    <phoneticPr fontId="1"/>
  </si>
  <si>
    <t>http://www.city.obu.aichi.jp/contents_detail.php?co=kak&amp;frmId=1307</t>
    <phoneticPr fontId="1"/>
  </si>
  <si>
    <t>https://www.city.owariasahi.lg.jp/sisei/keikaku/dai5/documents/gyouseihyouka.html</t>
    <phoneticPr fontId="1"/>
  </si>
  <si>
    <t>http://www.city.takahama.lg.jp/grpbetu/seisaku/shigoto/actionplan/index.html</t>
    <phoneticPr fontId="1"/>
  </si>
  <si>
    <t>http://www.city.nisshin.lg.jp/seisaku/1989/020444.html</t>
    <phoneticPr fontId="1"/>
  </si>
  <si>
    <t>http://www.city.tahara.aichi.jp/seisaku/gyoseihyoka/index.html</t>
    <phoneticPr fontId="1"/>
  </si>
  <si>
    <t>http://www.city.aichi-miyoshi.lg.jp/zaisei/gyoukaku_top/hyouka_top.html</t>
    <phoneticPr fontId="1"/>
  </si>
  <si>
    <t>https://www.city.nagakute.lg.jp/gyosei/gyoukaku/hyouka/index.html</t>
    <phoneticPr fontId="1"/>
  </si>
  <si>
    <t>https://www.town.aichi-togo.lg.jp/kikaku/chosei/chousei/shisaku/gyouseikaikaku/kekka_houkoku.html</t>
    <phoneticPr fontId="1"/>
  </si>
  <si>
    <t>http://www.town.toyoyama.lg.jp/3tyousei/10singikai/gyouzaisei.html</t>
    <phoneticPr fontId="1"/>
  </si>
  <si>
    <t>http://www.town.oguchi.aichi.jp/2351.htm</t>
    <phoneticPr fontId="1"/>
  </si>
  <si>
    <t>http://www.town.fuso.lg.jp/seisaku/chose/kekaku/sogo/kekaku_minaoshi.html</t>
    <phoneticPr fontId="1"/>
  </si>
  <si>
    <t>http://www.town.agui.lg.jp/contents_detail.php?frmId=3476</t>
    <phoneticPr fontId="1"/>
  </si>
  <si>
    <t>http://www.town.aichi-higashiura.lg.jp</t>
    <phoneticPr fontId="1"/>
  </si>
  <si>
    <t>http://www.town.minamichita.lg.jp/main/kikaku/kikaku029.html</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</si>
  <si>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</si>
  <si>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</si>
  <si>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</si>
  <si>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</si>
  <si>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</si>
  <si>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市民による評価により外部の視点を導入している。</t>
    <rPh sb="0" eb="2">
      <t>シミン</t>
    </rPh>
    <rPh sb="5" eb="7">
      <t>ヒョウカ</t>
    </rPh>
    <rPh sb="10" eb="12">
      <t>ガイブ</t>
    </rPh>
    <rPh sb="13" eb="15">
      <t>シテン</t>
    </rPh>
    <rPh sb="16" eb="18">
      <t>ドウニュウ</t>
    </rPh>
    <phoneticPr fontId="1"/>
  </si>
  <si>
    <t>アンケートやタウンミーティングにより、市民の評価が導入されている。</t>
    <rPh sb="19" eb="21">
      <t>シミン</t>
    </rPh>
    <rPh sb="22" eb="24">
      <t>ヒョウカ</t>
    </rPh>
    <rPh sb="25" eb="27">
      <t>ドウニュウ</t>
    </rPh>
    <phoneticPr fontId="1"/>
  </si>
  <si>
    <t>http://www.city.yatomi.lg.jp/shisei/1000784/1000787/index.html</t>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</si>
  <si>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6"/>
  </si>
  <si>
    <t>外部の視点の導入</t>
    <rPh sb="0" eb="2">
      <t>ガイブ</t>
    </rPh>
    <rPh sb="3" eb="5">
      <t>シテン</t>
    </rPh>
    <rPh sb="6" eb="8">
      <t>ドウニュウ</t>
    </rPh>
    <phoneticPr fontId="2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</si>
  <si>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</si>
  <si>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</si>
  <si>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</si>
  <si>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</si>
  <si>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</si>
  <si>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</si>
  <si>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</si>
  <si>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</si>
  <si>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</si>
  <si>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</si>
  <si>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6"/>
  </si>
  <si>
    <t>達成状況の確認・分析</t>
    <phoneticPr fontId="26"/>
  </si>
  <si>
    <t>評価シートへの記載事項</t>
    <phoneticPr fontId="26"/>
  </si>
  <si>
    <t>実施状況</t>
    <phoneticPr fontId="26"/>
  </si>
  <si>
    <t>導入したねらい</t>
    <phoneticPr fontId="2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</si>
  <si>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</si>
  <si>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</si>
  <si>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</si>
  <si>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</si>
  <si>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</si>
  <si>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6"/>
  </si>
  <si>
    <t>結果の公表について</t>
    <phoneticPr fontId="26"/>
  </si>
  <si>
    <t>行政評価結果の活用方法</t>
    <phoneticPr fontId="26"/>
  </si>
  <si>
    <t>行政評価の成果と課題</t>
    <rPh sb="0" eb="2">
      <t>ギョウセイ</t>
    </rPh>
    <rPh sb="2" eb="4">
      <t>ヒョウカ</t>
    </rPh>
    <rPh sb="5" eb="7">
      <t>セイカ</t>
    </rPh>
    <rPh sb="8" eb="10">
      <t>カダイ</t>
    </rPh>
    <phoneticPr fontId="1"/>
  </si>
  <si>
    <t>結果の公表状況</t>
    <phoneticPr fontId="26"/>
  </si>
  <si>
    <t>公表していない理由</t>
    <phoneticPr fontId="2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</si>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</sst>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u/>
      <sz val="9"/>
      <color theme="10"/>
      <name val="ＭＳ Ｐゴシック"/>
      <family val="3"/>
      <charset val="128"/>
      <scheme val="minor"/>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2">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left"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6" fontId="23" fillId="0" borderId="2" xfId="8" applyNumberFormat="1" applyFill="1" applyBorder="1" applyAlignment="1" applyProtection="1">
      <alignment horizontal="center" vertical="center" wrapText="1"/>
    </xf>
    <xf numFmtId="176" fontId="5" fillId="0" borderId="2" xfId="0" applyNumberFormat="1" applyFont="1" applyFill="1" applyBorder="1" applyAlignment="1" applyProtection="1">
      <alignment vertical="center" wrapText="1"/>
    </xf>
    <xf numFmtId="177" fontId="4" fillId="4"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vertical="center" wrapText="1"/>
      <protection locked="0"/>
    </xf>
    <xf numFmtId="176" fontId="4" fillId="0" borderId="2" xfId="0" applyNumberFormat="1" applyFont="1" applyFill="1" applyBorder="1" applyAlignment="1" applyProtection="1">
      <alignment vertical="center"/>
      <protection locked="0"/>
    </xf>
    <xf numFmtId="176" fontId="23" fillId="0" borderId="2" xfId="8" applyNumberFormat="1" applyFill="1" applyBorder="1" applyAlignment="1" applyProtection="1">
      <alignment horizontal="left" vertical="center" wrapText="1"/>
    </xf>
    <xf numFmtId="176" fontId="5" fillId="0" borderId="2" xfId="0" applyNumberFormat="1" applyFont="1" applyFill="1" applyBorder="1" applyAlignment="1" applyProtection="1">
      <alignment horizontal="center" vertical="center" wrapText="1"/>
    </xf>
    <xf numFmtId="176" fontId="11" fillId="0" borderId="2" xfId="0" applyNumberFormat="1" applyFont="1" applyFill="1" applyBorder="1" applyAlignment="1" applyProtection="1">
      <alignment horizontal="center" vertical="center" wrapText="1"/>
    </xf>
    <xf numFmtId="176" fontId="25" fillId="0" borderId="2" xfId="8" applyNumberFormat="1" applyFont="1" applyFill="1" applyBorder="1" applyAlignment="1" applyProtection="1">
      <alignment horizontal="center" vertical="center" wrapText="1"/>
    </xf>
    <xf numFmtId="176" fontId="11" fillId="0" borderId="2" xfId="0" applyNumberFormat="1" applyFont="1" applyFill="1" applyBorder="1" applyAlignment="1" applyProtection="1">
      <alignment horizontal="center" vertical="center" wrapText="1" shrinkToFi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0" fillId="0" borderId="2" xfId="0" applyFill="1" applyBorder="1" applyAlignment="1">
      <alignment vertical="center" wrapText="1"/>
    </xf>
    <xf numFmtId="0" fontId="4" fillId="0" borderId="2" xfId="0" applyFont="1" applyFill="1" applyBorder="1" applyAlignment="1">
      <alignment vertical="center"/>
    </xf>
    <xf numFmtId="0" fontId="0" fillId="0" borderId="2" xfId="0" applyFill="1" applyBorder="1" applyAlignment="1">
      <alignment horizontal="center" vertical="center"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27" fillId="9" borderId="5" xfId="0" applyNumberFormat="1" applyFont="1" applyFill="1" applyBorder="1" applyAlignment="1" applyProtection="1">
      <alignment horizontal="center" vertical="center"/>
    </xf>
    <xf numFmtId="49" fontId="27" fillId="9" borderId="1" xfId="0" applyNumberFormat="1" applyFont="1" applyFill="1" applyBorder="1" applyAlignment="1" applyProtection="1">
      <alignment horizontal="center" vertical="center"/>
    </xf>
    <xf numFmtId="49" fontId="27" fillId="9"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7" fillId="8" borderId="5" xfId="0" applyFont="1" applyFill="1" applyBorder="1" applyAlignment="1" applyProtection="1">
      <alignment horizontal="center" vertical="center"/>
    </xf>
    <xf numFmtId="0" fontId="27" fillId="8" borderId="1" xfId="0" applyFont="1" applyFill="1" applyBorder="1" applyAlignment="1" applyProtection="1">
      <alignment horizontal="center" vertical="center"/>
    </xf>
    <xf numFmtId="0" fontId="27" fillId="8" borderId="10" xfId="0" applyFont="1" applyFill="1" applyBorder="1" applyAlignment="1" applyProtection="1">
      <alignment horizontal="center" vertical="center"/>
    </xf>
    <xf numFmtId="49" fontId="27" fillId="0" borderId="5"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xf>
    <xf numFmtId="0" fontId="28" fillId="0" borderId="1" xfId="0" applyFont="1" applyFill="1" applyBorder="1" applyAlignment="1">
      <alignment horizontal="center" vertical="center"/>
    </xf>
    <xf numFmtId="49" fontId="27"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7" fillId="0" borderId="10"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wrapText="1"/>
    </xf>
    <xf numFmtId="49" fontId="27" fillId="0" borderId="2"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8" fillId="9" borderId="1" xfId="0" applyFont="1" applyFill="1" applyBorder="1" applyAlignment="1">
      <alignment horizontal="center" vertical="center"/>
    </xf>
    <xf numFmtId="0" fontId="28" fillId="9" borderId="10" xfId="0" applyFont="1" applyFill="1" applyBorder="1" applyAlignment="1">
      <alignment horizontal="center" vertical="center"/>
    </xf>
    <xf numFmtId="49" fontId="29" fillId="9" borderId="5" xfId="0" applyNumberFormat="1" applyFont="1" applyFill="1" applyBorder="1" applyAlignment="1" applyProtection="1">
      <alignment horizontal="center" vertical="center" wrapText="1"/>
    </xf>
    <xf numFmtId="49" fontId="29" fillId="9"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30" fillId="0" borderId="0" xfId="0" applyFont="1" applyFill="1" applyBorder="1" applyAlignment="1" applyProtection="1">
      <alignment horizontal="left"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xf numFmtId="0" fontId="27" fillId="9" borderId="0" xfId="0" applyFont="1" applyFill="1" applyBorder="1" applyAlignment="1" applyProtection="1">
      <alignment horizontal="center"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inuyama.aichi.jp/shisei/toukei/1001281/1003388.html" TargetMode="External"/><Relationship Id="rId13" Type="http://schemas.openxmlformats.org/officeDocument/2006/relationships/hyperlink" Target="https://www.city.nagakute.lg.jp/gyosei/gyoukaku/hyouka/index.html" TargetMode="External"/><Relationship Id="rId18" Type="http://schemas.openxmlformats.org/officeDocument/2006/relationships/hyperlink" Target="http://www.town.minamichita.lg.jp/main/kikaku/kikaku029.html" TargetMode="External"/><Relationship Id="rId3" Type="http://schemas.openxmlformats.org/officeDocument/2006/relationships/hyperlink" Target="http://www.city.ichinomiya.aichi.jp/shisei/seisaku/1010059/1000248/index.html" TargetMode="External"/><Relationship Id="rId21" Type="http://schemas.openxmlformats.org/officeDocument/2006/relationships/hyperlink" Target="http://www.city.takahama.lg.jp/grpbetu/seisaku/shigoto/actionplan/index.html" TargetMode="External"/><Relationship Id="rId7" Type="http://schemas.openxmlformats.org/officeDocument/2006/relationships/hyperlink" Target="http://www.city.gamagori.lg.jp/unit/gyosei/shisakuhyoka.html" TargetMode="External"/><Relationship Id="rId12" Type="http://schemas.openxmlformats.org/officeDocument/2006/relationships/hyperlink" Target="http://www.city.aichi-miyoshi.lg.jp/zaisei/gyoukaku_top/hyouka_top.html" TargetMode="External"/><Relationship Id="rId17" Type="http://schemas.openxmlformats.org/officeDocument/2006/relationships/hyperlink" Target="http://www.town.aichi-higashiura.lg.jp/" TargetMode="External"/><Relationship Id="rId2" Type="http://schemas.openxmlformats.org/officeDocument/2006/relationships/hyperlink" Target="http://www.city.okazaki.lg.jp/1300/1301/1338/p011068.html" TargetMode="External"/><Relationship Id="rId16" Type="http://schemas.openxmlformats.org/officeDocument/2006/relationships/hyperlink" Target="http://www.town.toyoyama.lg.jp/3tyousei/10singikai/gyouzaisei.html" TargetMode="External"/><Relationship Id="rId20" Type="http://schemas.openxmlformats.org/officeDocument/2006/relationships/hyperlink" Target="http://www.city.komaki.aichi.jp/gyosei/hyoka/index.html" TargetMode="External"/><Relationship Id="rId1" Type="http://schemas.openxmlformats.org/officeDocument/2006/relationships/hyperlink" Target="http://www.city.toyohashi.lg.jp/8498.htm" TargetMode="External"/><Relationship Id="rId6" Type="http://schemas.openxmlformats.org/officeDocument/2006/relationships/hyperlink" Target="http://www.city.anjo.aichi.jp/shisei/gyokaku/gyoseihyoka.html" TargetMode="External"/><Relationship Id="rId11" Type="http://schemas.openxmlformats.org/officeDocument/2006/relationships/hyperlink" Target="http://www.city.tahara.aichi.jp/seisaku/gyoseihyoka/index.html" TargetMode="External"/><Relationship Id="rId5" Type="http://schemas.openxmlformats.org/officeDocument/2006/relationships/hyperlink" Target="http://www.city.kariya.lg.jp/shisei/seisakukeikaku/gyoseihyoka/index.html" TargetMode="External"/><Relationship Id="rId15" Type="http://schemas.openxmlformats.org/officeDocument/2006/relationships/hyperlink" Target="http://www.city.toyota.aichi.jp/shisei/gyoseikeikaku/1007503.html" TargetMode="External"/><Relationship Id="rId23" Type="http://schemas.openxmlformats.org/officeDocument/2006/relationships/printerSettings" Target="../printerSettings/printerSettings2.bin"/><Relationship Id="rId10" Type="http://schemas.openxmlformats.org/officeDocument/2006/relationships/hyperlink" Target="http://www.city.nisshin.lg.jp/seisaku/1989/020444.html" TargetMode="External"/><Relationship Id="rId19" Type="http://schemas.openxmlformats.org/officeDocument/2006/relationships/hyperlink" Target="http://www.town.oguchi.aichi.jp/2351.htm" TargetMode="External"/><Relationship Id="rId4" Type="http://schemas.openxmlformats.org/officeDocument/2006/relationships/hyperlink" Target="http://www.city.tsushima.lg.jp/shisei/gyouseikeiei/gyouseihyoukabuka/index.html" TargetMode="External"/><Relationship Id="rId9" Type="http://schemas.openxmlformats.org/officeDocument/2006/relationships/hyperlink" Target="http://www.city.inazawa.aichi.jp/ka_annai/kikaku/hyouka/top.html" TargetMode="External"/><Relationship Id="rId14" Type="http://schemas.openxmlformats.org/officeDocument/2006/relationships/hyperlink" Target="http://www.town.fuso.lg.jp/seisaku/chose/kekaku/sogo/kekaku_minaoshi.html" TargetMode="External"/><Relationship Id="rId22" Type="http://schemas.openxmlformats.org/officeDocument/2006/relationships/hyperlink" Target="http://www.city.yatomi.lg.jp/shisei/1000784/1000787/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70"/>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x14ac:dyDescent="0.2"/>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8"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88" width="5.77734375" style="15" customWidth="1"/>
    <col min="89" max="89" width="6.77734375" style="15" bestFit="1" customWidth="1"/>
    <col min="90" max="94" width="5.77734375" style="15" customWidth="1"/>
    <col min="95" max="95" width="7.33203125" style="15" customWidth="1"/>
    <col min="96" max="99" width="5.77734375" style="15" customWidth="1"/>
    <col min="100" max="100" width="25.109375" style="15" customWidth="1"/>
    <col min="101" max="102" width="8.33203125" style="15" customWidth="1"/>
    <col min="103" max="16384" width="5.77734375" style="15"/>
  </cols>
  <sheetData>
    <row r="1" spans="1:170" s="2" customFormat="1" ht="30" customHeight="1" x14ac:dyDescent="0.2">
      <c r="A1" s="48"/>
      <c r="B1" s="48"/>
      <c r="C1" s="48"/>
      <c r="D1" s="193" t="s">
        <v>478</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5.8" customHeight="1" x14ac:dyDescent="0.2">
      <c r="A2" s="106"/>
      <c r="B2" s="107"/>
      <c r="C2" s="107"/>
      <c r="D2" s="107"/>
      <c r="E2" s="107"/>
      <c r="F2" s="107"/>
      <c r="G2" s="107"/>
      <c r="H2" s="108"/>
      <c r="I2" s="109" t="s">
        <v>440</v>
      </c>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1"/>
      <c r="BP2" s="196"/>
      <c r="BQ2" s="109" t="s">
        <v>441</v>
      </c>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1"/>
    </row>
    <row r="3" spans="1:170" s="13" customFormat="1" ht="51" customHeight="1" x14ac:dyDescent="0.2">
      <c r="A3" s="83" t="s">
        <v>123</v>
      </c>
      <c r="B3" s="83"/>
      <c r="C3" s="83"/>
      <c r="D3" s="132" t="s">
        <v>123</v>
      </c>
      <c r="E3" s="132" t="s">
        <v>115</v>
      </c>
      <c r="F3" s="83"/>
      <c r="G3" s="83"/>
      <c r="H3" s="132" t="s">
        <v>116</v>
      </c>
      <c r="I3" s="112" t="s">
        <v>442</v>
      </c>
      <c r="J3" s="113"/>
      <c r="K3" s="113"/>
      <c r="L3" s="113"/>
      <c r="M3" s="113"/>
      <c r="N3" s="113"/>
      <c r="O3" s="113"/>
      <c r="P3" s="113"/>
      <c r="Q3" s="113"/>
      <c r="R3" s="114"/>
      <c r="S3" s="115" t="s">
        <v>443</v>
      </c>
      <c r="T3" s="115"/>
      <c r="U3" s="115"/>
      <c r="V3" s="115"/>
      <c r="W3" s="115"/>
      <c r="X3" s="115" t="s">
        <v>444</v>
      </c>
      <c r="Y3" s="115"/>
      <c r="Z3" s="115"/>
      <c r="AA3" s="115"/>
      <c r="AB3" s="103" t="s">
        <v>445</v>
      </c>
      <c r="AC3" s="104"/>
      <c r="AD3" s="104"/>
      <c r="AE3" s="105"/>
      <c r="AF3" s="116" t="s">
        <v>446</v>
      </c>
      <c r="AG3" s="117"/>
      <c r="AH3" s="116" t="s">
        <v>447</v>
      </c>
      <c r="AI3" s="117"/>
      <c r="AJ3" s="103" t="s">
        <v>448</v>
      </c>
      <c r="AK3" s="104"/>
      <c r="AL3" s="104"/>
      <c r="AM3" s="104"/>
      <c r="AN3" s="104"/>
      <c r="AO3" s="104"/>
      <c r="AP3" s="104"/>
      <c r="AQ3" s="104"/>
      <c r="AR3" s="118" t="s">
        <v>449</v>
      </c>
      <c r="AS3" s="119"/>
      <c r="AT3" s="119" t="s">
        <v>450</v>
      </c>
      <c r="AU3" s="119"/>
      <c r="AV3" s="119"/>
      <c r="AW3" s="103" t="s">
        <v>451</v>
      </c>
      <c r="AX3" s="127"/>
      <c r="AY3" s="127"/>
      <c r="AZ3" s="128"/>
      <c r="BA3" s="129" t="s">
        <v>452</v>
      </c>
      <c r="BB3" s="130"/>
      <c r="BC3" s="129" t="s">
        <v>453</v>
      </c>
      <c r="BD3" s="130"/>
      <c r="BE3" s="115" t="s">
        <v>454</v>
      </c>
      <c r="BF3" s="115"/>
      <c r="BG3" s="115"/>
      <c r="BH3" s="115"/>
      <c r="BI3" s="115"/>
      <c r="BJ3" s="115"/>
      <c r="BK3" s="115"/>
      <c r="BL3" s="115"/>
      <c r="BM3" s="115"/>
      <c r="BN3" s="115"/>
      <c r="BO3" s="115"/>
      <c r="BP3" s="99"/>
      <c r="BQ3" s="122" t="s">
        <v>455</v>
      </c>
      <c r="BR3" s="123"/>
      <c r="BS3" s="123"/>
      <c r="BT3" s="123"/>
      <c r="BU3" s="122" t="s">
        <v>456</v>
      </c>
      <c r="BV3" s="123"/>
      <c r="BW3" s="123"/>
      <c r="BX3" s="123"/>
      <c r="BY3" s="123"/>
      <c r="BZ3" s="123"/>
      <c r="CA3" s="122" t="s">
        <v>457</v>
      </c>
      <c r="CB3" s="122"/>
      <c r="CC3" s="122"/>
      <c r="CD3" s="122"/>
      <c r="CE3" s="122"/>
      <c r="CF3" s="122"/>
      <c r="CG3" s="122"/>
      <c r="CH3" s="122"/>
      <c r="CI3" s="122"/>
      <c r="CJ3" s="124" t="s">
        <v>458</v>
      </c>
      <c r="CK3" s="125"/>
      <c r="CL3" s="124" t="s">
        <v>459</v>
      </c>
      <c r="CM3" s="125"/>
      <c r="CN3" s="126"/>
      <c r="CO3" s="118" t="s">
        <v>460</v>
      </c>
      <c r="CP3" s="119"/>
      <c r="CQ3" s="119"/>
      <c r="CR3" s="112" t="s">
        <v>461</v>
      </c>
      <c r="CS3" s="113"/>
      <c r="CT3" s="113"/>
      <c r="CU3" s="113"/>
      <c r="CV3" s="120"/>
      <c r="CW3" s="121" t="s">
        <v>462</v>
      </c>
      <c r="CX3" s="122"/>
    </row>
    <row r="4" spans="1:170" s="2" customFormat="1" ht="13.8" customHeight="1" x14ac:dyDescent="0.2">
      <c r="A4" s="131"/>
      <c r="B4" s="83"/>
      <c r="C4" s="83"/>
      <c r="D4" s="135"/>
      <c r="E4" s="135"/>
      <c r="F4" s="80"/>
      <c r="G4" s="80"/>
      <c r="H4" s="135"/>
      <c r="I4" s="137" t="s">
        <v>132</v>
      </c>
      <c r="J4" s="138"/>
      <c r="K4" s="138"/>
      <c r="L4" s="138"/>
      <c r="M4" s="138"/>
      <c r="N4" s="138"/>
      <c r="O4" s="138"/>
      <c r="P4" s="138"/>
      <c r="Q4" s="139"/>
      <c r="R4" s="140" t="s">
        <v>124</v>
      </c>
      <c r="S4" s="131" t="s">
        <v>1</v>
      </c>
      <c r="T4" s="131" t="s">
        <v>2</v>
      </c>
      <c r="U4" s="143" t="s">
        <v>3</v>
      </c>
      <c r="V4" s="143" t="s">
        <v>4</v>
      </c>
      <c r="W4" s="143" t="s">
        <v>5</v>
      </c>
      <c r="X4" s="131" t="s">
        <v>1</v>
      </c>
      <c r="Y4" s="131" t="s">
        <v>2</v>
      </c>
      <c r="Z4" s="143" t="s">
        <v>3</v>
      </c>
      <c r="AA4" s="143" t="s">
        <v>4</v>
      </c>
      <c r="AB4" s="145" t="s">
        <v>65</v>
      </c>
      <c r="AC4" s="145" t="s">
        <v>66</v>
      </c>
      <c r="AD4" s="145" t="s">
        <v>120</v>
      </c>
      <c r="AE4" s="146"/>
      <c r="AF4" s="145" t="s">
        <v>65</v>
      </c>
      <c r="AG4" s="145" t="s">
        <v>66</v>
      </c>
      <c r="AH4" s="145" t="s">
        <v>65</v>
      </c>
      <c r="AI4" s="149" t="s">
        <v>66</v>
      </c>
      <c r="AJ4" s="131" t="s">
        <v>7</v>
      </c>
      <c r="AK4" s="144"/>
      <c r="AL4" s="131" t="s">
        <v>105</v>
      </c>
      <c r="AM4" s="144"/>
      <c r="AN4" s="131" t="s">
        <v>141</v>
      </c>
      <c r="AO4" s="144"/>
      <c r="AP4" s="144"/>
      <c r="AQ4" s="144"/>
      <c r="AR4" s="131" t="s">
        <v>1</v>
      </c>
      <c r="AS4" s="143" t="s">
        <v>57</v>
      </c>
      <c r="AT4" s="131" t="s">
        <v>1</v>
      </c>
      <c r="AU4" s="131" t="s">
        <v>2</v>
      </c>
      <c r="AV4" s="143" t="s">
        <v>3</v>
      </c>
      <c r="AW4" s="131" t="s">
        <v>1</v>
      </c>
      <c r="AX4" s="131" t="s">
        <v>2</v>
      </c>
      <c r="AY4" s="143" t="s">
        <v>3</v>
      </c>
      <c r="AZ4" s="143" t="s">
        <v>4</v>
      </c>
      <c r="BA4" s="131" t="s">
        <v>1</v>
      </c>
      <c r="BB4" s="143" t="s">
        <v>2</v>
      </c>
      <c r="BC4" s="145" t="s">
        <v>1</v>
      </c>
      <c r="BD4" s="151" t="s">
        <v>2</v>
      </c>
      <c r="BE4" s="131" t="s">
        <v>1</v>
      </c>
      <c r="BF4" s="131" t="s">
        <v>2</v>
      </c>
      <c r="BG4" s="143" t="s">
        <v>3</v>
      </c>
      <c r="BH4" s="143" t="s">
        <v>4</v>
      </c>
      <c r="BI4" s="143" t="s">
        <v>5</v>
      </c>
      <c r="BJ4" s="131" t="s">
        <v>6</v>
      </c>
      <c r="BK4" s="143" t="s">
        <v>9</v>
      </c>
      <c r="BL4" s="143" t="s">
        <v>10</v>
      </c>
      <c r="BM4" s="143" t="s">
        <v>11</v>
      </c>
      <c r="BN4" s="143" t="s">
        <v>73</v>
      </c>
      <c r="BO4" s="143" t="s">
        <v>74</v>
      </c>
      <c r="BP4" s="194"/>
      <c r="BQ4" s="137" t="s">
        <v>132</v>
      </c>
      <c r="BR4" s="138"/>
      <c r="BS4" s="138"/>
      <c r="BT4" s="132" t="s">
        <v>133</v>
      </c>
      <c r="BU4" s="131" t="s">
        <v>1</v>
      </c>
      <c r="BV4" s="131" t="s">
        <v>2</v>
      </c>
      <c r="BW4" s="143" t="s">
        <v>3</v>
      </c>
      <c r="BX4" s="143" t="s">
        <v>4</v>
      </c>
      <c r="BY4" s="143" t="s">
        <v>5</v>
      </c>
      <c r="BZ4" s="143" t="s">
        <v>155</v>
      </c>
      <c r="CA4" s="145" t="s">
        <v>1</v>
      </c>
      <c r="CB4" s="145" t="s">
        <v>2</v>
      </c>
      <c r="CC4" s="157" t="s">
        <v>3</v>
      </c>
      <c r="CD4" s="158" t="s">
        <v>4</v>
      </c>
      <c r="CE4" s="158" t="s">
        <v>5</v>
      </c>
      <c r="CF4" s="154" t="s">
        <v>126</v>
      </c>
      <c r="CG4" s="145" t="s">
        <v>158</v>
      </c>
      <c r="CH4" s="145" t="s">
        <v>159</v>
      </c>
      <c r="CI4" s="157" t="s">
        <v>160</v>
      </c>
      <c r="CJ4" s="145" t="s">
        <v>1</v>
      </c>
      <c r="CK4" s="151" t="s">
        <v>2</v>
      </c>
      <c r="CL4" s="145" t="s">
        <v>1</v>
      </c>
      <c r="CM4" s="151" t="s">
        <v>2</v>
      </c>
      <c r="CN4" s="157" t="s">
        <v>3</v>
      </c>
      <c r="CO4" s="145" t="s">
        <v>1</v>
      </c>
      <c r="CP4" s="151" t="s">
        <v>2</v>
      </c>
      <c r="CQ4" s="157" t="s">
        <v>3</v>
      </c>
      <c r="CR4" s="145" t="s">
        <v>1</v>
      </c>
      <c r="CS4" s="145" t="s">
        <v>2</v>
      </c>
      <c r="CT4" s="157" t="s">
        <v>3</v>
      </c>
      <c r="CU4" s="158" t="s">
        <v>4</v>
      </c>
      <c r="CV4" s="158" t="s">
        <v>5</v>
      </c>
      <c r="CW4" s="145" t="s">
        <v>1</v>
      </c>
      <c r="CX4" s="151" t="s">
        <v>2</v>
      </c>
    </row>
    <row r="5" spans="1:170" s="2" customFormat="1" ht="13.8" customHeight="1" x14ac:dyDescent="0.2">
      <c r="A5" s="131"/>
      <c r="B5" s="83"/>
      <c r="C5" s="83"/>
      <c r="D5" s="135"/>
      <c r="E5" s="135"/>
      <c r="F5" s="81"/>
      <c r="G5" s="81"/>
      <c r="H5" s="135"/>
      <c r="I5" s="159" t="s">
        <v>65</v>
      </c>
      <c r="J5" s="160"/>
      <c r="K5" s="159" t="s">
        <v>66</v>
      </c>
      <c r="L5" s="160"/>
      <c r="M5" s="159" t="s">
        <v>120</v>
      </c>
      <c r="N5" s="160"/>
      <c r="O5" s="132" t="s">
        <v>121</v>
      </c>
      <c r="P5" s="132" t="s">
        <v>125</v>
      </c>
      <c r="Q5" s="132" t="s">
        <v>126</v>
      </c>
      <c r="R5" s="141"/>
      <c r="S5" s="131"/>
      <c r="T5" s="131"/>
      <c r="U5" s="143"/>
      <c r="V5" s="143"/>
      <c r="W5" s="143"/>
      <c r="X5" s="131"/>
      <c r="Y5" s="131"/>
      <c r="Z5" s="143"/>
      <c r="AA5" s="143"/>
      <c r="AB5" s="145"/>
      <c r="AC5" s="145"/>
      <c r="AD5" s="145"/>
      <c r="AE5" s="147"/>
      <c r="AF5" s="145"/>
      <c r="AG5" s="145"/>
      <c r="AH5" s="145"/>
      <c r="AI5" s="149"/>
      <c r="AJ5" s="150" t="s">
        <v>65</v>
      </c>
      <c r="AK5" s="150" t="s">
        <v>151</v>
      </c>
      <c r="AL5" s="150" t="s">
        <v>66</v>
      </c>
      <c r="AM5" s="150" t="s">
        <v>152</v>
      </c>
      <c r="AN5" s="150" t="s">
        <v>120</v>
      </c>
      <c r="AO5" s="150" t="s">
        <v>153</v>
      </c>
      <c r="AP5" s="150" t="s">
        <v>121</v>
      </c>
      <c r="AQ5" s="150" t="s">
        <v>154</v>
      </c>
      <c r="AR5" s="131"/>
      <c r="AS5" s="143"/>
      <c r="AT5" s="131"/>
      <c r="AU5" s="131"/>
      <c r="AV5" s="143"/>
      <c r="AW5" s="131"/>
      <c r="AX5" s="131"/>
      <c r="AY5" s="143"/>
      <c r="AZ5" s="143"/>
      <c r="BA5" s="131"/>
      <c r="BB5" s="143"/>
      <c r="BC5" s="145"/>
      <c r="BD5" s="151"/>
      <c r="BE5" s="131"/>
      <c r="BF5" s="131"/>
      <c r="BG5" s="143"/>
      <c r="BH5" s="143"/>
      <c r="BI5" s="143"/>
      <c r="BJ5" s="131"/>
      <c r="BK5" s="143"/>
      <c r="BL5" s="143"/>
      <c r="BM5" s="143"/>
      <c r="BN5" s="143"/>
      <c r="BO5" s="143"/>
      <c r="BP5" s="194"/>
      <c r="BQ5" s="152" t="s">
        <v>1</v>
      </c>
      <c r="BR5" s="152" t="s">
        <v>3</v>
      </c>
      <c r="BS5" s="152" t="s">
        <v>4</v>
      </c>
      <c r="BT5" s="133"/>
      <c r="BU5" s="131"/>
      <c r="BV5" s="131"/>
      <c r="BW5" s="143"/>
      <c r="BX5" s="143"/>
      <c r="BY5" s="143"/>
      <c r="BZ5" s="143"/>
      <c r="CA5" s="145"/>
      <c r="CB5" s="145"/>
      <c r="CC5" s="157"/>
      <c r="CD5" s="158"/>
      <c r="CE5" s="158"/>
      <c r="CF5" s="155"/>
      <c r="CG5" s="145"/>
      <c r="CH5" s="145"/>
      <c r="CI5" s="157"/>
      <c r="CJ5" s="145"/>
      <c r="CK5" s="151"/>
      <c r="CL5" s="145"/>
      <c r="CM5" s="151"/>
      <c r="CN5" s="157"/>
      <c r="CO5" s="145"/>
      <c r="CP5" s="151"/>
      <c r="CQ5" s="157"/>
      <c r="CR5" s="145"/>
      <c r="CS5" s="145"/>
      <c r="CT5" s="157"/>
      <c r="CU5" s="158"/>
      <c r="CV5" s="158"/>
      <c r="CW5" s="145"/>
      <c r="CX5" s="151"/>
    </row>
    <row r="6" spans="1:170" s="2" customFormat="1" ht="25.95" customHeight="1" x14ac:dyDescent="0.2">
      <c r="A6" s="131"/>
      <c r="B6" s="83"/>
      <c r="C6" s="83"/>
      <c r="D6" s="135"/>
      <c r="E6" s="135"/>
      <c r="F6" s="82"/>
      <c r="G6" s="82"/>
      <c r="H6" s="135"/>
      <c r="I6" s="161"/>
      <c r="J6" s="162"/>
      <c r="K6" s="161"/>
      <c r="L6" s="162"/>
      <c r="M6" s="161"/>
      <c r="N6" s="162"/>
      <c r="O6" s="134"/>
      <c r="P6" s="134"/>
      <c r="Q6" s="134"/>
      <c r="R6" s="142"/>
      <c r="S6" s="131"/>
      <c r="T6" s="131"/>
      <c r="U6" s="143"/>
      <c r="V6" s="143"/>
      <c r="W6" s="143"/>
      <c r="X6" s="131"/>
      <c r="Y6" s="131"/>
      <c r="Z6" s="143"/>
      <c r="AA6" s="143"/>
      <c r="AB6" s="145"/>
      <c r="AC6" s="145"/>
      <c r="AD6" s="145"/>
      <c r="AE6" s="148"/>
      <c r="AF6" s="145"/>
      <c r="AG6" s="145"/>
      <c r="AH6" s="145"/>
      <c r="AI6" s="149"/>
      <c r="AJ6" s="150"/>
      <c r="AK6" s="150"/>
      <c r="AL6" s="150"/>
      <c r="AM6" s="150"/>
      <c r="AN6" s="150"/>
      <c r="AO6" s="150"/>
      <c r="AP6" s="150"/>
      <c r="AQ6" s="150"/>
      <c r="AR6" s="131"/>
      <c r="AS6" s="143"/>
      <c r="AT6" s="131"/>
      <c r="AU6" s="131"/>
      <c r="AV6" s="143"/>
      <c r="AW6" s="131"/>
      <c r="AX6" s="131"/>
      <c r="AY6" s="143"/>
      <c r="AZ6" s="143"/>
      <c r="BA6" s="131"/>
      <c r="BB6" s="143"/>
      <c r="BC6" s="145"/>
      <c r="BD6" s="151"/>
      <c r="BE6" s="131"/>
      <c r="BF6" s="131"/>
      <c r="BG6" s="143"/>
      <c r="BH6" s="143"/>
      <c r="BI6" s="143"/>
      <c r="BJ6" s="131"/>
      <c r="BK6" s="143"/>
      <c r="BL6" s="143"/>
      <c r="BM6" s="143"/>
      <c r="BN6" s="143"/>
      <c r="BO6" s="143"/>
      <c r="BP6" s="194"/>
      <c r="BQ6" s="153"/>
      <c r="BR6" s="153"/>
      <c r="BS6" s="153"/>
      <c r="BT6" s="134"/>
      <c r="BU6" s="131"/>
      <c r="BV6" s="131"/>
      <c r="BW6" s="143"/>
      <c r="BX6" s="143"/>
      <c r="BY6" s="143"/>
      <c r="BZ6" s="143"/>
      <c r="CA6" s="145"/>
      <c r="CB6" s="145"/>
      <c r="CC6" s="157"/>
      <c r="CD6" s="158"/>
      <c r="CE6" s="158"/>
      <c r="CF6" s="156"/>
      <c r="CG6" s="145"/>
      <c r="CH6" s="145"/>
      <c r="CI6" s="157"/>
      <c r="CJ6" s="145"/>
      <c r="CK6" s="151"/>
      <c r="CL6" s="145"/>
      <c r="CM6" s="151"/>
      <c r="CN6" s="157"/>
      <c r="CO6" s="145"/>
      <c r="CP6" s="151"/>
      <c r="CQ6" s="157"/>
      <c r="CR6" s="145"/>
      <c r="CS6" s="145"/>
      <c r="CT6" s="157"/>
      <c r="CU6" s="158"/>
      <c r="CV6" s="158"/>
      <c r="CW6" s="145"/>
      <c r="CX6" s="151"/>
    </row>
    <row r="7" spans="1:170" s="199" customFormat="1" ht="81" customHeight="1" x14ac:dyDescent="0.2">
      <c r="A7" s="74"/>
      <c r="B7" s="74" t="s">
        <v>401</v>
      </c>
      <c r="C7" s="74" t="s">
        <v>402</v>
      </c>
      <c r="D7" s="135"/>
      <c r="E7" s="135"/>
      <c r="F7" s="197" t="s">
        <v>403</v>
      </c>
      <c r="G7" s="197" t="s">
        <v>403</v>
      </c>
      <c r="H7" s="135"/>
      <c r="I7" s="163" t="s">
        <v>13</v>
      </c>
      <c r="J7" s="163" t="s">
        <v>98</v>
      </c>
      <c r="K7" s="163" t="s">
        <v>14</v>
      </c>
      <c r="L7" s="169" t="s">
        <v>16</v>
      </c>
      <c r="M7" s="169" t="s">
        <v>107</v>
      </c>
      <c r="N7" s="169" t="s">
        <v>16</v>
      </c>
      <c r="O7" s="169" t="s">
        <v>108</v>
      </c>
      <c r="P7" s="169" t="s">
        <v>15</v>
      </c>
      <c r="Q7" s="168" t="s">
        <v>58</v>
      </c>
      <c r="R7" s="171" t="s">
        <v>127</v>
      </c>
      <c r="S7" s="169" t="s">
        <v>30</v>
      </c>
      <c r="T7" s="168" t="s">
        <v>109</v>
      </c>
      <c r="U7" s="169" t="s">
        <v>31</v>
      </c>
      <c r="V7" s="169" t="s">
        <v>32</v>
      </c>
      <c r="W7" s="169" t="s">
        <v>8</v>
      </c>
      <c r="X7" s="163" t="s">
        <v>17</v>
      </c>
      <c r="Y7" s="163" t="s">
        <v>18</v>
      </c>
      <c r="Z7" s="169" t="s">
        <v>19</v>
      </c>
      <c r="AA7" s="169" t="s">
        <v>20</v>
      </c>
      <c r="AB7" s="163" t="s">
        <v>99</v>
      </c>
      <c r="AC7" s="163" t="s">
        <v>100</v>
      </c>
      <c r="AD7" s="163" t="s">
        <v>101</v>
      </c>
      <c r="AE7" s="163" t="s">
        <v>150</v>
      </c>
      <c r="AF7" s="163" t="s">
        <v>102</v>
      </c>
      <c r="AG7" s="163" t="s">
        <v>110</v>
      </c>
      <c r="AH7" s="169" t="s">
        <v>103</v>
      </c>
      <c r="AI7" s="172" t="s">
        <v>104</v>
      </c>
      <c r="AJ7" s="163" t="s">
        <v>142</v>
      </c>
      <c r="AK7" s="163" t="s">
        <v>143</v>
      </c>
      <c r="AL7" s="163" t="s">
        <v>144</v>
      </c>
      <c r="AM7" s="163" t="s">
        <v>145</v>
      </c>
      <c r="AN7" s="163" t="s">
        <v>146</v>
      </c>
      <c r="AO7" s="163" t="s">
        <v>147</v>
      </c>
      <c r="AP7" s="163" t="s">
        <v>148</v>
      </c>
      <c r="AQ7" s="163" t="s">
        <v>149</v>
      </c>
      <c r="AR7" s="169" t="s">
        <v>59</v>
      </c>
      <c r="AS7" s="169" t="s">
        <v>60</v>
      </c>
      <c r="AT7" s="169" t="s">
        <v>67</v>
      </c>
      <c r="AU7" s="169" t="s">
        <v>68</v>
      </c>
      <c r="AV7" s="169" t="s">
        <v>69</v>
      </c>
      <c r="AW7" s="169" t="s">
        <v>128</v>
      </c>
      <c r="AX7" s="169" t="s">
        <v>129</v>
      </c>
      <c r="AY7" s="169" t="s">
        <v>130</v>
      </c>
      <c r="AZ7" s="169" t="s">
        <v>131</v>
      </c>
      <c r="BA7" s="169" t="s">
        <v>156</v>
      </c>
      <c r="BB7" s="169" t="s">
        <v>157</v>
      </c>
      <c r="BC7" s="163" t="s">
        <v>61</v>
      </c>
      <c r="BD7" s="168" t="s">
        <v>62</v>
      </c>
      <c r="BE7" s="173" t="s">
        <v>75</v>
      </c>
      <c r="BF7" s="173" t="s">
        <v>76</v>
      </c>
      <c r="BG7" s="173" t="s">
        <v>77</v>
      </c>
      <c r="BH7" s="173" t="s">
        <v>78</v>
      </c>
      <c r="BI7" s="198" t="s">
        <v>79</v>
      </c>
      <c r="BJ7" s="173" t="s">
        <v>80</v>
      </c>
      <c r="BK7" s="198" t="s">
        <v>81</v>
      </c>
      <c r="BL7" s="173" t="s">
        <v>82</v>
      </c>
      <c r="BM7" s="173" t="s">
        <v>83</v>
      </c>
      <c r="BN7" s="173" t="s">
        <v>84</v>
      </c>
      <c r="BO7" s="173" t="s">
        <v>85</v>
      </c>
      <c r="BP7" s="195"/>
      <c r="BQ7" s="173" t="s">
        <v>122</v>
      </c>
      <c r="BR7" s="173" t="s">
        <v>23</v>
      </c>
      <c r="BS7" s="173" t="s">
        <v>58</v>
      </c>
      <c r="BT7" s="173" t="s">
        <v>127</v>
      </c>
      <c r="BU7" s="169" t="s">
        <v>134</v>
      </c>
      <c r="BV7" s="169" t="s">
        <v>135</v>
      </c>
      <c r="BW7" s="169" t="s">
        <v>136</v>
      </c>
      <c r="BX7" s="169" t="s">
        <v>137</v>
      </c>
      <c r="BY7" s="169" t="s">
        <v>40</v>
      </c>
      <c r="BZ7" s="169" t="s">
        <v>8</v>
      </c>
      <c r="CA7" s="163" t="s">
        <v>161</v>
      </c>
      <c r="CB7" s="163" t="s">
        <v>162</v>
      </c>
      <c r="CC7" s="169" t="s">
        <v>163</v>
      </c>
      <c r="CD7" s="163" t="s">
        <v>164</v>
      </c>
      <c r="CE7" s="163" t="s">
        <v>165</v>
      </c>
      <c r="CF7" s="163" t="s">
        <v>166</v>
      </c>
      <c r="CG7" s="163" t="s">
        <v>106</v>
      </c>
      <c r="CH7" s="163" t="s">
        <v>167</v>
      </c>
      <c r="CI7" s="169" t="s">
        <v>8</v>
      </c>
      <c r="CJ7" s="167" t="s">
        <v>63</v>
      </c>
      <c r="CK7" s="168" t="s">
        <v>64</v>
      </c>
      <c r="CL7" s="163" t="s">
        <v>70</v>
      </c>
      <c r="CM7" s="169" t="s">
        <v>71</v>
      </c>
      <c r="CN7" s="173" t="s">
        <v>72</v>
      </c>
      <c r="CO7" s="163" t="s">
        <v>70</v>
      </c>
      <c r="CP7" s="169" t="s">
        <v>71</v>
      </c>
      <c r="CQ7" s="173" t="s">
        <v>72</v>
      </c>
      <c r="CR7" s="163" t="s">
        <v>111</v>
      </c>
      <c r="CS7" s="163" t="s">
        <v>112</v>
      </c>
      <c r="CT7" s="169" t="s">
        <v>113</v>
      </c>
      <c r="CU7" s="163" t="s">
        <v>114</v>
      </c>
      <c r="CV7" s="163" t="s">
        <v>8</v>
      </c>
      <c r="CW7" s="163" t="s">
        <v>21</v>
      </c>
      <c r="CX7" s="169" t="s">
        <v>22</v>
      </c>
    </row>
    <row r="8" spans="1:170" s="201" customFormat="1" x14ac:dyDescent="0.2">
      <c r="A8" s="200"/>
      <c r="B8" s="200"/>
      <c r="C8" s="200"/>
      <c r="D8" s="136"/>
      <c r="E8" s="136"/>
      <c r="F8" s="200"/>
      <c r="G8" s="200"/>
      <c r="H8" s="136"/>
      <c r="I8" s="164"/>
      <c r="J8" s="164"/>
      <c r="K8" s="164"/>
      <c r="L8" s="170"/>
      <c r="M8" s="170"/>
      <c r="N8" s="170"/>
      <c r="O8" s="170"/>
      <c r="P8" s="170"/>
      <c r="Q8" s="168"/>
      <c r="R8" s="142"/>
      <c r="S8" s="170"/>
      <c r="T8" s="168"/>
      <c r="U8" s="170"/>
      <c r="V8" s="170"/>
      <c r="W8" s="170"/>
      <c r="X8" s="164"/>
      <c r="Y8" s="164"/>
      <c r="Z8" s="170"/>
      <c r="AA8" s="170"/>
      <c r="AB8" s="164"/>
      <c r="AC8" s="164"/>
      <c r="AD8" s="164"/>
      <c r="AE8" s="164"/>
      <c r="AF8" s="164"/>
      <c r="AG8" s="164"/>
      <c r="AH8" s="170"/>
      <c r="AI8" s="172"/>
      <c r="AJ8" s="164"/>
      <c r="AK8" s="164"/>
      <c r="AL8" s="164"/>
      <c r="AM8" s="164"/>
      <c r="AN8" s="164"/>
      <c r="AO8" s="164"/>
      <c r="AP8" s="164"/>
      <c r="AQ8" s="164"/>
      <c r="AR8" s="170"/>
      <c r="AS8" s="170"/>
      <c r="AT8" s="170"/>
      <c r="AU8" s="170"/>
      <c r="AV8" s="170"/>
      <c r="AW8" s="170"/>
      <c r="AX8" s="170"/>
      <c r="AY8" s="170"/>
      <c r="AZ8" s="170"/>
      <c r="BA8" s="170"/>
      <c r="BB8" s="170"/>
      <c r="BC8" s="164"/>
      <c r="BD8" s="168"/>
      <c r="BE8" s="174"/>
      <c r="BF8" s="174"/>
      <c r="BG8" s="174"/>
      <c r="BH8" s="174"/>
      <c r="BI8" s="198"/>
      <c r="BJ8" s="174"/>
      <c r="BK8" s="198"/>
      <c r="BL8" s="174"/>
      <c r="BM8" s="174"/>
      <c r="BN8" s="174"/>
      <c r="BO8" s="174"/>
      <c r="BP8" s="170"/>
      <c r="BQ8" s="174"/>
      <c r="BR8" s="174"/>
      <c r="BS8" s="174"/>
      <c r="BT8" s="174"/>
      <c r="BU8" s="170"/>
      <c r="BV8" s="170"/>
      <c r="BW8" s="170"/>
      <c r="BX8" s="170"/>
      <c r="BY8" s="170"/>
      <c r="BZ8" s="170"/>
      <c r="CA8" s="164"/>
      <c r="CB8" s="164"/>
      <c r="CC8" s="170"/>
      <c r="CD8" s="164"/>
      <c r="CE8" s="164"/>
      <c r="CF8" s="164"/>
      <c r="CG8" s="164"/>
      <c r="CH8" s="164"/>
      <c r="CI8" s="170"/>
      <c r="CJ8" s="167"/>
      <c r="CK8" s="168"/>
      <c r="CL8" s="164"/>
      <c r="CM8" s="170"/>
      <c r="CN8" s="174"/>
      <c r="CO8" s="164"/>
      <c r="CP8" s="170"/>
      <c r="CQ8" s="174"/>
      <c r="CR8" s="164"/>
      <c r="CS8" s="164"/>
      <c r="CT8" s="170"/>
      <c r="CU8" s="164"/>
      <c r="CV8" s="164"/>
      <c r="CW8" s="164"/>
      <c r="CX8" s="170"/>
    </row>
    <row r="9" spans="1:170" s="39" customFormat="1" hidden="1" x14ac:dyDescent="0.2">
      <c r="A9" s="29" t="s">
        <v>171</v>
      </c>
      <c r="B9" s="73"/>
      <c r="C9" s="73"/>
      <c r="D9" s="73"/>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12" customFormat="1" ht="118.8" x14ac:dyDescent="0.2">
      <c r="A10" s="55">
        <v>23201</v>
      </c>
      <c r="B10" s="55" t="s">
        <v>348</v>
      </c>
      <c r="C10" s="64">
        <f t="shared" ref="C10:C61" si="0">INT(B10/10)</f>
        <v>23201</v>
      </c>
      <c r="D10" s="75">
        <v>23201</v>
      </c>
      <c r="E10" s="58" t="s">
        <v>179</v>
      </c>
      <c r="F10" s="58" t="s">
        <v>296</v>
      </c>
      <c r="G10" s="52">
        <f t="shared" ref="G10:G17" si="1">IF(E10=F10,0,1)</f>
        <v>0</v>
      </c>
      <c r="H10" s="60">
        <v>3</v>
      </c>
      <c r="I10" s="17">
        <v>1</v>
      </c>
      <c r="J10" s="17">
        <v>13</v>
      </c>
      <c r="K10" s="17"/>
      <c r="L10" s="17"/>
      <c r="M10" s="93"/>
      <c r="N10" s="93"/>
      <c r="O10" s="93"/>
      <c r="P10" s="93"/>
      <c r="Q10" s="93"/>
      <c r="R10" s="54"/>
      <c r="S10" s="93"/>
      <c r="T10" s="93"/>
      <c r="U10" s="93"/>
      <c r="V10" s="93"/>
      <c r="W10" s="53"/>
      <c r="X10" s="17"/>
      <c r="Y10" s="17"/>
      <c r="Z10" s="93">
        <v>1</v>
      </c>
      <c r="AA10" s="53"/>
      <c r="AB10" s="98">
        <v>1</v>
      </c>
      <c r="AC10" s="96"/>
      <c r="AD10" s="96"/>
      <c r="AE10" s="53" t="s">
        <v>180</v>
      </c>
      <c r="AF10" s="98">
        <v>1</v>
      </c>
      <c r="AG10" s="98"/>
      <c r="AH10" s="98"/>
      <c r="AI10" s="97"/>
      <c r="AJ10" s="98">
        <v>1</v>
      </c>
      <c r="AK10" s="98"/>
      <c r="AL10" s="98"/>
      <c r="AM10" s="98"/>
      <c r="AN10" s="98">
        <v>1</v>
      </c>
      <c r="AO10" s="98"/>
      <c r="AP10" s="98"/>
      <c r="AQ10" s="98"/>
      <c r="AR10" s="93">
        <v>1</v>
      </c>
      <c r="AS10" s="93"/>
      <c r="AT10" s="93">
        <v>1</v>
      </c>
      <c r="AU10" s="93">
        <v>1</v>
      </c>
      <c r="AV10" s="93"/>
      <c r="AW10" s="93"/>
      <c r="AX10" s="93"/>
      <c r="AY10" s="93"/>
      <c r="AZ10" s="93">
        <v>1</v>
      </c>
      <c r="BA10" s="93"/>
      <c r="BB10" s="93">
        <v>1</v>
      </c>
      <c r="BC10" s="93"/>
      <c r="BD10" s="93">
        <v>1</v>
      </c>
      <c r="BE10" s="93">
        <v>1</v>
      </c>
      <c r="BF10" s="93">
        <v>1</v>
      </c>
      <c r="BG10" s="93">
        <v>1</v>
      </c>
      <c r="BH10" s="93">
        <v>1</v>
      </c>
      <c r="BI10" s="93">
        <v>1</v>
      </c>
      <c r="BJ10" s="93"/>
      <c r="BK10" s="93"/>
      <c r="BL10" s="93">
        <v>1</v>
      </c>
      <c r="BM10" s="93">
        <v>1</v>
      </c>
      <c r="BN10" s="93"/>
      <c r="BO10" s="92"/>
      <c r="BP10" s="59"/>
      <c r="BQ10" s="93"/>
      <c r="BR10" s="93">
        <v>1</v>
      </c>
      <c r="BS10" s="93"/>
      <c r="BT10" s="85"/>
      <c r="BU10" s="93"/>
      <c r="BV10" s="93"/>
      <c r="BW10" s="93"/>
      <c r="BX10" s="93"/>
      <c r="BY10" s="93"/>
      <c r="BZ10" s="92"/>
      <c r="CA10" s="93"/>
      <c r="CB10" s="93"/>
      <c r="CC10" s="93"/>
      <c r="CD10" s="93"/>
      <c r="CE10" s="93"/>
      <c r="CF10" s="93"/>
      <c r="CG10" s="93"/>
      <c r="CH10" s="93"/>
      <c r="CI10" s="92"/>
      <c r="CJ10" s="93"/>
      <c r="CK10" s="93"/>
      <c r="CL10" s="93"/>
      <c r="CM10" s="93"/>
      <c r="CN10" s="93"/>
      <c r="CO10" s="93"/>
      <c r="CP10" s="93"/>
      <c r="CQ10" s="93"/>
      <c r="CR10" s="93"/>
      <c r="CS10" s="93"/>
      <c r="CT10" s="93">
        <v>1</v>
      </c>
      <c r="CU10" s="93"/>
      <c r="CV10" s="92"/>
      <c r="CW10" s="17">
        <v>1</v>
      </c>
      <c r="CX10" s="93"/>
    </row>
    <row r="11" spans="1:170" s="12" customFormat="1" ht="12" x14ac:dyDescent="0.2">
      <c r="A11" s="55">
        <v>23202</v>
      </c>
      <c r="B11" s="55" t="s">
        <v>349</v>
      </c>
      <c r="C11" s="64">
        <f t="shared" si="0"/>
        <v>23202</v>
      </c>
      <c r="D11" s="75">
        <v>23202</v>
      </c>
      <c r="E11" s="58" t="s">
        <v>181</v>
      </c>
      <c r="F11" s="58" t="s">
        <v>297</v>
      </c>
      <c r="G11" s="52">
        <f t="shared" si="1"/>
        <v>0</v>
      </c>
      <c r="H11" s="60">
        <v>3</v>
      </c>
      <c r="I11" s="17">
        <v>1</v>
      </c>
      <c r="J11" s="17">
        <v>15</v>
      </c>
      <c r="K11" s="17"/>
      <c r="L11" s="17"/>
      <c r="M11" s="93"/>
      <c r="N11" s="93"/>
      <c r="O11" s="93"/>
      <c r="P11" s="93"/>
      <c r="Q11" s="93"/>
      <c r="R11" s="54"/>
      <c r="S11" s="93"/>
      <c r="T11" s="93"/>
      <c r="U11" s="93"/>
      <c r="V11" s="93"/>
      <c r="W11" s="53"/>
      <c r="X11" s="17"/>
      <c r="Y11" s="17"/>
      <c r="Z11" s="93"/>
      <c r="AA11" s="53" t="s">
        <v>182</v>
      </c>
      <c r="AB11" s="98"/>
      <c r="AC11" s="96">
        <v>1</v>
      </c>
      <c r="AD11" s="96"/>
      <c r="AE11" s="53"/>
      <c r="AF11" s="98"/>
      <c r="AG11" s="98">
        <v>1</v>
      </c>
      <c r="AH11" s="98">
        <v>1</v>
      </c>
      <c r="AI11" s="97"/>
      <c r="AJ11" s="98"/>
      <c r="AK11" s="98"/>
      <c r="AL11" s="98"/>
      <c r="AM11" s="98"/>
      <c r="AN11" s="98"/>
      <c r="AO11" s="98"/>
      <c r="AP11" s="95">
        <v>1</v>
      </c>
      <c r="AQ11" s="98">
        <v>1</v>
      </c>
      <c r="AR11" s="93">
        <v>1</v>
      </c>
      <c r="AS11" s="93"/>
      <c r="AT11" s="93">
        <v>1</v>
      </c>
      <c r="AU11" s="93">
        <v>1</v>
      </c>
      <c r="AV11" s="93"/>
      <c r="AW11" s="93"/>
      <c r="AX11" s="93"/>
      <c r="AY11" s="93">
        <v>1</v>
      </c>
      <c r="AZ11" s="93"/>
      <c r="BA11" s="93"/>
      <c r="BB11" s="93">
        <v>1</v>
      </c>
      <c r="BC11" s="93"/>
      <c r="BD11" s="93">
        <v>1</v>
      </c>
      <c r="BE11" s="93">
        <v>1</v>
      </c>
      <c r="BF11" s="93">
        <v>1</v>
      </c>
      <c r="BG11" s="93">
        <v>1</v>
      </c>
      <c r="BH11" s="93">
        <v>1</v>
      </c>
      <c r="BI11" s="93">
        <v>1</v>
      </c>
      <c r="BJ11" s="93"/>
      <c r="BK11" s="93"/>
      <c r="BL11" s="93">
        <v>1</v>
      </c>
      <c r="BM11" s="93"/>
      <c r="BN11" s="93"/>
      <c r="BO11" s="92"/>
      <c r="BP11" s="59"/>
      <c r="BQ11" s="93">
        <v>1</v>
      </c>
      <c r="BR11" s="93"/>
      <c r="BS11" s="93"/>
      <c r="BT11" s="85"/>
      <c r="BU11" s="93">
        <v>1</v>
      </c>
      <c r="BV11" s="93">
        <v>1</v>
      </c>
      <c r="BW11" s="93">
        <v>1</v>
      </c>
      <c r="BX11" s="93">
        <v>1</v>
      </c>
      <c r="BY11" s="93">
        <v>1</v>
      </c>
      <c r="BZ11" s="92"/>
      <c r="CA11" s="93">
        <v>1</v>
      </c>
      <c r="CB11" s="93"/>
      <c r="CC11" s="93">
        <v>1</v>
      </c>
      <c r="CD11" s="93"/>
      <c r="CE11" s="93"/>
      <c r="CF11" s="93"/>
      <c r="CG11" s="93">
        <v>1</v>
      </c>
      <c r="CH11" s="93"/>
      <c r="CI11" s="92" t="s">
        <v>183</v>
      </c>
      <c r="CJ11" s="93"/>
      <c r="CK11" s="93">
        <v>1</v>
      </c>
      <c r="CL11" s="93"/>
      <c r="CM11" s="93">
        <v>1</v>
      </c>
      <c r="CN11" s="93"/>
      <c r="CO11" s="93"/>
      <c r="CP11" s="93">
        <v>1</v>
      </c>
      <c r="CQ11" s="93"/>
      <c r="CR11" s="93"/>
      <c r="CS11" s="93"/>
      <c r="CT11" s="93">
        <v>1</v>
      </c>
      <c r="CU11" s="93"/>
      <c r="CV11" s="92"/>
      <c r="CW11" s="17"/>
      <c r="CX11" s="93">
        <v>1</v>
      </c>
    </row>
    <row r="12" spans="1:170" s="12" customFormat="1" ht="43.2" x14ac:dyDescent="0.2">
      <c r="A12" s="55">
        <v>23203</v>
      </c>
      <c r="B12" s="55" t="s">
        <v>350</v>
      </c>
      <c r="C12" s="64">
        <f t="shared" si="0"/>
        <v>23203</v>
      </c>
      <c r="D12" s="75">
        <v>23203</v>
      </c>
      <c r="E12" s="58" t="s">
        <v>184</v>
      </c>
      <c r="F12" s="58" t="s">
        <v>298</v>
      </c>
      <c r="G12" s="52">
        <f t="shared" si="1"/>
        <v>0</v>
      </c>
      <c r="H12" s="60">
        <v>4</v>
      </c>
      <c r="I12" s="17">
        <v>1</v>
      </c>
      <c r="J12" s="17">
        <v>15</v>
      </c>
      <c r="K12" s="17"/>
      <c r="L12" s="17"/>
      <c r="M12" s="93"/>
      <c r="N12" s="93"/>
      <c r="O12" s="93"/>
      <c r="P12" s="93"/>
      <c r="Q12" s="93"/>
      <c r="R12" s="54"/>
      <c r="S12" s="93"/>
      <c r="T12" s="93"/>
      <c r="U12" s="93"/>
      <c r="V12" s="93"/>
      <c r="W12" s="53"/>
      <c r="X12" s="17">
        <v>1</v>
      </c>
      <c r="Y12" s="17"/>
      <c r="Z12" s="93"/>
      <c r="AA12" s="53"/>
      <c r="AB12" s="98">
        <v>1</v>
      </c>
      <c r="AC12" s="96"/>
      <c r="AD12" s="96"/>
      <c r="AE12" s="53" t="s">
        <v>437</v>
      </c>
      <c r="AF12" s="98">
        <v>1</v>
      </c>
      <c r="AG12" s="98"/>
      <c r="AH12" s="98"/>
      <c r="AI12" s="97">
        <v>1</v>
      </c>
      <c r="AJ12" s="98"/>
      <c r="AK12" s="98"/>
      <c r="AL12" s="98">
        <v>1</v>
      </c>
      <c r="AM12" s="98"/>
      <c r="AN12" s="98"/>
      <c r="AO12" s="98"/>
      <c r="AP12" s="98"/>
      <c r="AQ12" s="98"/>
      <c r="AR12" s="93">
        <v>1</v>
      </c>
      <c r="AS12" s="93"/>
      <c r="AT12" s="93"/>
      <c r="AU12" s="93"/>
      <c r="AV12" s="93">
        <v>1</v>
      </c>
      <c r="AW12" s="93"/>
      <c r="AX12" s="93"/>
      <c r="AY12" s="93"/>
      <c r="AZ12" s="93">
        <v>1</v>
      </c>
      <c r="BA12" s="93"/>
      <c r="BB12" s="93">
        <v>1</v>
      </c>
      <c r="BC12" s="93"/>
      <c r="BD12" s="93">
        <v>1</v>
      </c>
      <c r="BE12" s="93">
        <v>1</v>
      </c>
      <c r="BF12" s="93"/>
      <c r="BG12" s="93">
        <v>1</v>
      </c>
      <c r="BH12" s="93">
        <v>1</v>
      </c>
      <c r="BI12" s="93">
        <v>1</v>
      </c>
      <c r="BJ12" s="93"/>
      <c r="BK12" s="93">
        <v>1</v>
      </c>
      <c r="BL12" s="93">
        <v>1</v>
      </c>
      <c r="BM12" s="93"/>
      <c r="BN12" s="93"/>
      <c r="BO12" s="92"/>
      <c r="BP12" s="59"/>
      <c r="BQ12" s="93"/>
      <c r="BR12" s="93">
        <v>1</v>
      </c>
      <c r="BS12" s="93"/>
      <c r="BT12" s="85"/>
      <c r="BU12" s="93"/>
      <c r="BV12" s="93"/>
      <c r="BW12" s="93"/>
      <c r="BX12" s="93"/>
      <c r="BY12" s="93"/>
      <c r="BZ12" s="92"/>
      <c r="CA12" s="93"/>
      <c r="CB12" s="93"/>
      <c r="CC12" s="93"/>
      <c r="CD12" s="93"/>
      <c r="CE12" s="93"/>
      <c r="CF12" s="93"/>
      <c r="CG12" s="93"/>
      <c r="CH12" s="93"/>
      <c r="CI12" s="92"/>
      <c r="CJ12" s="93"/>
      <c r="CK12" s="93"/>
      <c r="CL12" s="93"/>
      <c r="CM12" s="93"/>
      <c r="CN12" s="93"/>
      <c r="CO12" s="93"/>
      <c r="CP12" s="93"/>
      <c r="CQ12" s="93"/>
      <c r="CR12" s="93"/>
      <c r="CS12" s="93"/>
      <c r="CT12" s="93">
        <v>1</v>
      </c>
      <c r="CU12" s="93"/>
      <c r="CV12" s="92"/>
      <c r="CW12" s="17">
        <v>1</v>
      </c>
      <c r="CX12" s="93"/>
    </row>
    <row r="13" spans="1:170" s="12" customFormat="1" ht="54" x14ac:dyDescent="0.2">
      <c r="A13" s="55">
        <v>23204</v>
      </c>
      <c r="B13" s="55" t="s">
        <v>351</v>
      </c>
      <c r="C13" s="64">
        <f t="shared" si="0"/>
        <v>23204</v>
      </c>
      <c r="D13" s="75">
        <v>23204</v>
      </c>
      <c r="E13" s="58" t="s">
        <v>185</v>
      </c>
      <c r="F13" s="58" t="s">
        <v>299</v>
      </c>
      <c r="G13" s="52">
        <f t="shared" si="1"/>
        <v>0</v>
      </c>
      <c r="H13" s="60">
        <v>5</v>
      </c>
      <c r="I13" s="17">
        <v>1</v>
      </c>
      <c r="J13" s="17">
        <v>11</v>
      </c>
      <c r="K13" s="17"/>
      <c r="L13" s="17"/>
      <c r="M13" s="93"/>
      <c r="N13" s="93"/>
      <c r="O13" s="93"/>
      <c r="P13" s="93"/>
      <c r="Q13" s="93"/>
      <c r="R13" s="54"/>
      <c r="S13" s="93"/>
      <c r="T13" s="93"/>
      <c r="U13" s="93"/>
      <c r="V13" s="93"/>
      <c r="W13" s="53"/>
      <c r="X13" s="17"/>
      <c r="Y13" s="17"/>
      <c r="Z13" s="93"/>
      <c r="AA13" s="53" t="s">
        <v>186</v>
      </c>
      <c r="AB13" s="98">
        <v>1</v>
      </c>
      <c r="AC13" s="96"/>
      <c r="AD13" s="96"/>
      <c r="AE13" s="53" t="s">
        <v>438</v>
      </c>
      <c r="AF13" s="98">
        <v>1</v>
      </c>
      <c r="AG13" s="98"/>
      <c r="AH13" s="98"/>
      <c r="AI13" s="97">
        <v>1</v>
      </c>
      <c r="AJ13" s="98"/>
      <c r="AK13" s="98"/>
      <c r="AL13" s="98">
        <v>1</v>
      </c>
      <c r="AM13" s="98"/>
      <c r="AN13" s="98">
        <v>1</v>
      </c>
      <c r="AO13" s="98"/>
      <c r="AP13" s="98"/>
      <c r="AQ13" s="98"/>
      <c r="AR13" s="93">
        <v>1</v>
      </c>
      <c r="AS13" s="93"/>
      <c r="AT13" s="93">
        <v>1</v>
      </c>
      <c r="AU13" s="93"/>
      <c r="AV13" s="93"/>
      <c r="AW13" s="93"/>
      <c r="AX13" s="93"/>
      <c r="AY13" s="93"/>
      <c r="AZ13" s="93">
        <v>1</v>
      </c>
      <c r="BA13" s="93"/>
      <c r="BB13" s="93">
        <v>1</v>
      </c>
      <c r="BC13" s="93"/>
      <c r="BD13" s="93">
        <v>1</v>
      </c>
      <c r="BE13" s="93">
        <v>1</v>
      </c>
      <c r="BF13" s="93">
        <v>1</v>
      </c>
      <c r="BG13" s="93">
        <v>1</v>
      </c>
      <c r="BH13" s="93">
        <v>1</v>
      </c>
      <c r="BI13" s="93">
        <v>1</v>
      </c>
      <c r="BJ13" s="93"/>
      <c r="BK13" s="93"/>
      <c r="BL13" s="93"/>
      <c r="BM13" s="93"/>
      <c r="BN13" s="93"/>
      <c r="BO13" s="92"/>
      <c r="BP13" s="59"/>
      <c r="BQ13" s="93"/>
      <c r="BR13" s="93">
        <v>1</v>
      </c>
      <c r="BS13" s="93"/>
      <c r="BT13" s="85"/>
      <c r="BU13" s="93"/>
      <c r="BV13" s="93"/>
      <c r="BW13" s="93"/>
      <c r="BX13" s="93"/>
      <c r="BY13" s="93"/>
      <c r="BZ13" s="92"/>
      <c r="CA13" s="93"/>
      <c r="CB13" s="93"/>
      <c r="CC13" s="93"/>
      <c r="CD13" s="93"/>
      <c r="CE13" s="93"/>
      <c r="CF13" s="93"/>
      <c r="CG13" s="93"/>
      <c r="CH13" s="93"/>
      <c r="CI13" s="92"/>
      <c r="CJ13" s="93"/>
      <c r="CK13" s="93"/>
      <c r="CL13" s="93"/>
      <c r="CM13" s="93"/>
      <c r="CN13" s="93"/>
      <c r="CO13" s="93"/>
      <c r="CP13" s="93"/>
      <c r="CQ13" s="93"/>
      <c r="CR13" s="93"/>
      <c r="CS13" s="93"/>
      <c r="CT13" s="93">
        <v>1</v>
      </c>
      <c r="CU13" s="93"/>
      <c r="CV13" s="92"/>
      <c r="CW13" s="17">
        <v>1</v>
      </c>
      <c r="CX13" s="93"/>
    </row>
    <row r="14" spans="1:170" s="12" customFormat="1" ht="21.6" x14ac:dyDescent="0.2">
      <c r="A14" s="55">
        <v>23205</v>
      </c>
      <c r="B14" s="55" t="s">
        <v>352</v>
      </c>
      <c r="C14" s="64">
        <f t="shared" si="0"/>
        <v>23205</v>
      </c>
      <c r="D14" s="75">
        <v>23205</v>
      </c>
      <c r="E14" s="58" t="s">
        <v>187</v>
      </c>
      <c r="F14" s="58" t="s">
        <v>300</v>
      </c>
      <c r="G14" s="52">
        <f t="shared" si="1"/>
        <v>0</v>
      </c>
      <c r="H14" s="60">
        <v>5</v>
      </c>
      <c r="I14" s="17">
        <v>1</v>
      </c>
      <c r="J14" s="17">
        <v>14</v>
      </c>
      <c r="K14" s="17"/>
      <c r="L14" s="17"/>
      <c r="M14" s="93"/>
      <c r="N14" s="93"/>
      <c r="O14" s="93"/>
      <c r="P14" s="93"/>
      <c r="Q14" s="93"/>
      <c r="R14" s="54"/>
      <c r="S14" s="93"/>
      <c r="T14" s="93"/>
      <c r="U14" s="93"/>
      <c r="V14" s="93"/>
      <c r="W14" s="53"/>
      <c r="X14" s="17"/>
      <c r="Y14" s="17"/>
      <c r="Z14" s="93">
        <v>1</v>
      </c>
      <c r="AA14" s="53"/>
      <c r="AB14" s="98"/>
      <c r="AC14" s="96">
        <v>1</v>
      </c>
      <c r="AD14" s="96"/>
      <c r="AE14" s="53"/>
      <c r="AF14" s="98">
        <v>1</v>
      </c>
      <c r="AG14" s="98"/>
      <c r="AH14" s="98">
        <v>1</v>
      </c>
      <c r="AI14" s="97"/>
      <c r="AJ14" s="98"/>
      <c r="AK14" s="98"/>
      <c r="AL14" s="98">
        <v>1</v>
      </c>
      <c r="AM14" s="98"/>
      <c r="AN14" s="98"/>
      <c r="AO14" s="98"/>
      <c r="AP14" s="95">
        <v>1</v>
      </c>
      <c r="AQ14" s="98">
        <v>1</v>
      </c>
      <c r="AR14" s="93">
        <v>1</v>
      </c>
      <c r="AS14" s="93"/>
      <c r="AT14" s="93">
        <v>1</v>
      </c>
      <c r="AU14" s="93">
        <v>1</v>
      </c>
      <c r="AV14" s="93"/>
      <c r="AW14" s="93"/>
      <c r="AX14" s="93"/>
      <c r="AY14" s="93">
        <v>1</v>
      </c>
      <c r="AZ14" s="93"/>
      <c r="BA14" s="93"/>
      <c r="BB14" s="93">
        <v>1</v>
      </c>
      <c r="BC14" s="93"/>
      <c r="BD14" s="93">
        <v>1</v>
      </c>
      <c r="BE14" s="93">
        <v>1</v>
      </c>
      <c r="BF14" s="93">
        <v>1</v>
      </c>
      <c r="BG14" s="93">
        <v>1</v>
      </c>
      <c r="BH14" s="93">
        <v>1</v>
      </c>
      <c r="BI14" s="93">
        <v>1</v>
      </c>
      <c r="BJ14" s="93">
        <v>1</v>
      </c>
      <c r="BK14" s="93">
        <v>1</v>
      </c>
      <c r="BL14" s="93">
        <v>1</v>
      </c>
      <c r="BM14" s="93"/>
      <c r="BN14" s="93"/>
      <c r="BO14" s="92"/>
      <c r="BP14" s="59"/>
      <c r="BQ14" s="93">
        <v>1</v>
      </c>
      <c r="BR14" s="93"/>
      <c r="BS14" s="93"/>
      <c r="BT14" s="85"/>
      <c r="BU14" s="93">
        <v>1</v>
      </c>
      <c r="BV14" s="93"/>
      <c r="BW14" s="93"/>
      <c r="BX14" s="93">
        <v>1</v>
      </c>
      <c r="BY14" s="93">
        <v>1</v>
      </c>
      <c r="BZ14" s="92" t="s">
        <v>188</v>
      </c>
      <c r="CA14" s="93">
        <v>1</v>
      </c>
      <c r="CB14" s="93"/>
      <c r="CC14" s="93">
        <v>1</v>
      </c>
      <c r="CD14" s="93">
        <v>1</v>
      </c>
      <c r="CE14" s="93">
        <v>1</v>
      </c>
      <c r="CF14" s="93"/>
      <c r="CG14" s="93">
        <v>1</v>
      </c>
      <c r="CH14" s="93">
        <v>1</v>
      </c>
      <c r="CI14" s="92"/>
      <c r="CJ14" s="93"/>
      <c r="CK14" s="93">
        <v>1</v>
      </c>
      <c r="CL14" s="93"/>
      <c r="CM14" s="93">
        <v>1</v>
      </c>
      <c r="CN14" s="93"/>
      <c r="CO14" s="93"/>
      <c r="CP14" s="93">
        <v>1</v>
      </c>
      <c r="CQ14" s="93"/>
      <c r="CR14" s="93"/>
      <c r="CS14" s="93"/>
      <c r="CT14" s="93">
        <v>1</v>
      </c>
      <c r="CU14" s="93"/>
      <c r="CV14" s="92"/>
      <c r="CW14" s="17">
        <v>1</v>
      </c>
      <c r="CX14" s="93"/>
    </row>
    <row r="15" spans="1:170" s="12" customFormat="1" ht="108" x14ac:dyDescent="0.2">
      <c r="A15" s="55">
        <v>23206</v>
      </c>
      <c r="B15" s="55" t="s">
        <v>353</v>
      </c>
      <c r="C15" s="64">
        <f t="shared" si="0"/>
        <v>23206</v>
      </c>
      <c r="D15" s="75">
        <v>23206</v>
      </c>
      <c r="E15" s="58" t="s">
        <v>189</v>
      </c>
      <c r="F15" s="58" t="s">
        <v>301</v>
      </c>
      <c r="G15" s="52">
        <f t="shared" si="1"/>
        <v>0</v>
      </c>
      <c r="H15" s="60">
        <v>4</v>
      </c>
      <c r="I15" s="17">
        <v>1</v>
      </c>
      <c r="J15" s="17">
        <v>22</v>
      </c>
      <c r="K15" s="17"/>
      <c r="L15" s="17"/>
      <c r="M15" s="93"/>
      <c r="N15" s="93"/>
      <c r="O15" s="93"/>
      <c r="P15" s="93"/>
      <c r="Q15" s="93"/>
      <c r="R15" s="54"/>
      <c r="S15" s="93"/>
      <c r="T15" s="93"/>
      <c r="U15" s="93"/>
      <c r="V15" s="93"/>
      <c r="W15" s="53"/>
      <c r="X15" s="17"/>
      <c r="Y15" s="17"/>
      <c r="Z15" s="93"/>
      <c r="AA15" s="53" t="s">
        <v>177</v>
      </c>
      <c r="AB15" s="98">
        <v>1</v>
      </c>
      <c r="AC15" s="96"/>
      <c r="AD15" s="96"/>
      <c r="AE15" s="53" t="s">
        <v>190</v>
      </c>
      <c r="AF15" s="98">
        <v>1</v>
      </c>
      <c r="AG15" s="98"/>
      <c r="AH15" s="98"/>
      <c r="AI15" s="97"/>
      <c r="AJ15" s="98"/>
      <c r="AK15" s="98"/>
      <c r="AL15" s="98">
        <v>1</v>
      </c>
      <c r="AM15" s="98"/>
      <c r="AN15" s="95">
        <v>1</v>
      </c>
      <c r="AO15" s="98">
        <v>1</v>
      </c>
      <c r="AP15" s="98"/>
      <c r="AQ15" s="98"/>
      <c r="AR15" s="93">
        <v>1</v>
      </c>
      <c r="AS15" s="93"/>
      <c r="AT15" s="93">
        <v>1</v>
      </c>
      <c r="AU15" s="93"/>
      <c r="AV15" s="93"/>
      <c r="AW15" s="93"/>
      <c r="AX15" s="93"/>
      <c r="AY15" s="93"/>
      <c r="AZ15" s="93">
        <v>1</v>
      </c>
      <c r="BA15" s="93"/>
      <c r="BB15" s="93">
        <v>1</v>
      </c>
      <c r="BC15" s="93"/>
      <c r="BD15" s="93">
        <v>1</v>
      </c>
      <c r="BE15" s="93">
        <v>1</v>
      </c>
      <c r="BF15" s="93">
        <v>1</v>
      </c>
      <c r="BG15" s="93">
        <v>1</v>
      </c>
      <c r="BH15" s="93"/>
      <c r="BI15" s="93">
        <v>1</v>
      </c>
      <c r="BJ15" s="93"/>
      <c r="BK15" s="93"/>
      <c r="BL15" s="93">
        <v>1</v>
      </c>
      <c r="BM15" s="93">
        <v>1</v>
      </c>
      <c r="BN15" s="93"/>
      <c r="BO15" s="92"/>
      <c r="BP15" s="59"/>
      <c r="BQ15" s="93"/>
      <c r="BR15" s="93">
        <v>1</v>
      </c>
      <c r="BS15" s="93"/>
      <c r="BT15" s="85"/>
      <c r="BU15" s="93"/>
      <c r="BV15" s="93"/>
      <c r="BW15" s="93"/>
      <c r="BX15" s="93"/>
      <c r="BY15" s="93"/>
      <c r="BZ15" s="92"/>
      <c r="CA15" s="93"/>
      <c r="CB15" s="93"/>
      <c r="CC15" s="93"/>
      <c r="CD15" s="93"/>
      <c r="CE15" s="93"/>
      <c r="CF15" s="93"/>
      <c r="CG15" s="93"/>
      <c r="CH15" s="93"/>
      <c r="CI15" s="92"/>
      <c r="CJ15" s="93"/>
      <c r="CK15" s="93"/>
      <c r="CL15" s="93"/>
      <c r="CM15" s="93"/>
      <c r="CN15" s="93"/>
      <c r="CO15" s="93"/>
      <c r="CP15" s="93"/>
      <c r="CQ15" s="93"/>
      <c r="CR15" s="93"/>
      <c r="CS15" s="93"/>
      <c r="CT15" s="93"/>
      <c r="CU15" s="93">
        <v>1</v>
      </c>
      <c r="CV15" s="92"/>
      <c r="CW15" s="17">
        <v>1</v>
      </c>
      <c r="CX15" s="93"/>
    </row>
    <row r="16" spans="1:170" s="12" customFormat="1" ht="43.2" x14ac:dyDescent="0.2">
      <c r="A16" s="55">
        <v>23207</v>
      </c>
      <c r="B16" s="55" t="s">
        <v>354</v>
      </c>
      <c r="C16" s="64">
        <f t="shared" si="0"/>
        <v>23207</v>
      </c>
      <c r="D16" s="75">
        <v>23207</v>
      </c>
      <c r="E16" s="58" t="s">
        <v>191</v>
      </c>
      <c r="F16" s="58" t="s">
        <v>302</v>
      </c>
      <c r="G16" s="52">
        <f t="shared" si="1"/>
        <v>0</v>
      </c>
      <c r="H16" s="60">
        <v>5</v>
      </c>
      <c r="I16" s="17">
        <v>1</v>
      </c>
      <c r="J16" s="17">
        <v>12</v>
      </c>
      <c r="K16" s="17"/>
      <c r="L16" s="17"/>
      <c r="M16" s="93"/>
      <c r="N16" s="93"/>
      <c r="O16" s="93"/>
      <c r="P16" s="93"/>
      <c r="Q16" s="93"/>
      <c r="R16" s="54"/>
      <c r="S16" s="93"/>
      <c r="T16" s="93"/>
      <c r="U16" s="93"/>
      <c r="V16" s="93"/>
      <c r="W16" s="53"/>
      <c r="X16" s="17"/>
      <c r="Y16" s="17"/>
      <c r="Z16" s="93">
        <v>1</v>
      </c>
      <c r="AA16" s="53"/>
      <c r="AB16" s="98">
        <v>1</v>
      </c>
      <c r="AC16" s="96"/>
      <c r="AD16" s="96"/>
      <c r="AE16" s="53" t="s">
        <v>404</v>
      </c>
      <c r="AF16" s="98"/>
      <c r="AG16" s="98">
        <v>1</v>
      </c>
      <c r="AH16" s="98"/>
      <c r="AI16" s="97"/>
      <c r="AJ16" s="98">
        <v>1</v>
      </c>
      <c r="AK16" s="98"/>
      <c r="AL16" s="98">
        <v>1</v>
      </c>
      <c r="AM16" s="98"/>
      <c r="AN16" s="98"/>
      <c r="AO16" s="98"/>
      <c r="AP16" s="95">
        <v>1</v>
      </c>
      <c r="AQ16" s="98">
        <v>1</v>
      </c>
      <c r="AR16" s="93">
        <v>1</v>
      </c>
      <c r="AS16" s="93"/>
      <c r="AT16" s="93">
        <v>1</v>
      </c>
      <c r="AU16" s="93">
        <v>1</v>
      </c>
      <c r="AV16" s="93"/>
      <c r="AW16" s="93"/>
      <c r="AX16" s="93"/>
      <c r="AY16" s="93"/>
      <c r="AZ16" s="93">
        <v>1</v>
      </c>
      <c r="BA16" s="93"/>
      <c r="BB16" s="93">
        <v>1</v>
      </c>
      <c r="BC16" s="93"/>
      <c r="BD16" s="93">
        <v>1</v>
      </c>
      <c r="BE16" s="93">
        <v>1</v>
      </c>
      <c r="BF16" s="93">
        <v>1</v>
      </c>
      <c r="BG16" s="93">
        <v>1</v>
      </c>
      <c r="BH16" s="93">
        <v>1</v>
      </c>
      <c r="BI16" s="93">
        <v>1</v>
      </c>
      <c r="BJ16" s="93">
        <v>1</v>
      </c>
      <c r="BK16" s="93">
        <v>1</v>
      </c>
      <c r="BL16" s="93">
        <v>1</v>
      </c>
      <c r="BM16" s="93">
        <v>1</v>
      </c>
      <c r="BN16" s="93"/>
      <c r="BO16" s="92"/>
      <c r="BP16" s="59"/>
      <c r="BQ16" s="93"/>
      <c r="BR16" s="93">
        <v>1</v>
      </c>
      <c r="BS16" s="93"/>
      <c r="BT16" s="85"/>
      <c r="BU16" s="93"/>
      <c r="BV16" s="93"/>
      <c r="BW16" s="93"/>
      <c r="BX16" s="93"/>
      <c r="BY16" s="93"/>
      <c r="BZ16" s="92"/>
      <c r="CA16" s="93"/>
      <c r="CB16" s="93"/>
      <c r="CC16" s="93"/>
      <c r="CD16" s="93"/>
      <c r="CE16" s="93"/>
      <c r="CF16" s="93"/>
      <c r="CG16" s="93"/>
      <c r="CH16" s="93"/>
      <c r="CI16" s="92"/>
      <c r="CJ16" s="93"/>
      <c r="CK16" s="93"/>
      <c r="CL16" s="93"/>
      <c r="CM16" s="93"/>
      <c r="CN16" s="93"/>
      <c r="CO16" s="93"/>
      <c r="CP16" s="93"/>
      <c r="CQ16" s="93"/>
      <c r="CR16" s="93"/>
      <c r="CS16" s="93"/>
      <c r="CT16" s="93">
        <v>1</v>
      </c>
      <c r="CU16" s="93"/>
      <c r="CV16" s="92"/>
      <c r="CW16" s="17"/>
      <c r="CX16" s="93">
        <v>1</v>
      </c>
    </row>
    <row r="17" spans="1:102" s="12" customFormat="1" ht="43.2" x14ac:dyDescent="0.2">
      <c r="A17" s="55">
        <v>23208</v>
      </c>
      <c r="B17" s="55" t="s">
        <v>355</v>
      </c>
      <c r="C17" s="64">
        <f t="shared" si="0"/>
        <v>23208</v>
      </c>
      <c r="D17" s="75">
        <v>23208</v>
      </c>
      <c r="E17" s="58" t="s">
        <v>192</v>
      </c>
      <c r="F17" s="58" t="s">
        <v>303</v>
      </c>
      <c r="G17" s="52">
        <f t="shared" si="1"/>
        <v>0</v>
      </c>
      <c r="H17" s="60">
        <v>5</v>
      </c>
      <c r="I17" s="17">
        <v>1</v>
      </c>
      <c r="J17" s="17">
        <v>16</v>
      </c>
      <c r="K17" s="17"/>
      <c r="L17" s="17"/>
      <c r="M17" s="93"/>
      <c r="N17" s="93"/>
      <c r="O17" s="93"/>
      <c r="P17" s="93"/>
      <c r="Q17" s="93"/>
      <c r="R17" s="54"/>
      <c r="S17" s="93"/>
      <c r="T17" s="93"/>
      <c r="U17" s="93"/>
      <c r="V17" s="93"/>
      <c r="W17" s="53"/>
      <c r="X17" s="17"/>
      <c r="Y17" s="17"/>
      <c r="Z17" s="93"/>
      <c r="AA17" s="53" t="s">
        <v>176</v>
      </c>
      <c r="AB17" s="98">
        <v>1</v>
      </c>
      <c r="AC17" s="96"/>
      <c r="AD17" s="96"/>
      <c r="AE17" s="53" t="s">
        <v>193</v>
      </c>
      <c r="AF17" s="98">
        <v>1</v>
      </c>
      <c r="AG17" s="98"/>
      <c r="AH17" s="98"/>
      <c r="AI17" s="97"/>
      <c r="AJ17" s="98"/>
      <c r="AK17" s="98"/>
      <c r="AL17" s="98"/>
      <c r="AM17" s="98"/>
      <c r="AN17" s="98"/>
      <c r="AO17" s="98"/>
      <c r="AP17" s="95">
        <v>1</v>
      </c>
      <c r="AQ17" s="98">
        <v>1</v>
      </c>
      <c r="AR17" s="93">
        <v>1</v>
      </c>
      <c r="AS17" s="93"/>
      <c r="AT17" s="93"/>
      <c r="AU17" s="93">
        <v>1</v>
      </c>
      <c r="AV17" s="93"/>
      <c r="AW17" s="93"/>
      <c r="AX17" s="93"/>
      <c r="AY17" s="93"/>
      <c r="AZ17" s="93">
        <v>1</v>
      </c>
      <c r="BA17" s="93"/>
      <c r="BB17" s="93">
        <v>1</v>
      </c>
      <c r="BC17" s="93">
        <v>1</v>
      </c>
      <c r="BD17" s="93"/>
      <c r="BE17" s="93">
        <v>1</v>
      </c>
      <c r="BF17" s="93">
        <v>1</v>
      </c>
      <c r="BG17" s="93"/>
      <c r="BH17" s="93">
        <v>1</v>
      </c>
      <c r="BI17" s="93">
        <v>1</v>
      </c>
      <c r="BJ17" s="93"/>
      <c r="BK17" s="93"/>
      <c r="BL17" s="93">
        <v>1</v>
      </c>
      <c r="BM17" s="93">
        <v>1</v>
      </c>
      <c r="BN17" s="93">
        <v>1</v>
      </c>
      <c r="BO17" s="92"/>
      <c r="BP17" s="59"/>
      <c r="BQ17" s="93"/>
      <c r="BR17" s="93">
        <v>1</v>
      </c>
      <c r="BS17" s="93"/>
      <c r="BT17" s="85"/>
      <c r="BU17" s="93"/>
      <c r="BV17" s="93"/>
      <c r="BW17" s="93"/>
      <c r="BX17" s="93"/>
      <c r="BY17" s="93"/>
      <c r="BZ17" s="92"/>
      <c r="CA17" s="93"/>
      <c r="CB17" s="93"/>
      <c r="CC17" s="93"/>
      <c r="CD17" s="93"/>
      <c r="CE17" s="93"/>
      <c r="CF17" s="93"/>
      <c r="CG17" s="93"/>
      <c r="CH17" s="93"/>
      <c r="CI17" s="92"/>
      <c r="CJ17" s="93"/>
      <c r="CK17" s="93"/>
      <c r="CL17" s="93"/>
      <c r="CM17" s="93"/>
      <c r="CN17" s="93"/>
      <c r="CO17" s="93"/>
      <c r="CP17" s="93"/>
      <c r="CQ17" s="93"/>
      <c r="CR17" s="93"/>
      <c r="CS17" s="93"/>
      <c r="CT17" s="93"/>
      <c r="CU17" s="93">
        <v>1</v>
      </c>
      <c r="CV17" s="92"/>
      <c r="CW17" s="17"/>
      <c r="CX17" s="93">
        <v>1</v>
      </c>
    </row>
    <row r="18" spans="1:102" s="12" customFormat="1" ht="43.2" x14ac:dyDescent="0.2">
      <c r="A18" s="55">
        <v>23209</v>
      </c>
      <c r="B18" s="55" t="s">
        <v>356</v>
      </c>
      <c r="C18" s="64">
        <f t="shared" si="0"/>
        <v>23209</v>
      </c>
      <c r="D18" s="75">
        <v>23209</v>
      </c>
      <c r="E18" s="58" t="s">
        <v>194</v>
      </c>
      <c r="F18" s="58" t="s">
        <v>304</v>
      </c>
      <c r="G18" s="52">
        <f t="shared" ref="G18:G62" si="2">IF(E18=F18,0,1)</f>
        <v>0</v>
      </c>
      <c r="H18" s="60">
        <v>5</v>
      </c>
      <c r="I18" s="17">
        <v>1</v>
      </c>
      <c r="J18" s="17">
        <v>15</v>
      </c>
      <c r="K18" s="17"/>
      <c r="L18" s="17"/>
      <c r="M18" s="93"/>
      <c r="N18" s="93"/>
      <c r="O18" s="93"/>
      <c r="P18" s="93"/>
      <c r="Q18" s="93"/>
      <c r="R18" s="54"/>
      <c r="S18" s="93"/>
      <c r="T18" s="93"/>
      <c r="U18" s="93"/>
      <c r="V18" s="93"/>
      <c r="W18" s="53"/>
      <c r="X18" s="17"/>
      <c r="Y18" s="17"/>
      <c r="Z18" s="93"/>
      <c r="AA18" s="53" t="s">
        <v>195</v>
      </c>
      <c r="AB18" s="98">
        <v>1</v>
      </c>
      <c r="AC18" s="96"/>
      <c r="AD18" s="96"/>
      <c r="AE18" s="53" t="s">
        <v>196</v>
      </c>
      <c r="AF18" s="98"/>
      <c r="AG18" s="98">
        <v>1</v>
      </c>
      <c r="AH18" s="98"/>
      <c r="AI18" s="97"/>
      <c r="AJ18" s="98"/>
      <c r="AK18" s="98"/>
      <c r="AL18" s="98"/>
      <c r="AM18" s="98"/>
      <c r="AN18" s="98"/>
      <c r="AO18" s="98"/>
      <c r="AP18" s="98">
        <v>1</v>
      </c>
      <c r="AQ18" s="98"/>
      <c r="AR18" s="93"/>
      <c r="AS18" s="93">
        <v>1</v>
      </c>
      <c r="AT18" s="93"/>
      <c r="AU18" s="93"/>
      <c r="AV18" s="93"/>
      <c r="AW18" s="93"/>
      <c r="AX18" s="93"/>
      <c r="AY18" s="93"/>
      <c r="AZ18" s="93"/>
      <c r="BA18" s="93"/>
      <c r="BB18" s="93"/>
      <c r="BC18" s="93"/>
      <c r="BD18" s="93"/>
      <c r="BE18" s="93"/>
      <c r="BF18" s="93"/>
      <c r="BG18" s="93">
        <v>1</v>
      </c>
      <c r="BH18" s="93"/>
      <c r="BI18" s="93"/>
      <c r="BJ18" s="93"/>
      <c r="BK18" s="93"/>
      <c r="BL18" s="93"/>
      <c r="BM18" s="93"/>
      <c r="BN18" s="93"/>
      <c r="BO18" s="92"/>
      <c r="BP18" s="59"/>
      <c r="BQ18" s="93"/>
      <c r="BR18" s="93">
        <v>1</v>
      </c>
      <c r="BS18" s="93"/>
      <c r="BT18" s="85"/>
      <c r="BU18" s="93"/>
      <c r="BV18" s="93"/>
      <c r="BW18" s="93"/>
      <c r="BX18" s="93"/>
      <c r="BY18" s="93"/>
      <c r="BZ18" s="92"/>
      <c r="CA18" s="93"/>
      <c r="CB18" s="93"/>
      <c r="CC18" s="93"/>
      <c r="CD18" s="93"/>
      <c r="CE18" s="93"/>
      <c r="CF18" s="93"/>
      <c r="CG18" s="93"/>
      <c r="CH18" s="93"/>
      <c r="CI18" s="92"/>
      <c r="CJ18" s="93"/>
      <c r="CK18" s="93"/>
      <c r="CL18" s="93"/>
      <c r="CM18" s="93"/>
      <c r="CN18" s="93"/>
      <c r="CO18" s="93"/>
      <c r="CP18" s="93"/>
      <c r="CQ18" s="93"/>
      <c r="CR18" s="93"/>
      <c r="CS18" s="93"/>
      <c r="CT18" s="93"/>
      <c r="CU18" s="93">
        <v>1</v>
      </c>
      <c r="CV18" s="92"/>
      <c r="CW18" s="17"/>
      <c r="CX18" s="93">
        <v>1</v>
      </c>
    </row>
    <row r="19" spans="1:102" s="12" customFormat="1" ht="12" x14ac:dyDescent="0.2">
      <c r="A19" s="55">
        <v>23210</v>
      </c>
      <c r="B19" s="55" t="s">
        <v>357</v>
      </c>
      <c r="C19" s="64">
        <f t="shared" si="0"/>
        <v>23210</v>
      </c>
      <c r="D19" s="75">
        <v>23210</v>
      </c>
      <c r="E19" s="58" t="s">
        <v>197</v>
      </c>
      <c r="F19" s="58" t="s">
        <v>305</v>
      </c>
      <c r="G19" s="52">
        <f t="shared" si="2"/>
        <v>0</v>
      </c>
      <c r="H19" s="60">
        <v>5</v>
      </c>
      <c r="I19" s="17">
        <v>1</v>
      </c>
      <c r="J19" s="17">
        <v>14</v>
      </c>
      <c r="K19" s="17"/>
      <c r="L19" s="17"/>
      <c r="M19" s="93"/>
      <c r="N19" s="93"/>
      <c r="O19" s="93"/>
      <c r="P19" s="93"/>
      <c r="Q19" s="93"/>
      <c r="R19" s="54"/>
      <c r="S19" s="93"/>
      <c r="T19" s="93"/>
      <c r="U19" s="93"/>
      <c r="V19" s="93"/>
      <c r="W19" s="53"/>
      <c r="X19" s="17">
        <v>1</v>
      </c>
      <c r="Y19" s="17"/>
      <c r="Z19" s="93">
        <v>1</v>
      </c>
      <c r="AA19" s="53" t="s">
        <v>198</v>
      </c>
      <c r="AB19" s="98"/>
      <c r="AC19" s="96">
        <v>1</v>
      </c>
      <c r="AD19" s="96"/>
      <c r="AE19" s="53"/>
      <c r="AF19" s="98">
        <v>1</v>
      </c>
      <c r="AG19" s="98"/>
      <c r="AH19" s="98">
        <v>1</v>
      </c>
      <c r="AI19" s="97"/>
      <c r="AJ19" s="98"/>
      <c r="AK19" s="98"/>
      <c r="AL19" s="98">
        <v>1</v>
      </c>
      <c r="AM19" s="98"/>
      <c r="AN19" s="98"/>
      <c r="AO19" s="98"/>
      <c r="AP19" s="98">
        <v>1</v>
      </c>
      <c r="AQ19" s="98"/>
      <c r="AR19" s="93">
        <v>1</v>
      </c>
      <c r="AS19" s="93"/>
      <c r="AT19" s="93">
        <v>1</v>
      </c>
      <c r="AU19" s="93">
        <v>1</v>
      </c>
      <c r="AV19" s="93"/>
      <c r="AW19" s="93"/>
      <c r="AX19" s="93"/>
      <c r="AY19" s="93"/>
      <c r="AZ19" s="93">
        <v>1</v>
      </c>
      <c r="BA19" s="93">
        <v>1</v>
      </c>
      <c r="BB19" s="93"/>
      <c r="BC19" s="93"/>
      <c r="BD19" s="93">
        <v>1</v>
      </c>
      <c r="BE19" s="93">
        <v>1</v>
      </c>
      <c r="BF19" s="93">
        <v>1</v>
      </c>
      <c r="BG19" s="93">
        <v>1</v>
      </c>
      <c r="BH19" s="93">
        <v>1</v>
      </c>
      <c r="BI19" s="93">
        <v>1</v>
      </c>
      <c r="BJ19" s="93"/>
      <c r="BK19" s="93"/>
      <c r="BL19" s="93"/>
      <c r="BM19" s="93"/>
      <c r="BN19" s="93">
        <v>1</v>
      </c>
      <c r="BO19" s="92" t="s">
        <v>199</v>
      </c>
      <c r="BP19" s="59"/>
      <c r="BQ19" s="93">
        <v>1</v>
      </c>
      <c r="BR19" s="93"/>
      <c r="BS19" s="93"/>
      <c r="BT19" s="85"/>
      <c r="BU19" s="93">
        <v>1</v>
      </c>
      <c r="BV19" s="93"/>
      <c r="BW19" s="93">
        <v>1</v>
      </c>
      <c r="BX19" s="93">
        <v>1</v>
      </c>
      <c r="BY19" s="93">
        <v>1</v>
      </c>
      <c r="BZ19" s="92"/>
      <c r="CA19" s="93">
        <v>1</v>
      </c>
      <c r="CB19" s="93"/>
      <c r="CC19" s="93">
        <v>1</v>
      </c>
      <c r="CD19" s="93"/>
      <c r="CE19" s="93"/>
      <c r="CF19" s="93"/>
      <c r="CG19" s="93"/>
      <c r="CH19" s="93"/>
      <c r="CI19" s="92" t="s">
        <v>174</v>
      </c>
      <c r="CJ19" s="93"/>
      <c r="CK19" s="93">
        <v>1</v>
      </c>
      <c r="CL19" s="93"/>
      <c r="CM19" s="93">
        <v>1</v>
      </c>
      <c r="CN19" s="93"/>
      <c r="CO19" s="93"/>
      <c r="CP19" s="93">
        <v>1</v>
      </c>
      <c r="CQ19" s="93"/>
      <c r="CR19" s="93"/>
      <c r="CS19" s="93"/>
      <c r="CT19" s="93">
        <v>1</v>
      </c>
      <c r="CU19" s="93"/>
      <c r="CV19" s="92"/>
      <c r="CW19" s="17">
        <v>1</v>
      </c>
      <c r="CX19" s="93"/>
    </row>
    <row r="20" spans="1:102" s="12" customFormat="1" ht="54" x14ac:dyDescent="0.2">
      <c r="A20" s="55">
        <v>23211</v>
      </c>
      <c r="B20" s="55" t="s">
        <v>358</v>
      </c>
      <c r="C20" s="64">
        <f t="shared" si="0"/>
        <v>23211</v>
      </c>
      <c r="D20" s="75">
        <v>23211</v>
      </c>
      <c r="E20" s="58" t="s">
        <v>200</v>
      </c>
      <c r="F20" s="58" t="s">
        <v>306</v>
      </c>
      <c r="G20" s="52">
        <f t="shared" si="2"/>
        <v>0</v>
      </c>
      <c r="H20" s="60">
        <v>3</v>
      </c>
      <c r="I20" s="17">
        <v>1</v>
      </c>
      <c r="J20" s="17">
        <v>13</v>
      </c>
      <c r="K20" s="17"/>
      <c r="L20" s="17"/>
      <c r="M20" s="93"/>
      <c r="N20" s="93"/>
      <c r="O20" s="93"/>
      <c r="P20" s="93"/>
      <c r="Q20" s="93"/>
      <c r="R20" s="54"/>
      <c r="S20" s="93"/>
      <c r="T20" s="93"/>
      <c r="U20" s="93"/>
      <c r="V20" s="93"/>
      <c r="W20" s="53"/>
      <c r="X20" s="17">
        <v>1</v>
      </c>
      <c r="Y20" s="17"/>
      <c r="Z20" s="93"/>
      <c r="AA20" s="53" t="s">
        <v>201</v>
      </c>
      <c r="AB20" s="98">
        <v>1</v>
      </c>
      <c r="AC20" s="96"/>
      <c r="AD20" s="96"/>
      <c r="AE20" s="53" t="s">
        <v>202</v>
      </c>
      <c r="AF20" s="98"/>
      <c r="AG20" s="98">
        <v>1</v>
      </c>
      <c r="AH20" s="98"/>
      <c r="AI20" s="97"/>
      <c r="AJ20" s="98"/>
      <c r="AK20" s="98"/>
      <c r="AL20" s="98">
        <v>1</v>
      </c>
      <c r="AM20" s="98"/>
      <c r="AN20" s="98"/>
      <c r="AO20" s="98"/>
      <c r="AP20" s="95">
        <v>1</v>
      </c>
      <c r="AQ20" s="98">
        <v>1</v>
      </c>
      <c r="AR20" s="93">
        <v>1</v>
      </c>
      <c r="AS20" s="93"/>
      <c r="AT20" s="93">
        <v>1</v>
      </c>
      <c r="AU20" s="93"/>
      <c r="AV20" s="93"/>
      <c r="AW20" s="93"/>
      <c r="AX20" s="93"/>
      <c r="AY20" s="93"/>
      <c r="AZ20" s="93">
        <v>1</v>
      </c>
      <c r="BA20" s="93"/>
      <c r="BB20" s="93">
        <v>1</v>
      </c>
      <c r="BC20" s="93"/>
      <c r="BD20" s="93">
        <v>1</v>
      </c>
      <c r="BE20" s="93">
        <v>1</v>
      </c>
      <c r="BF20" s="93">
        <v>1</v>
      </c>
      <c r="BG20" s="93">
        <v>1</v>
      </c>
      <c r="BH20" s="93">
        <v>1</v>
      </c>
      <c r="BI20" s="93">
        <v>1</v>
      </c>
      <c r="BJ20" s="93">
        <v>1</v>
      </c>
      <c r="BK20" s="93"/>
      <c r="BL20" s="93">
        <v>1</v>
      </c>
      <c r="BM20" s="93"/>
      <c r="BN20" s="93"/>
      <c r="BO20" s="92"/>
      <c r="BP20" s="59"/>
      <c r="BQ20" s="93"/>
      <c r="BR20" s="93">
        <v>1</v>
      </c>
      <c r="BS20" s="93"/>
      <c r="BT20" s="85"/>
      <c r="BU20" s="93"/>
      <c r="BV20" s="93"/>
      <c r="BW20" s="93"/>
      <c r="BX20" s="93"/>
      <c r="BY20" s="93"/>
      <c r="BZ20" s="92"/>
      <c r="CA20" s="93"/>
      <c r="CB20" s="93"/>
      <c r="CC20" s="93"/>
      <c r="CD20" s="93"/>
      <c r="CE20" s="93"/>
      <c r="CF20" s="93"/>
      <c r="CG20" s="93"/>
      <c r="CH20" s="93"/>
      <c r="CI20" s="92"/>
      <c r="CJ20" s="93"/>
      <c r="CK20" s="93"/>
      <c r="CL20" s="93"/>
      <c r="CM20" s="93"/>
      <c r="CN20" s="93"/>
      <c r="CO20" s="93"/>
      <c r="CP20" s="93"/>
      <c r="CQ20" s="93"/>
      <c r="CR20" s="93"/>
      <c r="CS20" s="93">
        <v>1</v>
      </c>
      <c r="CT20" s="93"/>
      <c r="CU20" s="93"/>
      <c r="CV20" s="92"/>
      <c r="CW20" s="17">
        <v>1</v>
      </c>
      <c r="CX20" s="93"/>
    </row>
    <row r="21" spans="1:102" s="12" customFormat="1" ht="12" x14ac:dyDescent="0.2">
      <c r="A21" s="55">
        <v>23212</v>
      </c>
      <c r="B21" s="55" t="s">
        <v>359</v>
      </c>
      <c r="C21" s="64">
        <f t="shared" si="0"/>
        <v>23212</v>
      </c>
      <c r="D21" s="75">
        <v>23212</v>
      </c>
      <c r="E21" s="58" t="s">
        <v>203</v>
      </c>
      <c r="F21" s="58" t="s">
        <v>307</v>
      </c>
      <c r="G21" s="52">
        <f t="shared" si="2"/>
        <v>0</v>
      </c>
      <c r="H21" s="60">
        <v>5</v>
      </c>
      <c r="I21" s="17">
        <v>1</v>
      </c>
      <c r="J21" s="17">
        <v>19</v>
      </c>
      <c r="K21" s="17"/>
      <c r="L21" s="17"/>
      <c r="M21" s="93"/>
      <c r="N21" s="93"/>
      <c r="O21" s="93"/>
      <c r="P21" s="93"/>
      <c r="Q21" s="93"/>
      <c r="R21" s="54"/>
      <c r="S21" s="93"/>
      <c r="T21" s="93"/>
      <c r="U21" s="93"/>
      <c r="V21" s="93"/>
      <c r="W21" s="53"/>
      <c r="X21" s="17">
        <v>1</v>
      </c>
      <c r="Y21" s="17"/>
      <c r="Z21" s="93">
        <v>1</v>
      </c>
      <c r="AA21" s="53"/>
      <c r="AB21" s="98"/>
      <c r="AC21" s="96">
        <v>1</v>
      </c>
      <c r="AD21" s="96"/>
      <c r="AE21" s="53"/>
      <c r="AF21" s="98">
        <v>1</v>
      </c>
      <c r="AG21" s="98"/>
      <c r="AH21" s="98">
        <v>1</v>
      </c>
      <c r="AI21" s="97"/>
      <c r="AJ21" s="98"/>
      <c r="AK21" s="98"/>
      <c r="AL21" s="98"/>
      <c r="AM21" s="98"/>
      <c r="AN21" s="98"/>
      <c r="AO21" s="98"/>
      <c r="AP21" s="98">
        <v>1</v>
      </c>
      <c r="AQ21" s="98"/>
      <c r="AR21" s="93">
        <v>1</v>
      </c>
      <c r="AS21" s="93"/>
      <c r="AT21" s="93">
        <v>1</v>
      </c>
      <c r="AU21" s="93">
        <v>1</v>
      </c>
      <c r="AV21" s="93"/>
      <c r="AW21" s="93"/>
      <c r="AX21" s="93"/>
      <c r="AY21" s="93"/>
      <c r="AZ21" s="93">
        <v>1</v>
      </c>
      <c r="BA21" s="93"/>
      <c r="BB21" s="93">
        <v>1</v>
      </c>
      <c r="BC21" s="93"/>
      <c r="BD21" s="93">
        <v>1</v>
      </c>
      <c r="BE21" s="93">
        <v>1</v>
      </c>
      <c r="BF21" s="93">
        <v>1</v>
      </c>
      <c r="BG21" s="93">
        <v>1</v>
      </c>
      <c r="BH21" s="93">
        <v>1</v>
      </c>
      <c r="BI21" s="93">
        <v>1</v>
      </c>
      <c r="BJ21" s="93"/>
      <c r="BK21" s="93"/>
      <c r="BL21" s="93">
        <v>1</v>
      </c>
      <c r="BM21" s="93"/>
      <c r="BN21" s="93"/>
      <c r="BO21" s="92"/>
      <c r="BP21" s="59"/>
      <c r="BQ21" s="93">
        <v>1</v>
      </c>
      <c r="BR21" s="93"/>
      <c r="BS21" s="93"/>
      <c r="BT21" s="85"/>
      <c r="BU21" s="93">
        <v>1</v>
      </c>
      <c r="BV21" s="93">
        <v>1</v>
      </c>
      <c r="BW21" s="93"/>
      <c r="BX21" s="93">
        <v>1</v>
      </c>
      <c r="BY21" s="93">
        <v>1</v>
      </c>
      <c r="BZ21" s="92"/>
      <c r="CA21" s="93"/>
      <c r="CB21" s="93"/>
      <c r="CC21" s="93">
        <v>1</v>
      </c>
      <c r="CD21" s="93"/>
      <c r="CE21" s="93"/>
      <c r="CF21" s="93"/>
      <c r="CG21" s="93">
        <v>1</v>
      </c>
      <c r="CH21" s="93">
        <v>1</v>
      </c>
      <c r="CI21" s="92" t="s">
        <v>204</v>
      </c>
      <c r="CJ21" s="93"/>
      <c r="CK21" s="93">
        <v>1</v>
      </c>
      <c r="CL21" s="93">
        <v>1</v>
      </c>
      <c r="CM21" s="93"/>
      <c r="CN21" s="93"/>
      <c r="CO21" s="93">
        <v>1</v>
      </c>
      <c r="CP21" s="93"/>
      <c r="CQ21" s="93"/>
      <c r="CR21" s="93"/>
      <c r="CS21" s="93"/>
      <c r="CT21" s="93">
        <v>1</v>
      </c>
      <c r="CU21" s="93"/>
      <c r="CV21" s="92"/>
      <c r="CW21" s="17">
        <v>1</v>
      </c>
      <c r="CX21" s="93"/>
    </row>
    <row r="22" spans="1:102" s="12" customFormat="1" ht="108" x14ac:dyDescent="0.2">
      <c r="A22" s="55">
        <v>23213</v>
      </c>
      <c r="B22" s="55" t="s">
        <v>360</v>
      </c>
      <c r="C22" s="64">
        <f t="shared" si="0"/>
        <v>23213</v>
      </c>
      <c r="D22" s="75">
        <v>23213</v>
      </c>
      <c r="E22" s="58" t="s">
        <v>205</v>
      </c>
      <c r="F22" s="58" t="s">
        <v>308</v>
      </c>
      <c r="G22" s="52">
        <f t="shared" si="2"/>
        <v>0</v>
      </c>
      <c r="H22" s="60">
        <v>5</v>
      </c>
      <c r="I22" s="17">
        <v>1</v>
      </c>
      <c r="J22" s="17">
        <v>15</v>
      </c>
      <c r="K22" s="17"/>
      <c r="L22" s="17"/>
      <c r="M22" s="93"/>
      <c r="N22" s="93"/>
      <c r="O22" s="93"/>
      <c r="P22" s="93"/>
      <c r="Q22" s="93"/>
      <c r="R22" s="54"/>
      <c r="S22" s="93"/>
      <c r="T22" s="93"/>
      <c r="U22" s="93"/>
      <c r="V22" s="93"/>
      <c r="W22" s="53"/>
      <c r="X22" s="17"/>
      <c r="Y22" s="17"/>
      <c r="Z22" s="93"/>
      <c r="AA22" s="53" t="s">
        <v>206</v>
      </c>
      <c r="AB22" s="98">
        <v>1</v>
      </c>
      <c r="AC22" s="96"/>
      <c r="AD22" s="96"/>
      <c r="AE22" s="53" t="s">
        <v>207</v>
      </c>
      <c r="AF22" s="98">
        <v>1</v>
      </c>
      <c r="AG22" s="98"/>
      <c r="AH22" s="98"/>
      <c r="AI22" s="97"/>
      <c r="AJ22" s="98"/>
      <c r="AK22" s="98"/>
      <c r="AL22" s="98"/>
      <c r="AM22" s="98"/>
      <c r="AN22" s="98"/>
      <c r="AO22" s="98"/>
      <c r="AP22" s="98">
        <v>1</v>
      </c>
      <c r="AQ22" s="98"/>
      <c r="AR22" s="93">
        <v>1</v>
      </c>
      <c r="AS22" s="93"/>
      <c r="AT22" s="93">
        <v>1</v>
      </c>
      <c r="AU22" s="93">
        <v>1</v>
      </c>
      <c r="AV22" s="93"/>
      <c r="AW22" s="93"/>
      <c r="AX22" s="93"/>
      <c r="AY22" s="93"/>
      <c r="AZ22" s="93">
        <v>1</v>
      </c>
      <c r="BA22" s="93"/>
      <c r="BB22" s="93">
        <v>1</v>
      </c>
      <c r="BC22" s="93">
        <v>1</v>
      </c>
      <c r="BD22" s="93"/>
      <c r="BE22" s="93">
        <v>1</v>
      </c>
      <c r="BF22" s="93">
        <v>1</v>
      </c>
      <c r="BG22" s="93">
        <v>1</v>
      </c>
      <c r="BH22" s="93">
        <v>1</v>
      </c>
      <c r="BI22" s="93">
        <v>1</v>
      </c>
      <c r="BJ22" s="93"/>
      <c r="BK22" s="93"/>
      <c r="BL22" s="93">
        <v>1</v>
      </c>
      <c r="BM22" s="93"/>
      <c r="BN22" s="93"/>
      <c r="BO22" s="92"/>
      <c r="BP22" s="59"/>
      <c r="BQ22" s="93"/>
      <c r="BR22" s="93"/>
      <c r="BS22" s="93">
        <v>1</v>
      </c>
      <c r="BT22" s="85" t="s">
        <v>208</v>
      </c>
      <c r="BU22" s="93"/>
      <c r="BV22" s="93"/>
      <c r="BW22" s="93"/>
      <c r="BX22" s="93"/>
      <c r="BY22" s="93"/>
      <c r="BZ22" s="92"/>
      <c r="CA22" s="93"/>
      <c r="CB22" s="93"/>
      <c r="CC22" s="93"/>
      <c r="CD22" s="93"/>
      <c r="CE22" s="93"/>
      <c r="CF22" s="93"/>
      <c r="CG22" s="93"/>
      <c r="CH22" s="93"/>
      <c r="CI22" s="92"/>
      <c r="CJ22" s="93"/>
      <c r="CK22" s="93"/>
      <c r="CL22" s="93"/>
      <c r="CM22" s="93"/>
      <c r="CN22" s="93"/>
      <c r="CO22" s="93"/>
      <c r="CP22" s="93"/>
      <c r="CQ22" s="93"/>
      <c r="CR22" s="93"/>
      <c r="CS22" s="93">
        <v>1</v>
      </c>
      <c r="CT22" s="93"/>
      <c r="CU22" s="93"/>
      <c r="CV22" s="92"/>
      <c r="CW22" s="17">
        <v>1</v>
      </c>
      <c r="CX22" s="93"/>
    </row>
    <row r="23" spans="1:102" s="12" customFormat="1" ht="12" x14ac:dyDescent="0.2">
      <c r="A23" s="55">
        <v>23214</v>
      </c>
      <c r="B23" s="55" t="s">
        <v>361</v>
      </c>
      <c r="C23" s="64">
        <f t="shared" si="0"/>
        <v>23214</v>
      </c>
      <c r="D23" s="75">
        <v>23214</v>
      </c>
      <c r="E23" s="58" t="s">
        <v>209</v>
      </c>
      <c r="F23" s="58" t="s">
        <v>309</v>
      </c>
      <c r="G23" s="52">
        <f t="shared" si="2"/>
        <v>0</v>
      </c>
      <c r="H23" s="60">
        <v>5</v>
      </c>
      <c r="I23" s="17">
        <v>1</v>
      </c>
      <c r="J23" s="17">
        <v>14</v>
      </c>
      <c r="K23" s="17"/>
      <c r="L23" s="17"/>
      <c r="M23" s="93"/>
      <c r="N23" s="93"/>
      <c r="O23" s="93"/>
      <c r="P23" s="93"/>
      <c r="Q23" s="93"/>
      <c r="R23" s="54"/>
      <c r="S23" s="93"/>
      <c r="T23" s="93"/>
      <c r="U23" s="93"/>
      <c r="V23" s="93"/>
      <c r="W23" s="53"/>
      <c r="X23" s="17"/>
      <c r="Y23" s="17"/>
      <c r="Z23" s="93">
        <v>1</v>
      </c>
      <c r="AA23" s="53"/>
      <c r="AB23" s="98"/>
      <c r="AC23" s="96">
        <v>1</v>
      </c>
      <c r="AD23" s="96"/>
      <c r="AE23" s="53"/>
      <c r="AF23" s="98">
        <v>1</v>
      </c>
      <c r="AG23" s="98"/>
      <c r="AH23" s="98">
        <v>1</v>
      </c>
      <c r="AI23" s="97"/>
      <c r="AJ23" s="98"/>
      <c r="AK23" s="98"/>
      <c r="AL23" s="98">
        <v>1</v>
      </c>
      <c r="AM23" s="98"/>
      <c r="AN23" s="98"/>
      <c r="AO23" s="98"/>
      <c r="AP23" s="98"/>
      <c r="AQ23" s="98"/>
      <c r="AR23" s="93">
        <v>1</v>
      </c>
      <c r="AS23" s="93"/>
      <c r="AT23" s="93"/>
      <c r="AU23" s="93"/>
      <c r="AV23" s="93">
        <v>1</v>
      </c>
      <c r="AW23" s="93"/>
      <c r="AX23" s="93"/>
      <c r="AY23" s="93"/>
      <c r="AZ23" s="93">
        <v>1</v>
      </c>
      <c r="BA23" s="93"/>
      <c r="BB23" s="93">
        <v>1</v>
      </c>
      <c r="BC23" s="93">
        <v>1</v>
      </c>
      <c r="BD23" s="93"/>
      <c r="BE23" s="93">
        <v>1</v>
      </c>
      <c r="BF23" s="93"/>
      <c r="BG23" s="93">
        <v>1</v>
      </c>
      <c r="BH23" s="93">
        <v>1</v>
      </c>
      <c r="BI23" s="93">
        <v>1</v>
      </c>
      <c r="BJ23" s="93">
        <v>1</v>
      </c>
      <c r="BK23" s="93"/>
      <c r="BL23" s="93"/>
      <c r="BM23" s="93"/>
      <c r="BN23" s="93"/>
      <c r="BO23" s="92"/>
      <c r="BP23" s="59"/>
      <c r="BQ23" s="93">
        <v>1</v>
      </c>
      <c r="BR23" s="93"/>
      <c r="BS23" s="93"/>
      <c r="BT23" s="85"/>
      <c r="BU23" s="93">
        <v>1</v>
      </c>
      <c r="BV23" s="93"/>
      <c r="BW23" s="93">
        <v>1</v>
      </c>
      <c r="BX23" s="93"/>
      <c r="BY23" s="93">
        <v>1</v>
      </c>
      <c r="BZ23" s="92"/>
      <c r="CA23" s="93">
        <v>1</v>
      </c>
      <c r="CB23" s="93"/>
      <c r="CC23" s="93">
        <v>1</v>
      </c>
      <c r="CD23" s="93"/>
      <c r="CE23" s="93"/>
      <c r="CF23" s="93"/>
      <c r="CG23" s="93">
        <v>1</v>
      </c>
      <c r="CH23" s="93"/>
      <c r="CI23" s="92"/>
      <c r="CJ23" s="93"/>
      <c r="CK23" s="93">
        <v>1</v>
      </c>
      <c r="CL23" s="93"/>
      <c r="CM23" s="93">
        <v>1</v>
      </c>
      <c r="CN23" s="93"/>
      <c r="CO23" s="93"/>
      <c r="CP23" s="93">
        <v>1</v>
      </c>
      <c r="CQ23" s="93"/>
      <c r="CR23" s="93"/>
      <c r="CS23" s="93"/>
      <c r="CT23" s="93">
        <v>1</v>
      </c>
      <c r="CU23" s="93"/>
      <c r="CV23" s="92"/>
      <c r="CW23" s="17"/>
      <c r="CX23" s="93">
        <v>1</v>
      </c>
    </row>
    <row r="24" spans="1:102" s="12" customFormat="1" ht="97.2" x14ac:dyDescent="0.2">
      <c r="A24" s="55">
        <v>23215</v>
      </c>
      <c r="B24" s="55" t="s">
        <v>362</v>
      </c>
      <c r="C24" s="64">
        <f t="shared" si="0"/>
        <v>23215</v>
      </c>
      <c r="D24" s="75">
        <v>23215</v>
      </c>
      <c r="E24" s="58" t="s">
        <v>210</v>
      </c>
      <c r="F24" s="58" t="s">
        <v>310</v>
      </c>
      <c r="G24" s="52">
        <f t="shared" si="2"/>
        <v>0</v>
      </c>
      <c r="H24" s="60">
        <v>5</v>
      </c>
      <c r="I24" s="17">
        <v>1</v>
      </c>
      <c r="J24" s="17">
        <v>14</v>
      </c>
      <c r="K24" s="17"/>
      <c r="L24" s="17"/>
      <c r="M24" s="93"/>
      <c r="N24" s="93"/>
      <c r="O24" s="93"/>
      <c r="P24" s="93"/>
      <c r="Q24" s="93"/>
      <c r="R24" s="54"/>
      <c r="S24" s="93"/>
      <c r="T24" s="93"/>
      <c r="U24" s="93"/>
      <c r="V24" s="93"/>
      <c r="W24" s="53"/>
      <c r="X24" s="17"/>
      <c r="Y24" s="17"/>
      <c r="Z24" s="93"/>
      <c r="AA24" s="53" t="s">
        <v>211</v>
      </c>
      <c r="AB24" s="98">
        <v>1</v>
      </c>
      <c r="AC24" s="96"/>
      <c r="AD24" s="96"/>
      <c r="AE24" s="53" t="s">
        <v>212</v>
      </c>
      <c r="AF24" s="98">
        <v>1</v>
      </c>
      <c r="AG24" s="98"/>
      <c r="AH24" s="98"/>
      <c r="AI24" s="97"/>
      <c r="AJ24" s="98"/>
      <c r="AK24" s="98"/>
      <c r="AL24" s="98"/>
      <c r="AM24" s="98"/>
      <c r="AN24" s="98">
        <v>1</v>
      </c>
      <c r="AO24" s="98"/>
      <c r="AP24" s="98"/>
      <c r="AQ24" s="98"/>
      <c r="AR24" s="93">
        <v>1</v>
      </c>
      <c r="AS24" s="93"/>
      <c r="AT24" s="93">
        <v>1</v>
      </c>
      <c r="AU24" s="93">
        <v>1</v>
      </c>
      <c r="AV24" s="93"/>
      <c r="AW24" s="93"/>
      <c r="AX24" s="93"/>
      <c r="AY24" s="93"/>
      <c r="AZ24" s="93">
        <v>1</v>
      </c>
      <c r="BA24" s="93"/>
      <c r="BB24" s="93">
        <v>1</v>
      </c>
      <c r="BC24" s="93"/>
      <c r="BD24" s="93">
        <v>1</v>
      </c>
      <c r="BE24" s="93">
        <v>1</v>
      </c>
      <c r="BF24" s="93">
        <v>1</v>
      </c>
      <c r="BG24" s="93">
        <v>1</v>
      </c>
      <c r="BH24" s="93">
        <v>1</v>
      </c>
      <c r="BI24" s="93">
        <v>1</v>
      </c>
      <c r="BJ24" s="93"/>
      <c r="BK24" s="93"/>
      <c r="BL24" s="93">
        <v>1</v>
      </c>
      <c r="BM24" s="93"/>
      <c r="BN24" s="93"/>
      <c r="BO24" s="92"/>
      <c r="BP24" s="59"/>
      <c r="BQ24" s="93"/>
      <c r="BR24" s="93"/>
      <c r="BS24" s="93">
        <v>1</v>
      </c>
      <c r="BT24" s="85" t="s">
        <v>213</v>
      </c>
      <c r="BU24" s="93"/>
      <c r="BV24" s="93"/>
      <c r="BW24" s="93"/>
      <c r="BX24" s="93"/>
      <c r="BY24" s="93"/>
      <c r="BZ24" s="92"/>
      <c r="CA24" s="93"/>
      <c r="CB24" s="93"/>
      <c r="CC24" s="93"/>
      <c r="CD24" s="93"/>
      <c r="CE24" s="93"/>
      <c r="CF24" s="93"/>
      <c r="CG24" s="93"/>
      <c r="CH24" s="93"/>
      <c r="CI24" s="92"/>
      <c r="CJ24" s="93"/>
      <c r="CK24" s="93"/>
      <c r="CL24" s="93"/>
      <c r="CM24" s="93"/>
      <c r="CN24" s="93"/>
      <c r="CO24" s="93"/>
      <c r="CP24" s="93"/>
      <c r="CQ24" s="93"/>
      <c r="CR24" s="93"/>
      <c r="CS24" s="93"/>
      <c r="CT24" s="93">
        <v>1</v>
      </c>
      <c r="CU24" s="93"/>
      <c r="CV24" s="92"/>
      <c r="CW24" s="17"/>
      <c r="CX24" s="93">
        <v>1</v>
      </c>
    </row>
    <row r="25" spans="1:102" s="12" customFormat="1" x14ac:dyDescent="0.2">
      <c r="A25" s="55">
        <v>23216</v>
      </c>
      <c r="B25" s="55" t="s">
        <v>363</v>
      </c>
      <c r="C25" s="64">
        <f t="shared" si="0"/>
        <v>23216</v>
      </c>
      <c r="D25" s="75">
        <v>23216</v>
      </c>
      <c r="E25" s="58" t="s">
        <v>214</v>
      </c>
      <c r="F25" s="58" t="s">
        <v>311</v>
      </c>
      <c r="G25" s="52">
        <f t="shared" si="2"/>
        <v>0</v>
      </c>
      <c r="H25" s="60">
        <v>5</v>
      </c>
      <c r="I25" s="17"/>
      <c r="J25" s="17"/>
      <c r="K25" s="17"/>
      <c r="L25" s="17"/>
      <c r="M25" s="93"/>
      <c r="N25" s="93"/>
      <c r="O25" s="93"/>
      <c r="P25" s="93"/>
      <c r="Q25" s="93">
        <v>1</v>
      </c>
      <c r="R25" s="54"/>
      <c r="S25" s="93"/>
      <c r="T25" s="93"/>
      <c r="U25" s="93"/>
      <c r="V25" s="93"/>
      <c r="W25" s="53"/>
      <c r="X25" s="17"/>
      <c r="Y25" s="17"/>
      <c r="Z25" s="93"/>
      <c r="AA25" s="53"/>
      <c r="AB25" s="98"/>
      <c r="AC25" s="96"/>
      <c r="AD25" s="96"/>
      <c r="AE25" s="53"/>
      <c r="AF25" s="98"/>
      <c r="AG25" s="98"/>
      <c r="AH25" s="98"/>
      <c r="AI25" s="97"/>
      <c r="AJ25" s="98"/>
      <c r="AK25" s="98"/>
      <c r="AL25" s="98"/>
      <c r="AM25" s="98"/>
      <c r="AN25" s="98"/>
      <c r="AO25" s="98"/>
      <c r="AP25" s="98"/>
      <c r="AQ25" s="98"/>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2"/>
      <c r="BP25" s="59"/>
      <c r="BQ25" s="93"/>
      <c r="BR25" s="93"/>
      <c r="BS25" s="93"/>
      <c r="BT25" s="85"/>
      <c r="BU25" s="93"/>
      <c r="BV25" s="93"/>
      <c r="BW25" s="93"/>
      <c r="BX25" s="93"/>
      <c r="BY25" s="93"/>
      <c r="BZ25" s="92"/>
      <c r="CA25" s="93"/>
      <c r="CB25" s="93"/>
      <c r="CC25" s="93"/>
      <c r="CD25" s="93"/>
      <c r="CE25" s="93"/>
      <c r="CF25" s="93"/>
      <c r="CG25" s="93"/>
      <c r="CH25" s="93"/>
      <c r="CI25" s="92"/>
      <c r="CJ25" s="93"/>
      <c r="CK25" s="93"/>
      <c r="CL25" s="93"/>
      <c r="CM25" s="93"/>
      <c r="CN25" s="93"/>
      <c r="CO25" s="93"/>
      <c r="CP25" s="93"/>
      <c r="CQ25" s="93"/>
      <c r="CR25" s="93"/>
      <c r="CS25" s="93"/>
      <c r="CT25" s="93"/>
      <c r="CU25" s="93"/>
      <c r="CV25" s="92"/>
      <c r="CW25" s="17"/>
      <c r="CX25" s="93"/>
    </row>
    <row r="26" spans="1:102" s="12" customFormat="1" ht="12" x14ac:dyDescent="0.2">
      <c r="A26" s="55">
        <v>23217</v>
      </c>
      <c r="B26" s="55" t="s">
        <v>364</v>
      </c>
      <c r="C26" s="64">
        <f t="shared" si="0"/>
        <v>23217</v>
      </c>
      <c r="D26" s="75">
        <v>23217</v>
      </c>
      <c r="E26" s="58" t="s">
        <v>215</v>
      </c>
      <c r="F26" s="58" t="s">
        <v>312</v>
      </c>
      <c r="G26" s="52">
        <f t="shared" si="2"/>
        <v>0</v>
      </c>
      <c r="H26" s="60">
        <v>5</v>
      </c>
      <c r="I26" s="17">
        <v>1</v>
      </c>
      <c r="J26" s="17">
        <v>17</v>
      </c>
      <c r="K26" s="17"/>
      <c r="L26" s="17"/>
      <c r="M26" s="93"/>
      <c r="N26" s="93"/>
      <c r="O26" s="93"/>
      <c r="P26" s="93"/>
      <c r="Q26" s="93"/>
      <c r="R26" s="54"/>
      <c r="S26" s="93"/>
      <c r="T26" s="93"/>
      <c r="U26" s="93"/>
      <c r="V26" s="93"/>
      <c r="W26" s="53"/>
      <c r="X26" s="17">
        <v>1</v>
      </c>
      <c r="Y26" s="17"/>
      <c r="Z26" s="93"/>
      <c r="AA26" s="53"/>
      <c r="AB26" s="98"/>
      <c r="AC26" s="96">
        <v>1</v>
      </c>
      <c r="AD26" s="96"/>
      <c r="AE26" s="53"/>
      <c r="AF26" s="98"/>
      <c r="AG26" s="98">
        <v>1</v>
      </c>
      <c r="AH26" s="98">
        <v>1</v>
      </c>
      <c r="AI26" s="97"/>
      <c r="AJ26" s="98">
        <v>1</v>
      </c>
      <c r="AK26" s="98"/>
      <c r="AL26" s="98">
        <v>1</v>
      </c>
      <c r="AM26" s="98"/>
      <c r="AN26" s="95">
        <v>1</v>
      </c>
      <c r="AO26" s="98">
        <v>1</v>
      </c>
      <c r="AP26" s="98"/>
      <c r="AQ26" s="98"/>
      <c r="AR26" s="93">
        <v>1</v>
      </c>
      <c r="AS26" s="93"/>
      <c r="AT26" s="93">
        <v>1</v>
      </c>
      <c r="AU26" s="93">
        <v>1</v>
      </c>
      <c r="AV26" s="93"/>
      <c r="AW26" s="93"/>
      <c r="AX26" s="93"/>
      <c r="AY26" s="93"/>
      <c r="AZ26" s="93">
        <v>1</v>
      </c>
      <c r="BA26" s="93"/>
      <c r="BB26" s="93">
        <v>1</v>
      </c>
      <c r="BC26" s="93"/>
      <c r="BD26" s="93">
        <v>1</v>
      </c>
      <c r="BE26" s="93">
        <v>1</v>
      </c>
      <c r="BF26" s="93">
        <v>1</v>
      </c>
      <c r="BG26" s="93">
        <v>1</v>
      </c>
      <c r="BH26" s="93">
        <v>1</v>
      </c>
      <c r="BI26" s="93">
        <v>1</v>
      </c>
      <c r="BJ26" s="93"/>
      <c r="BK26" s="93">
        <v>1</v>
      </c>
      <c r="BL26" s="93">
        <v>1</v>
      </c>
      <c r="BM26" s="93">
        <v>1</v>
      </c>
      <c r="BN26" s="93"/>
      <c r="BO26" s="92"/>
      <c r="BP26" s="59"/>
      <c r="BQ26" s="93">
        <v>1</v>
      </c>
      <c r="BR26" s="93"/>
      <c r="BS26" s="93"/>
      <c r="BT26" s="85"/>
      <c r="BU26" s="93">
        <v>1</v>
      </c>
      <c r="BV26" s="93">
        <v>1</v>
      </c>
      <c r="BW26" s="93">
        <v>1</v>
      </c>
      <c r="BX26" s="93">
        <v>1</v>
      </c>
      <c r="BY26" s="93">
        <v>1</v>
      </c>
      <c r="BZ26" s="92"/>
      <c r="CA26" s="93">
        <v>1</v>
      </c>
      <c r="CB26" s="93">
        <v>1</v>
      </c>
      <c r="CC26" s="93">
        <v>1</v>
      </c>
      <c r="CD26" s="93"/>
      <c r="CE26" s="93"/>
      <c r="CF26" s="93"/>
      <c r="CG26" s="93">
        <v>1</v>
      </c>
      <c r="CH26" s="93">
        <v>1</v>
      </c>
      <c r="CI26" s="92" t="s">
        <v>216</v>
      </c>
      <c r="CJ26" s="93">
        <v>1</v>
      </c>
      <c r="CK26" s="93"/>
      <c r="CL26" s="93"/>
      <c r="CM26" s="93">
        <v>1</v>
      </c>
      <c r="CN26" s="93"/>
      <c r="CO26" s="93"/>
      <c r="CP26" s="93">
        <v>1</v>
      </c>
      <c r="CQ26" s="93"/>
      <c r="CR26" s="93"/>
      <c r="CS26" s="93">
        <v>1</v>
      </c>
      <c r="CT26" s="93"/>
      <c r="CU26" s="93"/>
      <c r="CV26" s="92"/>
      <c r="CW26" s="17">
        <v>1</v>
      </c>
      <c r="CX26" s="93"/>
    </row>
    <row r="27" spans="1:102" s="12" customFormat="1" ht="75.599999999999994" x14ac:dyDescent="0.2">
      <c r="A27" s="55">
        <v>23219</v>
      </c>
      <c r="B27" s="55" t="s">
        <v>365</v>
      </c>
      <c r="C27" s="64">
        <f t="shared" si="0"/>
        <v>23219</v>
      </c>
      <c r="D27" s="75">
        <v>23219</v>
      </c>
      <c r="E27" s="58" t="s">
        <v>217</v>
      </c>
      <c r="F27" s="58" t="s">
        <v>313</v>
      </c>
      <c r="G27" s="52">
        <f t="shared" si="2"/>
        <v>0</v>
      </c>
      <c r="H27" s="60">
        <v>5</v>
      </c>
      <c r="I27" s="17">
        <v>1</v>
      </c>
      <c r="J27" s="17">
        <v>16</v>
      </c>
      <c r="K27" s="17"/>
      <c r="L27" s="17"/>
      <c r="M27" s="93"/>
      <c r="N27" s="93"/>
      <c r="O27" s="93"/>
      <c r="P27" s="93"/>
      <c r="Q27" s="93"/>
      <c r="R27" s="54"/>
      <c r="S27" s="93"/>
      <c r="T27" s="93"/>
      <c r="U27" s="93"/>
      <c r="V27" s="93"/>
      <c r="W27" s="53"/>
      <c r="X27" s="17"/>
      <c r="Y27" s="17"/>
      <c r="Z27" s="93">
        <v>1</v>
      </c>
      <c r="AA27" s="53"/>
      <c r="AB27" s="98">
        <v>1</v>
      </c>
      <c r="AC27" s="96"/>
      <c r="AD27" s="96"/>
      <c r="AE27" s="53" t="s">
        <v>218</v>
      </c>
      <c r="AF27" s="98"/>
      <c r="AG27" s="98">
        <v>1</v>
      </c>
      <c r="AH27" s="98"/>
      <c r="AI27" s="97"/>
      <c r="AJ27" s="98"/>
      <c r="AK27" s="98"/>
      <c r="AL27" s="98">
        <v>1</v>
      </c>
      <c r="AM27" s="98"/>
      <c r="AN27" s="98"/>
      <c r="AO27" s="98"/>
      <c r="AP27" s="98">
        <v>1</v>
      </c>
      <c r="AQ27" s="98"/>
      <c r="AR27" s="93">
        <v>1</v>
      </c>
      <c r="AS27" s="93"/>
      <c r="AT27" s="93">
        <v>1</v>
      </c>
      <c r="AU27" s="93">
        <v>1</v>
      </c>
      <c r="AV27" s="93"/>
      <c r="AW27" s="93"/>
      <c r="AX27" s="93"/>
      <c r="AY27" s="93"/>
      <c r="AZ27" s="93">
        <v>1</v>
      </c>
      <c r="BA27" s="93"/>
      <c r="BB27" s="93">
        <v>1</v>
      </c>
      <c r="BC27" s="93"/>
      <c r="BD27" s="93">
        <v>1</v>
      </c>
      <c r="BE27" s="93">
        <v>1</v>
      </c>
      <c r="BF27" s="93">
        <v>1</v>
      </c>
      <c r="BG27" s="93">
        <v>1</v>
      </c>
      <c r="BH27" s="93">
        <v>1</v>
      </c>
      <c r="BI27" s="93">
        <v>1</v>
      </c>
      <c r="BJ27" s="93">
        <v>1</v>
      </c>
      <c r="BK27" s="93"/>
      <c r="BL27" s="93">
        <v>1</v>
      </c>
      <c r="BM27" s="93"/>
      <c r="BN27" s="93"/>
      <c r="BO27" s="92"/>
      <c r="BP27" s="59"/>
      <c r="BQ27" s="93"/>
      <c r="BR27" s="93"/>
      <c r="BS27" s="93">
        <v>1</v>
      </c>
      <c r="BT27" s="85" t="s">
        <v>219</v>
      </c>
      <c r="BU27" s="93"/>
      <c r="BV27" s="93"/>
      <c r="BW27" s="93"/>
      <c r="BX27" s="93"/>
      <c r="BY27" s="93"/>
      <c r="BZ27" s="92"/>
      <c r="CA27" s="93"/>
      <c r="CB27" s="93"/>
      <c r="CC27" s="93"/>
      <c r="CD27" s="93"/>
      <c r="CE27" s="93"/>
      <c r="CF27" s="93"/>
      <c r="CG27" s="93"/>
      <c r="CH27" s="93"/>
      <c r="CI27" s="92"/>
      <c r="CJ27" s="93"/>
      <c r="CK27" s="93"/>
      <c r="CL27" s="93"/>
      <c r="CM27" s="93"/>
      <c r="CN27" s="93"/>
      <c r="CO27" s="93"/>
      <c r="CP27" s="93"/>
      <c r="CQ27" s="93"/>
      <c r="CR27" s="93"/>
      <c r="CS27" s="93"/>
      <c r="CT27" s="93"/>
      <c r="CU27" s="93">
        <v>1</v>
      </c>
      <c r="CV27" s="92"/>
      <c r="CW27" s="17">
        <v>1</v>
      </c>
      <c r="CX27" s="93"/>
    </row>
    <row r="28" spans="1:102" s="12" customFormat="1" ht="12" x14ac:dyDescent="0.2">
      <c r="A28" s="55">
        <v>23220</v>
      </c>
      <c r="B28" s="55" t="s">
        <v>366</v>
      </c>
      <c r="C28" s="64">
        <f t="shared" si="0"/>
        <v>23220</v>
      </c>
      <c r="D28" s="75">
        <v>23220</v>
      </c>
      <c r="E28" s="58" t="s">
        <v>220</v>
      </c>
      <c r="F28" s="58" t="s">
        <v>314</v>
      </c>
      <c r="G28" s="52">
        <f t="shared" si="2"/>
        <v>0</v>
      </c>
      <c r="H28" s="60">
        <v>5</v>
      </c>
      <c r="I28" s="17">
        <v>1</v>
      </c>
      <c r="J28" s="17">
        <v>15</v>
      </c>
      <c r="K28" s="17"/>
      <c r="L28" s="17"/>
      <c r="M28" s="93"/>
      <c r="N28" s="93"/>
      <c r="O28" s="93"/>
      <c r="P28" s="93"/>
      <c r="Q28" s="93"/>
      <c r="R28" s="54"/>
      <c r="S28" s="93"/>
      <c r="T28" s="93"/>
      <c r="U28" s="93"/>
      <c r="V28" s="93"/>
      <c r="W28" s="53"/>
      <c r="X28" s="17"/>
      <c r="Y28" s="17"/>
      <c r="Z28" s="93"/>
      <c r="AA28" s="53" t="s">
        <v>221</v>
      </c>
      <c r="AB28" s="98"/>
      <c r="AC28" s="96">
        <v>1</v>
      </c>
      <c r="AD28" s="96"/>
      <c r="AE28" s="53"/>
      <c r="AF28" s="98">
        <v>1</v>
      </c>
      <c r="AG28" s="98"/>
      <c r="AH28" s="98">
        <v>1</v>
      </c>
      <c r="AI28" s="97"/>
      <c r="AJ28" s="98"/>
      <c r="AK28" s="98"/>
      <c r="AL28" s="98">
        <v>1</v>
      </c>
      <c r="AM28" s="98"/>
      <c r="AN28" s="98"/>
      <c r="AO28" s="98"/>
      <c r="AP28" s="98">
        <v>1</v>
      </c>
      <c r="AQ28" s="98"/>
      <c r="AR28" s="93">
        <v>1</v>
      </c>
      <c r="AS28" s="93"/>
      <c r="AT28" s="93">
        <v>1</v>
      </c>
      <c r="AU28" s="93">
        <v>1</v>
      </c>
      <c r="AV28" s="93"/>
      <c r="AW28" s="93"/>
      <c r="AX28" s="93"/>
      <c r="AY28" s="93"/>
      <c r="AZ28" s="93">
        <v>1</v>
      </c>
      <c r="BA28" s="93"/>
      <c r="BB28" s="93">
        <v>1</v>
      </c>
      <c r="BC28" s="93"/>
      <c r="BD28" s="93">
        <v>1</v>
      </c>
      <c r="BE28" s="93">
        <v>1</v>
      </c>
      <c r="BF28" s="93">
        <v>1</v>
      </c>
      <c r="BG28" s="93">
        <v>1</v>
      </c>
      <c r="BH28" s="93">
        <v>1</v>
      </c>
      <c r="BI28" s="93">
        <v>1</v>
      </c>
      <c r="BJ28" s="93"/>
      <c r="BK28" s="93"/>
      <c r="BL28" s="93"/>
      <c r="BM28" s="93"/>
      <c r="BN28" s="93"/>
      <c r="BO28" s="92"/>
      <c r="BP28" s="59"/>
      <c r="BQ28" s="93">
        <v>1</v>
      </c>
      <c r="BR28" s="93"/>
      <c r="BS28" s="93"/>
      <c r="BT28" s="85"/>
      <c r="BU28" s="93">
        <v>1</v>
      </c>
      <c r="BV28" s="93">
        <v>1</v>
      </c>
      <c r="BW28" s="93"/>
      <c r="BX28" s="93"/>
      <c r="BY28" s="93"/>
      <c r="BZ28" s="92"/>
      <c r="CA28" s="93">
        <v>1</v>
      </c>
      <c r="CB28" s="93"/>
      <c r="CC28" s="93">
        <v>1</v>
      </c>
      <c r="CD28" s="93"/>
      <c r="CE28" s="93">
        <v>1</v>
      </c>
      <c r="CF28" s="93"/>
      <c r="CG28" s="93">
        <v>1</v>
      </c>
      <c r="CH28" s="93"/>
      <c r="CI28" s="92"/>
      <c r="CJ28" s="93"/>
      <c r="CK28" s="93">
        <v>1</v>
      </c>
      <c r="CL28" s="93"/>
      <c r="CM28" s="93">
        <v>1</v>
      </c>
      <c r="CN28" s="93"/>
      <c r="CO28" s="93"/>
      <c r="CP28" s="93"/>
      <c r="CQ28" s="93">
        <v>1</v>
      </c>
      <c r="CR28" s="93"/>
      <c r="CS28" s="93"/>
      <c r="CT28" s="93"/>
      <c r="CU28" s="93">
        <v>1</v>
      </c>
      <c r="CV28" s="92"/>
      <c r="CW28" s="17">
        <v>1</v>
      </c>
      <c r="CX28" s="93"/>
    </row>
    <row r="29" spans="1:102" s="12" customFormat="1" ht="12" x14ac:dyDescent="0.2">
      <c r="A29" s="55">
        <v>23221</v>
      </c>
      <c r="B29" s="55" t="s">
        <v>367</v>
      </c>
      <c r="C29" s="64">
        <f t="shared" si="0"/>
        <v>23221</v>
      </c>
      <c r="D29" s="75">
        <v>23221</v>
      </c>
      <c r="E29" s="58" t="s">
        <v>222</v>
      </c>
      <c r="F29" s="58" t="s">
        <v>315</v>
      </c>
      <c r="G29" s="52">
        <f t="shared" si="2"/>
        <v>0</v>
      </c>
      <c r="H29" s="60">
        <v>5</v>
      </c>
      <c r="I29" s="17">
        <v>1</v>
      </c>
      <c r="J29" s="17">
        <v>23</v>
      </c>
      <c r="K29" s="17"/>
      <c r="L29" s="17"/>
      <c r="M29" s="93"/>
      <c r="N29" s="93"/>
      <c r="O29" s="93"/>
      <c r="P29" s="93"/>
      <c r="Q29" s="93"/>
      <c r="R29" s="54"/>
      <c r="S29" s="93"/>
      <c r="T29" s="93"/>
      <c r="U29" s="93"/>
      <c r="V29" s="93"/>
      <c r="W29" s="53"/>
      <c r="X29" s="17"/>
      <c r="Y29" s="17"/>
      <c r="Z29" s="93"/>
      <c r="AA29" s="53" t="s">
        <v>223</v>
      </c>
      <c r="AB29" s="98"/>
      <c r="AC29" s="96">
        <v>1</v>
      </c>
      <c r="AD29" s="96"/>
      <c r="AE29" s="53"/>
      <c r="AF29" s="98">
        <v>1</v>
      </c>
      <c r="AG29" s="98"/>
      <c r="AH29" s="98">
        <v>1</v>
      </c>
      <c r="AI29" s="97"/>
      <c r="AJ29" s="98">
        <v>1</v>
      </c>
      <c r="AK29" s="98"/>
      <c r="AL29" s="98">
        <v>1</v>
      </c>
      <c r="AM29" s="98"/>
      <c r="AN29" s="95">
        <v>1</v>
      </c>
      <c r="AO29" s="98">
        <v>1</v>
      </c>
      <c r="AP29" s="98"/>
      <c r="AQ29" s="98"/>
      <c r="AR29" s="93">
        <v>1</v>
      </c>
      <c r="AS29" s="93"/>
      <c r="AT29" s="93">
        <v>1</v>
      </c>
      <c r="AU29" s="93">
        <v>1</v>
      </c>
      <c r="AV29" s="93"/>
      <c r="AW29" s="93"/>
      <c r="AX29" s="93"/>
      <c r="AY29" s="93"/>
      <c r="AZ29" s="93">
        <v>1</v>
      </c>
      <c r="BA29" s="93"/>
      <c r="BB29" s="93">
        <v>1</v>
      </c>
      <c r="BC29" s="93"/>
      <c r="BD29" s="93">
        <v>1</v>
      </c>
      <c r="BE29" s="93">
        <v>1</v>
      </c>
      <c r="BF29" s="93">
        <v>1</v>
      </c>
      <c r="BG29" s="93">
        <v>1</v>
      </c>
      <c r="BH29" s="93">
        <v>1</v>
      </c>
      <c r="BI29" s="93">
        <v>1</v>
      </c>
      <c r="BJ29" s="93"/>
      <c r="BK29" s="93"/>
      <c r="BL29" s="93">
        <v>1</v>
      </c>
      <c r="BM29" s="93"/>
      <c r="BN29" s="93"/>
      <c r="BO29" s="92"/>
      <c r="BP29" s="59"/>
      <c r="BQ29" s="93">
        <v>1</v>
      </c>
      <c r="BR29" s="93"/>
      <c r="BS29" s="93"/>
      <c r="BT29" s="85"/>
      <c r="BU29" s="93"/>
      <c r="BV29" s="93">
        <v>1</v>
      </c>
      <c r="BW29" s="93"/>
      <c r="BX29" s="93">
        <v>1</v>
      </c>
      <c r="BY29" s="93"/>
      <c r="BZ29" s="92"/>
      <c r="CA29" s="93"/>
      <c r="CB29" s="93"/>
      <c r="CC29" s="93"/>
      <c r="CD29" s="93"/>
      <c r="CE29" s="93"/>
      <c r="CF29" s="93"/>
      <c r="CG29" s="93">
        <v>1</v>
      </c>
      <c r="CH29" s="93">
        <v>1</v>
      </c>
      <c r="CI29" s="92"/>
      <c r="CJ29" s="93"/>
      <c r="CK29" s="93">
        <v>1</v>
      </c>
      <c r="CL29" s="93"/>
      <c r="CM29" s="93">
        <v>1</v>
      </c>
      <c r="CN29" s="93"/>
      <c r="CO29" s="93"/>
      <c r="CP29" s="93">
        <v>1</v>
      </c>
      <c r="CQ29" s="93"/>
      <c r="CR29" s="93"/>
      <c r="CS29" s="93"/>
      <c r="CT29" s="93">
        <v>1</v>
      </c>
      <c r="CU29" s="93"/>
      <c r="CV29" s="92"/>
      <c r="CW29" s="17">
        <v>1</v>
      </c>
      <c r="CX29" s="93"/>
    </row>
    <row r="30" spans="1:102" s="12" customFormat="1" ht="12" x14ac:dyDescent="0.2">
      <c r="A30" s="55">
        <v>23222</v>
      </c>
      <c r="B30" s="55" t="s">
        <v>368</v>
      </c>
      <c r="C30" s="64">
        <f t="shared" si="0"/>
        <v>23222</v>
      </c>
      <c r="D30" s="75">
        <v>23222</v>
      </c>
      <c r="E30" s="58" t="s">
        <v>224</v>
      </c>
      <c r="F30" s="58" t="s">
        <v>316</v>
      </c>
      <c r="G30" s="52">
        <f t="shared" si="2"/>
        <v>0</v>
      </c>
      <c r="H30" s="60">
        <v>5</v>
      </c>
      <c r="I30" s="17">
        <v>1</v>
      </c>
      <c r="J30" s="17">
        <v>14</v>
      </c>
      <c r="K30" s="17"/>
      <c r="L30" s="17"/>
      <c r="M30" s="93"/>
      <c r="N30" s="93"/>
      <c r="O30" s="93"/>
      <c r="P30" s="93"/>
      <c r="Q30" s="93"/>
      <c r="R30" s="54"/>
      <c r="S30" s="93"/>
      <c r="T30" s="93"/>
      <c r="U30" s="93"/>
      <c r="V30" s="93"/>
      <c r="W30" s="53"/>
      <c r="X30" s="17">
        <v>1</v>
      </c>
      <c r="Y30" s="17"/>
      <c r="Z30" s="93"/>
      <c r="AA30" s="53"/>
      <c r="AB30" s="98"/>
      <c r="AC30" s="96">
        <v>1</v>
      </c>
      <c r="AD30" s="96"/>
      <c r="AE30" s="53"/>
      <c r="AF30" s="98">
        <v>1</v>
      </c>
      <c r="AG30" s="98"/>
      <c r="AH30" s="98">
        <v>1</v>
      </c>
      <c r="AI30" s="97"/>
      <c r="AJ30" s="98"/>
      <c r="AK30" s="98"/>
      <c r="AL30" s="98">
        <v>1</v>
      </c>
      <c r="AM30" s="98"/>
      <c r="AN30" s="98">
        <v>1</v>
      </c>
      <c r="AO30" s="98"/>
      <c r="AP30" s="98"/>
      <c r="AQ30" s="98"/>
      <c r="AR30" s="93">
        <v>1</v>
      </c>
      <c r="AS30" s="93"/>
      <c r="AT30" s="93"/>
      <c r="AU30" s="93"/>
      <c r="AV30" s="93">
        <v>1</v>
      </c>
      <c r="AW30" s="93"/>
      <c r="AX30" s="93"/>
      <c r="AY30" s="93"/>
      <c r="AZ30" s="93">
        <v>1</v>
      </c>
      <c r="BA30" s="93"/>
      <c r="BB30" s="93">
        <v>1</v>
      </c>
      <c r="BC30" s="93"/>
      <c r="BD30" s="93">
        <v>1</v>
      </c>
      <c r="BE30" s="93">
        <v>1</v>
      </c>
      <c r="BF30" s="93"/>
      <c r="BG30" s="93">
        <v>1</v>
      </c>
      <c r="BH30" s="93">
        <v>1</v>
      </c>
      <c r="BI30" s="93">
        <v>1</v>
      </c>
      <c r="BJ30" s="93"/>
      <c r="BK30" s="93"/>
      <c r="BL30" s="93">
        <v>1</v>
      </c>
      <c r="BM30" s="93"/>
      <c r="BN30" s="93"/>
      <c r="BO30" s="92"/>
      <c r="BP30" s="59"/>
      <c r="BQ30" s="93">
        <v>1</v>
      </c>
      <c r="BR30" s="93"/>
      <c r="BS30" s="93"/>
      <c r="BT30" s="85"/>
      <c r="BU30" s="93">
        <v>1</v>
      </c>
      <c r="BV30" s="93">
        <v>1</v>
      </c>
      <c r="BW30" s="93">
        <v>1</v>
      </c>
      <c r="BX30" s="93"/>
      <c r="BY30" s="93">
        <v>1</v>
      </c>
      <c r="BZ30" s="92"/>
      <c r="CA30" s="93">
        <v>1</v>
      </c>
      <c r="CB30" s="93"/>
      <c r="CC30" s="93">
        <v>1</v>
      </c>
      <c r="CD30" s="93"/>
      <c r="CE30" s="93">
        <v>1</v>
      </c>
      <c r="CF30" s="93"/>
      <c r="CG30" s="93">
        <v>1</v>
      </c>
      <c r="CH30" s="93">
        <v>1</v>
      </c>
      <c r="CI30" s="92"/>
      <c r="CJ30" s="93">
        <v>1</v>
      </c>
      <c r="CK30" s="93"/>
      <c r="CL30" s="93"/>
      <c r="CM30" s="93">
        <v>1</v>
      </c>
      <c r="CN30" s="93"/>
      <c r="CO30" s="93"/>
      <c r="CP30" s="93">
        <v>1</v>
      </c>
      <c r="CQ30" s="93"/>
      <c r="CR30" s="93"/>
      <c r="CS30" s="93">
        <v>1</v>
      </c>
      <c r="CT30" s="93"/>
      <c r="CU30" s="93"/>
      <c r="CV30" s="92"/>
      <c r="CW30" s="17">
        <v>1</v>
      </c>
      <c r="CX30" s="93"/>
    </row>
    <row r="31" spans="1:102" s="12" customFormat="1" ht="97.2" x14ac:dyDescent="0.2">
      <c r="A31" s="55">
        <v>23223</v>
      </c>
      <c r="B31" s="55" t="s">
        <v>369</v>
      </c>
      <c r="C31" s="64">
        <f t="shared" si="0"/>
        <v>23223</v>
      </c>
      <c r="D31" s="75">
        <v>23223</v>
      </c>
      <c r="E31" s="58" t="s">
        <v>225</v>
      </c>
      <c r="F31" s="58" t="s">
        <v>317</v>
      </c>
      <c r="G31" s="52">
        <f t="shared" si="2"/>
        <v>0</v>
      </c>
      <c r="H31" s="60">
        <v>5</v>
      </c>
      <c r="I31" s="17">
        <v>1</v>
      </c>
      <c r="J31" s="17">
        <v>13</v>
      </c>
      <c r="K31" s="17"/>
      <c r="L31" s="17"/>
      <c r="M31" s="93"/>
      <c r="N31" s="93"/>
      <c r="O31" s="93"/>
      <c r="P31" s="93"/>
      <c r="Q31" s="93"/>
      <c r="R31" s="54"/>
      <c r="S31" s="93"/>
      <c r="T31" s="93"/>
      <c r="U31" s="93"/>
      <c r="V31" s="93"/>
      <c r="W31" s="53"/>
      <c r="X31" s="17"/>
      <c r="Y31" s="17"/>
      <c r="Z31" s="93"/>
      <c r="AA31" s="53" t="s">
        <v>226</v>
      </c>
      <c r="AB31" s="98">
        <v>1</v>
      </c>
      <c r="AC31" s="96"/>
      <c r="AD31" s="96"/>
      <c r="AE31" s="53" t="s">
        <v>227</v>
      </c>
      <c r="AF31" s="98">
        <v>1</v>
      </c>
      <c r="AG31" s="98"/>
      <c r="AH31" s="98"/>
      <c r="AI31" s="97"/>
      <c r="AJ31" s="98"/>
      <c r="AK31" s="98"/>
      <c r="AL31" s="98">
        <v>1</v>
      </c>
      <c r="AM31" s="98"/>
      <c r="AN31" s="98"/>
      <c r="AO31" s="98"/>
      <c r="AP31" s="95">
        <v>1</v>
      </c>
      <c r="AQ31" s="98">
        <v>1</v>
      </c>
      <c r="AR31" s="93">
        <v>1</v>
      </c>
      <c r="AS31" s="93"/>
      <c r="AT31" s="93">
        <v>1</v>
      </c>
      <c r="AU31" s="93">
        <v>1</v>
      </c>
      <c r="AV31" s="93"/>
      <c r="AW31" s="93"/>
      <c r="AX31" s="93"/>
      <c r="AY31" s="93"/>
      <c r="AZ31" s="93">
        <v>1</v>
      </c>
      <c r="BA31" s="93"/>
      <c r="BB31" s="93">
        <v>1</v>
      </c>
      <c r="BC31" s="93"/>
      <c r="BD31" s="93">
        <v>1</v>
      </c>
      <c r="BE31" s="93">
        <v>1</v>
      </c>
      <c r="BF31" s="93">
        <v>1</v>
      </c>
      <c r="BG31" s="93">
        <v>1</v>
      </c>
      <c r="BH31" s="93">
        <v>1</v>
      </c>
      <c r="BI31" s="93">
        <v>1</v>
      </c>
      <c r="BJ31" s="93"/>
      <c r="BK31" s="93"/>
      <c r="BL31" s="93">
        <v>1</v>
      </c>
      <c r="BM31" s="93"/>
      <c r="BN31" s="93"/>
      <c r="BO31" s="92"/>
      <c r="BP31" s="59"/>
      <c r="BQ31" s="93"/>
      <c r="BR31" s="93">
        <v>1</v>
      </c>
      <c r="BS31" s="93"/>
      <c r="BT31" s="85"/>
      <c r="BU31" s="93"/>
      <c r="BV31" s="93"/>
      <c r="BW31" s="93"/>
      <c r="BX31" s="93"/>
      <c r="BY31" s="93"/>
      <c r="BZ31" s="92"/>
      <c r="CA31" s="93"/>
      <c r="CB31" s="93"/>
      <c r="CC31" s="93"/>
      <c r="CD31" s="93"/>
      <c r="CE31" s="93"/>
      <c r="CF31" s="93"/>
      <c r="CG31" s="93"/>
      <c r="CH31" s="93"/>
      <c r="CI31" s="92"/>
      <c r="CJ31" s="93"/>
      <c r="CK31" s="93"/>
      <c r="CL31" s="93"/>
      <c r="CM31" s="93"/>
      <c r="CN31" s="93"/>
      <c r="CO31" s="93"/>
      <c r="CP31" s="93"/>
      <c r="CQ31" s="93"/>
      <c r="CR31" s="93">
        <v>1</v>
      </c>
      <c r="CS31" s="93"/>
      <c r="CT31" s="93"/>
      <c r="CU31" s="93"/>
      <c r="CV31" s="92"/>
      <c r="CW31" s="17">
        <v>1</v>
      </c>
      <c r="CX31" s="93"/>
    </row>
    <row r="32" spans="1:102" s="12" customFormat="1" ht="21.6" x14ac:dyDescent="0.2">
      <c r="A32" s="55">
        <v>23224</v>
      </c>
      <c r="B32" s="55" t="s">
        <v>370</v>
      </c>
      <c r="C32" s="64">
        <f t="shared" si="0"/>
        <v>23224</v>
      </c>
      <c r="D32" s="75">
        <v>23224</v>
      </c>
      <c r="E32" s="58" t="s">
        <v>228</v>
      </c>
      <c r="F32" s="58" t="s">
        <v>318</v>
      </c>
      <c r="G32" s="52">
        <f t="shared" si="2"/>
        <v>0</v>
      </c>
      <c r="H32" s="60">
        <v>5</v>
      </c>
      <c r="I32" s="17">
        <v>1</v>
      </c>
      <c r="J32" s="17">
        <v>14</v>
      </c>
      <c r="K32" s="17"/>
      <c r="L32" s="17"/>
      <c r="M32" s="93"/>
      <c r="N32" s="93"/>
      <c r="O32" s="93"/>
      <c r="P32" s="93"/>
      <c r="Q32" s="93"/>
      <c r="R32" s="54"/>
      <c r="S32" s="93"/>
      <c r="T32" s="93"/>
      <c r="U32" s="93"/>
      <c r="V32" s="93"/>
      <c r="W32" s="53"/>
      <c r="X32" s="17"/>
      <c r="Y32" s="17"/>
      <c r="Z32" s="93"/>
      <c r="AA32" s="53" t="s">
        <v>229</v>
      </c>
      <c r="AB32" s="98"/>
      <c r="AC32" s="96">
        <v>1</v>
      </c>
      <c r="AD32" s="96"/>
      <c r="AE32" s="53"/>
      <c r="AF32" s="98">
        <v>1</v>
      </c>
      <c r="AG32" s="98"/>
      <c r="AH32" s="98">
        <v>1</v>
      </c>
      <c r="AI32" s="97"/>
      <c r="AJ32" s="98"/>
      <c r="AK32" s="98"/>
      <c r="AL32" s="98"/>
      <c r="AM32" s="98"/>
      <c r="AN32" s="98"/>
      <c r="AO32" s="98"/>
      <c r="AP32" s="98">
        <v>1</v>
      </c>
      <c r="AQ32" s="98"/>
      <c r="AR32" s="93">
        <v>1</v>
      </c>
      <c r="AS32" s="93"/>
      <c r="AT32" s="93">
        <v>1</v>
      </c>
      <c r="AU32" s="93">
        <v>1</v>
      </c>
      <c r="AV32" s="93"/>
      <c r="AW32" s="93"/>
      <c r="AX32" s="93"/>
      <c r="AY32" s="93"/>
      <c r="AZ32" s="93">
        <v>1</v>
      </c>
      <c r="BA32" s="93"/>
      <c r="BB32" s="93">
        <v>1</v>
      </c>
      <c r="BC32" s="93"/>
      <c r="BD32" s="93">
        <v>1</v>
      </c>
      <c r="BE32" s="93">
        <v>1</v>
      </c>
      <c r="BF32" s="93"/>
      <c r="BG32" s="93">
        <v>1</v>
      </c>
      <c r="BH32" s="93">
        <v>1</v>
      </c>
      <c r="BI32" s="93">
        <v>1</v>
      </c>
      <c r="BJ32" s="93"/>
      <c r="BK32" s="93"/>
      <c r="BL32" s="93">
        <v>1</v>
      </c>
      <c r="BM32" s="93"/>
      <c r="BN32" s="93"/>
      <c r="BO32" s="92"/>
      <c r="BP32" s="59"/>
      <c r="BQ32" s="93">
        <v>1</v>
      </c>
      <c r="BR32" s="93"/>
      <c r="BS32" s="93"/>
      <c r="BT32" s="85"/>
      <c r="BU32" s="93">
        <v>1</v>
      </c>
      <c r="BV32" s="93">
        <v>1</v>
      </c>
      <c r="BW32" s="93">
        <v>1</v>
      </c>
      <c r="BX32" s="93"/>
      <c r="BY32" s="93">
        <v>1</v>
      </c>
      <c r="BZ32" s="92"/>
      <c r="CA32" s="93"/>
      <c r="CB32" s="93"/>
      <c r="CC32" s="93">
        <v>1</v>
      </c>
      <c r="CD32" s="93"/>
      <c r="CE32" s="93"/>
      <c r="CF32" s="93"/>
      <c r="CG32" s="93"/>
      <c r="CH32" s="93">
        <v>1</v>
      </c>
      <c r="CI32" s="92"/>
      <c r="CJ32" s="93">
        <v>1</v>
      </c>
      <c r="CK32" s="93"/>
      <c r="CL32" s="93"/>
      <c r="CM32" s="93">
        <v>1</v>
      </c>
      <c r="CN32" s="93"/>
      <c r="CO32" s="93"/>
      <c r="CP32" s="93"/>
      <c r="CQ32" s="93">
        <v>1</v>
      </c>
      <c r="CR32" s="93"/>
      <c r="CS32" s="93">
        <v>1</v>
      </c>
      <c r="CT32" s="93"/>
      <c r="CU32" s="93"/>
      <c r="CV32" s="92"/>
      <c r="CW32" s="17">
        <v>1</v>
      </c>
      <c r="CX32" s="93"/>
    </row>
    <row r="33" spans="1:102" s="12" customFormat="1" ht="21.6" x14ac:dyDescent="0.2">
      <c r="A33" s="55">
        <v>23225</v>
      </c>
      <c r="B33" s="55" t="s">
        <v>371</v>
      </c>
      <c r="C33" s="64">
        <f t="shared" si="0"/>
        <v>23225</v>
      </c>
      <c r="D33" s="75">
        <v>23225</v>
      </c>
      <c r="E33" s="58" t="s">
        <v>230</v>
      </c>
      <c r="F33" s="58" t="s">
        <v>319</v>
      </c>
      <c r="G33" s="52">
        <f t="shared" si="2"/>
        <v>0</v>
      </c>
      <c r="H33" s="60">
        <v>5</v>
      </c>
      <c r="I33" s="17">
        <v>1</v>
      </c>
      <c r="J33" s="17">
        <v>15</v>
      </c>
      <c r="K33" s="17"/>
      <c r="L33" s="17"/>
      <c r="M33" s="93"/>
      <c r="N33" s="93"/>
      <c r="O33" s="93"/>
      <c r="P33" s="93"/>
      <c r="Q33" s="93"/>
      <c r="R33" s="54"/>
      <c r="S33" s="93"/>
      <c r="T33" s="93"/>
      <c r="U33" s="93"/>
      <c r="V33" s="93"/>
      <c r="W33" s="53"/>
      <c r="X33" s="17">
        <v>1</v>
      </c>
      <c r="Y33" s="17"/>
      <c r="Z33" s="93"/>
      <c r="AA33" s="53"/>
      <c r="AB33" s="98">
        <v>1</v>
      </c>
      <c r="AC33" s="96"/>
      <c r="AD33" s="96"/>
      <c r="AE33" s="53" t="s">
        <v>231</v>
      </c>
      <c r="AF33" s="98"/>
      <c r="AG33" s="98">
        <v>1</v>
      </c>
      <c r="AH33" s="98"/>
      <c r="AI33" s="97"/>
      <c r="AJ33" s="98"/>
      <c r="AK33" s="98"/>
      <c r="AL33" s="98"/>
      <c r="AM33" s="98"/>
      <c r="AN33" s="98"/>
      <c r="AO33" s="98"/>
      <c r="AP33" s="98">
        <v>1</v>
      </c>
      <c r="AQ33" s="98"/>
      <c r="AR33" s="93">
        <v>1</v>
      </c>
      <c r="AS33" s="93"/>
      <c r="AT33" s="93"/>
      <c r="AU33" s="93"/>
      <c r="AV33" s="93">
        <v>1</v>
      </c>
      <c r="AW33" s="93"/>
      <c r="AX33" s="93">
        <v>1</v>
      </c>
      <c r="AY33" s="93"/>
      <c r="AZ33" s="93"/>
      <c r="BA33" s="93"/>
      <c r="BB33" s="93">
        <v>1</v>
      </c>
      <c r="BC33" s="93">
        <v>1</v>
      </c>
      <c r="BD33" s="93"/>
      <c r="BE33" s="93">
        <v>1</v>
      </c>
      <c r="BF33" s="93">
        <v>1</v>
      </c>
      <c r="BG33" s="93">
        <v>1</v>
      </c>
      <c r="BH33" s="93">
        <v>1</v>
      </c>
      <c r="BI33" s="93">
        <v>1</v>
      </c>
      <c r="BJ33" s="93">
        <v>1</v>
      </c>
      <c r="BK33" s="93"/>
      <c r="BL33" s="93"/>
      <c r="BM33" s="93"/>
      <c r="BN33" s="93"/>
      <c r="BO33" s="92"/>
      <c r="BP33" s="59"/>
      <c r="BQ33" s="93"/>
      <c r="BR33" s="93"/>
      <c r="BS33" s="93">
        <v>1</v>
      </c>
      <c r="BT33" s="85" t="s">
        <v>232</v>
      </c>
      <c r="BU33" s="93"/>
      <c r="BV33" s="93"/>
      <c r="BW33" s="93"/>
      <c r="BX33" s="93"/>
      <c r="BY33" s="93"/>
      <c r="BZ33" s="92"/>
      <c r="CA33" s="93"/>
      <c r="CB33" s="93"/>
      <c r="CC33" s="93"/>
      <c r="CD33" s="93"/>
      <c r="CE33" s="93"/>
      <c r="CF33" s="93"/>
      <c r="CG33" s="93"/>
      <c r="CH33" s="93"/>
      <c r="CI33" s="92"/>
      <c r="CJ33" s="93"/>
      <c r="CK33" s="93"/>
      <c r="CL33" s="93"/>
      <c r="CM33" s="93"/>
      <c r="CN33" s="93"/>
      <c r="CO33" s="93"/>
      <c r="CP33" s="93"/>
      <c r="CQ33" s="93"/>
      <c r="CR33" s="93"/>
      <c r="CS33" s="93"/>
      <c r="CT33" s="93"/>
      <c r="CU33" s="93">
        <v>1</v>
      </c>
      <c r="CV33" s="92"/>
      <c r="CW33" s="17">
        <v>1</v>
      </c>
      <c r="CX33" s="93"/>
    </row>
    <row r="34" spans="1:102" s="12" customFormat="1" ht="108" x14ac:dyDescent="0.2">
      <c r="A34" s="55">
        <v>23226</v>
      </c>
      <c r="B34" s="55" t="s">
        <v>372</v>
      </c>
      <c r="C34" s="64">
        <f t="shared" si="0"/>
        <v>23226</v>
      </c>
      <c r="D34" s="75">
        <v>23226</v>
      </c>
      <c r="E34" s="58" t="s">
        <v>233</v>
      </c>
      <c r="F34" s="58" t="s">
        <v>320</v>
      </c>
      <c r="G34" s="52">
        <f t="shared" si="2"/>
        <v>0</v>
      </c>
      <c r="H34" s="60">
        <v>5</v>
      </c>
      <c r="I34" s="17">
        <v>1</v>
      </c>
      <c r="J34" s="17">
        <v>16</v>
      </c>
      <c r="K34" s="17"/>
      <c r="L34" s="17"/>
      <c r="M34" s="93"/>
      <c r="N34" s="93"/>
      <c r="O34" s="93"/>
      <c r="P34" s="93"/>
      <c r="Q34" s="93"/>
      <c r="R34" s="54"/>
      <c r="S34" s="93"/>
      <c r="T34" s="93"/>
      <c r="U34" s="93"/>
      <c r="V34" s="93"/>
      <c r="W34" s="53"/>
      <c r="X34" s="17"/>
      <c r="Y34" s="17"/>
      <c r="Z34" s="93">
        <v>1</v>
      </c>
      <c r="AA34" s="53"/>
      <c r="AB34" s="98">
        <v>1</v>
      </c>
      <c r="AC34" s="96"/>
      <c r="AD34" s="96"/>
      <c r="AE34" s="53" t="s">
        <v>234</v>
      </c>
      <c r="AF34" s="98"/>
      <c r="AG34" s="98">
        <v>1</v>
      </c>
      <c r="AH34" s="98"/>
      <c r="AI34" s="97"/>
      <c r="AJ34" s="98">
        <v>1</v>
      </c>
      <c r="AK34" s="98"/>
      <c r="AL34" s="98">
        <v>1</v>
      </c>
      <c r="AM34" s="98"/>
      <c r="AN34" s="95">
        <v>1</v>
      </c>
      <c r="AO34" s="98">
        <v>1</v>
      </c>
      <c r="AP34" s="98"/>
      <c r="AQ34" s="98"/>
      <c r="AR34" s="93">
        <v>1</v>
      </c>
      <c r="AS34" s="93"/>
      <c r="AT34" s="93">
        <v>1</v>
      </c>
      <c r="AU34" s="93">
        <v>1</v>
      </c>
      <c r="AV34" s="93"/>
      <c r="AW34" s="93"/>
      <c r="AX34" s="93"/>
      <c r="AY34" s="93">
        <v>1</v>
      </c>
      <c r="AZ34" s="93"/>
      <c r="BA34" s="93"/>
      <c r="BB34" s="93">
        <v>1</v>
      </c>
      <c r="BC34" s="93"/>
      <c r="BD34" s="93">
        <v>1</v>
      </c>
      <c r="BE34" s="93">
        <v>1</v>
      </c>
      <c r="BF34" s="93">
        <v>1</v>
      </c>
      <c r="BG34" s="93">
        <v>1</v>
      </c>
      <c r="BH34" s="93">
        <v>1</v>
      </c>
      <c r="BI34" s="93">
        <v>1</v>
      </c>
      <c r="BJ34" s="93">
        <v>1</v>
      </c>
      <c r="BK34" s="93"/>
      <c r="BL34" s="93">
        <v>1</v>
      </c>
      <c r="BM34" s="93">
        <v>1</v>
      </c>
      <c r="BN34" s="93"/>
      <c r="BO34" s="92"/>
      <c r="BP34" s="59"/>
      <c r="BQ34" s="93"/>
      <c r="BR34" s="93">
        <v>1</v>
      </c>
      <c r="BS34" s="93"/>
      <c r="BT34" s="85"/>
      <c r="BU34" s="93"/>
      <c r="BV34" s="93"/>
      <c r="BW34" s="93"/>
      <c r="BX34" s="93"/>
      <c r="BY34" s="93"/>
      <c r="BZ34" s="92"/>
      <c r="CA34" s="93"/>
      <c r="CB34" s="93"/>
      <c r="CC34" s="93"/>
      <c r="CD34" s="93"/>
      <c r="CE34" s="93"/>
      <c r="CF34" s="93"/>
      <c r="CG34" s="93"/>
      <c r="CH34" s="93"/>
      <c r="CI34" s="92"/>
      <c r="CJ34" s="93"/>
      <c r="CK34" s="93"/>
      <c r="CL34" s="93"/>
      <c r="CM34" s="93"/>
      <c r="CN34" s="93"/>
      <c r="CO34" s="93"/>
      <c r="CP34" s="93"/>
      <c r="CQ34" s="93"/>
      <c r="CR34" s="93"/>
      <c r="CS34" s="93"/>
      <c r="CT34" s="93">
        <v>1</v>
      </c>
      <c r="CU34" s="93"/>
      <c r="CV34" s="92"/>
      <c r="CW34" s="17"/>
      <c r="CX34" s="93">
        <v>1</v>
      </c>
    </row>
    <row r="35" spans="1:102" s="12" customFormat="1" ht="12" x14ac:dyDescent="0.2">
      <c r="A35" s="55">
        <v>23227</v>
      </c>
      <c r="B35" s="55" t="s">
        <v>373</v>
      </c>
      <c r="C35" s="64">
        <f t="shared" si="0"/>
        <v>23227</v>
      </c>
      <c r="D35" s="75">
        <v>23227</v>
      </c>
      <c r="E35" s="58" t="s">
        <v>235</v>
      </c>
      <c r="F35" s="58" t="s">
        <v>321</v>
      </c>
      <c r="G35" s="52">
        <f t="shared" si="2"/>
        <v>0</v>
      </c>
      <c r="H35" s="60">
        <v>5</v>
      </c>
      <c r="I35" s="17">
        <v>1</v>
      </c>
      <c r="J35" s="17">
        <v>23</v>
      </c>
      <c r="K35" s="17"/>
      <c r="L35" s="17"/>
      <c r="M35" s="93"/>
      <c r="N35" s="93"/>
      <c r="O35" s="93"/>
      <c r="P35" s="93"/>
      <c r="Q35" s="93"/>
      <c r="R35" s="54"/>
      <c r="S35" s="93"/>
      <c r="T35" s="93"/>
      <c r="U35" s="93"/>
      <c r="V35" s="93"/>
      <c r="W35" s="53"/>
      <c r="X35" s="17"/>
      <c r="Y35" s="17"/>
      <c r="Z35" s="93">
        <v>1</v>
      </c>
      <c r="AA35" s="53"/>
      <c r="AB35" s="98"/>
      <c r="AC35" s="96">
        <v>1</v>
      </c>
      <c r="AD35" s="96"/>
      <c r="AE35" s="53"/>
      <c r="AF35" s="98">
        <v>1</v>
      </c>
      <c r="AG35" s="98"/>
      <c r="AH35" s="98"/>
      <c r="AI35" s="97">
        <v>1</v>
      </c>
      <c r="AJ35" s="98"/>
      <c r="AK35" s="98"/>
      <c r="AL35" s="98">
        <v>1</v>
      </c>
      <c r="AM35" s="98"/>
      <c r="AN35" s="95">
        <v>1</v>
      </c>
      <c r="AO35" s="98">
        <v>1</v>
      </c>
      <c r="AP35" s="98"/>
      <c r="AQ35" s="98"/>
      <c r="AR35" s="93">
        <v>1</v>
      </c>
      <c r="AS35" s="93"/>
      <c r="AT35" s="93">
        <v>1</v>
      </c>
      <c r="AU35" s="93">
        <v>1</v>
      </c>
      <c r="AV35" s="93"/>
      <c r="AW35" s="93"/>
      <c r="AX35" s="93"/>
      <c r="AY35" s="93"/>
      <c r="AZ35" s="93">
        <v>1</v>
      </c>
      <c r="BA35" s="93"/>
      <c r="BB35" s="93">
        <v>1</v>
      </c>
      <c r="BC35" s="93"/>
      <c r="BD35" s="93">
        <v>1</v>
      </c>
      <c r="BE35" s="93">
        <v>1</v>
      </c>
      <c r="BF35" s="93">
        <v>1</v>
      </c>
      <c r="BG35" s="93">
        <v>1</v>
      </c>
      <c r="BH35" s="93">
        <v>1</v>
      </c>
      <c r="BI35" s="93">
        <v>1</v>
      </c>
      <c r="BJ35" s="93"/>
      <c r="BK35" s="93">
        <v>1</v>
      </c>
      <c r="BL35" s="93">
        <v>1</v>
      </c>
      <c r="BM35" s="93"/>
      <c r="BN35" s="93"/>
      <c r="BO35" s="92"/>
      <c r="BP35" s="59"/>
      <c r="BQ35" s="93">
        <v>1</v>
      </c>
      <c r="BR35" s="93"/>
      <c r="BS35" s="93"/>
      <c r="BT35" s="85"/>
      <c r="BU35" s="93">
        <v>1</v>
      </c>
      <c r="BV35" s="93">
        <v>1</v>
      </c>
      <c r="BW35" s="93">
        <v>1</v>
      </c>
      <c r="BX35" s="93">
        <v>1</v>
      </c>
      <c r="BY35" s="93">
        <v>1</v>
      </c>
      <c r="BZ35" s="92"/>
      <c r="CA35" s="93"/>
      <c r="CB35" s="93"/>
      <c r="CC35" s="93">
        <v>1</v>
      </c>
      <c r="CD35" s="93"/>
      <c r="CE35" s="93"/>
      <c r="CF35" s="93"/>
      <c r="CG35" s="93">
        <v>1</v>
      </c>
      <c r="CH35" s="93"/>
      <c r="CI35" s="92"/>
      <c r="CJ35" s="93">
        <v>1</v>
      </c>
      <c r="CK35" s="93"/>
      <c r="CL35" s="93"/>
      <c r="CM35" s="93">
        <v>1</v>
      </c>
      <c r="CN35" s="93"/>
      <c r="CO35" s="93"/>
      <c r="CP35" s="93">
        <v>1</v>
      </c>
      <c r="CQ35" s="93"/>
      <c r="CR35" s="93"/>
      <c r="CS35" s="93"/>
      <c r="CT35" s="93">
        <v>1</v>
      </c>
      <c r="CU35" s="93"/>
      <c r="CV35" s="92"/>
      <c r="CW35" s="17">
        <v>1</v>
      </c>
      <c r="CX35" s="93"/>
    </row>
    <row r="36" spans="1:102" s="12" customFormat="1" ht="21.6" x14ac:dyDescent="0.2">
      <c r="A36" s="55">
        <v>23228</v>
      </c>
      <c r="B36" s="55" t="s">
        <v>374</v>
      </c>
      <c r="C36" s="64">
        <f t="shared" si="0"/>
        <v>23228</v>
      </c>
      <c r="D36" s="75">
        <v>23228</v>
      </c>
      <c r="E36" s="58" t="s">
        <v>236</v>
      </c>
      <c r="F36" s="58" t="s">
        <v>322</v>
      </c>
      <c r="G36" s="52">
        <f t="shared" si="2"/>
        <v>0</v>
      </c>
      <c r="H36" s="60">
        <v>5</v>
      </c>
      <c r="I36" s="17">
        <v>1</v>
      </c>
      <c r="J36" s="17">
        <v>23</v>
      </c>
      <c r="K36" s="17"/>
      <c r="L36" s="17"/>
      <c r="M36" s="93"/>
      <c r="N36" s="93"/>
      <c r="O36" s="93"/>
      <c r="P36" s="93"/>
      <c r="Q36" s="93"/>
      <c r="R36" s="54"/>
      <c r="S36" s="93"/>
      <c r="T36" s="93"/>
      <c r="U36" s="93"/>
      <c r="V36" s="93"/>
      <c r="W36" s="53"/>
      <c r="X36" s="17">
        <v>1</v>
      </c>
      <c r="Y36" s="17"/>
      <c r="Z36" s="93"/>
      <c r="AA36" s="53"/>
      <c r="AB36" s="98">
        <v>1</v>
      </c>
      <c r="AC36" s="96"/>
      <c r="AD36" s="96"/>
      <c r="AE36" s="53" t="s">
        <v>237</v>
      </c>
      <c r="AF36" s="98"/>
      <c r="AG36" s="98">
        <v>1</v>
      </c>
      <c r="AH36" s="98"/>
      <c r="AI36" s="97"/>
      <c r="AJ36" s="98"/>
      <c r="AK36" s="98"/>
      <c r="AL36" s="98">
        <v>1</v>
      </c>
      <c r="AM36" s="98"/>
      <c r="AN36" s="98"/>
      <c r="AO36" s="98"/>
      <c r="AP36" s="98"/>
      <c r="AQ36" s="98"/>
      <c r="AR36" s="93">
        <v>1</v>
      </c>
      <c r="AS36" s="93"/>
      <c r="AT36" s="93"/>
      <c r="AU36" s="93"/>
      <c r="AV36" s="93">
        <v>1</v>
      </c>
      <c r="AW36" s="93"/>
      <c r="AX36" s="93"/>
      <c r="AY36" s="93">
        <v>1</v>
      </c>
      <c r="AZ36" s="93"/>
      <c r="BA36" s="93"/>
      <c r="BB36" s="93">
        <v>1</v>
      </c>
      <c r="BC36" s="93"/>
      <c r="BD36" s="93">
        <v>1</v>
      </c>
      <c r="BE36" s="93">
        <v>1</v>
      </c>
      <c r="BF36" s="93"/>
      <c r="BG36" s="93">
        <v>1</v>
      </c>
      <c r="BH36" s="93">
        <v>1</v>
      </c>
      <c r="BI36" s="93">
        <v>1</v>
      </c>
      <c r="BJ36" s="93">
        <v>1</v>
      </c>
      <c r="BK36" s="93"/>
      <c r="BL36" s="93">
        <v>1</v>
      </c>
      <c r="BM36" s="93"/>
      <c r="BN36" s="93"/>
      <c r="BO36" s="92"/>
      <c r="BP36" s="59"/>
      <c r="BQ36" s="93"/>
      <c r="BR36" s="93">
        <v>1</v>
      </c>
      <c r="BS36" s="93"/>
      <c r="BT36" s="85"/>
      <c r="BU36" s="93"/>
      <c r="BV36" s="93"/>
      <c r="BW36" s="93"/>
      <c r="BX36" s="93"/>
      <c r="BY36" s="93"/>
      <c r="BZ36" s="92"/>
      <c r="CA36" s="93"/>
      <c r="CB36" s="93"/>
      <c r="CC36" s="93"/>
      <c r="CD36" s="93"/>
      <c r="CE36" s="93"/>
      <c r="CF36" s="93"/>
      <c r="CG36" s="93"/>
      <c r="CH36" s="93"/>
      <c r="CI36" s="92"/>
      <c r="CJ36" s="93"/>
      <c r="CK36" s="93"/>
      <c r="CL36" s="93"/>
      <c r="CM36" s="93"/>
      <c r="CN36" s="93"/>
      <c r="CO36" s="93"/>
      <c r="CP36" s="93"/>
      <c r="CQ36" s="93"/>
      <c r="CR36" s="93"/>
      <c r="CS36" s="93"/>
      <c r="CT36" s="93">
        <v>1</v>
      </c>
      <c r="CU36" s="93"/>
      <c r="CV36" s="92"/>
      <c r="CW36" s="17">
        <v>1</v>
      </c>
      <c r="CX36" s="93"/>
    </row>
    <row r="37" spans="1:102" s="12" customFormat="1" ht="43.2" x14ac:dyDescent="0.2">
      <c r="A37" s="55">
        <v>23229</v>
      </c>
      <c r="B37" s="55" t="s">
        <v>375</v>
      </c>
      <c r="C37" s="64">
        <f t="shared" si="0"/>
        <v>23229</v>
      </c>
      <c r="D37" s="75">
        <v>23229</v>
      </c>
      <c r="E37" s="58" t="s">
        <v>238</v>
      </c>
      <c r="F37" s="58" t="s">
        <v>323</v>
      </c>
      <c r="G37" s="52">
        <f t="shared" si="2"/>
        <v>0</v>
      </c>
      <c r="H37" s="60">
        <v>5</v>
      </c>
      <c r="I37" s="17">
        <v>1</v>
      </c>
      <c r="J37" s="17">
        <v>14</v>
      </c>
      <c r="K37" s="17"/>
      <c r="L37" s="17"/>
      <c r="M37" s="93"/>
      <c r="N37" s="93"/>
      <c r="O37" s="93"/>
      <c r="P37" s="93"/>
      <c r="Q37" s="93"/>
      <c r="R37" s="54"/>
      <c r="S37" s="93"/>
      <c r="T37" s="93"/>
      <c r="U37" s="93"/>
      <c r="V37" s="93"/>
      <c r="W37" s="53"/>
      <c r="X37" s="17"/>
      <c r="Y37" s="17"/>
      <c r="Z37" s="93">
        <v>1</v>
      </c>
      <c r="AA37" s="53"/>
      <c r="AB37" s="98">
        <v>1</v>
      </c>
      <c r="AC37" s="96"/>
      <c r="AD37" s="96"/>
      <c r="AE37" s="53" t="s">
        <v>239</v>
      </c>
      <c r="AF37" s="98"/>
      <c r="AG37" s="98">
        <v>1</v>
      </c>
      <c r="AH37" s="98"/>
      <c r="AI37" s="97"/>
      <c r="AJ37" s="98"/>
      <c r="AK37" s="98"/>
      <c r="AL37" s="98">
        <v>1</v>
      </c>
      <c r="AM37" s="98"/>
      <c r="AN37" s="98">
        <v>1</v>
      </c>
      <c r="AO37" s="98"/>
      <c r="AP37" s="98"/>
      <c r="AQ37" s="98"/>
      <c r="AR37" s="93">
        <v>1</v>
      </c>
      <c r="AS37" s="93"/>
      <c r="AT37" s="93">
        <v>1</v>
      </c>
      <c r="AU37" s="93"/>
      <c r="AV37" s="93"/>
      <c r="AW37" s="93"/>
      <c r="AX37" s="93"/>
      <c r="AY37" s="93"/>
      <c r="AZ37" s="93">
        <v>1</v>
      </c>
      <c r="BA37" s="93"/>
      <c r="BB37" s="93">
        <v>1</v>
      </c>
      <c r="BC37" s="93"/>
      <c r="BD37" s="93">
        <v>1</v>
      </c>
      <c r="BE37" s="93">
        <v>1</v>
      </c>
      <c r="BF37" s="93"/>
      <c r="BG37" s="93">
        <v>1</v>
      </c>
      <c r="BH37" s="93"/>
      <c r="BI37" s="93">
        <v>1</v>
      </c>
      <c r="BJ37" s="93">
        <v>1</v>
      </c>
      <c r="BK37" s="93"/>
      <c r="BL37" s="93">
        <v>1</v>
      </c>
      <c r="BM37" s="93"/>
      <c r="BN37" s="93"/>
      <c r="BO37" s="92"/>
      <c r="BP37" s="59"/>
      <c r="BQ37" s="93"/>
      <c r="BR37" s="93">
        <v>1</v>
      </c>
      <c r="BS37" s="93"/>
      <c r="BT37" s="85"/>
      <c r="BU37" s="93"/>
      <c r="BV37" s="93"/>
      <c r="BW37" s="93"/>
      <c r="BX37" s="93"/>
      <c r="BY37" s="93"/>
      <c r="BZ37" s="92"/>
      <c r="CA37" s="93"/>
      <c r="CB37" s="93"/>
      <c r="CC37" s="93"/>
      <c r="CD37" s="93"/>
      <c r="CE37" s="93"/>
      <c r="CF37" s="93"/>
      <c r="CG37" s="93"/>
      <c r="CH37" s="93"/>
      <c r="CI37" s="92"/>
      <c r="CJ37" s="93"/>
      <c r="CK37" s="93"/>
      <c r="CL37" s="93"/>
      <c r="CM37" s="93"/>
      <c r="CN37" s="93"/>
      <c r="CO37" s="93"/>
      <c r="CP37" s="93"/>
      <c r="CQ37" s="93"/>
      <c r="CR37" s="93"/>
      <c r="CS37" s="93">
        <v>1</v>
      </c>
      <c r="CT37" s="93"/>
      <c r="CU37" s="93"/>
      <c r="CV37" s="92"/>
      <c r="CW37" s="17"/>
      <c r="CX37" s="93">
        <v>1</v>
      </c>
    </row>
    <row r="38" spans="1:102" s="12" customFormat="1" ht="12" x14ac:dyDescent="0.2">
      <c r="A38" s="55">
        <v>23230</v>
      </c>
      <c r="B38" s="55" t="s">
        <v>376</v>
      </c>
      <c r="C38" s="64">
        <f t="shared" si="0"/>
        <v>23230</v>
      </c>
      <c r="D38" s="75">
        <v>23230</v>
      </c>
      <c r="E38" s="58" t="s">
        <v>240</v>
      </c>
      <c r="F38" s="58" t="s">
        <v>324</v>
      </c>
      <c r="G38" s="52">
        <f t="shared" si="2"/>
        <v>0</v>
      </c>
      <c r="H38" s="60">
        <v>5</v>
      </c>
      <c r="I38" s="17">
        <v>1</v>
      </c>
      <c r="J38" s="17">
        <v>17</v>
      </c>
      <c r="K38" s="17"/>
      <c r="L38" s="17"/>
      <c r="M38" s="93"/>
      <c r="N38" s="93"/>
      <c r="O38" s="93"/>
      <c r="P38" s="93"/>
      <c r="Q38" s="93"/>
      <c r="R38" s="54"/>
      <c r="S38" s="93"/>
      <c r="T38" s="93"/>
      <c r="U38" s="93"/>
      <c r="V38" s="93"/>
      <c r="W38" s="53"/>
      <c r="X38" s="17">
        <v>1</v>
      </c>
      <c r="Y38" s="17"/>
      <c r="Z38" s="93">
        <v>1</v>
      </c>
      <c r="AA38" s="53"/>
      <c r="AB38" s="98"/>
      <c r="AC38" s="96">
        <v>1</v>
      </c>
      <c r="AD38" s="96"/>
      <c r="AE38" s="53"/>
      <c r="AF38" s="98">
        <v>1</v>
      </c>
      <c r="AG38" s="98"/>
      <c r="AH38" s="98">
        <v>1</v>
      </c>
      <c r="AI38" s="97"/>
      <c r="AJ38" s="98"/>
      <c r="AK38" s="98"/>
      <c r="AL38" s="98"/>
      <c r="AM38" s="98"/>
      <c r="AN38" s="98"/>
      <c r="AO38" s="98"/>
      <c r="AP38" s="98">
        <v>1</v>
      </c>
      <c r="AQ38" s="98"/>
      <c r="AR38" s="93">
        <v>1</v>
      </c>
      <c r="AS38" s="93"/>
      <c r="AT38" s="93">
        <v>1</v>
      </c>
      <c r="AU38" s="93">
        <v>1</v>
      </c>
      <c r="AV38" s="93"/>
      <c r="AW38" s="93"/>
      <c r="AX38" s="93"/>
      <c r="AY38" s="93"/>
      <c r="AZ38" s="93">
        <v>1</v>
      </c>
      <c r="BA38" s="93"/>
      <c r="BB38" s="93">
        <v>1</v>
      </c>
      <c r="BC38" s="93"/>
      <c r="BD38" s="93">
        <v>1</v>
      </c>
      <c r="BE38" s="93">
        <v>1</v>
      </c>
      <c r="BF38" s="93">
        <v>1</v>
      </c>
      <c r="BG38" s="93">
        <v>1</v>
      </c>
      <c r="BH38" s="93">
        <v>1</v>
      </c>
      <c r="BI38" s="93">
        <v>1</v>
      </c>
      <c r="BJ38" s="93"/>
      <c r="BK38" s="93"/>
      <c r="BL38" s="93">
        <v>1</v>
      </c>
      <c r="BM38" s="93"/>
      <c r="BN38" s="93"/>
      <c r="BO38" s="92"/>
      <c r="BP38" s="59"/>
      <c r="BQ38" s="93">
        <v>1</v>
      </c>
      <c r="BR38" s="93"/>
      <c r="BS38" s="93"/>
      <c r="BT38" s="85"/>
      <c r="BU38" s="93">
        <v>1</v>
      </c>
      <c r="BV38" s="93">
        <v>1</v>
      </c>
      <c r="BW38" s="93">
        <v>1</v>
      </c>
      <c r="BX38" s="93">
        <v>1</v>
      </c>
      <c r="BY38" s="93">
        <v>1</v>
      </c>
      <c r="BZ38" s="92"/>
      <c r="CA38" s="93">
        <v>1</v>
      </c>
      <c r="CB38" s="93"/>
      <c r="CC38" s="93">
        <v>1</v>
      </c>
      <c r="CD38" s="93"/>
      <c r="CE38" s="93">
        <v>1</v>
      </c>
      <c r="CF38" s="93"/>
      <c r="CG38" s="93">
        <v>1</v>
      </c>
      <c r="CH38" s="93"/>
      <c r="CI38" s="92" t="s">
        <v>241</v>
      </c>
      <c r="CJ38" s="93"/>
      <c r="CK38" s="93">
        <v>1</v>
      </c>
      <c r="CL38" s="93"/>
      <c r="CM38" s="93">
        <v>1</v>
      </c>
      <c r="CN38" s="93"/>
      <c r="CO38" s="93"/>
      <c r="CP38" s="93">
        <v>1</v>
      </c>
      <c r="CQ38" s="93"/>
      <c r="CR38" s="93"/>
      <c r="CS38" s="93"/>
      <c r="CT38" s="93">
        <v>1</v>
      </c>
      <c r="CU38" s="93"/>
      <c r="CV38" s="92"/>
      <c r="CW38" s="17">
        <v>1</v>
      </c>
      <c r="CX38" s="93"/>
    </row>
    <row r="39" spans="1:102" s="12" customFormat="1" ht="12" x14ac:dyDescent="0.2">
      <c r="A39" s="55">
        <v>23231</v>
      </c>
      <c r="B39" s="55" t="s">
        <v>377</v>
      </c>
      <c r="C39" s="64">
        <f t="shared" si="0"/>
        <v>23231</v>
      </c>
      <c r="D39" s="75">
        <v>23231</v>
      </c>
      <c r="E39" s="58" t="s">
        <v>242</v>
      </c>
      <c r="F39" s="58" t="s">
        <v>325</v>
      </c>
      <c r="G39" s="52">
        <f t="shared" si="2"/>
        <v>0</v>
      </c>
      <c r="H39" s="60">
        <v>5</v>
      </c>
      <c r="I39" s="17">
        <v>1</v>
      </c>
      <c r="J39" s="17">
        <v>19</v>
      </c>
      <c r="K39" s="17"/>
      <c r="L39" s="17"/>
      <c r="M39" s="93"/>
      <c r="N39" s="93"/>
      <c r="O39" s="93"/>
      <c r="P39" s="93"/>
      <c r="Q39" s="93"/>
      <c r="R39" s="54"/>
      <c r="S39" s="93"/>
      <c r="T39" s="93"/>
      <c r="U39" s="93"/>
      <c r="V39" s="93"/>
      <c r="W39" s="53"/>
      <c r="X39" s="17"/>
      <c r="Y39" s="17"/>
      <c r="Z39" s="93">
        <v>1</v>
      </c>
      <c r="AA39" s="53"/>
      <c r="AB39" s="98"/>
      <c r="AC39" s="96">
        <v>1</v>
      </c>
      <c r="AD39" s="96"/>
      <c r="AE39" s="53"/>
      <c r="AF39" s="98">
        <v>1</v>
      </c>
      <c r="AG39" s="98"/>
      <c r="AH39" s="98">
        <v>1</v>
      </c>
      <c r="AI39" s="97"/>
      <c r="AJ39" s="98"/>
      <c r="AK39" s="98"/>
      <c r="AL39" s="98">
        <v>1</v>
      </c>
      <c r="AM39" s="98"/>
      <c r="AN39" s="98"/>
      <c r="AO39" s="98"/>
      <c r="AP39" s="95">
        <v>1</v>
      </c>
      <c r="AQ39" s="98">
        <v>1</v>
      </c>
      <c r="AR39" s="93">
        <v>1</v>
      </c>
      <c r="AS39" s="93"/>
      <c r="AT39" s="93">
        <v>1</v>
      </c>
      <c r="AU39" s="93"/>
      <c r="AV39" s="93"/>
      <c r="AW39" s="93"/>
      <c r="AX39" s="93"/>
      <c r="AY39" s="93"/>
      <c r="AZ39" s="93">
        <v>1</v>
      </c>
      <c r="BA39" s="93"/>
      <c r="BB39" s="93">
        <v>1</v>
      </c>
      <c r="BC39" s="93">
        <v>1</v>
      </c>
      <c r="BD39" s="93"/>
      <c r="BE39" s="93">
        <v>1</v>
      </c>
      <c r="BF39" s="93">
        <v>1</v>
      </c>
      <c r="BG39" s="93">
        <v>1</v>
      </c>
      <c r="BH39" s="93">
        <v>1</v>
      </c>
      <c r="BI39" s="93">
        <v>1</v>
      </c>
      <c r="BJ39" s="93"/>
      <c r="BK39" s="93"/>
      <c r="BL39" s="93">
        <v>1</v>
      </c>
      <c r="BM39" s="93"/>
      <c r="BN39" s="93"/>
      <c r="BO39" s="92"/>
      <c r="BP39" s="59"/>
      <c r="BQ39" s="93">
        <v>1</v>
      </c>
      <c r="BR39" s="93"/>
      <c r="BS39" s="93"/>
      <c r="BT39" s="85"/>
      <c r="BU39" s="93">
        <v>1</v>
      </c>
      <c r="BV39" s="93">
        <v>1</v>
      </c>
      <c r="BW39" s="93"/>
      <c r="BX39" s="93"/>
      <c r="BY39" s="93">
        <v>1</v>
      </c>
      <c r="BZ39" s="92"/>
      <c r="CA39" s="93"/>
      <c r="CB39" s="93"/>
      <c r="CC39" s="93">
        <v>1</v>
      </c>
      <c r="CD39" s="93"/>
      <c r="CE39" s="93"/>
      <c r="CF39" s="93"/>
      <c r="CG39" s="93">
        <v>1</v>
      </c>
      <c r="CH39" s="93"/>
      <c r="CI39" s="92"/>
      <c r="CJ39" s="93"/>
      <c r="CK39" s="93">
        <v>1</v>
      </c>
      <c r="CL39" s="93"/>
      <c r="CM39" s="93">
        <v>1</v>
      </c>
      <c r="CN39" s="93"/>
      <c r="CO39" s="93"/>
      <c r="CP39" s="93">
        <v>1</v>
      </c>
      <c r="CQ39" s="93"/>
      <c r="CR39" s="93"/>
      <c r="CS39" s="93">
        <v>1</v>
      </c>
      <c r="CT39" s="93"/>
      <c r="CU39" s="93"/>
      <c r="CV39" s="92"/>
      <c r="CW39" s="17"/>
      <c r="CX39" s="93">
        <v>1</v>
      </c>
    </row>
    <row r="40" spans="1:102" s="12" customFormat="1" ht="21.6" x14ac:dyDescent="0.2">
      <c r="A40" s="55">
        <v>23232</v>
      </c>
      <c r="B40" s="55" t="s">
        <v>378</v>
      </c>
      <c r="C40" s="64">
        <f t="shared" si="0"/>
        <v>23232</v>
      </c>
      <c r="D40" s="75">
        <v>23232</v>
      </c>
      <c r="E40" s="58" t="s">
        <v>243</v>
      </c>
      <c r="F40" s="58" t="s">
        <v>326</v>
      </c>
      <c r="G40" s="52">
        <f t="shared" si="2"/>
        <v>0</v>
      </c>
      <c r="H40" s="60">
        <v>5</v>
      </c>
      <c r="I40" s="17"/>
      <c r="J40" s="17"/>
      <c r="K40" s="17"/>
      <c r="L40" s="17"/>
      <c r="M40" s="93"/>
      <c r="N40" s="93"/>
      <c r="O40" s="93"/>
      <c r="P40" s="93"/>
      <c r="Q40" s="93">
        <v>1</v>
      </c>
      <c r="R40" s="54" t="s">
        <v>244</v>
      </c>
      <c r="S40" s="93"/>
      <c r="T40" s="93"/>
      <c r="U40" s="93"/>
      <c r="V40" s="93"/>
      <c r="W40" s="53"/>
      <c r="X40" s="17"/>
      <c r="Y40" s="17"/>
      <c r="Z40" s="93"/>
      <c r="AA40" s="53"/>
      <c r="AB40" s="98"/>
      <c r="AC40" s="96"/>
      <c r="AD40" s="96"/>
      <c r="AE40" s="53"/>
      <c r="AF40" s="98"/>
      <c r="AG40" s="98"/>
      <c r="AH40" s="98"/>
      <c r="AI40" s="97"/>
      <c r="AJ40" s="98"/>
      <c r="AK40" s="98"/>
      <c r="AL40" s="98"/>
      <c r="AM40" s="98"/>
      <c r="AN40" s="98"/>
      <c r="AO40" s="98"/>
      <c r="AP40" s="98"/>
      <c r="AQ40" s="98"/>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2"/>
      <c r="BP40" s="59"/>
      <c r="BQ40" s="93"/>
      <c r="BR40" s="93"/>
      <c r="BS40" s="93"/>
      <c r="BT40" s="85"/>
      <c r="BU40" s="93"/>
      <c r="BV40" s="93"/>
      <c r="BW40" s="93"/>
      <c r="BX40" s="93"/>
      <c r="BY40" s="93"/>
      <c r="BZ40" s="92"/>
      <c r="CA40" s="93"/>
      <c r="CB40" s="93"/>
      <c r="CC40" s="93"/>
      <c r="CD40" s="93"/>
      <c r="CE40" s="93"/>
      <c r="CF40" s="93"/>
      <c r="CG40" s="93"/>
      <c r="CH40" s="93"/>
      <c r="CI40" s="92"/>
      <c r="CJ40" s="93"/>
      <c r="CK40" s="93"/>
      <c r="CL40" s="93"/>
      <c r="CM40" s="93"/>
      <c r="CN40" s="93"/>
      <c r="CO40" s="93"/>
      <c r="CP40" s="93"/>
      <c r="CQ40" s="93"/>
      <c r="CR40" s="93"/>
      <c r="CS40" s="93"/>
      <c r="CT40" s="93"/>
      <c r="CU40" s="93"/>
      <c r="CV40" s="92"/>
      <c r="CW40" s="17"/>
      <c r="CX40" s="93"/>
    </row>
    <row r="41" spans="1:102" s="12" customFormat="1" ht="12" x14ac:dyDescent="0.2">
      <c r="A41" s="55">
        <v>23233</v>
      </c>
      <c r="B41" s="55" t="s">
        <v>379</v>
      </c>
      <c r="C41" s="64">
        <f t="shared" si="0"/>
        <v>23233</v>
      </c>
      <c r="D41" s="75">
        <v>23233</v>
      </c>
      <c r="E41" s="58" t="s">
        <v>245</v>
      </c>
      <c r="F41" s="58" t="s">
        <v>327</v>
      </c>
      <c r="G41" s="52">
        <f t="shared" si="2"/>
        <v>0</v>
      </c>
      <c r="H41" s="60">
        <v>5</v>
      </c>
      <c r="I41" s="17">
        <v>1</v>
      </c>
      <c r="J41" s="17">
        <v>19</v>
      </c>
      <c r="K41" s="17"/>
      <c r="L41" s="17"/>
      <c r="M41" s="93"/>
      <c r="N41" s="93"/>
      <c r="O41" s="93"/>
      <c r="P41" s="93"/>
      <c r="Q41" s="93"/>
      <c r="R41" s="54"/>
      <c r="S41" s="93"/>
      <c r="T41" s="93"/>
      <c r="U41" s="93"/>
      <c r="V41" s="93"/>
      <c r="W41" s="53"/>
      <c r="X41" s="17"/>
      <c r="Y41" s="17"/>
      <c r="Z41" s="93"/>
      <c r="AA41" s="53" t="s">
        <v>246</v>
      </c>
      <c r="AB41" s="98"/>
      <c r="AC41" s="96">
        <v>1</v>
      </c>
      <c r="AD41" s="96"/>
      <c r="AE41" s="53"/>
      <c r="AF41" s="98">
        <v>1</v>
      </c>
      <c r="AG41" s="98"/>
      <c r="AH41" s="98">
        <v>1</v>
      </c>
      <c r="AI41" s="97"/>
      <c r="AJ41" s="98"/>
      <c r="AK41" s="98"/>
      <c r="AL41" s="98"/>
      <c r="AM41" s="98"/>
      <c r="AN41" s="98"/>
      <c r="AO41" s="98"/>
      <c r="AP41" s="95">
        <v>1</v>
      </c>
      <c r="AQ41" s="98">
        <v>1</v>
      </c>
      <c r="AR41" s="93">
        <v>1</v>
      </c>
      <c r="AS41" s="93"/>
      <c r="AT41" s="93"/>
      <c r="AU41" s="93">
        <v>1</v>
      </c>
      <c r="AV41" s="93"/>
      <c r="AW41" s="93"/>
      <c r="AX41" s="93"/>
      <c r="AY41" s="93"/>
      <c r="AZ41" s="93">
        <v>1</v>
      </c>
      <c r="BA41" s="93"/>
      <c r="BB41" s="93">
        <v>1</v>
      </c>
      <c r="BC41" s="93">
        <v>1</v>
      </c>
      <c r="BD41" s="93"/>
      <c r="BE41" s="93">
        <v>1</v>
      </c>
      <c r="BF41" s="93">
        <v>1</v>
      </c>
      <c r="BG41" s="93"/>
      <c r="BH41" s="93">
        <v>1</v>
      </c>
      <c r="BI41" s="93">
        <v>1</v>
      </c>
      <c r="BJ41" s="93"/>
      <c r="BK41" s="93"/>
      <c r="BL41" s="93"/>
      <c r="BM41" s="93"/>
      <c r="BN41" s="93"/>
      <c r="BO41" s="92"/>
      <c r="BP41" s="59"/>
      <c r="BQ41" s="93">
        <v>1</v>
      </c>
      <c r="BR41" s="93"/>
      <c r="BS41" s="93"/>
      <c r="BT41" s="85"/>
      <c r="BU41" s="93">
        <v>1</v>
      </c>
      <c r="BV41" s="93">
        <v>1</v>
      </c>
      <c r="BW41" s="93">
        <v>1</v>
      </c>
      <c r="BX41" s="93"/>
      <c r="BY41" s="93">
        <v>1</v>
      </c>
      <c r="BZ41" s="92"/>
      <c r="CA41" s="93">
        <v>1</v>
      </c>
      <c r="CB41" s="93"/>
      <c r="CC41" s="93">
        <v>1</v>
      </c>
      <c r="CD41" s="93"/>
      <c r="CE41" s="93"/>
      <c r="CF41" s="93"/>
      <c r="CG41" s="93"/>
      <c r="CH41" s="93">
        <v>1</v>
      </c>
      <c r="CI41" s="92" t="s">
        <v>247</v>
      </c>
      <c r="CJ41" s="93"/>
      <c r="CK41" s="93">
        <v>1</v>
      </c>
      <c r="CL41" s="93"/>
      <c r="CM41" s="93"/>
      <c r="CN41" s="93">
        <v>1</v>
      </c>
      <c r="CO41" s="93"/>
      <c r="CP41" s="93"/>
      <c r="CQ41" s="93">
        <v>1</v>
      </c>
      <c r="CR41" s="93"/>
      <c r="CS41" s="93">
        <v>1</v>
      </c>
      <c r="CT41" s="93"/>
      <c r="CU41" s="93"/>
      <c r="CV41" s="92"/>
      <c r="CW41" s="17">
        <v>1</v>
      </c>
      <c r="CX41" s="93"/>
    </row>
    <row r="42" spans="1:102" s="12" customFormat="1" ht="54" x14ac:dyDescent="0.2">
      <c r="A42" s="55">
        <v>23234</v>
      </c>
      <c r="B42" s="55" t="s">
        <v>380</v>
      </c>
      <c r="C42" s="64">
        <f t="shared" si="0"/>
        <v>23234</v>
      </c>
      <c r="D42" s="75">
        <v>23234</v>
      </c>
      <c r="E42" s="58" t="s">
        <v>248</v>
      </c>
      <c r="F42" s="58" t="s">
        <v>328</v>
      </c>
      <c r="G42" s="52">
        <f t="shared" si="2"/>
        <v>0</v>
      </c>
      <c r="H42" s="60">
        <v>5</v>
      </c>
      <c r="I42" s="17">
        <v>1</v>
      </c>
      <c r="J42" s="17">
        <v>19</v>
      </c>
      <c r="K42" s="17"/>
      <c r="L42" s="17"/>
      <c r="M42" s="93"/>
      <c r="N42" s="93"/>
      <c r="O42" s="93"/>
      <c r="P42" s="93"/>
      <c r="Q42" s="93"/>
      <c r="R42" s="54"/>
      <c r="S42" s="93"/>
      <c r="T42" s="93"/>
      <c r="U42" s="93"/>
      <c r="V42" s="93"/>
      <c r="W42" s="53"/>
      <c r="X42" s="17"/>
      <c r="Y42" s="17"/>
      <c r="Z42" s="93">
        <v>1</v>
      </c>
      <c r="AA42" s="53"/>
      <c r="AB42" s="98">
        <v>1</v>
      </c>
      <c r="AC42" s="96"/>
      <c r="AD42" s="96"/>
      <c r="AE42" s="53" t="s">
        <v>405</v>
      </c>
      <c r="AF42" s="98">
        <v>1</v>
      </c>
      <c r="AG42" s="98"/>
      <c r="AH42" s="98"/>
      <c r="AI42" s="97"/>
      <c r="AJ42" s="98"/>
      <c r="AK42" s="98"/>
      <c r="AL42" s="98">
        <v>1</v>
      </c>
      <c r="AM42" s="98"/>
      <c r="AN42" s="98"/>
      <c r="AO42" s="98"/>
      <c r="AP42" s="98"/>
      <c r="AQ42" s="98"/>
      <c r="AR42" s="93">
        <v>1</v>
      </c>
      <c r="AS42" s="93"/>
      <c r="AT42" s="93"/>
      <c r="AU42" s="93"/>
      <c r="AV42" s="93">
        <v>1</v>
      </c>
      <c r="AW42" s="93"/>
      <c r="AX42" s="93"/>
      <c r="AY42" s="93"/>
      <c r="AZ42" s="93">
        <v>1</v>
      </c>
      <c r="BA42" s="93"/>
      <c r="BB42" s="93">
        <v>1</v>
      </c>
      <c r="BC42" s="93">
        <v>1</v>
      </c>
      <c r="BD42" s="93"/>
      <c r="BE42" s="93">
        <v>1</v>
      </c>
      <c r="BF42" s="93">
        <v>1</v>
      </c>
      <c r="BG42" s="93">
        <v>1</v>
      </c>
      <c r="BH42" s="93">
        <v>1</v>
      </c>
      <c r="BI42" s="93">
        <v>1</v>
      </c>
      <c r="BJ42" s="93"/>
      <c r="BK42" s="93"/>
      <c r="BL42" s="93">
        <v>1</v>
      </c>
      <c r="BM42" s="93"/>
      <c r="BN42" s="93"/>
      <c r="BO42" s="92"/>
      <c r="BP42" s="59"/>
      <c r="BQ42" s="93"/>
      <c r="BR42" s="93">
        <v>1</v>
      </c>
      <c r="BS42" s="93"/>
      <c r="BT42" s="85"/>
      <c r="BU42" s="93"/>
      <c r="BV42" s="93"/>
      <c r="BW42" s="93"/>
      <c r="BX42" s="93"/>
      <c r="BY42" s="93"/>
      <c r="BZ42" s="92"/>
      <c r="CA42" s="93"/>
      <c r="CB42" s="93"/>
      <c r="CC42" s="93"/>
      <c r="CD42" s="93"/>
      <c r="CE42" s="93"/>
      <c r="CF42" s="93"/>
      <c r="CG42" s="93"/>
      <c r="CH42" s="93"/>
      <c r="CI42" s="92"/>
      <c r="CJ42" s="93"/>
      <c r="CK42" s="93"/>
      <c r="CL42" s="93"/>
      <c r="CM42" s="93"/>
      <c r="CN42" s="93"/>
      <c r="CO42" s="93"/>
      <c r="CP42" s="93"/>
      <c r="CQ42" s="93"/>
      <c r="CR42" s="93"/>
      <c r="CS42" s="93"/>
      <c r="CT42" s="93">
        <v>1</v>
      </c>
      <c r="CU42" s="93"/>
      <c r="CV42" s="92"/>
      <c r="CW42" s="17"/>
      <c r="CX42" s="93">
        <v>1</v>
      </c>
    </row>
    <row r="43" spans="1:102" s="12" customFormat="1" ht="75.599999999999994" x14ac:dyDescent="0.2">
      <c r="A43" s="55">
        <v>23235</v>
      </c>
      <c r="B43" s="55" t="s">
        <v>381</v>
      </c>
      <c r="C43" s="64">
        <f t="shared" si="0"/>
        <v>23235</v>
      </c>
      <c r="D43" s="75">
        <v>23235</v>
      </c>
      <c r="E43" s="58" t="s">
        <v>249</v>
      </c>
      <c r="F43" s="58" t="s">
        <v>329</v>
      </c>
      <c r="G43" s="52">
        <f t="shared" si="2"/>
        <v>0</v>
      </c>
      <c r="H43" s="60">
        <v>5</v>
      </c>
      <c r="I43" s="17">
        <v>1</v>
      </c>
      <c r="J43" s="17">
        <v>22</v>
      </c>
      <c r="K43" s="17"/>
      <c r="L43" s="17"/>
      <c r="M43" s="93"/>
      <c r="N43" s="93"/>
      <c r="O43" s="93"/>
      <c r="P43" s="93"/>
      <c r="Q43" s="93"/>
      <c r="R43" s="54"/>
      <c r="S43" s="93"/>
      <c r="T43" s="93"/>
      <c r="U43" s="93"/>
      <c r="V43" s="93"/>
      <c r="W43" s="53"/>
      <c r="X43" s="17"/>
      <c r="Y43" s="17"/>
      <c r="Z43" s="93"/>
      <c r="AA43" s="53" t="s">
        <v>250</v>
      </c>
      <c r="AB43" s="98">
        <v>1</v>
      </c>
      <c r="AC43" s="96"/>
      <c r="AD43" s="96"/>
      <c r="AE43" s="53" t="s">
        <v>251</v>
      </c>
      <c r="AF43" s="98">
        <v>1</v>
      </c>
      <c r="AG43" s="98"/>
      <c r="AH43" s="98"/>
      <c r="AI43" s="97"/>
      <c r="AJ43" s="98">
        <v>1</v>
      </c>
      <c r="AK43" s="98"/>
      <c r="AL43" s="98">
        <v>1</v>
      </c>
      <c r="AM43" s="98"/>
      <c r="AN43" s="98"/>
      <c r="AO43" s="98"/>
      <c r="AP43" s="98">
        <v>1</v>
      </c>
      <c r="AQ43" s="98"/>
      <c r="AR43" s="93">
        <v>1</v>
      </c>
      <c r="AS43" s="93"/>
      <c r="AT43" s="93">
        <v>1</v>
      </c>
      <c r="AU43" s="93"/>
      <c r="AV43" s="93"/>
      <c r="AW43" s="93"/>
      <c r="AX43" s="93"/>
      <c r="AY43" s="93"/>
      <c r="AZ43" s="93">
        <v>1</v>
      </c>
      <c r="BA43" s="93"/>
      <c r="BB43" s="93">
        <v>1</v>
      </c>
      <c r="BC43" s="93">
        <v>1</v>
      </c>
      <c r="BD43" s="93"/>
      <c r="BE43" s="93">
        <v>1</v>
      </c>
      <c r="BF43" s="93">
        <v>1</v>
      </c>
      <c r="BG43" s="93">
        <v>1</v>
      </c>
      <c r="BH43" s="93"/>
      <c r="BI43" s="93">
        <v>1</v>
      </c>
      <c r="BJ43" s="93">
        <v>1</v>
      </c>
      <c r="BK43" s="93"/>
      <c r="BL43" s="93">
        <v>1</v>
      </c>
      <c r="BM43" s="93"/>
      <c r="BN43" s="93"/>
      <c r="BO43" s="92"/>
      <c r="BP43" s="59"/>
      <c r="BQ43" s="93"/>
      <c r="BR43" s="93">
        <v>1</v>
      </c>
      <c r="BS43" s="93"/>
      <c r="BT43" s="85"/>
      <c r="BU43" s="93"/>
      <c r="BV43" s="93"/>
      <c r="BW43" s="93"/>
      <c r="BX43" s="93"/>
      <c r="BY43" s="93"/>
      <c r="BZ43" s="92"/>
      <c r="CA43" s="93"/>
      <c r="CB43" s="93"/>
      <c r="CC43" s="93"/>
      <c r="CD43" s="93"/>
      <c r="CE43" s="93"/>
      <c r="CF43" s="93"/>
      <c r="CG43" s="93"/>
      <c r="CH43" s="93"/>
      <c r="CI43" s="92"/>
      <c r="CJ43" s="93"/>
      <c r="CK43" s="93"/>
      <c r="CL43" s="93"/>
      <c r="CM43" s="93"/>
      <c r="CN43" s="93"/>
      <c r="CO43" s="93"/>
      <c r="CP43" s="93"/>
      <c r="CQ43" s="93"/>
      <c r="CR43" s="93"/>
      <c r="CS43" s="93"/>
      <c r="CT43" s="93"/>
      <c r="CU43" s="93">
        <v>1</v>
      </c>
      <c r="CV43" s="92"/>
      <c r="CW43" s="17"/>
      <c r="CX43" s="93">
        <v>1</v>
      </c>
    </row>
    <row r="44" spans="1:102" s="12" customFormat="1" ht="12" x14ac:dyDescent="0.2">
      <c r="A44" s="55">
        <v>23236</v>
      </c>
      <c r="B44" s="55" t="s">
        <v>382</v>
      </c>
      <c r="C44" s="64">
        <f t="shared" si="0"/>
        <v>23236</v>
      </c>
      <c r="D44" s="75">
        <v>23236</v>
      </c>
      <c r="E44" s="58" t="s">
        <v>252</v>
      </c>
      <c r="F44" s="58" t="s">
        <v>330</v>
      </c>
      <c r="G44" s="52">
        <f t="shared" si="2"/>
        <v>0</v>
      </c>
      <c r="H44" s="60">
        <v>5</v>
      </c>
      <c r="I44" s="17">
        <v>1</v>
      </c>
      <c r="J44" s="17">
        <v>18</v>
      </c>
      <c r="K44" s="17"/>
      <c r="L44" s="17"/>
      <c r="M44" s="93"/>
      <c r="N44" s="93"/>
      <c r="O44" s="93"/>
      <c r="P44" s="93"/>
      <c r="Q44" s="93"/>
      <c r="R44" s="54"/>
      <c r="S44" s="93"/>
      <c r="T44" s="93"/>
      <c r="U44" s="93"/>
      <c r="V44" s="93"/>
      <c r="W44" s="53"/>
      <c r="X44" s="17"/>
      <c r="Y44" s="17"/>
      <c r="Z44" s="93">
        <v>1</v>
      </c>
      <c r="AA44" s="53"/>
      <c r="AB44" s="98"/>
      <c r="AC44" s="96">
        <v>1</v>
      </c>
      <c r="AD44" s="96"/>
      <c r="AE44" s="53"/>
      <c r="AF44" s="98">
        <v>1</v>
      </c>
      <c r="AG44" s="98"/>
      <c r="AH44" s="98">
        <v>1</v>
      </c>
      <c r="AI44" s="97"/>
      <c r="AJ44" s="98"/>
      <c r="AK44" s="98"/>
      <c r="AL44" s="98">
        <v>1</v>
      </c>
      <c r="AM44" s="98"/>
      <c r="AN44" s="98"/>
      <c r="AO44" s="98"/>
      <c r="AP44" s="98">
        <v>1</v>
      </c>
      <c r="AQ44" s="98"/>
      <c r="AR44" s="93">
        <v>1</v>
      </c>
      <c r="AS44" s="93"/>
      <c r="AT44" s="93">
        <v>1</v>
      </c>
      <c r="AU44" s="93">
        <v>1</v>
      </c>
      <c r="AV44" s="93"/>
      <c r="AW44" s="93"/>
      <c r="AX44" s="93"/>
      <c r="AY44" s="93"/>
      <c r="AZ44" s="93">
        <v>1</v>
      </c>
      <c r="BA44" s="93"/>
      <c r="BB44" s="93">
        <v>1</v>
      </c>
      <c r="BC44" s="93">
        <v>1</v>
      </c>
      <c r="BD44" s="93"/>
      <c r="BE44" s="93">
        <v>1</v>
      </c>
      <c r="BF44" s="93">
        <v>1</v>
      </c>
      <c r="BG44" s="93">
        <v>1</v>
      </c>
      <c r="BH44" s="93">
        <v>1</v>
      </c>
      <c r="BI44" s="93">
        <v>1</v>
      </c>
      <c r="BJ44" s="93"/>
      <c r="BK44" s="93"/>
      <c r="BL44" s="93">
        <v>1</v>
      </c>
      <c r="BM44" s="93"/>
      <c r="BN44" s="93"/>
      <c r="BO44" s="92"/>
      <c r="BP44" s="59"/>
      <c r="BQ44" s="93">
        <v>1</v>
      </c>
      <c r="BR44" s="93"/>
      <c r="BS44" s="93"/>
      <c r="BT44" s="85"/>
      <c r="BU44" s="93">
        <v>1</v>
      </c>
      <c r="BV44" s="93">
        <v>1</v>
      </c>
      <c r="BW44" s="93">
        <v>1</v>
      </c>
      <c r="BX44" s="93"/>
      <c r="BY44" s="93"/>
      <c r="BZ44" s="92"/>
      <c r="CA44" s="93"/>
      <c r="CB44" s="93"/>
      <c r="CC44" s="93">
        <v>1</v>
      </c>
      <c r="CD44" s="93"/>
      <c r="CE44" s="93"/>
      <c r="CF44" s="93"/>
      <c r="CG44" s="93">
        <v>1</v>
      </c>
      <c r="CH44" s="93"/>
      <c r="CI44" s="92"/>
      <c r="CJ44" s="93"/>
      <c r="CK44" s="93">
        <v>1</v>
      </c>
      <c r="CL44" s="93"/>
      <c r="CM44" s="93">
        <v>1</v>
      </c>
      <c r="CN44" s="93"/>
      <c r="CO44" s="93"/>
      <c r="CP44" s="93">
        <v>1</v>
      </c>
      <c r="CQ44" s="93"/>
      <c r="CR44" s="93"/>
      <c r="CS44" s="93"/>
      <c r="CT44" s="93"/>
      <c r="CU44" s="93">
        <v>1</v>
      </c>
      <c r="CV44" s="92"/>
      <c r="CW44" s="17">
        <v>1</v>
      </c>
      <c r="CX44" s="93"/>
    </row>
    <row r="45" spans="1:102" s="12" customFormat="1" ht="97.2" x14ac:dyDescent="0.2">
      <c r="A45" s="55">
        <v>23237</v>
      </c>
      <c r="B45" s="55" t="s">
        <v>383</v>
      </c>
      <c r="C45" s="64">
        <f t="shared" si="0"/>
        <v>23237</v>
      </c>
      <c r="D45" s="75">
        <v>23237</v>
      </c>
      <c r="E45" s="58" t="s">
        <v>253</v>
      </c>
      <c r="F45" s="58" t="s">
        <v>331</v>
      </c>
      <c r="G45" s="52">
        <f t="shared" si="2"/>
        <v>0</v>
      </c>
      <c r="H45" s="60">
        <v>5</v>
      </c>
      <c r="I45" s="17">
        <v>1</v>
      </c>
      <c r="J45" s="17">
        <v>24</v>
      </c>
      <c r="K45" s="17"/>
      <c r="L45" s="17"/>
      <c r="M45" s="93"/>
      <c r="N45" s="93"/>
      <c r="O45" s="93"/>
      <c r="P45" s="93"/>
      <c r="Q45" s="93"/>
      <c r="R45" s="54"/>
      <c r="S45" s="93"/>
      <c r="T45" s="93"/>
      <c r="U45" s="93"/>
      <c r="V45" s="93"/>
      <c r="W45" s="53"/>
      <c r="X45" s="17"/>
      <c r="Y45" s="17"/>
      <c r="Z45" s="93"/>
      <c r="AA45" s="53" t="s">
        <v>254</v>
      </c>
      <c r="AB45" s="98">
        <v>1</v>
      </c>
      <c r="AC45" s="96"/>
      <c r="AD45" s="96"/>
      <c r="AE45" s="53" t="s">
        <v>255</v>
      </c>
      <c r="AF45" s="98"/>
      <c r="AG45" s="98">
        <v>1</v>
      </c>
      <c r="AH45" s="98"/>
      <c r="AI45" s="97"/>
      <c r="AJ45" s="98"/>
      <c r="AK45" s="98"/>
      <c r="AL45" s="98"/>
      <c r="AM45" s="98"/>
      <c r="AN45" s="98">
        <v>1</v>
      </c>
      <c r="AO45" s="98"/>
      <c r="AP45" s="98"/>
      <c r="AQ45" s="98"/>
      <c r="AR45" s="93"/>
      <c r="AS45" s="93">
        <v>1</v>
      </c>
      <c r="AT45" s="93"/>
      <c r="AU45" s="93"/>
      <c r="AV45" s="93"/>
      <c r="AW45" s="93"/>
      <c r="AX45" s="93"/>
      <c r="AY45" s="93"/>
      <c r="AZ45" s="93"/>
      <c r="BA45" s="93"/>
      <c r="BB45" s="93"/>
      <c r="BC45" s="93"/>
      <c r="BD45" s="93"/>
      <c r="BE45" s="93">
        <v>1</v>
      </c>
      <c r="BF45" s="93"/>
      <c r="BG45" s="93"/>
      <c r="BH45" s="93"/>
      <c r="BI45" s="93">
        <v>1</v>
      </c>
      <c r="BJ45" s="93">
        <v>1</v>
      </c>
      <c r="BK45" s="93"/>
      <c r="BL45" s="93">
        <v>1</v>
      </c>
      <c r="BM45" s="93"/>
      <c r="BN45" s="93"/>
      <c r="BO45" s="92"/>
      <c r="BP45" s="59"/>
      <c r="BQ45" s="93"/>
      <c r="BR45" s="93">
        <v>1</v>
      </c>
      <c r="BS45" s="93"/>
      <c r="BT45" s="85"/>
      <c r="BU45" s="93"/>
      <c r="BV45" s="93"/>
      <c r="BW45" s="93"/>
      <c r="BX45" s="93"/>
      <c r="BY45" s="93"/>
      <c r="BZ45" s="92"/>
      <c r="CA45" s="93"/>
      <c r="CB45" s="93"/>
      <c r="CC45" s="93"/>
      <c r="CD45" s="93"/>
      <c r="CE45" s="93"/>
      <c r="CF45" s="93"/>
      <c r="CG45" s="93"/>
      <c r="CH45" s="93"/>
      <c r="CI45" s="92"/>
      <c r="CJ45" s="93"/>
      <c r="CK45" s="93"/>
      <c r="CL45" s="93"/>
      <c r="CM45" s="93"/>
      <c r="CN45" s="93"/>
      <c r="CO45" s="93"/>
      <c r="CP45" s="93"/>
      <c r="CQ45" s="93"/>
      <c r="CR45" s="93"/>
      <c r="CS45" s="93"/>
      <c r="CT45" s="93"/>
      <c r="CU45" s="93">
        <v>1</v>
      </c>
      <c r="CV45" s="92"/>
      <c r="CW45" s="17"/>
      <c r="CX45" s="93">
        <v>1</v>
      </c>
    </row>
    <row r="46" spans="1:102" s="12" customFormat="1" ht="12" x14ac:dyDescent="0.2">
      <c r="A46" s="55">
        <v>23238</v>
      </c>
      <c r="B46" s="55" t="s">
        <v>384</v>
      </c>
      <c r="C46" s="64">
        <f t="shared" si="0"/>
        <v>23238</v>
      </c>
      <c r="D46" s="75">
        <v>23238</v>
      </c>
      <c r="E46" s="58" t="s">
        <v>256</v>
      </c>
      <c r="F46" s="58" t="s">
        <v>332</v>
      </c>
      <c r="G46" s="52">
        <f t="shared" si="2"/>
        <v>0</v>
      </c>
      <c r="H46" s="60">
        <v>5</v>
      </c>
      <c r="I46" s="17">
        <v>1</v>
      </c>
      <c r="J46" s="17">
        <v>17</v>
      </c>
      <c r="K46" s="17"/>
      <c r="L46" s="17"/>
      <c r="M46" s="93"/>
      <c r="N46" s="93"/>
      <c r="O46" s="93"/>
      <c r="P46" s="93"/>
      <c r="Q46" s="93"/>
      <c r="R46" s="54"/>
      <c r="S46" s="93"/>
      <c r="T46" s="93"/>
      <c r="U46" s="93"/>
      <c r="V46" s="93"/>
      <c r="W46" s="53"/>
      <c r="X46" s="17"/>
      <c r="Y46" s="17"/>
      <c r="Z46" s="93">
        <v>1</v>
      </c>
      <c r="AA46" s="53"/>
      <c r="AB46" s="98"/>
      <c r="AC46" s="96">
        <v>1</v>
      </c>
      <c r="AD46" s="96"/>
      <c r="AE46" s="53"/>
      <c r="AF46" s="98">
        <v>1</v>
      </c>
      <c r="AG46" s="98"/>
      <c r="AH46" s="98">
        <v>1</v>
      </c>
      <c r="AI46" s="97"/>
      <c r="AJ46" s="98"/>
      <c r="AK46" s="98"/>
      <c r="AL46" s="98"/>
      <c r="AM46" s="98"/>
      <c r="AN46" s="98"/>
      <c r="AO46" s="98"/>
      <c r="AP46" s="98">
        <v>1</v>
      </c>
      <c r="AQ46" s="98"/>
      <c r="AR46" s="93">
        <v>1</v>
      </c>
      <c r="AS46" s="93"/>
      <c r="AT46" s="93">
        <v>1</v>
      </c>
      <c r="AU46" s="93">
        <v>1</v>
      </c>
      <c r="AV46" s="93"/>
      <c r="AW46" s="93"/>
      <c r="AX46" s="93"/>
      <c r="AY46" s="93"/>
      <c r="AZ46" s="93">
        <v>1</v>
      </c>
      <c r="BA46" s="93"/>
      <c r="BB46" s="93">
        <v>1</v>
      </c>
      <c r="BC46" s="93">
        <v>1</v>
      </c>
      <c r="BD46" s="93"/>
      <c r="BE46" s="93">
        <v>1</v>
      </c>
      <c r="BF46" s="93">
        <v>1</v>
      </c>
      <c r="BG46" s="93">
        <v>1</v>
      </c>
      <c r="BH46" s="93">
        <v>1</v>
      </c>
      <c r="BI46" s="93">
        <v>1</v>
      </c>
      <c r="BJ46" s="93"/>
      <c r="BK46" s="93"/>
      <c r="BL46" s="93">
        <v>1</v>
      </c>
      <c r="BM46" s="93"/>
      <c r="BN46" s="93"/>
      <c r="BO46" s="92"/>
      <c r="BP46" s="59"/>
      <c r="BQ46" s="93">
        <v>1</v>
      </c>
      <c r="BR46" s="93"/>
      <c r="BS46" s="93"/>
      <c r="BT46" s="85"/>
      <c r="BU46" s="93">
        <v>1</v>
      </c>
      <c r="BV46" s="93">
        <v>1</v>
      </c>
      <c r="BW46" s="93">
        <v>1</v>
      </c>
      <c r="BX46" s="93"/>
      <c r="BY46" s="93"/>
      <c r="BZ46" s="92"/>
      <c r="CA46" s="93">
        <v>1</v>
      </c>
      <c r="CB46" s="93"/>
      <c r="CC46" s="93">
        <v>1</v>
      </c>
      <c r="CD46" s="93"/>
      <c r="CE46" s="93">
        <v>1</v>
      </c>
      <c r="CF46" s="93"/>
      <c r="CG46" s="93">
        <v>1</v>
      </c>
      <c r="CH46" s="93"/>
      <c r="CI46" s="92"/>
      <c r="CJ46" s="93"/>
      <c r="CK46" s="93">
        <v>1</v>
      </c>
      <c r="CL46" s="93">
        <v>1</v>
      </c>
      <c r="CM46" s="93"/>
      <c r="CN46" s="93"/>
      <c r="CO46" s="93"/>
      <c r="CP46" s="93">
        <v>1</v>
      </c>
      <c r="CQ46" s="93"/>
      <c r="CR46" s="93"/>
      <c r="CS46" s="93"/>
      <c r="CT46" s="93">
        <v>1</v>
      </c>
      <c r="CU46" s="93"/>
      <c r="CV46" s="92"/>
      <c r="CW46" s="17"/>
      <c r="CX46" s="93">
        <v>1</v>
      </c>
    </row>
    <row r="47" spans="1:102" s="12" customFormat="1" ht="118.8" x14ac:dyDescent="0.2">
      <c r="A47" s="55">
        <v>23302</v>
      </c>
      <c r="B47" s="55" t="s">
        <v>385</v>
      </c>
      <c r="C47" s="64">
        <f t="shared" si="0"/>
        <v>23302</v>
      </c>
      <c r="D47" s="75">
        <v>23302</v>
      </c>
      <c r="E47" s="58" t="s">
        <v>257</v>
      </c>
      <c r="F47" s="58" t="s">
        <v>333</v>
      </c>
      <c r="G47" s="52">
        <f t="shared" si="2"/>
        <v>0</v>
      </c>
      <c r="H47" s="60">
        <v>6</v>
      </c>
      <c r="I47" s="17">
        <v>1</v>
      </c>
      <c r="J47" s="17">
        <v>15</v>
      </c>
      <c r="K47" s="17"/>
      <c r="L47" s="17"/>
      <c r="M47" s="93"/>
      <c r="N47" s="93"/>
      <c r="O47" s="93"/>
      <c r="P47" s="93"/>
      <c r="Q47" s="93"/>
      <c r="R47" s="54"/>
      <c r="S47" s="93"/>
      <c r="T47" s="93"/>
      <c r="U47" s="93"/>
      <c r="V47" s="93"/>
      <c r="W47" s="53"/>
      <c r="X47" s="17"/>
      <c r="Y47" s="17"/>
      <c r="Z47" s="93"/>
      <c r="AA47" s="53" t="s">
        <v>258</v>
      </c>
      <c r="AB47" s="98">
        <v>1</v>
      </c>
      <c r="AC47" s="96"/>
      <c r="AD47" s="96"/>
      <c r="AE47" s="53" t="s">
        <v>259</v>
      </c>
      <c r="AF47" s="98">
        <v>1</v>
      </c>
      <c r="AG47" s="98"/>
      <c r="AH47" s="98"/>
      <c r="AI47" s="97"/>
      <c r="AJ47" s="98"/>
      <c r="AK47" s="98"/>
      <c r="AL47" s="98"/>
      <c r="AM47" s="98"/>
      <c r="AN47" s="98">
        <v>1</v>
      </c>
      <c r="AO47" s="98"/>
      <c r="AP47" s="98"/>
      <c r="AQ47" s="98"/>
      <c r="AR47" s="93">
        <v>1</v>
      </c>
      <c r="AS47" s="93"/>
      <c r="AT47" s="93">
        <v>1</v>
      </c>
      <c r="AU47" s="93">
        <v>1</v>
      </c>
      <c r="AV47" s="93"/>
      <c r="AW47" s="93"/>
      <c r="AX47" s="93"/>
      <c r="AY47" s="93"/>
      <c r="AZ47" s="93">
        <v>1</v>
      </c>
      <c r="BA47" s="93"/>
      <c r="BB47" s="93">
        <v>1</v>
      </c>
      <c r="BC47" s="93"/>
      <c r="BD47" s="93">
        <v>1</v>
      </c>
      <c r="BE47" s="93">
        <v>1</v>
      </c>
      <c r="BF47" s="93">
        <v>1</v>
      </c>
      <c r="BG47" s="93">
        <v>1</v>
      </c>
      <c r="BH47" s="93">
        <v>1</v>
      </c>
      <c r="BI47" s="93">
        <v>1</v>
      </c>
      <c r="BJ47" s="93"/>
      <c r="BK47" s="93"/>
      <c r="BL47" s="93">
        <v>1</v>
      </c>
      <c r="BM47" s="93"/>
      <c r="BN47" s="93"/>
      <c r="BO47" s="92"/>
      <c r="BP47" s="59"/>
      <c r="BQ47" s="93"/>
      <c r="BR47" s="93">
        <v>1</v>
      </c>
      <c r="BS47" s="93"/>
      <c r="BT47" s="85"/>
      <c r="BU47" s="93"/>
      <c r="BV47" s="93"/>
      <c r="BW47" s="93"/>
      <c r="BX47" s="93"/>
      <c r="BY47" s="93"/>
      <c r="BZ47" s="92"/>
      <c r="CA47" s="93"/>
      <c r="CB47" s="93"/>
      <c r="CC47" s="93"/>
      <c r="CD47" s="93"/>
      <c r="CE47" s="93"/>
      <c r="CF47" s="93"/>
      <c r="CG47" s="93"/>
      <c r="CH47" s="93"/>
      <c r="CI47" s="92"/>
      <c r="CJ47" s="93"/>
      <c r="CK47" s="93"/>
      <c r="CL47" s="93"/>
      <c r="CM47" s="93"/>
      <c r="CN47" s="93"/>
      <c r="CO47" s="93"/>
      <c r="CP47" s="93"/>
      <c r="CQ47" s="93"/>
      <c r="CR47" s="93"/>
      <c r="CS47" s="93"/>
      <c r="CT47" s="93"/>
      <c r="CU47" s="93">
        <v>1</v>
      </c>
      <c r="CV47" s="92"/>
      <c r="CW47" s="17"/>
      <c r="CX47" s="93">
        <v>1</v>
      </c>
    </row>
    <row r="48" spans="1:102" s="12" customFormat="1" ht="12" x14ac:dyDescent="0.2">
      <c r="A48" s="55">
        <v>23342</v>
      </c>
      <c r="B48" s="55" t="s">
        <v>386</v>
      </c>
      <c r="C48" s="64">
        <f t="shared" si="0"/>
        <v>23342</v>
      </c>
      <c r="D48" s="75">
        <v>23342</v>
      </c>
      <c r="E48" s="58" t="s">
        <v>260</v>
      </c>
      <c r="F48" s="58" t="s">
        <v>334</v>
      </c>
      <c r="G48" s="52">
        <f t="shared" si="2"/>
        <v>0</v>
      </c>
      <c r="H48" s="60">
        <v>6</v>
      </c>
      <c r="I48" s="17">
        <v>1</v>
      </c>
      <c r="J48" s="17">
        <v>22</v>
      </c>
      <c r="K48" s="17"/>
      <c r="L48" s="17"/>
      <c r="M48" s="93"/>
      <c r="N48" s="93"/>
      <c r="O48" s="93"/>
      <c r="P48" s="93"/>
      <c r="Q48" s="93"/>
      <c r="R48" s="54"/>
      <c r="S48" s="93"/>
      <c r="T48" s="93"/>
      <c r="U48" s="93"/>
      <c r="V48" s="93"/>
      <c r="W48" s="53"/>
      <c r="X48" s="17"/>
      <c r="Y48" s="17"/>
      <c r="Z48" s="93">
        <v>1</v>
      </c>
      <c r="AA48" s="53"/>
      <c r="AB48" s="98"/>
      <c r="AC48" s="96">
        <v>1</v>
      </c>
      <c r="AD48" s="96"/>
      <c r="AE48" s="53"/>
      <c r="AF48" s="98">
        <v>1</v>
      </c>
      <c r="AG48" s="98"/>
      <c r="AH48" s="98"/>
      <c r="AI48" s="97">
        <v>1</v>
      </c>
      <c r="AJ48" s="98">
        <v>1</v>
      </c>
      <c r="AK48" s="98"/>
      <c r="AL48" s="98">
        <v>1</v>
      </c>
      <c r="AM48" s="98"/>
      <c r="AN48" s="98">
        <v>1</v>
      </c>
      <c r="AO48" s="98"/>
      <c r="AP48" s="98"/>
      <c r="AQ48" s="98"/>
      <c r="AR48" s="93">
        <v>1</v>
      </c>
      <c r="AS48" s="93"/>
      <c r="AT48" s="93"/>
      <c r="AU48" s="93"/>
      <c r="AV48" s="93">
        <v>1</v>
      </c>
      <c r="AW48" s="93"/>
      <c r="AX48" s="93"/>
      <c r="AY48" s="93"/>
      <c r="AZ48" s="93">
        <v>1</v>
      </c>
      <c r="BA48" s="93"/>
      <c r="BB48" s="93">
        <v>1</v>
      </c>
      <c r="BC48" s="93"/>
      <c r="BD48" s="93">
        <v>1</v>
      </c>
      <c r="BE48" s="93">
        <v>1</v>
      </c>
      <c r="BF48" s="93">
        <v>1</v>
      </c>
      <c r="BG48" s="93">
        <v>1</v>
      </c>
      <c r="BH48" s="93">
        <v>1</v>
      </c>
      <c r="BI48" s="93">
        <v>1</v>
      </c>
      <c r="BJ48" s="93">
        <v>1</v>
      </c>
      <c r="BK48" s="93"/>
      <c r="BL48" s="93">
        <v>1</v>
      </c>
      <c r="BM48" s="93">
        <v>1</v>
      </c>
      <c r="BN48" s="93">
        <v>1</v>
      </c>
      <c r="BO48" s="69" t="s">
        <v>261</v>
      </c>
      <c r="BP48" s="59"/>
      <c r="BQ48" s="93">
        <v>1</v>
      </c>
      <c r="BR48" s="93"/>
      <c r="BS48" s="93"/>
      <c r="BT48" s="85"/>
      <c r="BU48" s="93"/>
      <c r="BV48" s="93">
        <v>1</v>
      </c>
      <c r="BW48" s="93"/>
      <c r="BX48" s="93"/>
      <c r="BY48" s="93"/>
      <c r="BZ48" s="92"/>
      <c r="CA48" s="93"/>
      <c r="CB48" s="93"/>
      <c r="CC48" s="93">
        <v>1</v>
      </c>
      <c r="CD48" s="93"/>
      <c r="CE48" s="93"/>
      <c r="CF48" s="93"/>
      <c r="CG48" s="93"/>
      <c r="CH48" s="93"/>
      <c r="CI48" s="92" t="s">
        <v>262</v>
      </c>
      <c r="CJ48" s="93"/>
      <c r="CK48" s="93">
        <v>1</v>
      </c>
      <c r="CL48" s="93">
        <v>1</v>
      </c>
      <c r="CM48" s="93"/>
      <c r="CN48" s="93"/>
      <c r="CO48" s="93">
        <v>1</v>
      </c>
      <c r="CP48" s="93"/>
      <c r="CQ48" s="93"/>
      <c r="CR48" s="93"/>
      <c r="CS48" s="93">
        <v>1</v>
      </c>
      <c r="CT48" s="93"/>
      <c r="CU48" s="93"/>
      <c r="CV48" s="92"/>
      <c r="CW48" s="17"/>
      <c r="CX48" s="93">
        <v>1</v>
      </c>
    </row>
    <row r="49" spans="1:102" s="12" customFormat="1" ht="57.6" x14ac:dyDescent="0.2">
      <c r="A49" s="55">
        <v>23361</v>
      </c>
      <c r="B49" s="55" t="s">
        <v>387</v>
      </c>
      <c r="C49" s="64">
        <f t="shared" si="0"/>
        <v>23361</v>
      </c>
      <c r="D49" s="75">
        <v>23361</v>
      </c>
      <c r="E49" s="58" t="s">
        <v>263</v>
      </c>
      <c r="F49" s="58" t="s">
        <v>335</v>
      </c>
      <c r="G49" s="52">
        <f t="shared" si="2"/>
        <v>0</v>
      </c>
      <c r="H49" s="60">
        <v>6</v>
      </c>
      <c r="I49" s="17">
        <v>1</v>
      </c>
      <c r="J49" s="17">
        <v>23</v>
      </c>
      <c r="K49" s="17"/>
      <c r="L49" s="17"/>
      <c r="M49" s="93"/>
      <c r="N49" s="93"/>
      <c r="O49" s="93"/>
      <c r="P49" s="93"/>
      <c r="Q49" s="93"/>
      <c r="R49" s="54"/>
      <c r="S49" s="93"/>
      <c r="T49" s="93"/>
      <c r="U49" s="93"/>
      <c r="V49" s="93"/>
      <c r="W49" s="53"/>
      <c r="X49" s="17"/>
      <c r="Y49" s="17">
        <v>1</v>
      </c>
      <c r="Z49" s="93"/>
      <c r="AA49" s="53"/>
      <c r="AB49" s="98">
        <v>1</v>
      </c>
      <c r="AC49" s="96"/>
      <c r="AD49" s="96"/>
      <c r="AE49" s="63" t="s">
        <v>264</v>
      </c>
      <c r="AF49" s="98">
        <v>1</v>
      </c>
      <c r="AG49" s="98"/>
      <c r="AH49" s="98"/>
      <c r="AI49" s="97"/>
      <c r="AJ49" s="98">
        <v>1</v>
      </c>
      <c r="AK49" s="98"/>
      <c r="AL49" s="98">
        <v>1</v>
      </c>
      <c r="AM49" s="98"/>
      <c r="AN49" s="98">
        <v>1</v>
      </c>
      <c r="AO49" s="98"/>
      <c r="AP49" s="98"/>
      <c r="AQ49" s="98"/>
      <c r="AR49" s="93"/>
      <c r="AS49" s="93">
        <v>1</v>
      </c>
      <c r="AT49" s="93"/>
      <c r="AU49" s="93"/>
      <c r="AV49" s="93"/>
      <c r="AW49" s="93"/>
      <c r="AX49" s="93"/>
      <c r="AY49" s="93"/>
      <c r="AZ49" s="93"/>
      <c r="BA49" s="93"/>
      <c r="BB49" s="93"/>
      <c r="BC49" s="93"/>
      <c r="BD49" s="93"/>
      <c r="BE49" s="93">
        <v>1</v>
      </c>
      <c r="BF49" s="93">
        <v>1</v>
      </c>
      <c r="BG49" s="93"/>
      <c r="BH49" s="93"/>
      <c r="BI49" s="93">
        <v>1</v>
      </c>
      <c r="BJ49" s="93"/>
      <c r="BK49" s="93"/>
      <c r="BL49" s="93"/>
      <c r="BM49" s="93"/>
      <c r="BN49" s="93">
        <v>1</v>
      </c>
      <c r="BO49" s="92"/>
      <c r="BP49" s="59"/>
      <c r="BQ49" s="93"/>
      <c r="BR49" s="93">
        <v>1</v>
      </c>
      <c r="BS49" s="93"/>
      <c r="BT49" s="85"/>
      <c r="BU49" s="93"/>
      <c r="BV49" s="93"/>
      <c r="BW49" s="93"/>
      <c r="BX49" s="93"/>
      <c r="BY49" s="93"/>
      <c r="BZ49" s="92"/>
      <c r="CA49" s="93"/>
      <c r="CB49" s="93"/>
      <c r="CC49" s="93"/>
      <c r="CD49" s="93"/>
      <c r="CE49" s="93"/>
      <c r="CF49" s="93"/>
      <c r="CG49" s="93"/>
      <c r="CH49" s="93"/>
      <c r="CI49" s="92"/>
      <c r="CJ49" s="93"/>
      <c r="CK49" s="93"/>
      <c r="CL49" s="93"/>
      <c r="CM49" s="93"/>
      <c r="CN49" s="93"/>
      <c r="CO49" s="93"/>
      <c r="CP49" s="93"/>
      <c r="CQ49" s="93"/>
      <c r="CR49" s="93"/>
      <c r="CS49" s="93">
        <v>1</v>
      </c>
      <c r="CT49" s="93"/>
      <c r="CU49" s="93"/>
      <c r="CV49" s="92"/>
      <c r="CW49" s="17"/>
      <c r="CX49" s="93">
        <v>1</v>
      </c>
    </row>
    <row r="50" spans="1:102" s="12" customFormat="1" ht="54" x14ac:dyDescent="0.2">
      <c r="A50" s="55">
        <v>23362</v>
      </c>
      <c r="B50" s="55" t="s">
        <v>388</v>
      </c>
      <c r="C50" s="64">
        <f t="shared" si="0"/>
        <v>23362</v>
      </c>
      <c r="D50" s="75">
        <v>23362</v>
      </c>
      <c r="E50" s="58" t="s">
        <v>265</v>
      </c>
      <c r="F50" s="58" t="s">
        <v>336</v>
      </c>
      <c r="G50" s="52">
        <f t="shared" si="2"/>
        <v>0</v>
      </c>
      <c r="H50" s="60">
        <v>6</v>
      </c>
      <c r="I50" s="17">
        <v>1</v>
      </c>
      <c r="J50" s="17">
        <v>19</v>
      </c>
      <c r="K50" s="17"/>
      <c r="L50" s="17"/>
      <c r="M50" s="93"/>
      <c r="N50" s="93"/>
      <c r="O50" s="93"/>
      <c r="P50" s="93"/>
      <c r="Q50" s="93"/>
      <c r="R50" s="54"/>
      <c r="S50" s="93"/>
      <c r="T50" s="93"/>
      <c r="U50" s="93"/>
      <c r="V50" s="93"/>
      <c r="W50" s="53"/>
      <c r="X50" s="17"/>
      <c r="Y50" s="17"/>
      <c r="Z50" s="93"/>
      <c r="AA50" s="53" t="s">
        <v>266</v>
      </c>
      <c r="AB50" s="98">
        <v>1</v>
      </c>
      <c r="AC50" s="96"/>
      <c r="AD50" s="96"/>
      <c r="AE50" s="53" t="s">
        <v>267</v>
      </c>
      <c r="AF50" s="98">
        <v>1</v>
      </c>
      <c r="AG50" s="98"/>
      <c r="AH50" s="98"/>
      <c r="AI50" s="97"/>
      <c r="AJ50" s="98"/>
      <c r="AK50" s="98">
        <v>1</v>
      </c>
      <c r="AL50" s="98"/>
      <c r="AM50" s="98">
        <v>1</v>
      </c>
      <c r="AN50" s="98"/>
      <c r="AO50" s="98"/>
      <c r="AP50" s="98">
        <v>1</v>
      </c>
      <c r="AQ50" s="98"/>
      <c r="AR50" s="93"/>
      <c r="AS50" s="93">
        <v>1</v>
      </c>
      <c r="AT50" s="93"/>
      <c r="AU50" s="93"/>
      <c r="AV50" s="93"/>
      <c r="AW50" s="93"/>
      <c r="AX50" s="93"/>
      <c r="AY50" s="93"/>
      <c r="AZ50" s="93"/>
      <c r="BA50" s="93"/>
      <c r="BB50" s="93"/>
      <c r="BC50" s="93"/>
      <c r="BD50" s="93"/>
      <c r="BE50" s="93">
        <v>1</v>
      </c>
      <c r="BF50" s="93">
        <v>1</v>
      </c>
      <c r="BG50" s="93">
        <v>1</v>
      </c>
      <c r="BH50" s="93">
        <v>1</v>
      </c>
      <c r="BI50" s="93">
        <v>1</v>
      </c>
      <c r="BJ50" s="93"/>
      <c r="BK50" s="93"/>
      <c r="BL50" s="93">
        <v>1</v>
      </c>
      <c r="BM50" s="93"/>
      <c r="BN50" s="93"/>
      <c r="BO50" s="92"/>
      <c r="BP50" s="59"/>
      <c r="BQ50" s="93"/>
      <c r="BR50" s="93">
        <v>1</v>
      </c>
      <c r="BS50" s="93"/>
      <c r="BT50" s="85"/>
      <c r="BU50" s="93"/>
      <c r="BV50" s="93"/>
      <c r="BW50" s="93"/>
      <c r="BX50" s="93"/>
      <c r="BY50" s="93"/>
      <c r="BZ50" s="92"/>
      <c r="CA50" s="93"/>
      <c r="CB50" s="93"/>
      <c r="CC50" s="93"/>
      <c r="CD50" s="93"/>
      <c r="CE50" s="93"/>
      <c r="CF50" s="93"/>
      <c r="CG50" s="93"/>
      <c r="CH50" s="93"/>
      <c r="CI50" s="92"/>
      <c r="CJ50" s="93"/>
      <c r="CK50" s="93"/>
      <c r="CL50" s="93"/>
      <c r="CM50" s="93"/>
      <c r="CN50" s="93"/>
      <c r="CO50" s="93"/>
      <c r="CP50" s="93"/>
      <c r="CQ50" s="93"/>
      <c r="CR50" s="93"/>
      <c r="CS50" s="93"/>
      <c r="CT50" s="93"/>
      <c r="CU50" s="93">
        <v>1</v>
      </c>
      <c r="CV50" s="92"/>
      <c r="CW50" s="17">
        <v>1</v>
      </c>
      <c r="CX50" s="93"/>
    </row>
    <row r="51" spans="1:102" s="12" customFormat="1" x14ac:dyDescent="0.2">
      <c r="A51" s="55">
        <v>23424</v>
      </c>
      <c r="B51" s="55" t="s">
        <v>389</v>
      </c>
      <c r="C51" s="64">
        <f t="shared" si="0"/>
        <v>23424</v>
      </c>
      <c r="D51" s="75">
        <v>23424</v>
      </c>
      <c r="E51" s="58" t="s">
        <v>268</v>
      </c>
      <c r="F51" s="58" t="s">
        <v>337</v>
      </c>
      <c r="G51" s="52">
        <f t="shared" si="2"/>
        <v>0</v>
      </c>
      <c r="H51" s="60">
        <v>6</v>
      </c>
      <c r="I51" s="17"/>
      <c r="J51" s="17"/>
      <c r="K51" s="17"/>
      <c r="L51" s="17"/>
      <c r="M51" s="93"/>
      <c r="N51" s="93"/>
      <c r="O51" s="93">
        <v>1</v>
      </c>
      <c r="P51" s="93"/>
      <c r="Q51" s="93"/>
      <c r="R51" s="54"/>
      <c r="S51" s="93"/>
      <c r="T51" s="93"/>
      <c r="U51" s="93"/>
      <c r="V51" s="93"/>
      <c r="W51" s="53"/>
      <c r="X51" s="17"/>
      <c r="Y51" s="17"/>
      <c r="Z51" s="93"/>
      <c r="AA51" s="53"/>
      <c r="AB51" s="98"/>
      <c r="AC51" s="96"/>
      <c r="AD51" s="96"/>
      <c r="AE51" s="53"/>
      <c r="AF51" s="98"/>
      <c r="AG51" s="98"/>
      <c r="AH51" s="98"/>
      <c r="AI51" s="97"/>
      <c r="AJ51" s="98"/>
      <c r="AK51" s="98"/>
      <c r="AL51" s="98"/>
      <c r="AM51" s="98"/>
      <c r="AN51" s="98"/>
      <c r="AO51" s="98"/>
      <c r="AP51" s="98"/>
      <c r="AQ51" s="98"/>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2"/>
      <c r="BP51" s="59"/>
      <c r="BQ51" s="93"/>
      <c r="BR51" s="93"/>
      <c r="BS51" s="93"/>
      <c r="BT51" s="85"/>
      <c r="BU51" s="93"/>
      <c r="BV51" s="93"/>
      <c r="BW51" s="93"/>
      <c r="BX51" s="93"/>
      <c r="BY51" s="93"/>
      <c r="BZ51" s="92"/>
      <c r="CA51" s="93"/>
      <c r="CB51" s="93"/>
      <c r="CC51" s="93"/>
      <c r="CD51" s="93"/>
      <c r="CE51" s="93"/>
      <c r="CF51" s="93"/>
      <c r="CG51" s="93"/>
      <c r="CH51" s="93"/>
      <c r="CI51" s="92"/>
      <c r="CJ51" s="93"/>
      <c r="CK51" s="93"/>
      <c r="CL51" s="93"/>
      <c r="CM51" s="93"/>
      <c r="CN51" s="93"/>
      <c r="CO51" s="93"/>
      <c r="CP51" s="93"/>
      <c r="CQ51" s="93"/>
      <c r="CR51" s="93"/>
      <c r="CS51" s="93"/>
      <c r="CT51" s="93"/>
      <c r="CU51" s="93"/>
      <c r="CV51" s="92"/>
      <c r="CW51" s="17"/>
      <c r="CX51" s="93"/>
    </row>
    <row r="52" spans="1:102" s="12" customFormat="1" x14ac:dyDescent="0.2">
      <c r="A52" s="55">
        <v>23425</v>
      </c>
      <c r="B52" s="55" t="s">
        <v>390</v>
      </c>
      <c r="C52" s="64">
        <f t="shared" si="0"/>
        <v>23425</v>
      </c>
      <c r="D52" s="75">
        <v>23425</v>
      </c>
      <c r="E52" s="58" t="s">
        <v>269</v>
      </c>
      <c r="F52" s="58" t="s">
        <v>338</v>
      </c>
      <c r="G52" s="52">
        <f t="shared" si="2"/>
        <v>0</v>
      </c>
      <c r="H52" s="60">
        <v>6</v>
      </c>
      <c r="I52" s="17"/>
      <c r="J52" s="17"/>
      <c r="K52" s="17"/>
      <c r="L52" s="17"/>
      <c r="M52" s="93"/>
      <c r="N52" s="93"/>
      <c r="O52" s="93"/>
      <c r="P52" s="93">
        <v>1</v>
      </c>
      <c r="Q52" s="93"/>
      <c r="R52" s="54"/>
      <c r="S52" s="93"/>
      <c r="T52" s="93">
        <v>1</v>
      </c>
      <c r="U52" s="93"/>
      <c r="V52" s="93"/>
      <c r="W52" s="53"/>
      <c r="X52" s="17"/>
      <c r="Y52" s="17"/>
      <c r="Z52" s="93"/>
      <c r="AA52" s="53"/>
      <c r="AB52" s="98"/>
      <c r="AC52" s="96"/>
      <c r="AD52" s="96"/>
      <c r="AE52" s="53"/>
      <c r="AF52" s="98"/>
      <c r="AG52" s="98"/>
      <c r="AH52" s="98"/>
      <c r="AI52" s="97"/>
      <c r="AJ52" s="98"/>
      <c r="AK52" s="98"/>
      <c r="AL52" s="98"/>
      <c r="AM52" s="98"/>
      <c r="AN52" s="98"/>
      <c r="AO52" s="98"/>
      <c r="AP52" s="98"/>
      <c r="AQ52" s="98"/>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2"/>
      <c r="BP52" s="59"/>
      <c r="BQ52" s="93"/>
      <c r="BR52" s="93"/>
      <c r="BS52" s="93"/>
      <c r="BT52" s="85"/>
      <c r="BU52" s="93"/>
      <c r="BV52" s="93"/>
      <c r="BW52" s="93"/>
      <c r="BX52" s="93"/>
      <c r="BY52" s="93"/>
      <c r="BZ52" s="92"/>
      <c r="CA52" s="93"/>
      <c r="CB52" s="93"/>
      <c r="CC52" s="93"/>
      <c r="CD52" s="93"/>
      <c r="CE52" s="93"/>
      <c r="CF52" s="93"/>
      <c r="CG52" s="93"/>
      <c r="CH52" s="93"/>
      <c r="CI52" s="92"/>
      <c r="CJ52" s="93"/>
      <c r="CK52" s="93"/>
      <c r="CL52" s="93"/>
      <c r="CM52" s="93"/>
      <c r="CN52" s="93"/>
      <c r="CO52" s="93"/>
      <c r="CP52" s="93"/>
      <c r="CQ52" s="93"/>
      <c r="CR52" s="93"/>
      <c r="CS52" s="93"/>
      <c r="CT52" s="93"/>
      <c r="CU52" s="93"/>
      <c r="CV52" s="92"/>
      <c r="CW52" s="17"/>
      <c r="CX52" s="93"/>
    </row>
    <row r="53" spans="1:102" s="12" customFormat="1" x14ac:dyDescent="0.2">
      <c r="A53" s="55">
        <v>23427</v>
      </c>
      <c r="B53" s="55" t="s">
        <v>391</v>
      </c>
      <c r="C53" s="64">
        <f t="shared" si="0"/>
        <v>23427</v>
      </c>
      <c r="D53" s="75">
        <v>23427</v>
      </c>
      <c r="E53" s="58" t="s">
        <v>270</v>
      </c>
      <c r="F53" s="58" t="s">
        <v>339</v>
      </c>
      <c r="G53" s="52">
        <f t="shared" si="2"/>
        <v>0</v>
      </c>
      <c r="H53" s="60">
        <v>6</v>
      </c>
      <c r="I53" s="17"/>
      <c r="J53" s="17"/>
      <c r="K53" s="17"/>
      <c r="L53" s="17"/>
      <c r="M53" s="93"/>
      <c r="N53" s="93"/>
      <c r="O53" s="93">
        <v>1</v>
      </c>
      <c r="P53" s="93"/>
      <c r="Q53" s="93"/>
      <c r="R53" s="54"/>
      <c r="S53" s="93"/>
      <c r="T53" s="93"/>
      <c r="U53" s="93"/>
      <c r="V53" s="93"/>
      <c r="W53" s="53"/>
      <c r="X53" s="17"/>
      <c r="Y53" s="17"/>
      <c r="Z53" s="93"/>
      <c r="AA53" s="53"/>
      <c r="AB53" s="98"/>
      <c r="AC53" s="96"/>
      <c r="AD53" s="96"/>
      <c r="AE53" s="53"/>
      <c r="AF53" s="98"/>
      <c r="AG53" s="98"/>
      <c r="AH53" s="98"/>
      <c r="AI53" s="97"/>
      <c r="AJ53" s="98"/>
      <c r="AK53" s="98"/>
      <c r="AL53" s="98"/>
      <c r="AM53" s="98"/>
      <c r="AN53" s="98"/>
      <c r="AO53" s="98"/>
      <c r="AP53" s="98"/>
      <c r="AQ53" s="98"/>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2"/>
      <c r="BP53" s="59"/>
      <c r="BQ53" s="93"/>
      <c r="BR53" s="93"/>
      <c r="BS53" s="93"/>
      <c r="BT53" s="85"/>
      <c r="BU53" s="93"/>
      <c r="BV53" s="93"/>
      <c r="BW53" s="93"/>
      <c r="BX53" s="93"/>
      <c r="BY53" s="93"/>
      <c r="BZ53" s="92"/>
      <c r="CA53" s="93"/>
      <c r="CB53" s="93"/>
      <c r="CC53" s="93"/>
      <c r="CD53" s="93"/>
      <c r="CE53" s="93"/>
      <c r="CF53" s="93"/>
      <c r="CG53" s="93"/>
      <c r="CH53" s="93"/>
      <c r="CI53" s="92"/>
      <c r="CJ53" s="93"/>
      <c r="CK53" s="93"/>
      <c r="CL53" s="93"/>
      <c r="CM53" s="93"/>
      <c r="CN53" s="93"/>
      <c r="CO53" s="93"/>
      <c r="CP53" s="93"/>
      <c r="CQ53" s="93"/>
      <c r="CR53" s="93"/>
      <c r="CS53" s="93"/>
      <c r="CT53" s="93"/>
      <c r="CU53" s="93"/>
      <c r="CV53" s="92"/>
      <c r="CW53" s="17"/>
      <c r="CX53" s="93"/>
    </row>
    <row r="54" spans="1:102" s="12" customFormat="1" ht="21.6" x14ac:dyDescent="0.2">
      <c r="A54" s="55">
        <v>23441</v>
      </c>
      <c r="B54" s="55" t="s">
        <v>392</v>
      </c>
      <c r="C54" s="64">
        <f t="shared" si="0"/>
        <v>23441</v>
      </c>
      <c r="D54" s="75">
        <v>23441</v>
      </c>
      <c r="E54" s="58" t="s">
        <v>271</v>
      </c>
      <c r="F54" s="58" t="s">
        <v>340</v>
      </c>
      <c r="G54" s="52">
        <f t="shared" si="2"/>
        <v>0</v>
      </c>
      <c r="H54" s="60">
        <v>6</v>
      </c>
      <c r="I54" s="17">
        <v>1</v>
      </c>
      <c r="J54" s="17">
        <v>19</v>
      </c>
      <c r="K54" s="17"/>
      <c r="L54" s="17"/>
      <c r="M54" s="93"/>
      <c r="N54" s="93"/>
      <c r="O54" s="93"/>
      <c r="P54" s="93"/>
      <c r="Q54" s="93"/>
      <c r="R54" s="54"/>
      <c r="S54" s="93"/>
      <c r="T54" s="93"/>
      <c r="U54" s="93"/>
      <c r="V54" s="93"/>
      <c r="W54" s="53"/>
      <c r="X54" s="17"/>
      <c r="Y54" s="17"/>
      <c r="Z54" s="93"/>
      <c r="AA54" s="53" t="s">
        <v>175</v>
      </c>
      <c r="AB54" s="98">
        <v>1</v>
      </c>
      <c r="AC54" s="96"/>
      <c r="AD54" s="96"/>
      <c r="AE54" s="53" t="s">
        <v>272</v>
      </c>
      <c r="AF54" s="98"/>
      <c r="AG54" s="98">
        <v>1</v>
      </c>
      <c r="AH54" s="98"/>
      <c r="AI54" s="97"/>
      <c r="AJ54" s="98"/>
      <c r="AK54" s="98"/>
      <c r="AL54" s="98"/>
      <c r="AM54" s="98">
        <v>1</v>
      </c>
      <c r="AN54" s="98"/>
      <c r="AO54" s="98"/>
      <c r="AP54" s="95">
        <v>1</v>
      </c>
      <c r="AQ54" s="98">
        <v>1</v>
      </c>
      <c r="AR54" s="93">
        <v>1</v>
      </c>
      <c r="AS54" s="93"/>
      <c r="AT54" s="93"/>
      <c r="AU54" s="93">
        <v>1</v>
      </c>
      <c r="AV54" s="93"/>
      <c r="AW54" s="93"/>
      <c r="AX54" s="93"/>
      <c r="AY54" s="93">
        <v>1</v>
      </c>
      <c r="AZ54" s="93"/>
      <c r="BA54" s="93"/>
      <c r="BB54" s="93">
        <v>1</v>
      </c>
      <c r="BC54" s="93">
        <v>1</v>
      </c>
      <c r="BD54" s="93"/>
      <c r="BE54" s="93">
        <v>1</v>
      </c>
      <c r="BF54" s="93">
        <v>1</v>
      </c>
      <c r="BG54" s="93"/>
      <c r="BH54" s="93"/>
      <c r="BI54" s="93">
        <v>1</v>
      </c>
      <c r="BJ54" s="93">
        <v>1</v>
      </c>
      <c r="BK54" s="93"/>
      <c r="BL54" s="93">
        <v>1</v>
      </c>
      <c r="BM54" s="93"/>
      <c r="BN54" s="93"/>
      <c r="BO54" s="92"/>
      <c r="BP54" s="59"/>
      <c r="BQ54" s="93"/>
      <c r="BR54" s="93"/>
      <c r="BS54" s="93">
        <v>1</v>
      </c>
      <c r="BT54" s="85"/>
      <c r="BU54" s="93"/>
      <c r="BV54" s="93"/>
      <c r="BW54" s="93"/>
      <c r="BX54" s="93"/>
      <c r="BY54" s="93"/>
      <c r="BZ54" s="92"/>
      <c r="CA54" s="93"/>
      <c r="CB54" s="93"/>
      <c r="CC54" s="93"/>
      <c r="CD54" s="93"/>
      <c r="CE54" s="93"/>
      <c r="CF54" s="93"/>
      <c r="CG54" s="93"/>
      <c r="CH54" s="93"/>
      <c r="CI54" s="92"/>
      <c r="CJ54" s="93"/>
      <c r="CK54" s="93"/>
      <c r="CL54" s="93"/>
      <c r="CM54" s="93"/>
      <c r="CN54" s="93"/>
      <c r="CO54" s="93"/>
      <c r="CP54" s="93"/>
      <c r="CQ54" s="93"/>
      <c r="CR54" s="93"/>
      <c r="CS54" s="93"/>
      <c r="CT54" s="93"/>
      <c r="CU54" s="93">
        <v>1</v>
      </c>
      <c r="CV54" s="92"/>
      <c r="CW54" s="17"/>
      <c r="CX54" s="93">
        <v>1</v>
      </c>
    </row>
    <row r="55" spans="1:102" s="12" customFormat="1" ht="58.2" customHeight="1" x14ac:dyDescent="0.2">
      <c r="A55" s="55">
        <v>23442</v>
      </c>
      <c r="B55" s="55" t="s">
        <v>393</v>
      </c>
      <c r="C55" s="64">
        <f t="shared" si="0"/>
        <v>23442</v>
      </c>
      <c r="D55" s="75">
        <v>23442</v>
      </c>
      <c r="E55" s="58" t="s">
        <v>273</v>
      </c>
      <c r="F55" s="58" t="s">
        <v>341</v>
      </c>
      <c r="G55" s="52">
        <f t="shared" si="2"/>
        <v>0</v>
      </c>
      <c r="H55" s="60">
        <v>6</v>
      </c>
      <c r="I55" s="17">
        <v>1</v>
      </c>
      <c r="J55" s="17">
        <v>16</v>
      </c>
      <c r="K55" s="17"/>
      <c r="L55" s="17"/>
      <c r="M55" s="93"/>
      <c r="N55" s="93"/>
      <c r="O55" s="93"/>
      <c r="P55" s="93"/>
      <c r="Q55" s="93"/>
      <c r="R55" s="54"/>
      <c r="S55" s="93"/>
      <c r="T55" s="93"/>
      <c r="U55" s="93"/>
      <c r="V55" s="93"/>
      <c r="W55" s="53"/>
      <c r="X55" s="17"/>
      <c r="Y55" s="17"/>
      <c r="Z55" s="93">
        <v>1</v>
      </c>
      <c r="AA55" s="53"/>
      <c r="AB55" s="98"/>
      <c r="AC55" s="96">
        <v>1</v>
      </c>
      <c r="AD55" s="96"/>
      <c r="AE55" s="53"/>
      <c r="AF55" s="98">
        <v>1</v>
      </c>
      <c r="AG55" s="98"/>
      <c r="AH55" s="98">
        <v>1</v>
      </c>
      <c r="AI55" s="97"/>
      <c r="AJ55" s="98"/>
      <c r="AK55" s="98"/>
      <c r="AL55" s="98">
        <v>1</v>
      </c>
      <c r="AM55" s="98"/>
      <c r="AN55" s="98"/>
      <c r="AO55" s="98"/>
      <c r="AP55" s="95">
        <v>1</v>
      </c>
      <c r="AQ55" s="98">
        <v>1</v>
      </c>
      <c r="AR55" s="93">
        <v>1</v>
      </c>
      <c r="AS55" s="93"/>
      <c r="AT55" s="93"/>
      <c r="AU55" s="93"/>
      <c r="AV55" s="93">
        <v>1</v>
      </c>
      <c r="AW55" s="93"/>
      <c r="AX55" s="93"/>
      <c r="AY55" s="93">
        <v>1</v>
      </c>
      <c r="AZ55" s="93"/>
      <c r="BA55" s="93"/>
      <c r="BB55" s="93">
        <v>1</v>
      </c>
      <c r="BC55" s="93">
        <v>1</v>
      </c>
      <c r="BD55" s="93"/>
      <c r="BE55" s="93">
        <v>1</v>
      </c>
      <c r="BF55" s="93">
        <v>1</v>
      </c>
      <c r="BG55" s="93">
        <v>1</v>
      </c>
      <c r="BH55" s="93">
        <v>1</v>
      </c>
      <c r="BI55" s="93">
        <v>1</v>
      </c>
      <c r="BJ55" s="93"/>
      <c r="BK55" s="93"/>
      <c r="BL55" s="93">
        <v>1</v>
      </c>
      <c r="BM55" s="93"/>
      <c r="BN55" s="93"/>
      <c r="BO55" s="92"/>
      <c r="BP55" s="59"/>
      <c r="BQ55" s="93">
        <v>1</v>
      </c>
      <c r="BR55" s="93"/>
      <c r="BS55" s="93"/>
      <c r="BT55" s="85"/>
      <c r="BU55" s="93">
        <v>1</v>
      </c>
      <c r="BV55" s="93">
        <v>1</v>
      </c>
      <c r="BW55" s="93">
        <v>1</v>
      </c>
      <c r="BX55" s="93"/>
      <c r="BY55" s="93">
        <v>1</v>
      </c>
      <c r="BZ55" s="92"/>
      <c r="CA55" s="93"/>
      <c r="CB55" s="93"/>
      <c r="CC55" s="93">
        <v>1</v>
      </c>
      <c r="CD55" s="93"/>
      <c r="CE55" s="93"/>
      <c r="CF55" s="93"/>
      <c r="CG55" s="93">
        <v>1</v>
      </c>
      <c r="CH55" s="93"/>
      <c r="CI55" s="92"/>
      <c r="CJ55" s="93"/>
      <c r="CK55" s="93">
        <v>1</v>
      </c>
      <c r="CL55" s="93">
        <v>1</v>
      </c>
      <c r="CM55" s="93"/>
      <c r="CN55" s="93"/>
      <c r="CO55" s="93"/>
      <c r="CP55" s="93">
        <v>1</v>
      </c>
      <c r="CQ55" s="93"/>
      <c r="CR55" s="93"/>
      <c r="CS55" s="93"/>
      <c r="CT55" s="93">
        <v>1</v>
      </c>
      <c r="CU55" s="93"/>
      <c r="CV55" s="92"/>
      <c r="CW55" s="17"/>
      <c r="CX55" s="93">
        <v>1</v>
      </c>
    </row>
    <row r="56" spans="1:102" s="12" customFormat="1" ht="69" customHeight="1" x14ac:dyDescent="0.2">
      <c r="A56" s="55">
        <v>23445</v>
      </c>
      <c r="B56" s="55" t="s">
        <v>394</v>
      </c>
      <c r="C56" s="64">
        <f t="shared" si="0"/>
        <v>23445</v>
      </c>
      <c r="D56" s="75">
        <v>23445</v>
      </c>
      <c r="E56" s="58" t="s">
        <v>274</v>
      </c>
      <c r="F56" s="58" t="s">
        <v>342</v>
      </c>
      <c r="G56" s="52">
        <f t="shared" si="2"/>
        <v>0</v>
      </c>
      <c r="H56" s="60">
        <v>6</v>
      </c>
      <c r="I56" s="17">
        <v>1</v>
      </c>
      <c r="J56" s="17">
        <v>26</v>
      </c>
      <c r="K56" s="17"/>
      <c r="L56" s="17"/>
      <c r="M56" s="93"/>
      <c r="N56" s="93"/>
      <c r="O56" s="93"/>
      <c r="P56" s="93"/>
      <c r="Q56" s="93"/>
      <c r="R56" s="54"/>
      <c r="S56" s="93"/>
      <c r="T56" s="93"/>
      <c r="U56" s="93"/>
      <c r="V56" s="93"/>
      <c r="W56" s="53"/>
      <c r="X56" s="17"/>
      <c r="Y56" s="17"/>
      <c r="Z56" s="93"/>
      <c r="AA56" s="53" t="s">
        <v>275</v>
      </c>
      <c r="AB56" s="98">
        <v>1</v>
      </c>
      <c r="AC56" s="96"/>
      <c r="AD56" s="96"/>
      <c r="AE56" s="53" t="s">
        <v>276</v>
      </c>
      <c r="AF56" s="98">
        <v>1</v>
      </c>
      <c r="AG56" s="98"/>
      <c r="AH56" s="98"/>
      <c r="AI56" s="97"/>
      <c r="AJ56" s="98"/>
      <c r="AK56" s="98"/>
      <c r="AL56" s="98"/>
      <c r="AM56" s="98"/>
      <c r="AN56" s="98"/>
      <c r="AO56" s="98"/>
      <c r="AP56" s="95">
        <v>1</v>
      </c>
      <c r="AQ56" s="98">
        <v>1</v>
      </c>
      <c r="AR56" s="93">
        <v>1</v>
      </c>
      <c r="AS56" s="93"/>
      <c r="AT56" s="93"/>
      <c r="AU56" s="93"/>
      <c r="AV56" s="93">
        <v>1</v>
      </c>
      <c r="AW56" s="93"/>
      <c r="AX56" s="93">
        <v>1</v>
      </c>
      <c r="AY56" s="93"/>
      <c r="AZ56" s="93"/>
      <c r="BA56" s="93"/>
      <c r="BB56" s="93">
        <v>1</v>
      </c>
      <c r="BC56" s="93"/>
      <c r="BD56" s="93">
        <v>1</v>
      </c>
      <c r="BE56" s="93">
        <v>1</v>
      </c>
      <c r="BF56" s="93">
        <v>1</v>
      </c>
      <c r="BG56" s="93">
        <v>1</v>
      </c>
      <c r="BH56" s="93">
        <v>1</v>
      </c>
      <c r="BI56" s="93">
        <v>1</v>
      </c>
      <c r="BJ56" s="93"/>
      <c r="BK56" s="93"/>
      <c r="BL56" s="93">
        <v>1</v>
      </c>
      <c r="BM56" s="93"/>
      <c r="BN56" s="93"/>
      <c r="BO56" s="92"/>
      <c r="BP56" s="59"/>
      <c r="BQ56" s="93"/>
      <c r="BR56" s="93">
        <v>1</v>
      </c>
      <c r="BS56" s="93"/>
      <c r="BT56" s="85"/>
      <c r="BU56" s="93"/>
      <c r="BV56" s="93"/>
      <c r="BW56" s="93"/>
      <c r="BX56" s="93"/>
      <c r="BY56" s="93"/>
      <c r="BZ56" s="92"/>
      <c r="CA56" s="93"/>
      <c r="CB56" s="93"/>
      <c r="CC56" s="93"/>
      <c r="CD56" s="93"/>
      <c r="CE56" s="93"/>
      <c r="CF56" s="93"/>
      <c r="CG56" s="93"/>
      <c r="CH56" s="93"/>
      <c r="CI56" s="92"/>
      <c r="CJ56" s="93"/>
      <c r="CK56" s="93"/>
      <c r="CL56" s="93"/>
      <c r="CM56" s="93"/>
      <c r="CN56" s="93"/>
      <c r="CO56" s="93"/>
      <c r="CP56" s="93"/>
      <c r="CQ56" s="93"/>
      <c r="CR56" s="93"/>
      <c r="CS56" s="93"/>
      <c r="CT56" s="93"/>
      <c r="CU56" s="93">
        <v>1</v>
      </c>
      <c r="CV56" s="92"/>
      <c r="CW56" s="17"/>
      <c r="CX56" s="93">
        <v>1</v>
      </c>
    </row>
    <row r="57" spans="1:102" s="12" customFormat="1" ht="21" customHeight="1" x14ac:dyDescent="0.2">
      <c r="A57" s="55">
        <v>23446</v>
      </c>
      <c r="B57" s="55" t="s">
        <v>395</v>
      </c>
      <c r="C57" s="64">
        <f t="shared" si="0"/>
        <v>23446</v>
      </c>
      <c r="D57" s="75">
        <v>23446</v>
      </c>
      <c r="E57" s="58" t="s">
        <v>178</v>
      </c>
      <c r="F57" s="58" t="s">
        <v>295</v>
      </c>
      <c r="G57" s="52">
        <f t="shared" si="2"/>
        <v>0</v>
      </c>
      <c r="H57" s="60">
        <v>6</v>
      </c>
      <c r="I57" s="17"/>
      <c r="J57" s="17"/>
      <c r="K57" s="17"/>
      <c r="L57" s="17"/>
      <c r="M57" s="93">
        <v>1</v>
      </c>
      <c r="N57" s="93">
        <v>30</v>
      </c>
      <c r="O57" s="93"/>
      <c r="P57" s="93"/>
      <c r="Q57" s="93"/>
      <c r="R57" s="54"/>
      <c r="S57" s="93"/>
      <c r="T57" s="93"/>
      <c r="U57" s="93"/>
      <c r="V57" s="93"/>
      <c r="W57" s="53"/>
      <c r="X57" s="17"/>
      <c r="Y57" s="17"/>
      <c r="Z57" s="93"/>
      <c r="AA57" s="53"/>
      <c r="AB57" s="98"/>
      <c r="AC57" s="96"/>
      <c r="AD57" s="96"/>
      <c r="AE57" s="53"/>
      <c r="AF57" s="98"/>
      <c r="AG57" s="98"/>
      <c r="AH57" s="98"/>
      <c r="AI57" s="97"/>
      <c r="AJ57" s="98"/>
      <c r="AK57" s="98"/>
      <c r="AL57" s="98"/>
      <c r="AM57" s="98"/>
      <c r="AN57" s="98"/>
      <c r="AO57" s="98"/>
      <c r="AP57" s="98"/>
      <c r="AQ57" s="98"/>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2"/>
      <c r="BP57" s="59"/>
      <c r="BQ57" s="93"/>
      <c r="BR57" s="93"/>
      <c r="BS57" s="93"/>
      <c r="BT57" s="85"/>
      <c r="BU57" s="93"/>
      <c r="BV57" s="93"/>
      <c r="BW57" s="93"/>
      <c r="BX57" s="93"/>
      <c r="BY57" s="93"/>
      <c r="BZ57" s="92"/>
      <c r="CA57" s="93"/>
      <c r="CB57" s="93"/>
      <c r="CC57" s="93"/>
      <c r="CD57" s="93"/>
      <c r="CE57" s="93"/>
      <c r="CF57" s="93"/>
      <c r="CG57" s="93"/>
      <c r="CH57" s="93"/>
      <c r="CI57" s="92"/>
      <c r="CJ57" s="93"/>
      <c r="CK57" s="93"/>
      <c r="CL57" s="93"/>
      <c r="CM57" s="93"/>
      <c r="CN57" s="93"/>
      <c r="CO57" s="93"/>
      <c r="CP57" s="93"/>
      <c r="CQ57" s="93"/>
      <c r="CR57" s="93"/>
      <c r="CS57" s="93"/>
      <c r="CT57" s="93"/>
      <c r="CU57" s="93"/>
      <c r="CV57" s="92"/>
      <c r="CW57" s="17"/>
      <c r="CX57" s="93"/>
    </row>
    <row r="58" spans="1:102" s="12" customFormat="1" ht="21" customHeight="1" x14ac:dyDescent="0.2">
      <c r="A58" s="55">
        <v>23447</v>
      </c>
      <c r="B58" s="55" t="s">
        <v>396</v>
      </c>
      <c r="C58" s="64">
        <f t="shared" si="0"/>
        <v>23447</v>
      </c>
      <c r="D58" s="75">
        <v>23447</v>
      </c>
      <c r="E58" s="58" t="s">
        <v>277</v>
      </c>
      <c r="F58" s="58" t="s">
        <v>343</v>
      </c>
      <c r="G58" s="52">
        <f t="shared" si="2"/>
        <v>0</v>
      </c>
      <c r="H58" s="60">
        <v>6</v>
      </c>
      <c r="I58" s="17"/>
      <c r="J58" s="17"/>
      <c r="K58" s="17"/>
      <c r="L58" s="17"/>
      <c r="M58" s="93"/>
      <c r="N58" s="93"/>
      <c r="O58" s="93"/>
      <c r="P58" s="93"/>
      <c r="Q58" s="93">
        <v>1</v>
      </c>
      <c r="R58" s="54" t="s">
        <v>278</v>
      </c>
      <c r="S58" s="93"/>
      <c r="T58" s="93"/>
      <c r="U58" s="93"/>
      <c r="V58" s="93"/>
      <c r="W58" s="53"/>
      <c r="X58" s="17"/>
      <c r="Y58" s="17"/>
      <c r="Z58" s="93"/>
      <c r="AA58" s="53"/>
      <c r="AB58" s="98"/>
      <c r="AC58" s="96"/>
      <c r="AD58" s="96"/>
      <c r="AE58" s="53"/>
      <c r="AF58" s="98"/>
      <c r="AG58" s="98"/>
      <c r="AH58" s="98"/>
      <c r="AI58" s="97"/>
      <c r="AJ58" s="98"/>
      <c r="AK58" s="98"/>
      <c r="AL58" s="98"/>
      <c r="AM58" s="98"/>
      <c r="AN58" s="98"/>
      <c r="AO58" s="98"/>
      <c r="AP58" s="98"/>
      <c r="AQ58" s="98"/>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2"/>
      <c r="BP58" s="59"/>
      <c r="BQ58" s="93"/>
      <c r="BR58" s="93"/>
      <c r="BS58" s="93"/>
      <c r="BT58" s="85"/>
      <c r="BU58" s="93"/>
      <c r="BV58" s="93"/>
      <c r="BW58" s="93"/>
      <c r="BX58" s="93"/>
      <c r="BY58" s="93"/>
      <c r="BZ58" s="92"/>
      <c r="CA58" s="93"/>
      <c r="CB58" s="93"/>
      <c r="CC58" s="93"/>
      <c r="CD58" s="93"/>
      <c r="CE58" s="93"/>
      <c r="CF58" s="93"/>
      <c r="CG58" s="93"/>
      <c r="CH58" s="93"/>
      <c r="CI58" s="92"/>
      <c r="CJ58" s="93"/>
      <c r="CK58" s="93"/>
      <c r="CL58" s="93"/>
      <c r="CM58" s="93"/>
      <c r="CN58" s="93"/>
      <c r="CO58" s="93"/>
      <c r="CP58" s="93"/>
      <c r="CQ58" s="93"/>
      <c r="CR58" s="93"/>
      <c r="CS58" s="93"/>
      <c r="CT58" s="93"/>
      <c r="CU58" s="93"/>
      <c r="CV58" s="92"/>
      <c r="CW58" s="17"/>
      <c r="CX58" s="93"/>
    </row>
    <row r="59" spans="1:102" s="12" customFormat="1" x14ac:dyDescent="0.2">
      <c r="A59" s="55">
        <v>23501</v>
      </c>
      <c r="B59" s="55" t="s">
        <v>397</v>
      </c>
      <c r="C59" s="64">
        <f t="shared" si="0"/>
        <v>23501</v>
      </c>
      <c r="D59" s="75">
        <v>23501</v>
      </c>
      <c r="E59" s="58" t="s">
        <v>279</v>
      </c>
      <c r="F59" s="58" t="s">
        <v>344</v>
      </c>
      <c r="G59" s="52">
        <f t="shared" si="2"/>
        <v>0</v>
      </c>
      <c r="H59" s="60">
        <v>6</v>
      </c>
      <c r="I59" s="17"/>
      <c r="J59" s="17"/>
      <c r="K59" s="17"/>
      <c r="L59" s="17"/>
      <c r="M59" s="93"/>
      <c r="N59" s="93"/>
      <c r="O59" s="93"/>
      <c r="P59" s="93"/>
      <c r="Q59" s="93">
        <v>1</v>
      </c>
      <c r="R59" s="54"/>
      <c r="S59" s="93"/>
      <c r="T59" s="93"/>
      <c r="U59" s="93"/>
      <c r="V59" s="93"/>
      <c r="W59" s="53"/>
      <c r="X59" s="17"/>
      <c r="Y59" s="17"/>
      <c r="Z59" s="93"/>
      <c r="AA59" s="53"/>
      <c r="AB59" s="98"/>
      <c r="AC59" s="96"/>
      <c r="AD59" s="96"/>
      <c r="AE59" s="53"/>
      <c r="AF59" s="98"/>
      <c r="AG59" s="98"/>
      <c r="AH59" s="98"/>
      <c r="AI59" s="97"/>
      <c r="AJ59" s="98"/>
      <c r="AK59" s="98"/>
      <c r="AL59" s="98"/>
      <c r="AM59" s="98"/>
      <c r="AN59" s="98"/>
      <c r="AO59" s="98"/>
      <c r="AP59" s="98"/>
      <c r="AQ59" s="98"/>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2"/>
      <c r="BP59" s="59"/>
      <c r="BQ59" s="93"/>
      <c r="BR59" s="93"/>
      <c r="BS59" s="93"/>
      <c r="BT59" s="85"/>
      <c r="BU59" s="93"/>
      <c r="BV59" s="93"/>
      <c r="BW59" s="93"/>
      <c r="BX59" s="93"/>
      <c r="BY59" s="93"/>
      <c r="BZ59" s="92"/>
      <c r="CA59" s="93"/>
      <c r="CB59" s="93"/>
      <c r="CC59" s="93"/>
      <c r="CD59" s="93"/>
      <c r="CE59" s="93"/>
      <c r="CF59" s="93"/>
      <c r="CG59" s="93"/>
      <c r="CH59" s="93"/>
      <c r="CI59" s="92"/>
      <c r="CJ59" s="93"/>
      <c r="CK59" s="93"/>
      <c r="CL59" s="93"/>
      <c r="CM59" s="93"/>
      <c r="CN59" s="93"/>
      <c r="CO59" s="93"/>
      <c r="CP59" s="93"/>
      <c r="CQ59" s="93"/>
      <c r="CR59" s="93"/>
      <c r="CS59" s="93"/>
      <c r="CT59" s="93"/>
      <c r="CU59" s="93"/>
      <c r="CV59" s="92"/>
      <c r="CW59" s="17"/>
      <c r="CX59" s="93"/>
    </row>
    <row r="60" spans="1:102" s="12" customFormat="1" x14ac:dyDescent="0.2">
      <c r="A60" s="55">
        <v>23561</v>
      </c>
      <c r="B60" s="55" t="s">
        <v>398</v>
      </c>
      <c r="C60" s="64">
        <f t="shared" si="0"/>
        <v>23561</v>
      </c>
      <c r="D60" s="75">
        <v>23561</v>
      </c>
      <c r="E60" s="58" t="s">
        <v>280</v>
      </c>
      <c r="F60" s="58" t="s">
        <v>345</v>
      </c>
      <c r="G60" s="52">
        <f t="shared" si="2"/>
        <v>0</v>
      </c>
      <c r="H60" s="60">
        <v>6</v>
      </c>
      <c r="I60" s="17"/>
      <c r="J60" s="17"/>
      <c r="K60" s="17"/>
      <c r="L60" s="17"/>
      <c r="M60" s="93"/>
      <c r="N60" s="93"/>
      <c r="O60" s="93">
        <v>1</v>
      </c>
      <c r="P60" s="93"/>
      <c r="Q60" s="93"/>
      <c r="R60" s="54"/>
      <c r="S60" s="93"/>
      <c r="T60" s="93"/>
      <c r="U60" s="93"/>
      <c r="V60" s="93"/>
      <c r="W60" s="53"/>
      <c r="X60" s="17"/>
      <c r="Y60" s="17"/>
      <c r="Z60" s="93"/>
      <c r="AA60" s="53"/>
      <c r="AB60" s="98"/>
      <c r="AC60" s="96"/>
      <c r="AD60" s="96"/>
      <c r="AE60" s="53"/>
      <c r="AF60" s="98"/>
      <c r="AG60" s="98"/>
      <c r="AH60" s="98"/>
      <c r="AI60" s="97"/>
      <c r="AJ60" s="98"/>
      <c r="AK60" s="98"/>
      <c r="AL60" s="98"/>
      <c r="AM60" s="98"/>
      <c r="AN60" s="98"/>
      <c r="AO60" s="98"/>
      <c r="AP60" s="98"/>
      <c r="AQ60" s="98"/>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2"/>
      <c r="BP60" s="59"/>
      <c r="BQ60" s="93"/>
      <c r="BR60" s="93"/>
      <c r="BS60" s="93"/>
      <c r="BT60" s="85"/>
      <c r="BU60" s="93"/>
      <c r="BV60" s="93"/>
      <c r="BW60" s="93"/>
      <c r="BX60" s="93"/>
      <c r="BY60" s="93"/>
      <c r="BZ60" s="92"/>
      <c r="CA60" s="93"/>
      <c r="CB60" s="93"/>
      <c r="CC60" s="93"/>
      <c r="CD60" s="93"/>
      <c r="CE60" s="93"/>
      <c r="CF60" s="93"/>
      <c r="CG60" s="93"/>
      <c r="CH60" s="93"/>
      <c r="CI60" s="92"/>
      <c r="CJ60" s="93"/>
      <c r="CK60" s="93"/>
      <c r="CL60" s="93"/>
      <c r="CM60" s="93"/>
      <c r="CN60" s="93"/>
      <c r="CO60" s="93"/>
      <c r="CP60" s="93"/>
      <c r="CQ60" s="93"/>
      <c r="CR60" s="93"/>
      <c r="CS60" s="93"/>
      <c r="CT60" s="93"/>
      <c r="CU60" s="93"/>
      <c r="CV60" s="92"/>
      <c r="CW60" s="17"/>
      <c r="CX60" s="93"/>
    </row>
    <row r="61" spans="1:102" s="12" customFormat="1" x14ac:dyDescent="0.2">
      <c r="A61" s="55">
        <v>23562</v>
      </c>
      <c r="B61" s="55" t="s">
        <v>399</v>
      </c>
      <c r="C61" s="64">
        <f t="shared" si="0"/>
        <v>23562</v>
      </c>
      <c r="D61" s="75">
        <v>23562</v>
      </c>
      <c r="E61" s="58" t="s">
        <v>281</v>
      </c>
      <c r="F61" s="58" t="s">
        <v>346</v>
      </c>
      <c r="G61" s="52">
        <f t="shared" si="2"/>
        <v>0</v>
      </c>
      <c r="H61" s="60">
        <v>6</v>
      </c>
      <c r="I61" s="17"/>
      <c r="J61" s="17"/>
      <c r="K61" s="17"/>
      <c r="L61" s="17"/>
      <c r="M61" s="93"/>
      <c r="N61" s="93"/>
      <c r="O61" s="93">
        <v>1</v>
      </c>
      <c r="P61" s="93"/>
      <c r="Q61" s="93"/>
      <c r="R61" s="54"/>
      <c r="S61" s="93"/>
      <c r="T61" s="93"/>
      <c r="U61" s="93"/>
      <c r="V61" s="93"/>
      <c r="W61" s="53"/>
      <c r="X61" s="17"/>
      <c r="Y61" s="17"/>
      <c r="Z61" s="93"/>
      <c r="AA61" s="53"/>
      <c r="AB61" s="98"/>
      <c r="AC61" s="96"/>
      <c r="AD61" s="96"/>
      <c r="AE61" s="53"/>
      <c r="AF61" s="98"/>
      <c r="AG61" s="98"/>
      <c r="AH61" s="98"/>
      <c r="AI61" s="97"/>
      <c r="AJ61" s="98"/>
      <c r="AK61" s="98"/>
      <c r="AL61" s="98"/>
      <c r="AM61" s="98"/>
      <c r="AN61" s="98"/>
      <c r="AO61" s="98"/>
      <c r="AP61" s="98"/>
      <c r="AQ61" s="98"/>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2"/>
      <c r="BP61" s="59"/>
      <c r="BQ61" s="93"/>
      <c r="BR61" s="93"/>
      <c r="BS61" s="93"/>
      <c r="BT61" s="85"/>
      <c r="BU61" s="93"/>
      <c r="BV61" s="93"/>
      <c r="BW61" s="93"/>
      <c r="BX61" s="93"/>
      <c r="BY61" s="93"/>
      <c r="BZ61" s="92"/>
      <c r="CA61" s="93"/>
      <c r="CB61" s="93"/>
      <c r="CC61" s="93"/>
      <c r="CD61" s="93"/>
      <c r="CE61" s="93"/>
      <c r="CF61" s="93"/>
      <c r="CG61" s="93"/>
      <c r="CH61" s="93"/>
      <c r="CI61" s="92"/>
      <c r="CJ61" s="93"/>
      <c r="CK61" s="93"/>
      <c r="CL61" s="93"/>
      <c r="CM61" s="93"/>
      <c r="CN61" s="93"/>
      <c r="CO61" s="93"/>
      <c r="CP61" s="93"/>
      <c r="CQ61" s="93"/>
      <c r="CR61" s="93"/>
      <c r="CS61" s="93"/>
      <c r="CT61" s="93"/>
      <c r="CU61" s="93"/>
      <c r="CV61" s="92"/>
      <c r="CW61" s="17"/>
      <c r="CX61" s="93"/>
    </row>
    <row r="62" spans="1:102" s="12" customFormat="1" x14ac:dyDescent="0.2">
      <c r="A62" s="55">
        <v>23563</v>
      </c>
      <c r="B62" s="55" t="s">
        <v>400</v>
      </c>
      <c r="C62" s="64">
        <f t="shared" ref="C62" si="3">INT(B62/10)</f>
        <v>23563</v>
      </c>
      <c r="D62" s="75">
        <v>23563</v>
      </c>
      <c r="E62" s="58" t="s">
        <v>282</v>
      </c>
      <c r="F62" s="58" t="s">
        <v>347</v>
      </c>
      <c r="G62" s="52">
        <f t="shared" si="2"/>
        <v>0</v>
      </c>
      <c r="H62" s="60">
        <v>6</v>
      </c>
      <c r="I62" s="17"/>
      <c r="J62" s="17"/>
      <c r="K62" s="17"/>
      <c r="L62" s="17"/>
      <c r="M62" s="93"/>
      <c r="N62" s="93"/>
      <c r="O62" s="93"/>
      <c r="P62" s="93">
        <v>1</v>
      </c>
      <c r="Q62" s="93"/>
      <c r="R62" s="54"/>
      <c r="S62" s="93"/>
      <c r="T62" s="93">
        <v>1</v>
      </c>
      <c r="U62" s="93"/>
      <c r="V62" s="93"/>
      <c r="W62" s="53"/>
      <c r="X62" s="17"/>
      <c r="Y62" s="17"/>
      <c r="Z62" s="93"/>
      <c r="AA62" s="53"/>
      <c r="AB62" s="98"/>
      <c r="AC62" s="96"/>
      <c r="AD62" s="96"/>
      <c r="AE62" s="53"/>
      <c r="AF62" s="98"/>
      <c r="AG62" s="98"/>
      <c r="AH62" s="98"/>
      <c r="AI62" s="97"/>
      <c r="AJ62" s="98"/>
      <c r="AK62" s="98"/>
      <c r="AL62" s="98"/>
      <c r="AM62" s="98"/>
      <c r="AN62" s="98"/>
      <c r="AO62" s="98"/>
      <c r="AP62" s="98"/>
      <c r="AQ62" s="98"/>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2"/>
      <c r="BP62" s="59"/>
      <c r="BQ62" s="93"/>
      <c r="BR62" s="93"/>
      <c r="BS62" s="93"/>
      <c r="BT62" s="85"/>
      <c r="BU62" s="93"/>
      <c r="BV62" s="93"/>
      <c r="BW62" s="93"/>
      <c r="BX62" s="93"/>
      <c r="BY62" s="93"/>
      <c r="BZ62" s="92"/>
      <c r="CA62" s="93"/>
      <c r="CB62" s="93"/>
      <c r="CC62" s="93"/>
      <c r="CD62" s="93"/>
      <c r="CE62" s="93"/>
      <c r="CF62" s="93"/>
      <c r="CG62" s="93"/>
      <c r="CH62" s="93"/>
      <c r="CI62" s="92"/>
      <c r="CJ62" s="93"/>
      <c r="CK62" s="93"/>
      <c r="CL62" s="93"/>
      <c r="CM62" s="93"/>
      <c r="CN62" s="93"/>
      <c r="CO62" s="93"/>
      <c r="CP62" s="93"/>
      <c r="CQ62" s="93"/>
      <c r="CR62" s="93"/>
      <c r="CS62" s="93"/>
      <c r="CT62" s="93"/>
      <c r="CU62" s="93"/>
      <c r="CV62" s="92"/>
      <c r="CW62" s="17"/>
      <c r="CX62" s="93"/>
    </row>
    <row r="63" spans="1:102" s="12" customFormat="1" ht="34.200000000000003" customHeight="1" x14ac:dyDescent="0.2">
      <c r="A63" s="165" t="s">
        <v>170</v>
      </c>
      <c r="B63" s="166"/>
      <c r="C63" s="166"/>
      <c r="D63" s="166"/>
      <c r="E63" s="138"/>
      <c r="F63" s="138"/>
      <c r="G63" s="138"/>
      <c r="H63" s="139"/>
      <c r="I63" s="17">
        <f>SUM(I10:I62)</f>
        <v>42</v>
      </c>
      <c r="J63" s="17"/>
      <c r="K63" s="17">
        <f>SUM(K10:K62)</f>
        <v>0</v>
      </c>
      <c r="L63" s="17"/>
      <c r="M63" s="17">
        <f>SUM(M10:M62)</f>
        <v>1</v>
      </c>
      <c r="N63" s="17"/>
      <c r="O63" s="17">
        <f>SUM(O10:O62)</f>
        <v>4</v>
      </c>
      <c r="P63" s="17">
        <f>SUM(P10:P62)</f>
        <v>2</v>
      </c>
      <c r="Q63" s="17">
        <f>SUM(Q10:Q62)</f>
        <v>4</v>
      </c>
      <c r="R63" s="42"/>
      <c r="S63" s="17">
        <f>SUM(S10:S62)</f>
        <v>0</v>
      </c>
      <c r="T63" s="17">
        <f>SUM(T10:T62)</f>
        <v>2</v>
      </c>
      <c r="U63" s="17">
        <f>SUM(U10:U62)</f>
        <v>0</v>
      </c>
      <c r="V63" s="17">
        <f>SUM(V10:V62)</f>
        <v>0</v>
      </c>
      <c r="W63" s="42"/>
      <c r="X63" s="17">
        <f>SUM(X10:X62)</f>
        <v>9</v>
      </c>
      <c r="Y63" s="17">
        <f>SUM(Y10:Y62)</f>
        <v>1</v>
      </c>
      <c r="Z63" s="17">
        <f>SUM(Z10:Z62)</f>
        <v>17</v>
      </c>
      <c r="AA63" s="42"/>
      <c r="AB63" s="17">
        <f>SUM(AB10:AB62)</f>
        <v>24</v>
      </c>
      <c r="AC63" s="17">
        <f>SUM(AC10:AC62)</f>
        <v>18</v>
      </c>
      <c r="AD63" s="17">
        <f>SUM(AD10:AD62)</f>
        <v>0</v>
      </c>
      <c r="AE63" s="42"/>
      <c r="AF63" s="17">
        <f t="shared" ref="AF63:BN63" si="4">SUM(AF10:AF62)</f>
        <v>30</v>
      </c>
      <c r="AG63" s="17">
        <f t="shared" si="4"/>
        <v>12</v>
      </c>
      <c r="AH63" s="17">
        <f t="shared" si="4"/>
        <v>16</v>
      </c>
      <c r="AI63" s="17">
        <f t="shared" si="4"/>
        <v>4</v>
      </c>
      <c r="AJ63" s="17">
        <f t="shared" si="4"/>
        <v>8</v>
      </c>
      <c r="AK63" s="17">
        <f t="shared" si="4"/>
        <v>1</v>
      </c>
      <c r="AL63" s="17">
        <f t="shared" si="4"/>
        <v>25</v>
      </c>
      <c r="AM63" s="17">
        <f t="shared" si="4"/>
        <v>2</v>
      </c>
      <c r="AN63" s="17">
        <f t="shared" si="4"/>
        <v>14</v>
      </c>
      <c r="AO63" s="17">
        <f t="shared" si="4"/>
        <v>5</v>
      </c>
      <c r="AP63" s="17">
        <f t="shared" si="4"/>
        <v>24</v>
      </c>
      <c r="AQ63" s="17">
        <f t="shared" si="4"/>
        <v>11</v>
      </c>
      <c r="AR63" s="17">
        <f t="shared" si="4"/>
        <v>38</v>
      </c>
      <c r="AS63" s="17">
        <f t="shared" si="4"/>
        <v>4</v>
      </c>
      <c r="AT63" s="17">
        <f t="shared" si="4"/>
        <v>26</v>
      </c>
      <c r="AU63" s="17">
        <f t="shared" si="4"/>
        <v>23</v>
      </c>
      <c r="AV63" s="17">
        <f t="shared" si="4"/>
        <v>9</v>
      </c>
      <c r="AW63" s="17">
        <f t="shared" si="4"/>
        <v>0</v>
      </c>
      <c r="AX63" s="17">
        <f t="shared" si="4"/>
        <v>2</v>
      </c>
      <c r="AY63" s="17">
        <f t="shared" si="4"/>
        <v>6</v>
      </c>
      <c r="AZ63" s="17">
        <f t="shared" si="4"/>
        <v>30</v>
      </c>
      <c r="BA63" s="17">
        <f t="shared" si="4"/>
        <v>1</v>
      </c>
      <c r="BB63" s="17">
        <f t="shared" si="4"/>
        <v>37</v>
      </c>
      <c r="BC63" s="17">
        <f t="shared" si="4"/>
        <v>12</v>
      </c>
      <c r="BD63" s="17">
        <f t="shared" si="4"/>
        <v>26</v>
      </c>
      <c r="BE63" s="17">
        <f t="shared" si="4"/>
        <v>41</v>
      </c>
      <c r="BF63" s="17">
        <f t="shared" si="4"/>
        <v>34</v>
      </c>
      <c r="BG63" s="17">
        <f t="shared" si="4"/>
        <v>37</v>
      </c>
      <c r="BH63" s="17">
        <f t="shared" si="4"/>
        <v>35</v>
      </c>
      <c r="BI63" s="17">
        <f t="shared" si="4"/>
        <v>41</v>
      </c>
      <c r="BJ63" s="17">
        <f t="shared" si="4"/>
        <v>13</v>
      </c>
      <c r="BK63" s="17">
        <f t="shared" si="4"/>
        <v>5</v>
      </c>
      <c r="BL63" s="17">
        <f t="shared" si="4"/>
        <v>34</v>
      </c>
      <c r="BM63" s="17">
        <f t="shared" si="4"/>
        <v>7</v>
      </c>
      <c r="BN63" s="17">
        <f t="shared" si="4"/>
        <v>4</v>
      </c>
      <c r="BO63" s="42"/>
      <c r="BP63" s="17"/>
      <c r="BQ63" s="17">
        <f>SUM(BQ10:BQ62)</f>
        <v>18</v>
      </c>
      <c r="BR63" s="17">
        <f>SUM(BR10:BR62)</f>
        <v>19</v>
      </c>
      <c r="BS63" s="17">
        <f>SUM(BS10:BS62)</f>
        <v>5</v>
      </c>
      <c r="BT63" s="42"/>
      <c r="BU63" s="17">
        <f>SUM(BU10:BU62)</f>
        <v>16</v>
      </c>
      <c r="BV63" s="17">
        <f>SUM(BV10:BV62)</f>
        <v>15</v>
      </c>
      <c r="BW63" s="17">
        <f>SUM(BW10:BW62)</f>
        <v>12</v>
      </c>
      <c r="BX63" s="17">
        <f>SUM(BX10:BX62)</f>
        <v>8</v>
      </c>
      <c r="BY63" s="17">
        <f>SUM(BY10:BY62)</f>
        <v>13</v>
      </c>
      <c r="BZ63" s="42"/>
      <c r="CA63" s="17">
        <f t="shared" ref="CA63:CH63" si="5">SUM(CA10:CA62)</f>
        <v>10</v>
      </c>
      <c r="CB63" s="17">
        <f t="shared" si="5"/>
        <v>1</v>
      </c>
      <c r="CC63" s="17">
        <f t="shared" si="5"/>
        <v>17</v>
      </c>
      <c r="CD63" s="17">
        <f t="shared" si="5"/>
        <v>1</v>
      </c>
      <c r="CE63" s="17">
        <f t="shared" si="5"/>
        <v>5</v>
      </c>
      <c r="CF63" s="17">
        <f t="shared" si="5"/>
        <v>0</v>
      </c>
      <c r="CG63" s="17">
        <f t="shared" si="5"/>
        <v>14</v>
      </c>
      <c r="CH63" s="17">
        <f t="shared" si="5"/>
        <v>7</v>
      </c>
      <c r="CI63" s="42"/>
      <c r="CJ63" s="17">
        <f t="shared" ref="CJ63:CU63" si="6">SUM(CJ10:CJ62)</f>
        <v>4</v>
      </c>
      <c r="CK63" s="17">
        <f t="shared" si="6"/>
        <v>14</v>
      </c>
      <c r="CL63" s="17">
        <f t="shared" si="6"/>
        <v>4</v>
      </c>
      <c r="CM63" s="17">
        <f t="shared" si="6"/>
        <v>13</v>
      </c>
      <c r="CN63" s="17">
        <f t="shared" si="6"/>
        <v>1</v>
      </c>
      <c r="CO63" s="17">
        <f t="shared" si="6"/>
        <v>2</v>
      </c>
      <c r="CP63" s="17">
        <f t="shared" si="6"/>
        <v>13</v>
      </c>
      <c r="CQ63" s="17">
        <f t="shared" si="6"/>
        <v>3</v>
      </c>
      <c r="CR63" s="17">
        <f t="shared" si="6"/>
        <v>1</v>
      </c>
      <c r="CS63" s="17">
        <f t="shared" si="6"/>
        <v>10</v>
      </c>
      <c r="CT63" s="17">
        <f t="shared" si="6"/>
        <v>18</v>
      </c>
      <c r="CU63" s="40">
        <f t="shared" si="6"/>
        <v>13</v>
      </c>
      <c r="CV63" s="42"/>
      <c r="CW63" s="17">
        <f>SUM(CW10:CW62)</f>
        <v>23</v>
      </c>
      <c r="CX63" s="41">
        <f>SUM(CX10:CX62)</f>
        <v>19</v>
      </c>
    </row>
    <row r="64" spans="1:102" ht="50.4" customHeight="1" x14ac:dyDescent="0.2">
      <c r="AW64" s="15"/>
      <c r="AX64" s="15"/>
      <c r="AY64" s="15"/>
      <c r="AZ64" s="15"/>
    </row>
    <row r="65" spans="5:102" ht="34.799999999999997" customHeight="1" x14ac:dyDescent="0.2">
      <c r="AW65" s="15"/>
      <c r="AX65" s="15"/>
      <c r="AY65" s="15"/>
      <c r="AZ65" s="15"/>
    </row>
    <row r="66" spans="5:102" ht="24" customHeight="1" x14ac:dyDescent="0.2">
      <c r="E66" s="78" t="s">
        <v>432</v>
      </c>
      <c r="F66" s="78"/>
      <c r="G66" s="78"/>
      <c r="H66" s="78"/>
      <c r="I66" s="94">
        <f t="shared" ref="I66:AN66" si="7">COUNTIFS($H$10:$H$62,3,I$10:I$62,1)</f>
        <v>3</v>
      </c>
      <c r="J66" s="94">
        <f t="shared" si="7"/>
        <v>0</v>
      </c>
      <c r="K66" s="94">
        <f t="shared" si="7"/>
        <v>0</v>
      </c>
      <c r="L66" s="94">
        <f t="shared" si="7"/>
        <v>0</v>
      </c>
      <c r="M66" s="94">
        <f t="shared" si="7"/>
        <v>0</v>
      </c>
      <c r="N66" s="94">
        <f t="shared" si="7"/>
        <v>0</v>
      </c>
      <c r="O66" s="94">
        <f t="shared" si="7"/>
        <v>0</v>
      </c>
      <c r="P66" s="94">
        <f t="shared" si="7"/>
        <v>0</v>
      </c>
      <c r="Q66" s="94">
        <f t="shared" si="7"/>
        <v>0</v>
      </c>
      <c r="R66" s="94">
        <f t="shared" si="7"/>
        <v>0</v>
      </c>
      <c r="S66" s="94">
        <f t="shared" si="7"/>
        <v>0</v>
      </c>
      <c r="T66" s="94">
        <f t="shared" si="7"/>
        <v>0</v>
      </c>
      <c r="U66" s="94">
        <f t="shared" si="7"/>
        <v>0</v>
      </c>
      <c r="V66" s="94">
        <f t="shared" si="7"/>
        <v>0</v>
      </c>
      <c r="W66" s="94">
        <f t="shared" si="7"/>
        <v>0</v>
      </c>
      <c r="X66" s="94">
        <f t="shared" si="7"/>
        <v>1</v>
      </c>
      <c r="Y66" s="94">
        <f t="shared" si="7"/>
        <v>0</v>
      </c>
      <c r="Z66" s="94">
        <f t="shared" si="7"/>
        <v>1</v>
      </c>
      <c r="AA66" s="94">
        <f t="shared" si="7"/>
        <v>0</v>
      </c>
      <c r="AB66" s="94">
        <f t="shared" si="7"/>
        <v>2</v>
      </c>
      <c r="AC66" s="94">
        <f t="shared" si="7"/>
        <v>1</v>
      </c>
      <c r="AD66" s="94">
        <f t="shared" si="7"/>
        <v>0</v>
      </c>
      <c r="AE66" s="94">
        <f t="shared" si="7"/>
        <v>0</v>
      </c>
      <c r="AF66" s="94">
        <f t="shared" si="7"/>
        <v>1</v>
      </c>
      <c r="AG66" s="94">
        <f t="shared" si="7"/>
        <v>2</v>
      </c>
      <c r="AH66" s="94">
        <f t="shared" si="7"/>
        <v>1</v>
      </c>
      <c r="AI66" s="94">
        <f t="shared" si="7"/>
        <v>0</v>
      </c>
      <c r="AJ66" s="94">
        <f t="shared" si="7"/>
        <v>1</v>
      </c>
      <c r="AK66" s="94">
        <f t="shared" si="7"/>
        <v>0</v>
      </c>
      <c r="AL66" s="94">
        <f t="shared" si="7"/>
        <v>1</v>
      </c>
      <c r="AM66" s="94">
        <f t="shared" si="7"/>
        <v>0</v>
      </c>
      <c r="AN66" s="94">
        <f t="shared" si="7"/>
        <v>1</v>
      </c>
      <c r="AO66" s="94">
        <f t="shared" ref="AO66:BS66" si="8">COUNTIFS($H$10:$H$62,3,AO$10:AO$62,1)</f>
        <v>0</v>
      </c>
      <c r="AP66" s="94">
        <f t="shared" si="8"/>
        <v>2</v>
      </c>
      <c r="AQ66" s="94">
        <f t="shared" si="8"/>
        <v>2</v>
      </c>
      <c r="AR66" s="94">
        <f t="shared" si="8"/>
        <v>3</v>
      </c>
      <c r="AS66" s="94">
        <f t="shared" si="8"/>
        <v>0</v>
      </c>
      <c r="AT66" s="94">
        <f t="shared" si="8"/>
        <v>3</v>
      </c>
      <c r="AU66" s="94">
        <f t="shared" si="8"/>
        <v>2</v>
      </c>
      <c r="AV66" s="94">
        <f t="shared" si="8"/>
        <v>0</v>
      </c>
      <c r="AW66" s="94">
        <f t="shared" si="8"/>
        <v>0</v>
      </c>
      <c r="AX66" s="94">
        <f t="shared" si="8"/>
        <v>0</v>
      </c>
      <c r="AY66" s="94">
        <f t="shared" si="8"/>
        <v>1</v>
      </c>
      <c r="AZ66" s="94">
        <f t="shared" si="8"/>
        <v>2</v>
      </c>
      <c r="BA66" s="94">
        <f t="shared" si="8"/>
        <v>0</v>
      </c>
      <c r="BB66" s="94">
        <f t="shared" si="8"/>
        <v>3</v>
      </c>
      <c r="BC66" s="94">
        <f t="shared" si="8"/>
        <v>0</v>
      </c>
      <c r="BD66" s="94">
        <f t="shared" si="8"/>
        <v>3</v>
      </c>
      <c r="BE66" s="94">
        <f t="shared" si="8"/>
        <v>3</v>
      </c>
      <c r="BF66" s="94">
        <f t="shared" si="8"/>
        <v>3</v>
      </c>
      <c r="BG66" s="94">
        <f t="shared" si="8"/>
        <v>3</v>
      </c>
      <c r="BH66" s="94">
        <f t="shared" si="8"/>
        <v>3</v>
      </c>
      <c r="BI66" s="94">
        <f t="shared" si="8"/>
        <v>3</v>
      </c>
      <c r="BJ66" s="94">
        <f t="shared" si="8"/>
        <v>1</v>
      </c>
      <c r="BK66" s="94">
        <f t="shared" si="8"/>
        <v>0</v>
      </c>
      <c r="BL66" s="94">
        <f t="shared" si="8"/>
        <v>3</v>
      </c>
      <c r="BM66" s="94">
        <f t="shared" si="8"/>
        <v>1</v>
      </c>
      <c r="BN66" s="94">
        <f t="shared" si="8"/>
        <v>0</v>
      </c>
      <c r="BO66" s="94">
        <f t="shared" si="8"/>
        <v>0</v>
      </c>
      <c r="BP66" s="94">
        <f t="shared" si="8"/>
        <v>0</v>
      </c>
      <c r="BQ66" s="94">
        <f t="shared" si="8"/>
        <v>1</v>
      </c>
      <c r="BR66" s="94">
        <f t="shared" si="8"/>
        <v>2</v>
      </c>
      <c r="BS66" s="94">
        <f t="shared" si="8"/>
        <v>0</v>
      </c>
      <c r="BT66" s="94">
        <f t="shared" ref="BT66:CX66" si="9">COUNTIFS($H$10:$H$62,3,BT$10:BT$62,1)</f>
        <v>0</v>
      </c>
      <c r="BU66" s="94">
        <f t="shared" si="9"/>
        <v>1</v>
      </c>
      <c r="BV66" s="94">
        <f t="shared" si="9"/>
        <v>1</v>
      </c>
      <c r="BW66" s="94">
        <f t="shared" si="9"/>
        <v>1</v>
      </c>
      <c r="BX66" s="94">
        <f t="shared" si="9"/>
        <v>1</v>
      </c>
      <c r="BY66" s="94">
        <f t="shared" si="9"/>
        <v>1</v>
      </c>
      <c r="BZ66" s="94">
        <f t="shared" si="9"/>
        <v>0</v>
      </c>
      <c r="CA66" s="94">
        <f t="shared" si="9"/>
        <v>1</v>
      </c>
      <c r="CB66" s="94">
        <f t="shared" si="9"/>
        <v>0</v>
      </c>
      <c r="CC66" s="94">
        <f t="shared" si="9"/>
        <v>1</v>
      </c>
      <c r="CD66" s="94">
        <f t="shared" si="9"/>
        <v>0</v>
      </c>
      <c r="CE66" s="94">
        <f t="shared" si="9"/>
        <v>0</v>
      </c>
      <c r="CF66" s="94">
        <f t="shared" si="9"/>
        <v>0</v>
      </c>
      <c r="CG66" s="94">
        <f t="shared" si="9"/>
        <v>1</v>
      </c>
      <c r="CH66" s="94">
        <f t="shared" si="9"/>
        <v>0</v>
      </c>
      <c r="CI66" s="94">
        <f t="shared" si="9"/>
        <v>0</v>
      </c>
      <c r="CJ66" s="94">
        <f t="shared" si="9"/>
        <v>0</v>
      </c>
      <c r="CK66" s="94">
        <f t="shared" si="9"/>
        <v>1</v>
      </c>
      <c r="CL66" s="94">
        <f t="shared" si="9"/>
        <v>0</v>
      </c>
      <c r="CM66" s="94">
        <f t="shared" si="9"/>
        <v>1</v>
      </c>
      <c r="CN66" s="94">
        <f t="shared" si="9"/>
        <v>0</v>
      </c>
      <c r="CO66" s="94">
        <f t="shared" si="9"/>
        <v>0</v>
      </c>
      <c r="CP66" s="94">
        <f t="shared" si="9"/>
        <v>1</v>
      </c>
      <c r="CQ66" s="94">
        <f t="shared" si="9"/>
        <v>0</v>
      </c>
      <c r="CR66" s="94">
        <f t="shared" si="9"/>
        <v>0</v>
      </c>
      <c r="CS66" s="94">
        <f t="shared" si="9"/>
        <v>1</v>
      </c>
      <c r="CT66" s="94">
        <f t="shared" si="9"/>
        <v>2</v>
      </c>
      <c r="CU66" s="94">
        <f t="shared" si="9"/>
        <v>0</v>
      </c>
      <c r="CV66" s="94">
        <f t="shared" si="9"/>
        <v>0</v>
      </c>
      <c r="CW66" s="94">
        <f t="shared" si="9"/>
        <v>2</v>
      </c>
      <c r="CX66" s="94">
        <f t="shared" si="9"/>
        <v>1</v>
      </c>
    </row>
    <row r="67" spans="5:102" ht="24" customHeight="1" x14ac:dyDescent="0.2">
      <c r="E67" s="78" t="s">
        <v>433</v>
      </c>
      <c r="F67" s="78"/>
      <c r="G67" s="78"/>
      <c r="H67" s="78"/>
      <c r="I67" s="94">
        <f t="shared" ref="I67:AN67" si="10">COUNTIFS($H$10:$H$62,4,I$10:I$62,1)</f>
        <v>2</v>
      </c>
      <c r="J67" s="94">
        <f t="shared" si="10"/>
        <v>0</v>
      </c>
      <c r="K67" s="94">
        <f t="shared" si="10"/>
        <v>0</v>
      </c>
      <c r="L67" s="94">
        <f t="shared" si="10"/>
        <v>0</v>
      </c>
      <c r="M67" s="94">
        <f t="shared" si="10"/>
        <v>0</v>
      </c>
      <c r="N67" s="94">
        <f t="shared" si="10"/>
        <v>0</v>
      </c>
      <c r="O67" s="94">
        <f t="shared" si="10"/>
        <v>0</v>
      </c>
      <c r="P67" s="94">
        <f t="shared" si="10"/>
        <v>0</v>
      </c>
      <c r="Q67" s="94">
        <f t="shared" si="10"/>
        <v>0</v>
      </c>
      <c r="R67" s="94">
        <f t="shared" si="10"/>
        <v>0</v>
      </c>
      <c r="S67" s="94">
        <f t="shared" si="10"/>
        <v>0</v>
      </c>
      <c r="T67" s="94">
        <f t="shared" si="10"/>
        <v>0</v>
      </c>
      <c r="U67" s="94">
        <f t="shared" si="10"/>
        <v>0</v>
      </c>
      <c r="V67" s="94">
        <f t="shared" si="10"/>
        <v>0</v>
      </c>
      <c r="W67" s="94">
        <f t="shared" si="10"/>
        <v>0</v>
      </c>
      <c r="X67" s="94">
        <f t="shared" si="10"/>
        <v>1</v>
      </c>
      <c r="Y67" s="94">
        <f t="shared" si="10"/>
        <v>0</v>
      </c>
      <c r="Z67" s="94">
        <f t="shared" si="10"/>
        <v>0</v>
      </c>
      <c r="AA67" s="94">
        <f t="shared" si="10"/>
        <v>0</v>
      </c>
      <c r="AB67" s="94">
        <f t="shared" si="10"/>
        <v>2</v>
      </c>
      <c r="AC67" s="94">
        <f t="shared" si="10"/>
        <v>0</v>
      </c>
      <c r="AD67" s="94">
        <f t="shared" si="10"/>
        <v>0</v>
      </c>
      <c r="AE67" s="94">
        <f t="shared" si="10"/>
        <v>0</v>
      </c>
      <c r="AF67" s="94">
        <f t="shared" si="10"/>
        <v>2</v>
      </c>
      <c r="AG67" s="94">
        <f t="shared" si="10"/>
        <v>0</v>
      </c>
      <c r="AH67" s="94">
        <f t="shared" si="10"/>
        <v>0</v>
      </c>
      <c r="AI67" s="94">
        <f t="shared" si="10"/>
        <v>1</v>
      </c>
      <c r="AJ67" s="94">
        <f t="shared" si="10"/>
        <v>0</v>
      </c>
      <c r="AK67" s="94">
        <f t="shared" si="10"/>
        <v>0</v>
      </c>
      <c r="AL67" s="94">
        <f t="shared" si="10"/>
        <v>2</v>
      </c>
      <c r="AM67" s="94">
        <f t="shared" si="10"/>
        <v>0</v>
      </c>
      <c r="AN67" s="94">
        <f t="shared" si="10"/>
        <v>1</v>
      </c>
      <c r="AO67" s="94">
        <f t="shared" ref="AO67:BS67" si="11">COUNTIFS($H$10:$H$62,4,AO$10:AO$62,1)</f>
        <v>1</v>
      </c>
      <c r="AP67" s="94">
        <f t="shared" si="11"/>
        <v>0</v>
      </c>
      <c r="AQ67" s="94">
        <f t="shared" si="11"/>
        <v>0</v>
      </c>
      <c r="AR67" s="94">
        <f t="shared" si="11"/>
        <v>2</v>
      </c>
      <c r="AS67" s="94">
        <f t="shared" si="11"/>
        <v>0</v>
      </c>
      <c r="AT67" s="94">
        <f t="shared" si="11"/>
        <v>1</v>
      </c>
      <c r="AU67" s="94">
        <f t="shared" si="11"/>
        <v>0</v>
      </c>
      <c r="AV67" s="94">
        <f t="shared" si="11"/>
        <v>1</v>
      </c>
      <c r="AW67" s="94">
        <f t="shared" si="11"/>
        <v>0</v>
      </c>
      <c r="AX67" s="94">
        <f t="shared" si="11"/>
        <v>0</v>
      </c>
      <c r="AY67" s="94">
        <f t="shared" si="11"/>
        <v>0</v>
      </c>
      <c r="AZ67" s="94">
        <f t="shared" si="11"/>
        <v>2</v>
      </c>
      <c r="BA67" s="94">
        <f t="shared" si="11"/>
        <v>0</v>
      </c>
      <c r="BB67" s="94">
        <f t="shared" si="11"/>
        <v>2</v>
      </c>
      <c r="BC67" s="94">
        <f t="shared" si="11"/>
        <v>0</v>
      </c>
      <c r="BD67" s="94">
        <f t="shared" si="11"/>
        <v>2</v>
      </c>
      <c r="BE67" s="94">
        <f t="shared" si="11"/>
        <v>2</v>
      </c>
      <c r="BF67" s="94">
        <f t="shared" si="11"/>
        <v>1</v>
      </c>
      <c r="BG67" s="94">
        <f t="shared" si="11"/>
        <v>2</v>
      </c>
      <c r="BH67" s="94">
        <f t="shared" si="11"/>
        <v>1</v>
      </c>
      <c r="BI67" s="94">
        <f t="shared" si="11"/>
        <v>2</v>
      </c>
      <c r="BJ67" s="94">
        <f t="shared" si="11"/>
        <v>0</v>
      </c>
      <c r="BK67" s="94">
        <f t="shared" si="11"/>
        <v>1</v>
      </c>
      <c r="BL67" s="94">
        <f t="shared" si="11"/>
        <v>2</v>
      </c>
      <c r="BM67" s="94">
        <f t="shared" si="11"/>
        <v>1</v>
      </c>
      <c r="BN67" s="94">
        <f t="shared" si="11"/>
        <v>0</v>
      </c>
      <c r="BO67" s="94">
        <f t="shared" si="11"/>
        <v>0</v>
      </c>
      <c r="BP67" s="94">
        <f t="shared" si="11"/>
        <v>0</v>
      </c>
      <c r="BQ67" s="94">
        <f t="shared" si="11"/>
        <v>0</v>
      </c>
      <c r="BR67" s="94">
        <f t="shared" si="11"/>
        <v>2</v>
      </c>
      <c r="BS67" s="94">
        <f t="shared" si="11"/>
        <v>0</v>
      </c>
      <c r="BT67" s="94">
        <f t="shared" ref="BT67:CX67" si="12">COUNTIFS($H$10:$H$62,4,BT$10:BT$62,1)</f>
        <v>0</v>
      </c>
      <c r="BU67" s="94">
        <f t="shared" si="12"/>
        <v>0</v>
      </c>
      <c r="BV67" s="94">
        <f t="shared" si="12"/>
        <v>0</v>
      </c>
      <c r="BW67" s="94">
        <f t="shared" si="12"/>
        <v>0</v>
      </c>
      <c r="BX67" s="94">
        <f t="shared" si="12"/>
        <v>0</v>
      </c>
      <c r="BY67" s="94">
        <f t="shared" si="12"/>
        <v>0</v>
      </c>
      <c r="BZ67" s="94">
        <f t="shared" si="12"/>
        <v>0</v>
      </c>
      <c r="CA67" s="94">
        <f t="shared" si="12"/>
        <v>0</v>
      </c>
      <c r="CB67" s="94">
        <f t="shared" si="12"/>
        <v>0</v>
      </c>
      <c r="CC67" s="94">
        <f t="shared" si="12"/>
        <v>0</v>
      </c>
      <c r="CD67" s="94">
        <f t="shared" si="12"/>
        <v>0</v>
      </c>
      <c r="CE67" s="94">
        <f t="shared" si="12"/>
        <v>0</v>
      </c>
      <c r="CF67" s="94">
        <f t="shared" si="12"/>
        <v>0</v>
      </c>
      <c r="CG67" s="94">
        <f t="shared" si="12"/>
        <v>0</v>
      </c>
      <c r="CH67" s="94">
        <f t="shared" si="12"/>
        <v>0</v>
      </c>
      <c r="CI67" s="94">
        <f t="shared" si="12"/>
        <v>0</v>
      </c>
      <c r="CJ67" s="94">
        <f t="shared" si="12"/>
        <v>0</v>
      </c>
      <c r="CK67" s="94">
        <f t="shared" si="12"/>
        <v>0</v>
      </c>
      <c r="CL67" s="94">
        <f t="shared" si="12"/>
        <v>0</v>
      </c>
      <c r="CM67" s="94">
        <f t="shared" si="12"/>
        <v>0</v>
      </c>
      <c r="CN67" s="94">
        <f t="shared" si="12"/>
        <v>0</v>
      </c>
      <c r="CO67" s="94">
        <f t="shared" si="12"/>
        <v>0</v>
      </c>
      <c r="CP67" s="94">
        <f t="shared" si="12"/>
        <v>0</v>
      </c>
      <c r="CQ67" s="94">
        <f t="shared" si="12"/>
        <v>0</v>
      </c>
      <c r="CR67" s="94">
        <f t="shared" si="12"/>
        <v>0</v>
      </c>
      <c r="CS67" s="94">
        <f t="shared" si="12"/>
        <v>0</v>
      </c>
      <c r="CT67" s="94">
        <f t="shared" si="12"/>
        <v>1</v>
      </c>
      <c r="CU67" s="94">
        <f t="shared" si="12"/>
        <v>1</v>
      </c>
      <c r="CV67" s="94">
        <f t="shared" si="12"/>
        <v>0</v>
      </c>
      <c r="CW67" s="94">
        <f t="shared" si="12"/>
        <v>2</v>
      </c>
      <c r="CX67" s="94">
        <f t="shared" si="12"/>
        <v>0</v>
      </c>
    </row>
    <row r="68" spans="5:102" ht="24" customHeight="1" x14ac:dyDescent="0.2">
      <c r="E68" s="78" t="s">
        <v>434</v>
      </c>
      <c r="F68" s="78"/>
      <c r="G68" s="78"/>
      <c r="H68" s="78"/>
      <c r="I68" s="94">
        <f t="shared" ref="I68:AN68" si="13">COUNTIFS($H$10:$H$62,5,I$10:I$62,1)</f>
        <v>30</v>
      </c>
      <c r="J68" s="94">
        <f t="shared" si="13"/>
        <v>0</v>
      </c>
      <c r="K68" s="94">
        <f t="shared" si="13"/>
        <v>0</v>
      </c>
      <c r="L68" s="94">
        <f t="shared" si="13"/>
        <v>0</v>
      </c>
      <c r="M68" s="94">
        <f t="shared" si="13"/>
        <v>0</v>
      </c>
      <c r="N68" s="94">
        <f t="shared" si="13"/>
        <v>0</v>
      </c>
      <c r="O68" s="94">
        <f t="shared" si="13"/>
        <v>0</v>
      </c>
      <c r="P68" s="94">
        <f t="shared" si="13"/>
        <v>0</v>
      </c>
      <c r="Q68" s="94">
        <f t="shared" si="13"/>
        <v>2</v>
      </c>
      <c r="R68" s="94">
        <f t="shared" si="13"/>
        <v>0</v>
      </c>
      <c r="S68" s="94">
        <f t="shared" si="13"/>
        <v>0</v>
      </c>
      <c r="T68" s="94">
        <f t="shared" si="13"/>
        <v>0</v>
      </c>
      <c r="U68" s="94">
        <f t="shared" si="13"/>
        <v>0</v>
      </c>
      <c r="V68" s="94">
        <f t="shared" si="13"/>
        <v>0</v>
      </c>
      <c r="W68" s="94">
        <f t="shared" si="13"/>
        <v>0</v>
      </c>
      <c r="X68" s="94">
        <f t="shared" si="13"/>
        <v>7</v>
      </c>
      <c r="Y68" s="94">
        <f t="shared" si="13"/>
        <v>0</v>
      </c>
      <c r="Z68" s="94">
        <f t="shared" si="13"/>
        <v>14</v>
      </c>
      <c r="AA68" s="94">
        <f t="shared" si="13"/>
        <v>0</v>
      </c>
      <c r="AB68" s="94">
        <f t="shared" si="13"/>
        <v>15</v>
      </c>
      <c r="AC68" s="94">
        <f t="shared" si="13"/>
        <v>15</v>
      </c>
      <c r="AD68" s="94">
        <f t="shared" si="13"/>
        <v>0</v>
      </c>
      <c r="AE68" s="94">
        <f t="shared" si="13"/>
        <v>0</v>
      </c>
      <c r="AF68" s="94">
        <f t="shared" si="13"/>
        <v>21</v>
      </c>
      <c r="AG68" s="94">
        <f t="shared" si="13"/>
        <v>9</v>
      </c>
      <c r="AH68" s="94">
        <f t="shared" si="13"/>
        <v>14</v>
      </c>
      <c r="AI68" s="94">
        <f t="shared" si="13"/>
        <v>2</v>
      </c>
      <c r="AJ68" s="94">
        <f t="shared" si="13"/>
        <v>5</v>
      </c>
      <c r="AK68" s="94">
        <f t="shared" si="13"/>
        <v>0</v>
      </c>
      <c r="AL68" s="94">
        <f t="shared" si="13"/>
        <v>19</v>
      </c>
      <c r="AM68" s="94">
        <f t="shared" si="13"/>
        <v>0</v>
      </c>
      <c r="AN68" s="94">
        <f t="shared" si="13"/>
        <v>9</v>
      </c>
      <c r="AO68" s="94">
        <f t="shared" ref="AO68:BS68" si="14">COUNTIFS($H$10:$H$62,5,AO$10:AO$62,1)</f>
        <v>4</v>
      </c>
      <c r="AP68" s="94">
        <f t="shared" si="14"/>
        <v>18</v>
      </c>
      <c r="AQ68" s="94">
        <f t="shared" si="14"/>
        <v>6</v>
      </c>
      <c r="AR68" s="94">
        <f t="shared" si="14"/>
        <v>28</v>
      </c>
      <c r="AS68" s="94">
        <f t="shared" si="14"/>
        <v>2</v>
      </c>
      <c r="AT68" s="94">
        <f t="shared" si="14"/>
        <v>21</v>
      </c>
      <c r="AU68" s="94">
        <f t="shared" si="14"/>
        <v>19</v>
      </c>
      <c r="AV68" s="94">
        <f t="shared" si="14"/>
        <v>5</v>
      </c>
      <c r="AW68" s="94">
        <f t="shared" si="14"/>
        <v>0</v>
      </c>
      <c r="AX68" s="94">
        <f t="shared" si="14"/>
        <v>1</v>
      </c>
      <c r="AY68" s="94">
        <f t="shared" si="14"/>
        <v>3</v>
      </c>
      <c r="AZ68" s="94">
        <f t="shared" si="14"/>
        <v>24</v>
      </c>
      <c r="BA68" s="94">
        <f t="shared" si="14"/>
        <v>1</v>
      </c>
      <c r="BB68" s="94">
        <f t="shared" si="14"/>
        <v>27</v>
      </c>
      <c r="BC68" s="94">
        <f t="shared" si="14"/>
        <v>10</v>
      </c>
      <c r="BD68" s="94">
        <f t="shared" si="14"/>
        <v>18</v>
      </c>
      <c r="BE68" s="94">
        <f t="shared" si="14"/>
        <v>29</v>
      </c>
      <c r="BF68" s="94">
        <f t="shared" si="14"/>
        <v>23</v>
      </c>
      <c r="BG68" s="94">
        <f t="shared" si="14"/>
        <v>27</v>
      </c>
      <c r="BH68" s="94">
        <f t="shared" si="14"/>
        <v>26</v>
      </c>
      <c r="BI68" s="94">
        <f t="shared" si="14"/>
        <v>29</v>
      </c>
      <c r="BJ68" s="94">
        <f t="shared" si="14"/>
        <v>10</v>
      </c>
      <c r="BK68" s="94">
        <f t="shared" si="14"/>
        <v>4</v>
      </c>
      <c r="BL68" s="94">
        <f t="shared" si="14"/>
        <v>23</v>
      </c>
      <c r="BM68" s="94">
        <f t="shared" si="14"/>
        <v>4</v>
      </c>
      <c r="BN68" s="94">
        <f t="shared" si="14"/>
        <v>2</v>
      </c>
      <c r="BO68" s="94">
        <f t="shared" si="14"/>
        <v>0</v>
      </c>
      <c r="BP68" s="94">
        <f t="shared" si="14"/>
        <v>0</v>
      </c>
      <c r="BQ68" s="94">
        <f t="shared" si="14"/>
        <v>15</v>
      </c>
      <c r="BR68" s="94">
        <f t="shared" si="14"/>
        <v>11</v>
      </c>
      <c r="BS68" s="94">
        <f t="shared" si="14"/>
        <v>4</v>
      </c>
      <c r="BT68" s="94">
        <f t="shared" ref="BT68:CX68" si="15">COUNTIFS($H$10:$H$62,5,BT$10:BT$62,1)</f>
        <v>0</v>
      </c>
      <c r="BU68" s="94">
        <f t="shared" si="15"/>
        <v>14</v>
      </c>
      <c r="BV68" s="94">
        <f t="shared" si="15"/>
        <v>12</v>
      </c>
      <c r="BW68" s="94">
        <f t="shared" si="15"/>
        <v>10</v>
      </c>
      <c r="BX68" s="94">
        <f t="shared" si="15"/>
        <v>7</v>
      </c>
      <c r="BY68" s="94">
        <f t="shared" si="15"/>
        <v>11</v>
      </c>
      <c r="BZ68" s="94">
        <f t="shared" si="15"/>
        <v>0</v>
      </c>
      <c r="CA68" s="94">
        <f t="shared" si="15"/>
        <v>9</v>
      </c>
      <c r="CB68" s="94">
        <f t="shared" si="15"/>
        <v>1</v>
      </c>
      <c r="CC68" s="94">
        <f t="shared" si="15"/>
        <v>14</v>
      </c>
      <c r="CD68" s="94">
        <f t="shared" si="15"/>
        <v>1</v>
      </c>
      <c r="CE68" s="94">
        <f t="shared" si="15"/>
        <v>5</v>
      </c>
      <c r="CF68" s="94">
        <f t="shared" si="15"/>
        <v>0</v>
      </c>
      <c r="CG68" s="94">
        <f t="shared" si="15"/>
        <v>12</v>
      </c>
      <c r="CH68" s="94">
        <f t="shared" si="15"/>
        <v>7</v>
      </c>
      <c r="CI68" s="94">
        <f t="shared" si="15"/>
        <v>0</v>
      </c>
      <c r="CJ68" s="94">
        <f t="shared" si="15"/>
        <v>4</v>
      </c>
      <c r="CK68" s="94">
        <f t="shared" si="15"/>
        <v>11</v>
      </c>
      <c r="CL68" s="94">
        <f t="shared" si="15"/>
        <v>2</v>
      </c>
      <c r="CM68" s="94">
        <f t="shared" si="15"/>
        <v>12</v>
      </c>
      <c r="CN68" s="94">
        <f t="shared" si="15"/>
        <v>1</v>
      </c>
      <c r="CO68" s="94">
        <f t="shared" si="15"/>
        <v>1</v>
      </c>
      <c r="CP68" s="94">
        <f t="shared" si="15"/>
        <v>11</v>
      </c>
      <c r="CQ68" s="94">
        <f t="shared" si="15"/>
        <v>3</v>
      </c>
      <c r="CR68" s="94">
        <f t="shared" si="15"/>
        <v>1</v>
      </c>
      <c r="CS68" s="94">
        <f t="shared" si="15"/>
        <v>7</v>
      </c>
      <c r="CT68" s="94">
        <f t="shared" si="15"/>
        <v>14</v>
      </c>
      <c r="CU68" s="94">
        <f t="shared" si="15"/>
        <v>8</v>
      </c>
      <c r="CV68" s="94">
        <f t="shared" si="15"/>
        <v>0</v>
      </c>
      <c r="CW68" s="94">
        <f t="shared" si="15"/>
        <v>18</v>
      </c>
      <c r="CX68" s="94">
        <f t="shared" si="15"/>
        <v>12</v>
      </c>
    </row>
    <row r="69" spans="5:102" ht="24" customHeight="1" x14ac:dyDescent="0.2">
      <c r="E69" s="78" t="s">
        <v>435</v>
      </c>
      <c r="F69" s="78"/>
      <c r="G69" s="78"/>
      <c r="H69" s="78"/>
      <c r="I69" s="94">
        <f t="shared" ref="I69:AN69" si="16">COUNTIFS($H$10:$H$62,6,I$10:I$62,1)</f>
        <v>7</v>
      </c>
      <c r="J69" s="94">
        <f t="shared" si="16"/>
        <v>0</v>
      </c>
      <c r="K69" s="94">
        <f t="shared" si="16"/>
        <v>0</v>
      </c>
      <c r="L69" s="94">
        <f t="shared" si="16"/>
        <v>0</v>
      </c>
      <c r="M69" s="94">
        <f t="shared" si="16"/>
        <v>1</v>
      </c>
      <c r="N69" s="94">
        <f t="shared" si="16"/>
        <v>0</v>
      </c>
      <c r="O69" s="94">
        <f t="shared" si="16"/>
        <v>4</v>
      </c>
      <c r="P69" s="94">
        <f t="shared" si="16"/>
        <v>2</v>
      </c>
      <c r="Q69" s="94">
        <f t="shared" si="16"/>
        <v>2</v>
      </c>
      <c r="R69" s="94">
        <f t="shared" si="16"/>
        <v>0</v>
      </c>
      <c r="S69" s="94">
        <f t="shared" si="16"/>
        <v>0</v>
      </c>
      <c r="T69" s="94">
        <f t="shared" si="16"/>
        <v>2</v>
      </c>
      <c r="U69" s="94">
        <f t="shared" si="16"/>
        <v>0</v>
      </c>
      <c r="V69" s="94">
        <f t="shared" si="16"/>
        <v>0</v>
      </c>
      <c r="W69" s="94">
        <f t="shared" si="16"/>
        <v>0</v>
      </c>
      <c r="X69" s="94">
        <f t="shared" si="16"/>
        <v>0</v>
      </c>
      <c r="Y69" s="94">
        <f t="shared" si="16"/>
        <v>1</v>
      </c>
      <c r="Z69" s="94">
        <f t="shared" si="16"/>
        <v>2</v>
      </c>
      <c r="AA69" s="94">
        <f t="shared" si="16"/>
        <v>0</v>
      </c>
      <c r="AB69" s="94">
        <f t="shared" si="16"/>
        <v>5</v>
      </c>
      <c r="AC69" s="94">
        <f t="shared" si="16"/>
        <v>2</v>
      </c>
      <c r="AD69" s="94">
        <f t="shared" si="16"/>
        <v>0</v>
      </c>
      <c r="AE69" s="94">
        <f t="shared" si="16"/>
        <v>0</v>
      </c>
      <c r="AF69" s="94">
        <f t="shared" si="16"/>
        <v>6</v>
      </c>
      <c r="AG69" s="94">
        <f t="shared" si="16"/>
        <v>1</v>
      </c>
      <c r="AH69" s="94">
        <f t="shared" si="16"/>
        <v>1</v>
      </c>
      <c r="AI69" s="94">
        <f t="shared" si="16"/>
        <v>1</v>
      </c>
      <c r="AJ69" s="94">
        <f t="shared" si="16"/>
        <v>2</v>
      </c>
      <c r="AK69" s="94">
        <f t="shared" si="16"/>
        <v>1</v>
      </c>
      <c r="AL69" s="94">
        <f t="shared" si="16"/>
        <v>3</v>
      </c>
      <c r="AM69" s="94">
        <f t="shared" si="16"/>
        <v>2</v>
      </c>
      <c r="AN69" s="94">
        <f t="shared" si="16"/>
        <v>3</v>
      </c>
      <c r="AO69" s="94">
        <f t="shared" ref="AO69:BS69" si="17">COUNTIFS($H$10:$H$62,6,AO$10:AO$62,1)</f>
        <v>0</v>
      </c>
      <c r="AP69" s="94">
        <f t="shared" si="17"/>
        <v>4</v>
      </c>
      <c r="AQ69" s="94">
        <f t="shared" si="17"/>
        <v>3</v>
      </c>
      <c r="AR69" s="94">
        <f t="shared" si="17"/>
        <v>5</v>
      </c>
      <c r="AS69" s="94">
        <f t="shared" si="17"/>
        <v>2</v>
      </c>
      <c r="AT69" s="94">
        <f t="shared" si="17"/>
        <v>1</v>
      </c>
      <c r="AU69" s="94">
        <f t="shared" si="17"/>
        <v>2</v>
      </c>
      <c r="AV69" s="94">
        <f t="shared" si="17"/>
        <v>3</v>
      </c>
      <c r="AW69" s="94">
        <f t="shared" si="17"/>
        <v>0</v>
      </c>
      <c r="AX69" s="94">
        <f t="shared" si="17"/>
        <v>1</v>
      </c>
      <c r="AY69" s="94">
        <f t="shared" si="17"/>
        <v>2</v>
      </c>
      <c r="AZ69" s="94">
        <f t="shared" si="17"/>
        <v>2</v>
      </c>
      <c r="BA69" s="94">
        <f t="shared" si="17"/>
        <v>0</v>
      </c>
      <c r="BB69" s="94">
        <f t="shared" si="17"/>
        <v>5</v>
      </c>
      <c r="BC69" s="94">
        <f t="shared" si="17"/>
        <v>2</v>
      </c>
      <c r="BD69" s="94">
        <f t="shared" si="17"/>
        <v>3</v>
      </c>
      <c r="BE69" s="94">
        <f t="shared" si="17"/>
        <v>7</v>
      </c>
      <c r="BF69" s="94">
        <f t="shared" si="17"/>
        <v>7</v>
      </c>
      <c r="BG69" s="94">
        <f t="shared" si="17"/>
        <v>5</v>
      </c>
      <c r="BH69" s="94">
        <f t="shared" si="17"/>
        <v>5</v>
      </c>
      <c r="BI69" s="94">
        <f t="shared" si="17"/>
        <v>7</v>
      </c>
      <c r="BJ69" s="94">
        <f t="shared" si="17"/>
        <v>2</v>
      </c>
      <c r="BK69" s="94">
        <f t="shared" si="17"/>
        <v>0</v>
      </c>
      <c r="BL69" s="94">
        <f t="shared" si="17"/>
        <v>6</v>
      </c>
      <c r="BM69" s="94">
        <f t="shared" si="17"/>
        <v>1</v>
      </c>
      <c r="BN69" s="94">
        <f t="shared" si="17"/>
        <v>2</v>
      </c>
      <c r="BO69" s="94">
        <f t="shared" si="17"/>
        <v>0</v>
      </c>
      <c r="BP69" s="94">
        <f t="shared" si="17"/>
        <v>0</v>
      </c>
      <c r="BQ69" s="94">
        <f t="shared" si="17"/>
        <v>2</v>
      </c>
      <c r="BR69" s="94">
        <f t="shared" si="17"/>
        <v>4</v>
      </c>
      <c r="BS69" s="94">
        <f t="shared" si="17"/>
        <v>1</v>
      </c>
      <c r="BT69" s="94">
        <f t="shared" ref="BT69:CX69" si="18">COUNTIFS($H$10:$H$62,6,BT$10:BT$62,1)</f>
        <v>0</v>
      </c>
      <c r="BU69" s="94">
        <f t="shared" si="18"/>
        <v>1</v>
      </c>
      <c r="BV69" s="94">
        <f t="shared" si="18"/>
        <v>2</v>
      </c>
      <c r="BW69" s="94">
        <f t="shared" si="18"/>
        <v>1</v>
      </c>
      <c r="BX69" s="94">
        <f t="shared" si="18"/>
        <v>0</v>
      </c>
      <c r="BY69" s="94">
        <f t="shared" si="18"/>
        <v>1</v>
      </c>
      <c r="BZ69" s="94">
        <f t="shared" si="18"/>
        <v>0</v>
      </c>
      <c r="CA69" s="94">
        <f t="shared" si="18"/>
        <v>0</v>
      </c>
      <c r="CB69" s="94">
        <f t="shared" si="18"/>
        <v>0</v>
      </c>
      <c r="CC69" s="94">
        <f t="shared" si="18"/>
        <v>2</v>
      </c>
      <c r="CD69" s="94">
        <f t="shared" si="18"/>
        <v>0</v>
      </c>
      <c r="CE69" s="94">
        <f t="shared" si="18"/>
        <v>0</v>
      </c>
      <c r="CF69" s="94">
        <f t="shared" si="18"/>
        <v>0</v>
      </c>
      <c r="CG69" s="94">
        <f t="shared" si="18"/>
        <v>1</v>
      </c>
      <c r="CH69" s="94">
        <f t="shared" si="18"/>
        <v>0</v>
      </c>
      <c r="CI69" s="94">
        <f t="shared" si="18"/>
        <v>0</v>
      </c>
      <c r="CJ69" s="94">
        <f t="shared" si="18"/>
        <v>0</v>
      </c>
      <c r="CK69" s="94">
        <f t="shared" si="18"/>
        <v>2</v>
      </c>
      <c r="CL69" s="94">
        <f t="shared" si="18"/>
        <v>2</v>
      </c>
      <c r="CM69" s="94">
        <f t="shared" si="18"/>
        <v>0</v>
      </c>
      <c r="CN69" s="94">
        <f t="shared" si="18"/>
        <v>0</v>
      </c>
      <c r="CO69" s="94">
        <f t="shared" si="18"/>
        <v>1</v>
      </c>
      <c r="CP69" s="94">
        <f t="shared" si="18"/>
        <v>1</v>
      </c>
      <c r="CQ69" s="94">
        <f t="shared" si="18"/>
        <v>0</v>
      </c>
      <c r="CR69" s="94">
        <f t="shared" si="18"/>
        <v>0</v>
      </c>
      <c r="CS69" s="94">
        <f t="shared" si="18"/>
        <v>2</v>
      </c>
      <c r="CT69" s="94">
        <f t="shared" si="18"/>
        <v>1</v>
      </c>
      <c r="CU69" s="94">
        <f t="shared" si="18"/>
        <v>4</v>
      </c>
      <c r="CV69" s="94">
        <f t="shared" si="18"/>
        <v>0</v>
      </c>
      <c r="CW69" s="94">
        <f t="shared" si="18"/>
        <v>1</v>
      </c>
      <c r="CX69" s="94">
        <f t="shared" si="18"/>
        <v>6</v>
      </c>
    </row>
    <row r="70" spans="5:102" ht="13.2" customHeight="1" x14ac:dyDescent="0.2">
      <c r="AW70" s="15"/>
      <c r="AX70" s="15"/>
      <c r="AY70" s="15"/>
      <c r="AZ70" s="15"/>
    </row>
  </sheetData>
  <autoFilter ref="A9:FN63"/>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H3:H8"/>
    <mergeCell ref="J7:J8"/>
    <mergeCell ref="K7:K8"/>
    <mergeCell ref="L7:L8"/>
    <mergeCell ref="N7:N8"/>
    <mergeCell ref="W7:W8"/>
    <mergeCell ref="X7:X8"/>
    <mergeCell ref="Y7:Y8"/>
    <mergeCell ref="Z7:Z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O7:O8"/>
    <mergeCell ref="P7:P8"/>
    <mergeCell ref="S7:S8"/>
    <mergeCell ref="U7:U8"/>
    <mergeCell ref="V7:V8"/>
    <mergeCell ref="AH7:AH8"/>
    <mergeCell ref="AF7:AF8"/>
    <mergeCell ref="AE7:AE8"/>
    <mergeCell ref="AS7:AS8"/>
    <mergeCell ref="AB7:AB8"/>
    <mergeCell ref="AC7:AC8"/>
    <mergeCell ref="AD7:AD8"/>
    <mergeCell ref="AA7:AA8"/>
    <mergeCell ref="AJ7:AJ8"/>
    <mergeCell ref="AL7:AL8"/>
    <mergeCell ref="AM7:AM8"/>
    <mergeCell ref="AR7:AR8"/>
    <mergeCell ref="CU7:CU8"/>
    <mergeCell ref="CW7:CW8"/>
    <mergeCell ref="CX7:CX8"/>
    <mergeCell ref="A63:H63"/>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I4:BI6"/>
    <mergeCell ref="BJ4:BJ6"/>
    <mergeCell ref="BK4:BK6"/>
    <mergeCell ref="BL4:BL6"/>
    <mergeCell ref="BM4:BM6"/>
    <mergeCell ref="BN4:BN6"/>
    <mergeCell ref="BC4:BC6"/>
    <mergeCell ref="BD4:BD6"/>
    <mergeCell ref="BE4:BE6"/>
    <mergeCell ref="BF4:BF6"/>
    <mergeCell ref="BG4:BG6"/>
    <mergeCell ref="BH4:BH6"/>
    <mergeCell ref="AI4:AI6"/>
    <mergeCell ref="AJ4:AK4"/>
    <mergeCell ref="AL4:AM4"/>
    <mergeCell ref="AK5:AK6"/>
    <mergeCell ref="AL5:AL6"/>
    <mergeCell ref="AM5:AM6"/>
    <mergeCell ref="AW4:AW6"/>
    <mergeCell ref="AU4:AU6"/>
    <mergeCell ref="AV4:AV6"/>
    <mergeCell ref="AN5:AN6"/>
    <mergeCell ref="AO5:AO6"/>
    <mergeCell ref="AP5:AP6"/>
    <mergeCell ref="AQ5:AQ6"/>
    <mergeCell ref="Z4:Z6"/>
    <mergeCell ref="AA4:AA6"/>
    <mergeCell ref="AB4:AB6"/>
    <mergeCell ref="AC4:AC6"/>
    <mergeCell ref="AD4:AD6"/>
    <mergeCell ref="AE4:AE6"/>
    <mergeCell ref="AF4:AF6"/>
    <mergeCell ref="AG4:AG6"/>
    <mergeCell ref="AH4:AH6"/>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s>
  <phoneticPr fontId="26"/>
  <dataValidations count="6">
    <dataValidation imeMode="disabled" allowBlank="1" showInputMessage="1" showErrorMessage="1" sqref="A10:B62 AP57:AP62 AN36:AN62 CW10:CX62 CJ10:CU62 CA10:CH62 BU10:BY62 AB10:AD62 X10:Z62 S10:V62 H10:Q62 AF10:AM62 AN10:AN14 AN16:AN25 AN27:AN28 AN30:AN33 AO10:AO62 AQ10:BN62 AP10 AP12:AP13 AP15 AP18:AP19 AP21:AP30 AP32:AP38 AP40 AP42:AP53 BQ10:BS62"/>
    <dataValidation type="list" imeMode="on" allowBlank="1" showInputMessage="1" showErrorMessage="1" sqref="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allowBlank="1" showInputMessage="1" showErrorMessage="1" sqref="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$DC$89:$DC$95</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$DC$95:$DC$109</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AEY9"/>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80"/>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x14ac:dyDescent="0.2"/>
  <cols>
    <col min="1" max="1" width="9.21875" style="14" customWidth="1"/>
    <col min="2" max="2" width="9.21875" style="15" customWidth="1"/>
    <col min="3" max="3" width="8.33203125" style="15" bestFit="1" customWidth="1"/>
    <col min="4" max="11" width="5.77734375" style="15" customWidth="1"/>
    <col min="12" max="15" width="5.77734375" style="88"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x14ac:dyDescent="0.2">
      <c r="A1" s="193" t="s">
        <v>478</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x14ac:dyDescent="0.2">
      <c r="A2" s="4"/>
      <c r="L2" s="86"/>
      <c r="M2" s="86"/>
      <c r="N2" s="86"/>
      <c r="O2" s="86"/>
      <c r="BM2" s="3"/>
      <c r="BN2" s="3"/>
      <c r="BO2" s="3"/>
      <c r="BP2" s="3"/>
    </row>
    <row r="3" spans="1:77" s="2" customFormat="1" ht="21" hidden="1" customHeight="1" x14ac:dyDescent="0.2">
      <c r="D3" s="49" t="s">
        <v>0</v>
      </c>
      <c r="H3" s="5"/>
      <c r="I3" s="49"/>
      <c r="L3" s="86"/>
      <c r="M3" s="86"/>
      <c r="N3" s="86"/>
      <c r="O3" s="86"/>
      <c r="BM3" s="3"/>
      <c r="BN3" s="3"/>
      <c r="BO3" s="3"/>
      <c r="BP3" s="3"/>
    </row>
    <row r="4" spans="1:77" s="2" customFormat="1" ht="21" hidden="1" customHeight="1" x14ac:dyDescent="0.2">
      <c r="D4" s="26" t="s">
        <v>173</v>
      </c>
      <c r="E4" s="25"/>
      <c r="F4" s="25"/>
      <c r="G4" s="25"/>
      <c r="H4" s="51"/>
      <c r="I4" s="25"/>
      <c r="J4" s="27"/>
      <c r="K4" s="27"/>
      <c r="L4" s="91"/>
      <c r="M4" s="91"/>
      <c r="N4" s="91"/>
      <c r="O4" s="91"/>
      <c r="P4" s="27"/>
      <c r="Q4" s="50"/>
      <c r="R4" s="50"/>
      <c r="BM4" s="3"/>
      <c r="BN4" s="3"/>
      <c r="BO4" s="3"/>
      <c r="BP4" s="3"/>
    </row>
    <row r="5" spans="1:77" s="2" customFormat="1" ht="21" hidden="1" customHeight="1" x14ac:dyDescent="0.2">
      <c r="H5" s="6"/>
      <c r="I5" s="28" t="s">
        <v>168</v>
      </c>
      <c r="J5" s="50"/>
      <c r="K5" s="50"/>
      <c r="L5" s="91"/>
      <c r="M5" s="91"/>
      <c r="N5" s="91"/>
      <c r="O5" s="91"/>
      <c r="P5" s="50"/>
      <c r="Q5" s="50"/>
      <c r="R5" s="50"/>
      <c r="BM5" s="3"/>
      <c r="BN5" s="3"/>
      <c r="BO5" s="3"/>
      <c r="BP5" s="3"/>
    </row>
    <row r="6" spans="1:77" s="7" customFormat="1" ht="21" hidden="1" customHeight="1" x14ac:dyDescent="0.15">
      <c r="L6" s="87"/>
      <c r="M6" s="87"/>
      <c r="N6" s="87"/>
      <c r="O6" s="87"/>
      <c r="BM6" s="9"/>
      <c r="BN6" s="9"/>
      <c r="BO6" s="9"/>
      <c r="BP6" s="9"/>
    </row>
    <row r="7" spans="1:77" s="7" customFormat="1" ht="21" hidden="1" customHeight="1" x14ac:dyDescent="0.15">
      <c r="B7" s="10"/>
      <c r="C7" s="10"/>
      <c r="L7" s="87"/>
      <c r="M7" s="87"/>
      <c r="N7" s="87"/>
      <c r="O7" s="87"/>
      <c r="BM7" s="9"/>
      <c r="BN7" s="9"/>
      <c r="BO7" s="9"/>
      <c r="BP7" s="9"/>
    </row>
    <row r="8" spans="1:77" s="7" customFormat="1" ht="21" hidden="1" customHeight="1" x14ac:dyDescent="0.15">
      <c r="B8" s="10"/>
      <c r="C8" s="10"/>
      <c r="I8" s="24"/>
      <c r="L8" s="87"/>
      <c r="M8" s="87"/>
      <c r="N8" s="87"/>
      <c r="O8" s="87"/>
      <c r="BM8" s="9"/>
      <c r="BN8" s="9"/>
      <c r="BO8" s="9"/>
      <c r="BP8" s="9"/>
    </row>
    <row r="9" spans="1:77" s="7" customFormat="1" ht="21" hidden="1" customHeight="1" x14ac:dyDescent="0.15">
      <c r="A9" s="11"/>
      <c r="B9" s="11"/>
      <c r="C9" s="11"/>
      <c r="I9" s="24"/>
      <c r="L9" s="87"/>
      <c r="M9" s="87"/>
      <c r="N9" s="87"/>
      <c r="O9" s="87"/>
      <c r="AJ9" s="8"/>
      <c r="BM9" s="9"/>
      <c r="BN9" s="9"/>
      <c r="BO9" s="9"/>
      <c r="BP9" s="9"/>
    </row>
    <row r="10" spans="1:77" s="2" customFormat="1" hidden="1" x14ac:dyDescent="0.2">
      <c r="A10" s="12"/>
      <c r="L10" s="86"/>
      <c r="M10" s="86"/>
      <c r="N10" s="86"/>
      <c r="O10" s="86"/>
      <c r="BM10" s="3"/>
      <c r="BN10" s="3"/>
      <c r="BO10" s="3"/>
      <c r="BP10" s="3"/>
    </row>
    <row r="11" spans="1:77" s="20" customFormat="1" ht="26.4" customHeight="1" x14ac:dyDescent="0.2">
      <c r="A11" s="119"/>
      <c r="B11" s="119"/>
      <c r="C11" s="119"/>
      <c r="D11" s="175" t="s">
        <v>463</v>
      </c>
      <c r="E11" s="176"/>
      <c r="F11" s="176"/>
      <c r="G11" s="176"/>
      <c r="H11" s="176"/>
      <c r="I11" s="176"/>
      <c r="J11" s="176"/>
      <c r="K11" s="176"/>
      <c r="L11" s="176"/>
      <c r="M11" s="176"/>
      <c r="N11" s="176"/>
      <c r="O11" s="176"/>
      <c r="P11" s="176"/>
      <c r="Q11" s="176"/>
      <c r="R11" s="176"/>
      <c r="S11" s="176"/>
      <c r="T11" s="176"/>
      <c r="U11" s="176"/>
      <c r="V11" s="176"/>
      <c r="W11" s="179"/>
      <c r="Y11" s="175" t="s">
        <v>464</v>
      </c>
      <c r="Z11" s="176"/>
      <c r="AA11" s="177"/>
      <c r="AB11" s="177"/>
      <c r="AC11" s="177"/>
      <c r="AD11" s="177"/>
      <c r="AE11" s="177"/>
      <c r="AF11" s="177"/>
      <c r="AG11" s="177"/>
      <c r="AH11" s="177"/>
      <c r="AI11" s="177"/>
      <c r="AJ11" s="177"/>
      <c r="AK11" s="177"/>
      <c r="AL11" s="177"/>
      <c r="AM11" s="177"/>
      <c r="AN11" s="177"/>
      <c r="AO11" s="177"/>
      <c r="AP11" s="177"/>
      <c r="AQ11" s="177"/>
      <c r="AR11" s="177"/>
      <c r="AS11" s="177"/>
      <c r="AT11" s="178"/>
      <c r="AV11" s="175" t="s">
        <v>465</v>
      </c>
      <c r="AW11" s="176"/>
      <c r="AX11" s="176"/>
      <c r="AY11" s="176"/>
      <c r="AZ11" s="176"/>
      <c r="BA11" s="176"/>
      <c r="BB11" s="176"/>
      <c r="BC11" s="176"/>
      <c r="BD11" s="176"/>
      <c r="BE11" s="176"/>
      <c r="BF11" s="176"/>
      <c r="BG11" s="176"/>
      <c r="BH11" s="176"/>
      <c r="BI11" s="176"/>
      <c r="BJ11" s="176"/>
      <c r="BK11" s="176"/>
      <c r="BL11" s="176"/>
      <c r="BM11" s="176"/>
      <c r="BN11" s="176"/>
      <c r="BO11" s="176"/>
      <c r="BP11" s="176"/>
      <c r="BQ11" s="179"/>
    </row>
    <row r="12" spans="1:77" s="13" customFormat="1" ht="51" customHeight="1" x14ac:dyDescent="0.2">
      <c r="A12" s="132" t="s">
        <v>123</v>
      </c>
      <c r="B12" s="132" t="s">
        <v>115</v>
      </c>
      <c r="C12" s="132" t="s">
        <v>116</v>
      </c>
      <c r="D12" s="180" t="s">
        <v>466</v>
      </c>
      <c r="E12" s="181"/>
      <c r="F12" s="181"/>
      <c r="G12" s="181"/>
      <c r="H12" s="181"/>
      <c r="I12" s="181"/>
      <c r="J12" s="181"/>
      <c r="K12" s="181"/>
      <c r="L12" s="181"/>
      <c r="M12" s="181"/>
      <c r="N12" s="181"/>
      <c r="O12" s="181"/>
      <c r="P12" s="181"/>
      <c r="Q12" s="182"/>
      <c r="R12" s="183" t="s">
        <v>467</v>
      </c>
      <c r="S12" s="183"/>
      <c r="T12" s="183"/>
      <c r="U12" s="183"/>
      <c r="V12" s="183"/>
      <c r="W12" s="183"/>
      <c r="X12" s="23"/>
      <c r="Y12" s="184" t="s">
        <v>468</v>
      </c>
      <c r="Z12" s="184"/>
      <c r="AA12" s="184" t="s">
        <v>469</v>
      </c>
      <c r="AB12" s="184"/>
      <c r="AC12" s="184"/>
      <c r="AD12" s="124" t="s">
        <v>470</v>
      </c>
      <c r="AE12" s="107"/>
      <c r="AF12" s="107"/>
      <c r="AG12" s="106" t="s">
        <v>471</v>
      </c>
      <c r="AH12" s="107"/>
      <c r="AI12" s="108"/>
      <c r="AJ12" s="118" t="s">
        <v>472</v>
      </c>
      <c r="AK12" s="118"/>
      <c r="AL12" s="118"/>
      <c r="AM12" s="118" t="s">
        <v>473</v>
      </c>
      <c r="AN12" s="119"/>
      <c r="AO12" s="119"/>
      <c r="AP12" s="119" t="s">
        <v>474</v>
      </c>
      <c r="AQ12" s="119"/>
      <c r="AR12" s="118" t="s">
        <v>475</v>
      </c>
      <c r="AS12" s="119"/>
      <c r="AT12" s="100"/>
      <c r="AU12" s="23"/>
      <c r="AV12" s="106" t="s">
        <v>476</v>
      </c>
      <c r="AW12" s="107"/>
      <c r="AX12" s="107"/>
      <c r="AY12" s="107"/>
      <c r="AZ12" s="107"/>
      <c r="BA12" s="107"/>
      <c r="BB12" s="107"/>
      <c r="BC12" s="107"/>
      <c r="BD12" s="107"/>
      <c r="BE12" s="107"/>
      <c r="BF12" s="107"/>
      <c r="BG12" s="108"/>
      <c r="BH12" s="119" t="s">
        <v>477</v>
      </c>
      <c r="BI12" s="119"/>
      <c r="BJ12" s="119"/>
      <c r="BK12" s="119"/>
      <c r="BL12" s="119"/>
      <c r="BM12" s="119"/>
      <c r="BN12" s="119"/>
      <c r="BO12" s="119"/>
      <c r="BP12" s="119"/>
      <c r="BQ12" s="119"/>
      <c r="BR12" s="2"/>
      <c r="BS12" s="2"/>
      <c r="BT12" s="2"/>
      <c r="BU12" s="2"/>
      <c r="BV12" s="2"/>
      <c r="BW12" s="2"/>
      <c r="BX12" s="2"/>
      <c r="BY12" s="2"/>
    </row>
    <row r="13" spans="1:77" s="2" customFormat="1" ht="13.8" customHeight="1" x14ac:dyDescent="0.2">
      <c r="A13" s="135"/>
      <c r="B13" s="135"/>
      <c r="C13" s="135"/>
      <c r="D13" s="137" t="s">
        <v>139</v>
      </c>
      <c r="E13" s="186"/>
      <c r="F13" s="186"/>
      <c r="G13" s="186"/>
      <c r="H13" s="138"/>
      <c r="I13" s="138"/>
      <c r="J13" s="138"/>
      <c r="K13" s="138"/>
      <c r="L13" s="138"/>
      <c r="M13" s="138"/>
      <c r="N13" s="138"/>
      <c r="O13" s="138"/>
      <c r="P13" s="139"/>
      <c r="Q13" s="154" t="s">
        <v>124</v>
      </c>
      <c r="R13" s="185" t="s">
        <v>1</v>
      </c>
      <c r="S13" s="185" t="s">
        <v>2</v>
      </c>
      <c r="T13" s="185" t="s">
        <v>3</v>
      </c>
      <c r="U13" s="185" t="s">
        <v>4</v>
      </c>
      <c r="V13" s="185" t="s">
        <v>5</v>
      </c>
      <c r="W13" s="158" t="s">
        <v>6</v>
      </c>
      <c r="X13" s="135"/>
      <c r="Y13" s="185" t="s">
        <v>1</v>
      </c>
      <c r="Z13" s="185" t="s">
        <v>2</v>
      </c>
      <c r="AA13" s="185" t="s">
        <v>1</v>
      </c>
      <c r="AB13" s="185" t="s">
        <v>2</v>
      </c>
      <c r="AC13" s="185" t="s">
        <v>3</v>
      </c>
      <c r="AD13" s="185" t="s">
        <v>1</v>
      </c>
      <c r="AE13" s="185" t="s">
        <v>2</v>
      </c>
      <c r="AF13" s="185" t="s">
        <v>3</v>
      </c>
      <c r="AG13" s="185" t="s">
        <v>1</v>
      </c>
      <c r="AH13" s="185" t="s">
        <v>2</v>
      </c>
      <c r="AI13" s="185" t="s">
        <v>3</v>
      </c>
      <c r="AJ13" s="185" t="s">
        <v>1</v>
      </c>
      <c r="AK13" s="185" t="s">
        <v>2</v>
      </c>
      <c r="AL13" s="185" t="s">
        <v>3</v>
      </c>
      <c r="AM13" s="185" t="s">
        <v>1</v>
      </c>
      <c r="AN13" s="185" t="s">
        <v>2</v>
      </c>
      <c r="AO13" s="185" t="s">
        <v>3</v>
      </c>
      <c r="AP13" s="185" t="s">
        <v>1</v>
      </c>
      <c r="AQ13" s="185" t="s">
        <v>2</v>
      </c>
      <c r="AR13" s="185" t="s">
        <v>1</v>
      </c>
      <c r="AS13" s="185" t="s">
        <v>2</v>
      </c>
      <c r="AT13" s="143"/>
      <c r="AU13" s="135"/>
      <c r="AV13" s="131" t="s">
        <v>1</v>
      </c>
      <c r="AW13" s="131" t="s">
        <v>2</v>
      </c>
      <c r="AX13" s="143" t="s">
        <v>3</v>
      </c>
      <c r="AY13" s="143" t="s">
        <v>4</v>
      </c>
      <c r="AZ13" s="131" t="s">
        <v>5</v>
      </c>
      <c r="BA13" s="131" t="s">
        <v>6</v>
      </c>
      <c r="BB13" s="131" t="s">
        <v>9</v>
      </c>
      <c r="BC13" s="131" t="s">
        <v>10</v>
      </c>
      <c r="BD13" s="143" t="s">
        <v>11</v>
      </c>
      <c r="BE13" s="143" t="s">
        <v>12</v>
      </c>
      <c r="BF13" s="143" t="s">
        <v>51</v>
      </c>
      <c r="BG13" s="143" t="s">
        <v>54</v>
      </c>
      <c r="BH13" s="131" t="s">
        <v>1</v>
      </c>
      <c r="BI13" s="131" t="s">
        <v>2</v>
      </c>
      <c r="BJ13" s="143" t="s">
        <v>3</v>
      </c>
      <c r="BK13" s="143" t="s">
        <v>4</v>
      </c>
      <c r="BL13" s="131" t="s">
        <v>5</v>
      </c>
      <c r="BM13" s="190" t="s">
        <v>6</v>
      </c>
      <c r="BN13" s="190" t="s">
        <v>9</v>
      </c>
      <c r="BO13" s="190" t="s">
        <v>10</v>
      </c>
      <c r="BP13" s="143" t="s">
        <v>52</v>
      </c>
      <c r="BQ13" s="191" t="s">
        <v>12</v>
      </c>
    </row>
    <row r="14" spans="1:77" s="2" customFormat="1" ht="13.8" customHeight="1" x14ac:dyDescent="0.2">
      <c r="A14" s="135"/>
      <c r="B14" s="135"/>
      <c r="C14" s="135"/>
      <c r="D14" s="137" t="s">
        <v>117</v>
      </c>
      <c r="E14" s="186"/>
      <c r="F14" s="186"/>
      <c r="G14" s="192"/>
      <c r="H14" s="137" t="s">
        <v>118</v>
      </c>
      <c r="I14" s="186"/>
      <c r="J14" s="186"/>
      <c r="K14" s="192"/>
      <c r="L14" s="137" t="s">
        <v>119</v>
      </c>
      <c r="M14" s="186"/>
      <c r="N14" s="186"/>
      <c r="O14" s="192"/>
      <c r="P14" s="154"/>
      <c r="Q14" s="155"/>
      <c r="R14" s="185"/>
      <c r="S14" s="185"/>
      <c r="T14" s="185"/>
      <c r="U14" s="185"/>
      <c r="V14" s="185"/>
      <c r="W14" s="158"/>
      <c r="X14" s="13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43"/>
      <c r="AU14" s="135"/>
      <c r="AV14" s="131"/>
      <c r="AW14" s="131"/>
      <c r="AX14" s="143"/>
      <c r="AY14" s="143"/>
      <c r="AZ14" s="131"/>
      <c r="BA14" s="131"/>
      <c r="BB14" s="131"/>
      <c r="BC14" s="131"/>
      <c r="BD14" s="143"/>
      <c r="BE14" s="143"/>
      <c r="BF14" s="143"/>
      <c r="BG14" s="143"/>
      <c r="BH14" s="131"/>
      <c r="BI14" s="131"/>
      <c r="BJ14" s="143"/>
      <c r="BK14" s="143"/>
      <c r="BL14" s="131"/>
      <c r="BM14" s="190"/>
      <c r="BN14" s="190"/>
      <c r="BO14" s="190"/>
      <c r="BP14" s="143"/>
      <c r="BQ14" s="191"/>
    </row>
    <row r="15" spans="1:77" s="2" customFormat="1" ht="25.95" customHeight="1" x14ac:dyDescent="0.2">
      <c r="A15" s="135"/>
      <c r="B15" s="135"/>
      <c r="C15" s="135"/>
      <c r="D15" s="80" t="s">
        <v>65</v>
      </c>
      <c r="E15" s="80" t="s">
        <v>66</v>
      </c>
      <c r="F15" s="19" t="s">
        <v>120</v>
      </c>
      <c r="G15" s="19" t="s">
        <v>121</v>
      </c>
      <c r="H15" s="80" t="s">
        <v>65</v>
      </c>
      <c r="I15" s="80" t="s">
        <v>66</v>
      </c>
      <c r="J15" s="19" t="s">
        <v>120</v>
      </c>
      <c r="K15" s="19" t="s">
        <v>121</v>
      </c>
      <c r="L15" s="89" t="s">
        <v>65</v>
      </c>
      <c r="M15" s="89" t="s">
        <v>66</v>
      </c>
      <c r="N15" s="19" t="s">
        <v>120</v>
      </c>
      <c r="O15" s="19" t="s">
        <v>121</v>
      </c>
      <c r="P15" s="156"/>
      <c r="Q15" s="156"/>
      <c r="R15" s="185"/>
      <c r="S15" s="185"/>
      <c r="T15" s="185"/>
      <c r="U15" s="185"/>
      <c r="V15" s="185"/>
      <c r="W15" s="158"/>
      <c r="X15" s="13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43"/>
      <c r="AU15" s="135"/>
      <c r="AV15" s="131"/>
      <c r="AW15" s="131"/>
      <c r="AX15" s="143"/>
      <c r="AY15" s="143"/>
      <c r="AZ15" s="131"/>
      <c r="BA15" s="131"/>
      <c r="BB15" s="131"/>
      <c r="BC15" s="131"/>
      <c r="BD15" s="143"/>
      <c r="BE15" s="143"/>
      <c r="BF15" s="143"/>
      <c r="BG15" s="143"/>
      <c r="BH15" s="131"/>
      <c r="BI15" s="131"/>
      <c r="BJ15" s="143"/>
      <c r="BK15" s="143"/>
      <c r="BL15" s="131"/>
      <c r="BM15" s="190"/>
      <c r="BN15" s="190"/>
      <c r="BO15" s="190"/>
      <c r="BP15" s="143"/>
      <c r="BQ15" s="191"/>
    </row>
    <row r="16" spans="1:77" s="199" customFormat="1" ht="91.95" customHeight="1" x14ac:dyDescent="0.2">
      <c r="A16" s="136"/>
      <c r="B16" s="136"/>
      <c r="C16" s="136"/>
      <c r="D16" s="21" t="s">
        <v>86</v>
      </c>
      <c r="E16" s="21" t="s">
        <v>87</v>
      </c>
      <c r="F16" s="21" t="s">
        <v>88</v>
      </c>
      <c r="G16" s="21" t="s">
        <v>89</v>
      </c>
      <c r="H16" s="21" t="s">
        <v>86</v>
      </c>
      <c r="I16" s="21" t="s">
        <v>87</v>
      </c>
      <c r="J16" s="21" t="s">
        <v>88</v>
      </c>
      <c r="K16" s="21" t="s">
        <v>89</v>
      </c>
      <c r="L16" s="101" t="s">
        <v>86</v>
      </c>
      <c r="M16" s="101" t="s">
        <v>87</v>
      </c>
      <c r="N16" s="101" t="s">
        <v>88</v>
      </c>
      <c r="O16" s="101" t="s">
        <v>89</v>
      </c>
      <c r="P16" s="101" t="s">
        <v>138</v>
      </c>
      <c r="Q16" s="101" t="s">
        <v>140</v>
      </c>
      <c r="R16" s="102" t="s">
        <v>90</v>
      </c>
      <c r="S16" s="102" t="s">
        <v>91</v>
      </c>
      <c r="T16" s="102" t="s">
        <v>92</v>
      </c>
      <c r="U16" s="22" t="s">
        <v>93</v>
      </c>
      <c r="V16" s="102" t="s">
        <v>94</v>
      </c>
      <c r="W16" s="101" t="s">
        <v>8</v>
      </c>
      <c r="Y16" s="102" t="s">
        <v>95</v>
      </c>
      <c r="Z16" s="102" t="s">
        <v>96</v>
      </c>
      <c r="AA16" s="102" t="s">
        <v>70</v>
      </c>
      <c r="AB16" s="102" t="s">
        <v>97</v>
      </c>
      <c r="AC16" s="102" t="s">
        <v>96</v>
      </c>
      <c r="AD16" s="102" t="s">
        <v>24</v>
      </c>
      <c r="AE16" s="102" t="s">
        <v>25</v>
      </c>
      <c r="AF16" s="102" t="s">
        <v>26</v>
      </c>
      <c r="AG16" s="102" t="s">
        <v>24</v>
      </c>
      <c r="AH16" s="102" t="s">
        <v>25</v>
      </c>
      <c r="AI16" s="102" t="s">
        <v>26</v>
      </c>
      <c r="AJ16" s="102" t="s">
        <v>24</v>
      </c>
      <c r="AK16" s="102" t="s">
        <v>25</v>
      </c>
      <c r="AL16" s="102" t="s">
        <v>26</v>
      </c>
      <c r="AM16" s="102" t="s">
        <v>24</v>
      </c>
      <c r="AN16" s="102" t="s">
        <v>25</v>
      </c>
      <c r="AO16" s="102" t="s">
        <v>26</v>
      </c>
      <c r="AP16" s="102" t="s">
        <v>27</v>
      </c>
      <c r="AQ16" s="102" t="s">
        <v>50</v>
      </c>
      <c r="AR16" s="102" t="s">
        <v>28</v>
      </c>
      <c r="AS16" s="102" t="s">
        <v>29</v>
      </c>
      <c r="AT16" s="102" t="s">
        <v>8</v>
      </c>
      <c r="AV16" s="102" t="s">
        <v>41</v>
      </c>
      <c r="AW16" s="102" t="s">
        <v>42</v>
      </c>
      <c r="AX16" s="102" t="s">
        <v>43</v>
      </c>
      <c r="AY16" s="102" t="s">
        <v>44</v>
      </c>
      <c r="AZ16" s="102" t="s">
        <v>45</v>
      </c>
      <c r="BA16" s="102" t="s">
        <v>46</v>
      </c>
      <c r="BB16" s="102" t="s">
        <v>47</v>
      </c>
      <c r="BC16" s="102" t="s">
        <v>48</v>
      </c>
      <c r="BD16" s="102" t="s">
        <v>49</v>
      </c>
      <c r="BE16" s="102" t="s">
        <v>55</v>
      </c>
      <c r="BF16" s="102" t="s">
        <v>56</v>
      </c>
      <c r="BG16" s="102" t="s">
        <v>8</v>
      </c>
      <c r="BH16" s="102" t="s">
        <v>33</v>
      </c>
      <c r="BI16" s="102" t="s">
        <v>34</v>
      </c>
      <c r="BJ16" s="102" t="s">
        <v>35</v>
      </c>
      <c r="BK16" s="102" t="s">
        <v>36</v>
      </c>
      <c r="BL16" s="102" t="s">
        <v>37</v>
      </c>
      <c r="BM16" s="102" t="s">
        <v>38</v>
      </c>
      <c r="BN16" s="102" t="s">
        <v>39</v>
      </c>
      <c r="BO16" s="102" t="s">
        <v>40</v>
      </c>
      <c r="BP16" s="102" t="s">
        <v>53</v>
      </c>
      <c r="BQ16" s="56" t="s">
        <v>8</v>
      </c>
    </row>
    <row r="17" spans="1:70" s="39" customFormat="1" hidden="1" x14ac:dyDescent="0.2">
      <c r="A17" s="29" t="s">
        <v>172</v>
      </c>
      <c r="B17" s="30"/>
      <c r="C17" s="30"/>
      <c r="D17" s="31"/>
      <c r="E17" s="31"/>
      <c r="F17" s="31"/>
      <c r="G17" s="31"/>
      <c r="H17" s="31"/>
      <c r="I17" s="31"/>
      <c r="J17" s="31"/>
      <c r="K17" s="31"/>
      <c r="L17" s="90"/>
      <c r="M17" s="90"/>
      <c r="N17" s="90"/>
      <c r="O17" s="90"/>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57"/>
    </row>
    <row r="18" spans="1:70" s="12" customFormat="1" ht="26.4" x14ac:dyDescent="0.2">
      <c r="A18" s="76">
        <v>23201</v>
      </c>
      <c r="B18" s="84" t="s">
        <v>179</v>
      </c>
      <c r="C18" s="60">
        <v>3</v>
      </c>
      <c r="D18" s="93">
        <v>1</v>
      </c>
      <c r="E18" s="93"/>
      <c r="F18" s="93"/>
      <c r="G18" s="93"/>
      <c r="H18" s="93"/>
      <c r="I18" s="93"/>
      <c r="J18" s="93"/>
      <c r="K18" s="93"/>
      <c r="L18" s="93">
        <v>1</v>
      </c>
      <c r="M18" s="93"/>
      <c r="N18" s="93"/>
      <c r="O18" s="93"/>
      <c r="P18" s="62" t="s">
        <v>283</v>
      </c>
      <c r="Q18" s="85"/>
      <c r="R18" s="93"/>
      <c r="S18" s="93"/>
      <c r="T18" s="93"/>
      <c r="U18" s="93"/>
      <c r="V18" s="93"/>
      <c r="W18" s="92"/>
      <c r="Y18" s="93"/>
      <c r="Z18" s="93">
        <v>1</v>
      </c>
      <c r="AA18" s="93"/>
      <c r="AB18" s="93">
        <v>1</v>
      </c>
      <c r="AC18" s="93"/>
      <c r="AD18" s="93"/>
      <c r="AE18" s="93">
        <v>1</v>
      </c>
      <c r="AF18" s="93"/>
      <c r="AG18" s="61"/>
      <c r="AH18" s="18"/>
      <c r="AI18" s="18">
        <v>1</v>
      </c>
      <c r="AJ18" s="93"/>
      <c r="AK18" s="93">
        <v>1</v>
      </c>
      <c r="AL18" s="93"/>
      <c r="AM18" s="17"/>
      <c r="AN18" s="93">
        <v>1</v>
      </c>
      <c r="AO18" s="17"/>
      <c r="AP18" s="17">
        <v>1</v>
      </c>
      <c r="AQ18" s="17"/>
      <c r="AR18" s="17">
        <v>1</v>
      </c>
      <c r="AS18" s="17"/>
      <c r="AT18" s="53"/>
      <c r="AV18" s="93"/>
      <c r="AW18" s="93">
        <v>1</v>
      </c>
      <c r="AX18" s="93"/>
      <c r="AY18" s="93">
        <v>1</v>
      </c>
      <c r="AZ18" s="93">
        <v>1</v>
      </c>
      <c r="BA18" s="93">
        <v>1</v>
      </c>
      <c r="BB18" s="93"/>
      <c r="BC18" s="93"/>
      <c r="BD18" s="93"/>
      <c r="BE18" s="93">
        <v>1</v>
      </c>
      <c r="BF18" s="93"/>
      <c r="BG18" s="53"/>
      <c r="BH18" s="93">
        <v>1</v>
      </c>
      <c r="BI18" s="93"/>
      <c r="BJ18" s="93">
        <v>1</v>
      </c>
      <c r="BK18" s="93"/>
      <c r="BL18" s="93"/>
      <c r="BM18" s="93"/>
      <c r="BN18" s="93">
        <v>1</v>
      </c>
      <c r="BO18" s="93"/>
      <c r="BP18" s="93">
        <v>1</v>
      </c>
      <c r="BQ18" s="53"/>
      <c r="BR18" s="12">
        <v>1</v>
      </c>
    </row>
    <row r="19" spans="1:70" s="12" customFormat="1" ht="39.6" x14ac:dyDescent="0.2">
      <c r="A19" s="76">
        <v>23202</v>
      </c>
      <c r="B19" s="84" t="s">
        <v>181</v>
      </c>
      <c r="C19" s="60">
        <v>3</v>
      </c>
      <c r="D19" s="93"/>
      <c r="E19" s="93"/>
      <c r="F19" s="93"/>
      <c r="G19" s="93"/>
      <c r="H19" s="93"/>
      <c r="I19" s="93"/>
      <c r="J19" s="93"/>
      <c r="K19" s="93"/>
      <c r="L19" s="93">
        <v>1</v>
      </c>
      <c r="M19" s="93"/>
      <c r="N19" s="93"/>
      <c r="O19" s="93"/>
      <c r="P19" s="62" t="s">
        <v>284</v>
      </c>
      <c r="Q19" s="85"/>
      <c r="R19" s="93"/>
      <c r="S19" s="93"/>
      <c r="T19" s="93"/>
      <c r="U19" s="93"/>
      <c r="V19" s="93"/>
      <c r="W19" s="92"/>
      <c r="Y19" s="93">
        <v>1</v>
      </c>
      <c r="Z19" s="93"/>
      <c r="AA19" s="93"/>
      <c r="AB19" s="93">
        <v>1</v>
      </c>
      <c r="AC19" s="93"/>
      <c r="AD19" s="93"/>
      <c r="AE19" s="93">
        <v>1</v>
      </c>
      <c r="AF19" s="93"/>
      <c r="AG19" s="61"/>
      <c r="AH19" s="18">
        <v>1</v>
      </c>
      <c r="AI19" s="18"/>
      <c r="AJ19" s="93"/>
      <c r="AK19" s="93">
        <v>1</v>
      </c>
      <c r="AL19" s="93"/>
      <c r="AM19" s="17">
        <v>1</v>
      </c>
      <c r="AN19" s="93"/>
      <c r="AO19" s="17"/>
      <c r="AP19" s="17"/>
      <c r="AQ19" s="17">
        <v>1</v>
      </c>
      <c r="AR19" s="17"/>
      <c r="AS19" s="17">
        <v>1</v>
      </c>
      <c r="AT19" s="53"/>
      <c r="AV19" s="93"/>
      <c r="AW19" s="93">
        <v>1</v>
      </c>
      <c r="AX19" s="93">
        <v>1</v>
      </c>
      <c r="AY19" s="93"/>
      <c r="AZ19" s="93">
        <v>1</v>
      </c>
      <c r="BA19" s="93">
        <v>1</v>
      </c>
      <c r="BB19" s="93"/>
      <c r="BC19" s="93"/>
      <c r="BD19" s="93"/>
      <c r="BE19" s="93">
        <v>1</v>
      </c>
      <c r="BF19" s="93"/>
      <c r="BG19" s="53"/>
      <c r="BH19" s="93">
        <v>1</v>
      </c>
      <c r="BI19" s="93"/>
      <c r="BJ19" s="93"/>
      <c r="BK19" s="93">
        <v>1</v>
      </c>
      <c r="BL19" s="93"/>
      <c r="BM19" s="93"/>
      <c r="BN19" s="93"/>
      <c r="BO19" s="93"/>
      <c r="BP19" s="93">
        <v>1</v>
      </c>
      <c r="BQ19" s="53"/>
      <c r="BR19" s="12">
        <v>1</v>
      </c>
    </row>
    <row r="20" spans="1:70" s="12" customFormat="1" ht="39.6" x14ac:dyDescent="0.2">
      <c r="A20" s="76">
        <v>23203</v>
      </c>
      <c r="B20" s="84" t="s">
        <v>184</v>
      </c>
      <c r="C20" s="60">
        <v>4</v>
      </c>
      <c r="D20" s="93"/>
      <c r="E20" s="93"/>
      <c r="F20" s="93"/>
      <c r="G20" s="93"/>
      <c r="H20" s="93">
        <v>1</v>
      </c>
      <c r="I20" s="93"/>
      <c r="J20" s="93"/>
      <c r="K20" s="93"/>
      <c r="L20" s="93"/>
      <c r="M20" s="93"/>
      <c r="N20" s="93"/>
      <c r="O20" s="93"/>
      <c r="P20" s="62" t="s">
        <v>285</v>
      </c>
      <c r="Q20" s="85"/>
      <c r="R20" s="93"/>
      <c r="S20" s="93"/>
      <c r="T20" s="93"/>
      <c r="U20" s="93"/>
      <c r="V20" s="93"/>
      <c r="W20" s="92"/>
      <c r="Y20" s="93"/>
      <c r="Z20" s="93">
        <v>1</v>
      </c>
      <c r="AA20" s="93"/>
      <c r="AB20" s="93"/>
      <c r="AC20" s="93">
        <v>1</v>
      </c>
      <c r="AD20" s="93"/>
      <c r="AE20" s="93"/>
      <c r="AF20" s="93">
        <v>1</v>
      </c>
      <c r="AG20" s="61"/>
      <c r="AH20" s="18"/>
      <c r="AI20" s="18">
        <v>1</v>
      </c>
      <c r="AJ20" s="93"/>
      <c r="AK20" s="93"/>
      <c r="AL20" s="93">
        <v>1</v>
      </c>
      <c r="AM20" s="17"/>
      <c r="AN20" s="93">
        <v>1</v>
      </c>
      <c r="AO20" s="17"/>
      <c r="AP20" s="17">
        <v>1</v>
      </c>
      <c r="AQ20" s="17"/>
      <c r="AR20" s="17"/>
      <c r="AS20" s="17">
        <v>1</v>
      </c>
      <c r="AT20" s="53"/>
      <c r="AV20" s="93">
        <v>1</v>
      </c>
      <c r="AW20" s="93">
        <v>1</v>
      </c>
      <c r="AX20" s="93">
        <v>1</v>
      </c>
      <c r="AY20" s="93"/>
      <c r="AZ20" s="93"/>
      <c r="BA20" s="93"/>
      <c r="BB20" s="93"/>
      <c r="BC20" s="93"/>
      <c r="BD20" s="93"/>
      <c r="BE20" s="93"/>
      <c r="BF20" s="93"/>
      <c r="BG20" s="53"/>
      <c r="BH20" s="93">
        <v>1</v>
      </c>
      <c r="BI20" s="93"/>
      <c r="BJ20" s="93">
        <v>1</v>
      </c>
      <c r="BK20" s="93"/>
      <c r="BL20" s="93"/>
      <c r="BM20" s="93"/>
      <c r="BN20" s="93"/>
      <c r="BO20" s="93"/>
      <c r="BP20" s="93">
        <v>1</v>
      </c>
      <c r="BQ20" s="53"/>
      <c r="BR20" s="12">
        <v>1</v>
      </c>
    </row>
    <row r="21" spans="1:70" s="12" customFormat="1" ht="26.4" x14ac:dyDescent="0.2">
      <c r="A21" s="76">
        <v>23204</v>
      </c>
      <c r="B21" s="84" t="s">
        <v>185</v>
      </c>
      <c r="C21" s="60">
        <v>5</v>
      </c>
      <c r="D21" s="93"/>
      <c r="E21" s="93"/>
      <c r="F21" s="93"/>
      <c r="G21" s="93"/>
      <c r="H21" s="93">
        <v>1</v>
      </c>
      <c r="I21" s="93"/>
      <c r="J21" s="93"/>
      <c r="K21" s="93"/>
      <c r="L21" s="93">
        <v>1</v>
      </c>
      <c r="M21" s="93"/>
      <c r="N21" s="93"/>
      <c r="O21" s="93"/>
      <c r="P21" s="70" t="s">
        <v>406</v>
      </c>
      <c r="Q21" s="85"/>
      <c r="R21" s="93"/>
      <c r="S21" s="93"/>
      <c r="T21" s="93"/>
      <c r="U21" s="93"/>
      <c r="V21" s="93"/>
      <c r="W21" s="92"/>
      <c r="Y21" s="93"/>
      <c r="Z21" s="93">
        <v>1</v>
      </c>
      <c r="AA21" s="93"/>
      <c r="AB21" s="93">
        <v>1</v>
      </c>
      <c r="AC21" s="93"/>
      <c r="AD21" s="93"/>
      <c r="AE21" s="93">
        <v>1</v>
      </c>
      <c r="AF21" s="93"/>
      <c r="AG21" s="61"/>
      <c r="AH21" s="18">
        <v>1</v>
      </c>
      <c r="AI21" s="18"/>
      <c r="AJ21" s="93"/>
      <c r="AK21" s="93">
        <v>1</v>
      </c>
      <c r="AL21" s="93"/>
      <c r="AM21" s="17"/>
      <c r="AN21" s="93">
        <v>1</v>
      </c>
      <c r="AO21" s="17"/>
      <c r="AP21" s="17">
        <v>1</v>
      </c>
      <c r="AQ21" s="17"/>
      <c r="AR21" s="17">
        <v>1</v>
      </c>
      <c r="AS21" s="17"/>
      <c r="AT21" s="53"/>
      <c r="AV21" s="93"/>
      <c r="AW21" s="93">
        <v>1</v>
      </c>
      <c r="AX21" s="93"/>
      <c r="AY21" s="93"/>
      <c r="AZ21" s="93"/>
      <c r="BA21" s="93"/>
      <c r="BB21" s="93"/>
      <c r="BC21" s="93"/>
      <c r="BD21" s="93"/>
      <c r="BE21" s="93"/>
      <c r="BF21" s="93">
        <v>1</v>
      </c>
      <c r="BG21" s="53"/>
      <c r="BH21" s="93">
        <v>1</v>
      </c>
      <c r="BI21" s="93"/>
      <c r="BJ21" s="93">
        <v>1</v>
      </c>
      <c r="BK21" s="93"/>
      <c r="BL21" s="93"/>
      <c r="BM21" s="93"/>
      <c r="BN21" s="93"/>
      <c r="BO21" s="93"/>
      <c r="BP21" s="93">
        <v>1</v>
      </c>
      <c r="BQ21" s="53"/>
      <c r="BR21" s="12">
        <v>1</v>
      </c>
    </row>
    <row r="22" spans="1:70" s="12" customFormat="1" ht="66" x14ac:dyDescent="0.2">
      <c r="A22" s="76">
        <v>23205</v>
      </c>
      <c r="B22" s="84" t="s">
        <v>187</v>
      </c>
      <c r="C22" s="60">
        <v>5</v>
      </c>
      <c r="D22" s="93"/>
      <c r="E22" s="93"/>
      <c r="F22" s="93"/>
      <c r="G22" s="93"/>
      <c r="H22" s="93">
        <v>1</v>
      </c>
      <c r="I22" s="93"/>
      <c r="J22" s="93"/>
      <c r="K22" s="93"/>
      <c r="L22" s="93">
        <v>1</v>
      </c>
      <c r="M22" s="93"/>
      <c r="N22" s="93"/>
      <c r="O22" s="93"/>
      <c r="P22" s="79" t="s">
        <v>407</v>
      </c>
      <c r="Q22" s="85"/>
      <c r="R22" s="93"/>
      <c r="S22" s="93"/>
      <c r="T22" s="93"/>
      <c r="U22" s="93"/>
      <c r="V22" s="93"/>
      <c r="W22" s="92"/>
      <c r="Y22" s="93">
        <v>1</v>
      </c>
      <c r="Z22" s="93"/>
      <c r="AA22" s="93"/>
      <c r="AB22" s="93">
        <v>1</v>
      </c>
      <c r="AC22" s="93"/>
      <c r="AD22" s="93"/>
      <c r="AE22" s="93">
        <v>1</v>
      </c>
      <c r="AF22" s="93"/>
      <c r="AG22" s="61"/>
      <c r="AH22" s="18">
        <v>1</v>
      </c>
      <c r="AI22" s="18"/>
      <c r="AJ22" s="93"/>
      <c r="AK22" s="93">
        <v>1</v>
      </c>
      <c r="AL22" s="93"/>
      <c r="AM22" s="17"/>
      <c r="AN22" s="93">
        <v>1</v>
      </c>
      <c r="AO22" s="17"/>
      <c r="AP22" s="17">
        <v>1</v>
      </c>
      <c r="AQ22" s="17"/>
      <c r="AR22" s="17">
        <v>1</v>
      </c>
      <c r="AS22" s="17"/>
      <c r="AT22" s="53"/>
      <c r="AV22" s="93">
        <v>1</v>
      </c>
      <c r="AW22" s="93">
        <v>1</v>
      </c>
      <c r="AX22" s="93"/>
      <c r="AY22" s="93">
        <v>1</v>
      </c>
      <c r="AZ22" s="93">
        <v>1</v>
      </c>
      <c r="BA22" s="93">
        <v>1</v>
      </c>
      <c r="BB22" s="93"/>
      <c r="BC22" s="93"/>
      <c r="BD22" s="93"/>
      <c r="BE22" s="93">
        <v>1</v>
      </c>
      <c r="BF22" s="93">
        <v>1</v>
      </c>
      <c r="BG22" s="53"/>
      <c r="BH22" s="93">
        <v>1</v>
      </c>
      <c r="BI22" s="93">
        <v>1</v>
      </c>
      <c r="BJ22" s="93">
        <v>1</v>
      </c>
      <c r="BK22" s="93"/>
      <c r="BL22" s="93">
        <v>1</v>
      </c>
      <c r="BM22" s="93">
        <v>1</v>
      </c>
      <c r="BN22" s="93">
        <v>1</v>
      </c>
      <c r="BO22" s="93">
        <v>1</v>
      </c>
      <c r="BP22" s="93">
        <v>1</v>
      </c>
      <c r="BQ22" s="53"/>
      <c r="BR22" s="12">
        <v>1</v>
      </c>
    </row>
    <row r="23" spans="1:70" s="12" customFormat="1" ht="12" x14ac:dyDescent="0.2">
      <c r="A23" s="76">
        <v>23206</v>
      </c>
      <c r="B23" s="84" t="s">
        <v>189</v>
      </c>
      <c r="C23" s="60">
        <v>4</v>
      </c>
      <c r="D23" s="93"/>
      <c r="E23" s="93"/>
      <c r="F23" s="93"/>
      <c r="G23" s="93"/>
      <c r="H23" s="93"/>
      <c r="I23" s="93">
        <v>1</v>
      </c>
      <c r="J23" s="93"/>
      <c r="K23" s="93"/>
      <c r="L23" s="93"/>
      <c r="M23" s="93"/>
      <c r="N23" s="93">
        <v>1</v>
      </c>
      <c r="O23" s="93"/>
      <c r="P23" s="92"/>
      <c r="Q23" s="85"/>
      <c r="R23" s="93"/>
      <c r="S23" s="93"/>
      <c r="T23" s="93"/>
      <c r="U23" s="93"/>
      <c r="V23" s="93"/>
      <c r="W23" s="92"/>
      <c r="Y23" s="93">
        <v>1</v>
      </c>
      <c r="Z23" s="93"/>
      <c r="AA23" s="93">
        <v>1</v>
      </c>
      <c r="AB23" s="93"/>
      <c r="AC23" s="93"/>
      <c r="AD23" s="93">
        <v>1</v>
      </c>
      <c r="AE23" s="93"/>
      <c r="AF23" s="93"/>
      <c r="AG23" s="61"/>
      <c r="AH23" s="18">
        <v>1</v>
      </c>
      <c r="AI23" s="18"/>
      <c r="AJ23" s="93">
        <v>1</v>
      </c>
      <c r="AK23" s="93"/>
      <c r="AL23" s="93"/>
      <c r="AM23" s="17">
        <v>1</v>
      </c>
      <c r="AN23" s="93"/>
      <c r="AO23" s="17"/>
      <c r="AP23" s="17">
        <v>1</v>
      </c>
      <c r="AQ23" s="17"/>
      <c r="AR23" s="17">
        <v>1</v>
      </c>
      <c r="AS23" s="17"/>
      <c r="AT23" s="53"/>
      <c r="AV23" s="93"/>
      <c r="AW23" s="93">
        <v>1</v>
      </c>
      <c r="AX23" s="93"/>
      <c r="AY23" s="93"/>
      <c r="AZ23" s="93">
        <v>1</v>
      </c>
      <c r="BA23" s="93">
        <v>1</v>
      </c>
      <c r="BB23" s="93"/>
      <c r="BC23" s="93"/>
      <c r="BD23" s="93"/>
      <c r="BE23" s="93"/>
      <c r="BF23" s="93"/>
      <c r="BG23" s="53"/>
      <c r="BH23" s="93">
        <v>1</v>
      </c>
      <c r="BI23" s="93">
        <v>1</v>
      </c>
      <c r="BJ23" s="93">
        <v>1</v>
      </c>
      <c r="BK23" s="93"/>
      <c r="BL23" s="93"/>
      <c r="BM23" s="93">
        <v>1</v>
      </c>
      <c r="BN23" s="93"/>
      <c r="BO23" s="93">
        <v>1</v>
      </c>
      <c r="BP23" s="93"/>
      <c r="BQ23" s="53"/>
      <c r="BR23" s="12">
        <v>1</v>
      </c>
    </row>
    <row r="24" spans="1:70" s="12" customFormat="1" ht="21.6" x14ac:dyDescent="0.2">
      <c r="A24" s="76">
        <v>23207</v>
      </c>
      <c r="B24" s="84" t="s">
        <v>191</v>
      </c>
      <c r="C24" s="60">
        <v>5</v>
      </c>
      <c r="D24" s="93"/>
      <c r="E24" s="93"/>
      <c r="F24" s="93">
        <v>1</v>
      </c>
      <c r="G24" s="93"/>
      <c r="H24" s="93"/>
      <c r="I24" s="93"/>
      <c r="J24" s="93">
        <v>1</v>
      </c>
      <c r="K24" s="93"/>
      <c r="L24" s="93"/>
      <c r="M24" s="93"/>
      <c r="N24" s="93">
        <v>1</v>
      </c>
      <c r="O24" s="93"/>
      <c r="P24" s="92"/>
      <c r="Q24" s="85"/>
      <c r="R24" s="93"/>
      <c r="S24" s="93"/>
      <c r="T24" s="93"/>
      <c r="U24" s="93"/>
      <c r="V24" s="93"/>
      <c r="W24" s="92" t="s">
        <v>286</v>
      </c>
      <c r="Y24" s="93">
        <v>1</v>
      </c>
      <c r="Z24" s="93"/>
      <c r="AA24" s="93"/>
      <c r="AB24" s="93">
        <v>1</v>
      </c>
      <c r="AC24" s="93"/>
      <c r="AD24" s="93"/>
      <c r="AE24" s="93">
        <v>1</v>
      </c>
      <c r="AF24" s="93"/>
      <c r="AG24" s="61"/>
      <c r="AH24" s="18"/>
      <c r="AI24" s="18">
        <v>1</v>
      </c>
      <c r="AJ24" s="93"/>
      <c r="AK24" s="93">
        <v>1</v>
      </c>
      <c r="AL24" s="93"/>
      <c r="AM24" s="17"/>
      <c r="AN24" s="93">
        <v>1</v>
      </c>
      <c r="AO24" s="17"/>
      <c r="AP24" s="17">
        <v>1</v>
      </c>
      <c r="AQ24" s="17"/>
      <c r="AR24" s="17"/>
      <c r="AS24" s="17">
        <v>1</v>
      </c>
      <c r="AT24" s="53"/>
      <c r="AV24" s="93"/>
      <c r="AW24" s="93">
        <v>1</v>
      </c>
      <c r="AX24" s="93"/>
      <c r="AY24" s="93"/>
      <c r="AZ24" s="93">
        <v>1</v>
      </c>
      <c r="BA24" s="93">
        <v>1</v>
      </c>
      <c r="BB24" s="93">
        <v>1</v>
      </c>
      <c r="BC24" s="93"/>
      <c r="BD24" s="93"/>
      <c r="BE24" s="93">
        <v>1</v>
      </c>
      <c r="BF24" s="93"/>
      <c r="BG24" s="53"/>
      <c r="BH24" s="93">
        <v>1</v>
      </c>
      <c r="BI24" s="93"/>
      <c r="BJ24" s="93">
        <v>1</v>
      </c>
      <c r="BK24" s="93"/>
      <c r="BL24" s="93"/>
      <c r="BM24" s="93"/>
      <c r="BN24" s="93"/>
      <c r="BO24" s="93"/>
      <c r="BP24" s="93">
        <v>1</v>
      </c>
      <c r="BQ24" s="53"/>
      <c r="BR24" s="12">
        <v>1</v>
      </c>
    </row>
    <row r="25" spans="1:70" s="12" customFormat="1" ht="32.4" x14ac:dyDescent="0.2">
      <c r="A25" s="76">
        <v>23208</v>
      </c>
      <c r="B25" s="84" t="s">
        <v>192</v>
      </c>
      <c r="C25" s="60">
        <v>5</v>
      </c>
      <c r="D25" s="93"/>
      <c r="E25" s="93"/>
      <c r="F25" s="93"/>
      <c r="G25" s="93"/>
      <c r="H25" s="93"/>
      <c r="I25" s="93"/>
      <c r="J25" s="93"/>
      <c r="K25" s="93"/>
      <c r="L25" s="93"/>
      <c r="M25" s="93">
        <v>1</v>
      </c>
      <c r="N25" s="93"/>
      <c r="O25" s="93"/>
      <c r="P25" s="71" t="s">
        <v>408</v>
      </c>
      <c r="Q25" s="85"/>
      <c r="R25" s="93"/>
      <c r="S25" s="93"/>
      <c r="T25" s="93"/>
      <c r="U25" s="93"/>
      <c r="V25" s="93"/>
      <c r="W25" s="92"/>
      <c r="Y25" s="93">
        <v>1</v>
      </c>
      <c r="Z25" s="93"/>
      <c r="AA25" s="93">
        <v>1</v>
      </c>
      <c r="AB25" s="93"/>
      <c r="AC25" s="93"/>
      <c r="AD25" s="93">
        <v>1</v>
      </c>
      <c r="AE25" s="93"/>
      <c r="AF25" s="93"/>
      <c r="AG25" s="61"/>
      <c r="AH25" s="18"/>
      <c r="AI25" s="18">
        <v>1</v>
      </c>
      <c r="AJ25" s="93"/>
      <c r="AK25" s="93">
        <v>1</v>
      </c>
      <c r="AL25" s="93"/>
      <c r="AM25" s="17"/>
      <c r="AN25" s="93">
        <v>1</v>
      </c>
      <c r="AO25" s="17"/>
      <c r="AP25" s="17">
        <v>1</v>
      </c>
      <c r="AQ25" s="17"/>
      <c r="AR25" s="17">
        <v>1</v>
      </c>
      <c r="AS25" s="17"/>
      <c r="AT25" s="53"/>
      <c r="AV25" s="93"/>
      <c r="AW25" s="93">
        <v>1</v>
      </c>
      <c r="AX25" s="93">
        <v>1</v>
      </c>
      <c r="AY25" s="93"/>
      <c r="AZ25" s="93"/>
      <c r="BA25" s="93">
        <v>1</v>
      </c>
      <c r="BB25" s="93"/>
      <c r="BC25" s="93"/>
      <c r="BD25" s="93"/>
      <c r="BE25" s="93">
        <v>1</v>
      </c>
      <c r="BF25" s="93"/>
      <c r="BG25" s="53"/>
      <c r="BH25" s="93">
        <v>1</v>
      </c>
      <c r="BI25" s="93"/>
      <c r="BJ25" s="93"/>
      <c r="BK25" s="93">
        <v>1</v>
      </c>
      <c r="BL25" s="93">
        <v>1</v>
      </c>
      <c r="BM25" s="93"/>
      <c r="BN25" s="93"/>
      <c r="BO25" s="93">
        <v>1</v>
      </c>
      <c r="BP25" s="93">
        <v>1</v>
      </c>
      <c r="BQ25" s="53"/>
      <c r="BR25" s="12">
        <v>1</v>
      </c>
    </row>
    <row r="26" spans="1:70" s="12" customFormat="1" ht="12" x14ac:dyDescent="0.2">
      <c r="A26" s="76">
        <v>23209</v>
      </c>
      <c r="B26" s="84" t="s">
        <v>194</v>
      </c>
      <c r="C26" s="60">
        <v>5</v>
      </c>
      <c r="D26" s="93"/>
      <c r="E26" s="93"/>
      <c r="F26" s="93"/>
      <c r="G26" s="93"/>
      <c r="H26" s="93"/>
      <c r="I26" s="93"/>
      <c r="J26" s="93"/>
      <c r="K26" s="93"/>
      <c r="L26" s="93"/>
      <c r="M26" s="93"/>
      <c r="N26" s="93">
        <v>1</v>
      </c>
      <c r="O26" s="93"/>
      <c r="P26" s="92"/>
      <c r="Q26" s="85"/>
      <c r="R26" s="93"/>
      <c r="S26" s="93"/>
      <c r="T26" s="93">
        <v>1</v>
      </c>
      <c r="U26" s="93"/>
      <c r="V26" s="93"/>
      <c r="W26" s="92"/>
      <c r="Y26" s="93"/>
      <c r="Z26" s="93">
        <v>1</v>
      </c>
      <c r="AA26" s="93"/>
      <c r="AB26" s="93"/>
      <c r="AC26" s="93">
        <v>1</v>
      </c>
      <c r="AD26" s="93"/>
      <c r="AE26" s="93"/>
      <c r="AF26" s="93">
        <v>1</v>
      </c>
      <c r="AG26" s="61"/>
      <c r="AH26" s="18"/>
      <c r="AI26" s="18">
        <v>1</v>
      </c>
      <c r="AJ26" s="93"/>
      <c r="AK26" s="93"/>
      <c r="AL26" s="93">
        <v>1</v>
      </c>
      <c r="AM26" s="17"/>
      <c r="AN26" s="93"/>
      <c r="AO26" s="17">
        <v>1</v>
      </c>
      <c r="AP26" s="17"/>
      <c r="AQ26" s="17">
        <v>1</v>
      </c>
      <c r="AR26" s="17"/>
      <c r="AS26" s="17">
        <v>1</v>
      </c>
      <c r="AT26" s="53"/>
      <c r="AV26" s="93"/>
      <c r="AW26" s="93">
        <v>1</v>
      </c>
      <c r="AX26" s="93"/>
      <c r="AY26" s="93"/>
      <c r="AZ26" s="93"/>
      <c r="BA26" s="93"/>
      <c r="BB26" s="93"/>
      <c r="BC26" s="93"/>
      <c r="BD26" s="93"/>
      <c r="BE26" s="93"/>
      <c r="BF26" s="93"/>
      <c r="BG26" s="53"/>
      <c r="BH26" s="93">
        <v>1</v>
      </c>
      <c r="BI26" s="93"/>
      <c r="BJ26" s="93">
        <v>1</v>
      </c>
      <c r="BK26" s="93"/>
      <c r="BL26" s="93"/>
      <c r="BM26" s="93"/>
      <c r="BN26" s="93"/>
      <c r="BO26" s="93"/>
      <c r="BP26" s="93"/>
      <c r="BQ26" s="53"/>
      <c r="BR26" s="12">
        <v>1</v>
      </c>
    </row>
    <row r="27" spans="1:70" s="12" customFormat="1" ht="39.6" x14ac:dyDescent="0.2">
      <c r="A27" s="76">
        <v>23210</v>
      </c>
      <c r="B27" s="84" t="s">
        <v>197</v>
      </c>
      <c r="C27" s="60">
        <v>5</v>
      </c>
      <c r="D27" s="93"/>
      <c r="E27" s="93"/>
      <c r="F27" s="93"/>
      <c r="G27" s="93"/>
      <c r="H27" s="93">
        <v>1</v>
      </c>
      <c r="I27" s="93"/>
      <c r="J27" s="93"/>
      <c r="K27" s="93"/>
      <c r="L27" s="93">
        <v>1</v>
      </c>
      <c r="M27" s="93"/>
      <c r="N27" s="93"/>
      <c r="O27" s="93"/>
      <c r="P27" s="62" t="s">
        <v>409</v>
      </c>
      <c r="Q27" s="85"/>
      <c r="R27" s="93"/>
      <c r="S27" s="93"/>
      <c r="T27" s="93"/>
      <c r="U27" s="93"/>
      <c r="V27" s="93"/>
      <c r="W27" s="92"/>
      <c r="Y27" s="93">
        <v>1</v>
      </c>
      <c r="Z27" s="93"/>
      <c r="AA27" s="93"/>
      <c r="AB27" s="93">
        <v>1</v>
      </c>
      <c r="AC27" s="93"/>
      <c r="AD27" s="93"/>
      <c r="AE27" s="93">
        <v>1</v>
      </c>
      <c r="AF27" s="93"/>
      <c r="AG27" s="61"/>
      <c r="AH27" s="18"/>
      <c r="AI27" s="18">
        <v>1</v>
      </c>
      <c r="AJ27" s="93"/>
      <c r="AK27" s="93">
        <v>1</v>
      </c>
      <c r="AL27" s="93"/>
      <c r="AM27" s="17">
        <v>1</v>
      </c>
      <c r="AN27" s="93"/>
      <c r="AO27" s="17"/>
      <c r="AP27" s="17">
        <v>1</v>
      </c>
      <c r="AQ27" s="17"/>
      <c r="AR27" s="17"/>
      <c r="AS27" s="17">
        <v>1</v>
      </c>
      <c r="AT27" s="53" t="s">
        <v>287</v>
      </c>
      <c r="AV27" s="93">
        <v>1</v>
      </c>
      <c r="AW27" s="93">
        <v>1</v>
      </c>
      <c r="AX27" s="93">
        <v>1</v>
      </c>
      <c r="AY27" s="93">
        <v>1</v>
      </c>
      <c r="AZ27" s="93">
        <v>1</v>
      </c>
      <c r="BA27" s="93">
        <v>1</v>
      </c>
      <c r="BB27" s="93"/>
      <c r="BC27" s="93"/>
      <c r="BD27" s="93"/>
      <c r="BE27" s="93">
        <v>1</v>
      </c>
      <c r="BF27" s="93"/>
      <c r="BG27" s="53"/>
      <c r="BH27" s="93">
        <v>1</v>
      </c>
      <c r="BI27" s="93"/>
      <c r="BJ27" s="93">
        <v>1</v>
      </c>
      <c r="BK27" s="93">
        <v>1</v>
      </c>
      <c r="BL27" s="93"/>
      <c r="BM27" s="93">
        <v>1</v>
      </c>
      <c r="BN27" s="93">
        <v>1</v>
      </c>
      <c r="BO27" s="93"/>
      <c r="BP27" s="93">
        <v>1</v>
      </c>
      <c r="BQ27" s="53"/>
      <c r="BR27" s="12">
        <v>1</v>
      </c>
    </row>
    <row r="28" spans="1:70" s="12" customFormat="1" ht="39.6" x14ac:dyDescent="0.2">
      <c r="A28" s="76">
        <v>23211</v>
      </c>
      <c r="B28" s="84" t="s">
        <v>200</v>
      </c>
      <c r="C28" s="60">
        <v>3</v>
      </c>
      <c r="D28" s="93"/>
      <c r="E28" s="93"/>
      <c r="F28" s="93"/>
      <c r="G28" s="93"/>
      <c r="H28" s="93"/>
      <c r="I28" s="93">
        <v>1</v>
      </c>
      <c r="J28" s="93"/>
      <c r="K28" s="93"/>
      <c r="L28" s="93"/>
      <c r="M28" s="93">
        <v>1</v>
      </c>
      <c r="N28" s="93"/>
      <c r="O28" s="93"/>
      <c r="P28" s="62" t="s">
        <v>410</v>
      </c>
      <c r="Q28" s="85"/>
      <c r="R28" s="93"/>
      <c r="S28" s="93"/>
      <c r="T28" s="93"/>
      <c r="U28" s="93"/>
      <c r="V28" s="93"/>
      <c r="W28" s="92"/>
      <c r="Y28" s="93">
        <v>1</v>
      </c>
      <c r="Z28" s="93"/>
      <c r="AA28" s="93">
        <v>1</v>
      </c>
      <c r="AB28" s="93"/>
      <c r="AC28" s="93"/>
      <c r="AD28" s="93"/>
      <c r="AE28" s="93">
        <v>1</v>
      </c>
      <c r="AF28" s="93"/>
      <c r="AG28" s="61"/>
      <c r="AH28" s="18">
        <v>1</v>
      </c>
      <c r="AI28" s="18"/>
      <c r="AJ28" s="93">
        <v>1</v>
      </c>
      <c r="AK28" s="93"/>
      <c r="AL28" s="93"/>
      <c r="AM28" s="17">
        <v>1</v>
      </c>
      <c r="AN28" s="93"/>
      <c r="AO28" s="17"/>
      <c r="AP28" s="17">
        <v>1</v>
      </c>
      <c r="AQ28" s="17"/>
      <c r="AR28" s="17">
        <v>1</v>
      </c>
      <c r="AS28" s="17"/>
      <c r="AT28" s="53"/>
      <c r="AV28" s="65"/>
      <c r="AW28" s="65">
        <v>1</v>
      </c>
      <c r="AX28" s="65">
        <v>1</v>
      </c>
      <c r="AY28" s="65"/>
      <c r="AZ28" s="65">
        <v>1</v>
      </c>
      <c r="BA28" s="65">
        <v>1</v>
      </c>
      <c r="BB28" s="65">
        <v>1</v>
      </c>
      <c r="BC28" s="65"/>
      <c r="BD28" s="65">
        <v>1</v>
      </c>
      <c r="BE28" s="65"/>
      <c r="BF28" s="65">
        <v>1</v>
      </c>
      <c r="BG28" s="67"/>
      <c r="BH28" s="65">
        <v>1</v>
      </c>
      <c r="BI28" s="65"/>
      <c r="BJ28" s="65">
        <v>1</v>
      </c>
      <c r="BK28" s="65">
        <v>1</v>
      </c>
      <c r="BL28" s="65"/>
      <c r="BM28" s="65"/>
      <c r="BN28" s="65"/>
      <c r="BO28" s="65">
        <v>1</v>
      </c>
      <c r="BP28" s="65">
        <v>1</v>
      </c>
      <c r="BQ28" s="66"/>
      <c r="BR28" s="12">
        <v>1</v>
      </c>
    </row>
    <row r="29" spans="1:70" s="12" customFormat="1" ht="39.6" x14ac:dyDescent="0.2">
      <c r="A29" s="76">
        <v>23212</v>
      </c>
      <c r="B29" s="84" t="s">
        <v>203</v>
      </c>
      <c r="C29" s="60">
        <v>5</v>
      </c>
      <c r="D29" s="93"/>
      <c r="E29" s="93"/>
      <c r="F29" s="93"/>
      <c r="G29" s="93"/>
      <c r="H29" s="93"/>
      <c r="I29" s="93"/>
      <c r="J29" s="93"/>
      <c r="K29" s="93"/>
      <c r="L29" s="93"/>
      <c r="M29" s="93">
        <v>1</v>
      </c>
      <c r="N29" s="93"/>
      <c r="O29" s="93"/>
      <c r="P29" s="62" t="s">
        <v>411</v>
      </c>
      <c r="Q29" s="85"/>
      <c r="R29" s="93"/>
      <c r="S29" s="93"/>
      <c r="T29" s="93"/>
      <c r="U29" s="93"/>
      <c r="V29" s="93"/>
      <c r="W29" s="92"/>
      <c r="Y29" s="93"/>
      <c r="Z29" s="93">
        <v>1</v>
      </c>
      <c r="AA29" s="93"/>
      <c r="AB29" s="93">
        <v>1</v>
      </c>
      <c r="AC29" s="93"/>
      <c r="AD29" s="93"/>
      <c r="AE29" s="93">
        <v>1</v>
      </c>
      <c r="AF29" s="93"/>
      <c r="AG29" s="61"/>
      <c r="AH29" s="18">
        <v>1</v>
      </c>
      <c r="AI29" s="18"/>
      <c r="AJ29" s="93"/>
      <c r="AK29" s="93">
        <v>1</v>
      </c>
      <c r="AL29" s="93"/>
      <c r="AM29" s="17"/>
      <c r="AN29" s="93">
        <v>1</v>
      </c>
      <c r="AO29" s="17"/>
      <c r="AP29" s="17">
        <v>1</v>
      </c>
      <c r="AQ29" s="17"/>
      <c r="AR29" s="17"/>
      <c r="AS29" s="17">
        <v>1</v>
      </c>
      <c r="AT29" s="53"/>
      <c r="AV29" s="93"/>
      <c r="AW29" s="93">
        <v>1</v>
      </c>
      <c r="AX29" s="93"/>
      <c r="AY29" s="93"/>
      <c r="AZ29" s="93">
        <v>1</v>
      </c>
      <c r="BA29" s="93">
        <v>1</v>
      </c>
      <c r="BB29" s="93"/>
      <c r="BC29" s="93"/>
      <c r="BD29" s="93"/>
      <c r="BE29" s="93">
        <v>1</v>
      </c>
      <c r="BF29" s="93"/>
      <c r="BG29" s="53"/>
      <c r="BH29" s="93">
        <v>1</v>
      </c>
      <c r="BI29" s="93"/>
      <c r="BJ29" s="93">
        <v>1</v>
      </c>
      <c r="BK29" s="93">
        <v>1</v>
      </c>
      <c r="BL29" s="93"/>
      <c r="BM29" s="93"/>
      <c r="BN29" s="93"/>
      <c r="BO29" s="93">
        <v>1</v>
      </c>
      <c r="BP29" s="93">
        <v>1</v>
      </c>
      <c r="BQ29" s="53"/>
      <c r="BR29" s="12">
        <v>1</v>
      </c>
    </row>
    <row r="30" spans="1:70" s="12" customFormat="1" ht="64.8" x14ac:dyDescent="0.2">
      <c r="A30" s="76">
        <v>23213</v>
      </c>
      <c r="B30" s="84" t="s">
        <v>205</v>
      </c>
      <c r="C30" s="60">
        <v>5</v>
      </c>
      <c r="D30" s="93"/>
      <c r="E30" s="93"/>
      <c r="F30" s="93"/>
      <c r="G30" s="93"/>
      <c r="H30" s="93"/>
      <c r="I30" s="93"/>
      <c r="J30" s="93"/>
      <c r="K30" s="93"/>
      <c r="L30" s="93">
        <v>1</v>
      </c>
      <c r="M30" s="93"/>
      <c r="N30" s="93"/>
      <c r="O30" s="93"/>
      <c r="P30" s="92"/>
      <c r="Q30" s="85"/>
      <c r="R30" s="93"/>
      <c r="S30" s="93"/>
      <c r="T30" s="93"/>
      <c r="U30" s="93"/>
      <c r="V30" s="93"/>
      <c r="W30" s="92"/>
      <c r="Y30" s="93">
        <v>1</v>
      </c>
      <c r="Z30" s="93"/>
      <c r="AA30" s="93"/>
      <c r="AB30" s="93">
        <v>1</v>
      </c>
      <c r="AC30" s="93"/>
      <c r="AD30" s="93"/>
      <c r="AE30" s="93">
        <v>1</v>
      </c>
      <c r="AF30" s="93"/>
      <c r="AG30" s="61"/>
      <c r="AH30" s="18">
        <v>1</v>
      </c>
      <c r="AI30" s="18"/>
      <c r="AJ30" s="93"/>
      <c r="AK30" s="93">
        <v>1</v>
      </c>
      <c r="AL30" s="93"/>
      <c r="AM30" s="17">
        <v>1</v>
      </c>
      <c r="AN30" s="93"/>
      <c r="AO30" s="17"/>
      <c r="AP30" s="17"/>
      <c r="AQ30" s="17">
        <v>1</v>
      </c>
      <c r="AR30" s="17"/>
      <c r="AS30" s="17">
        <v>1</v>
      </c>
      <c r="AT30" s="53"/>
      <c r="AV30" s="93">
        <v>1</v>
      </c>
      <c r="AW30" s="93"/>
      <c r="AX30" s="93">
        <v>1</v>
      </c>
      <c r="AY30" s="93"/>
      <c r="AZ30" s="93">
        <v>1</v>
      </c>
      <c r="BA30" s="93"/>
      <c r="BB30" s="93"/>
      <c r="BC30" s="93"/>
      <c r="BD30" s="93">
        <v>1</v>
      </c>
      <c r="BE30" s="93">
        <v>1</v>
      </c>
      <c r="BF30" s="93"/>
      <c r="BG30" s="53"/>
      <c r="BH30" s="93">
        <v>1</v>
      </c>
      <c r="BI30" s="93">
        <v>1</v>
      </c>
      <c r="BJ30" s="93">
        <v>1</v>
      </c>
      <c r="BK30" s="93"/>
      <c r="BL30" s="93"/>
      <c r="BM30" s="93">
        <v>1</v>
      </c>
      <c r="BN30" s="93"/>
      <c r="BO30" s="93">
        <v>1</v>
      </c>
      <c r="BP30" s="93">
        <v>1</v>
      </c>
      <c r="BQ30" s="53" t="s">
        <v>288</v>
      </c>
      <c r="BR30" s="12">
        <v>1</v>
      </c>
    </row>
    <row r="31" spans="1:70" s="12" customFormat="1" ht="39.6" x14ac:dyDescent="0.2">
      <c r="A31" s="76">
        <v>23214</v>
      </c>
      <c r="B31" s="84" t="s">
        <v>209</v>
      </c>
      <c r="C31" s="60">
        <v>5</v>
      </c>
      <c r="D31" s="93"/>
      <c r="E31" s="93"/>
      <c r="F31" s="93"/>
      <c r="G31" s="93"/>
      <c r="H31" s="93">
        <v>1</v>
      </c>
      <c r="I31" s="93"/>
      <c r="J31" s="93"/>
      <c r="K31" s="93"/>
      <c r="L31" s="93"/>
      <c r="M31" s="93"/>
      <c r="N31" s="93"/>
      <c r="O31" s="93"/>
      <c r="P31" s="62" t="s">
        <v>412</v>
      </c>
      <c r="Q31" s="85"/>
      <c r="R31" s="93"/>
      <c r="S31" s="93"/>
      <c r="T31" s="93"/>
      <c r="U31" s="93"/>
      <c r="V31" s="93"/>
      <c r="W31" s="92"/>
      <c r="Y31" s="93">
        <v>1</v>
      </c>
      <c r="Z31" s="93"/>
      <c r="AA31" s="93"/>
      <c r="AB31" s="93">
        <v>1</v>
      </c>
      <c r="AC31" s="93"/>
      <c r="AD31" s="93"/>
      <c r="AE31" s="93"/>
      <c r="AF31" s="93">
        <v>1</v>
      </c>
      <c r="AG31" s="61"/>
      <c r="AH31" s="18"/>
      <c r="AI31" s="18">
        <v>1</v>
      </c>
      <c r="AJ31" s="93"/>
      <c r="AK31" s="93"/>
      <c r="AL31" s="93">
        <v>1</v>
      </c>
      <c r="AM31" s="17"/>
      <c r="AN31" s="93">
        <v>1</v>
      </c>
      <c r="AO31" s="17"/>
      <c r="AP31" s="17">
        <v>1</v>
      </c>
      <c r="AQ31" s="17"/>
      <c r="AR31" s="17"/>
      <c r="AS31" s="17">
        <v>1</v>
      </c>
      <c r="AT31" s="53"/>
      <c r="AV31" s="93"/>
      <c r="AW31" s="93">
        <v>1</v>
      </c>
      <c r="AX31" s="93"/>
      <c r="AY31" s="93"/>
      <c r="AZ31" s="93"/>
      <c r="BA31" s="93"/>
      <c r="BB31" s="93"/>
      <c r="BC31" s="93"/>
      <c r="BD31" s="93"/>
      <c r="BE31" s="93">
        <v>1</v>
      </c>
      <c r="BF31" s="93"/>
      <c r="BG31" s="53"/>
      <c r="BH31" s="93">
        <v>1</v>
      </c>
      <c r="BI31" s="93">
        <v>1</v>
      </c>
      <c r="BJ31" s="93">
        <v>1</v>
      </c>
      <c r="BK31" s="93"/>
      <c r="BL31" s="93"/>
      <c r="BM31" s="93"/>
      <c r="BN31" s="93">
        <v>1</v>
      </c>
      <c r="BO31" s="93"/>
      <c r="BP31" s="93">
        <v>1</v>
      </c>
      <c r="BQ31" s="53"/>
      <c r="BR31" s="12">
        <v>1</v>
      </c>
    </row>
    <row r="32" spans="1:70" s="12" customFormat="1" ht="39.6" x14ac:dyDescent="0.2">
      <c r="A32" s="76">
        <v>23215</v>
      </c>
      <c r="B32" s="84" t="s">
        <v>210</v>
      </c>
      <c r="C32" s="60">
        <v>5</v>
      </c>
      <c r="D32" s="93"/>
      <c r="E32" s="93"/>
      <c r="F32" s="93"/>
      <c r="G32" s="93"/>
      <c r="H32" s="93"/>
      <c r="I32" s="93"/>
      <c r="J32" s="93"/>
      <c r="K32" s="93"/>
      <c r="L32" s="93">
        <v>1</v>
      </c>
      <c r="M32" s="93"/>
      <c r="N32" s="93"/>
      <c r="O32" s="93"/>
      <c r="P32" s="62" t="s">
        <v>413</v>
      </c>
      <c r="Q32" s="85"/>
      <c r="R32" s="93"/>
      <c r="S32" s="93"/>
      <c r="T32" s="93"/>
      <c r="U32" s="93"/>
      <c r="V32" s="93"/>
      <c r="W32" s="92"/>
      <c r="Y32" s="93"/>
      <c r="Z32" s="93">
        <v>1</v>
      </c>
      <c r="AA32" s="93"/>
      <c r="AB32" s="93">
        <v>1</v>
      </c>
      <c r="AC32" s="93"/>
      <c r="AD32" s="93"/>
      <c r="AE32" s="93">
        <v>1</v>
      </c>
      <c r="AF32" s="93"/>
      <c r="AG32" s="61"/>
      <c r="AH32" s="18"/>
      <c r="AI32" s="18">
        <v>1</v>
      </c>
      <c r="AJ32" s="93"/>
      <c r="AK32" s="93"/>
      <c r="AL32" s="93">
        <v>1</v>
      </c>
      <c r="AM32" s="17"/>
      <c r="AN32" s="93">
        <v>1</v>
      </c>
      <c r="AO32" s="17"/>
      <c r="AP32" s="17"/>
      <c r="AQ32" s="17">
        <v>1</v>
      </c>
      <c r="AR32" s="17"/>
      <c r="AS32" s="17">
        <v>1</v>
      </c>
      <c r="AT32" s="53"/>
      <c r="AV32" s="93"/>
      <c r="AW32" s="93">
        <v>1</v>
      </c>
      <c r="AX32" s="93"/>
      <c r="AY32" s="93"/>
      <c r="AZ32" s="93"/>
      <c r="BA32" s="93"/>
      <c r="BB32" s="93"/>
      <c r="BC32" s="93"/>
      <c r="BD32" s="93"/>
      <c r="BE32" s="93">
        <v>1</v>
      </c>
      <c r="BF32" s="93"/>
      <c r="BG32" s="53"/>
      <c r="BH32" s="93">
        <v>1</v>
      </c>
      <c r="BI32" s="93"/>
      <c r="BJ32" s="93">
        <v>1</v>
      </c>
      <c r="BK32" s="93"/>
      <c r="BL32" s="93"/>
      <c r="BM32" s="93"/>
      <c r="BN32" s="93">
        <v>1</v>
      </c>
      <c r="BO32" s="93"/>
      <c r="BP32" s="93">
        <v>1</v>
      </c>
      <c r="BQ32" s="53"/>
      <c r="BR32" s="12">
        <v>1</v>
      </c>
    </row>
    <row r="33" spans="1:70" s="12" customFormat="1" x14ac:dyDescent="0.2">
      <c r="A33" s="76">
        <v>23216</v>
      </c>
      <c r="B33" s="84" t="s">
        <v>214</v>
      </c>
      <c r="C33" s="60">
        <v>5</v>
      </c>
      <c r="D33" s="93"/>
      <c r="E33" s="93"/>
      <c r="F33" s="93"/>
      <c r="G33" s="93"/>
      <c r="H33" s="93"/>
      <c r="I33" s="93"/>
      <c r="J33" s="93"/>
      <c r="K33" s="93"/>
      <c r="L33" s="93"/>
      <c r="M33" s="93"/>
      <c r="N33" s="93"/>
      <c r="O33" s="93"/>
      <c r="P33" s="92"/>
      <c r="Q33" s="85"/>
      <c r="R33" s="93"/>
      <c r="S33" s="93"/>
      <c r="T33" s="93"/>
      <c r="U33" s="93"/>
      <c r="V33" s="93"/>
      <c r="W33" s="92"/>
      <c r="Y33" s="93"/>
      <c r="Z33" s="93"/>
      <c r="AA33" s="93"/>
      <c r="AB33" s="93"/>
      <c r="AC33" s="93"/>
      <c r="AD33" s="93"/>
      <c r="AE33" s="93"/>
      <c r="AF33" s="93"/>
      <c r="AG33" s="61"/>
      <c r="AH33" s="18"/>
      <c r="AI33" s="18"/>
      <c r="AJ33" s="93"/>
      <c r="AK33" s="93"/>
      <c r="AL33" s="93"/>
      <c r="AM33" s="17"/>
      <c r="AN33" s="93"/>
      <c r="AO33" s="17"/>
      <c r="AP33" s="17"/>
      <c r="AQ33" s="17"/>
      <c r="AR33" s="17"/>
      <c r="AS33" s="17"/>
      <c r="AT33" s="53"/>
      <c r="AV33" s="93"/>
      <c r="AW33" s="93"/>
      <c r="AX33" s="93"/>
      <c r="AY33" s="93"/>
      <c r="AZ33" s="93"/>
      <c r="BA33" s="93"/>
      <c r="BB33" s="93"/>
      <c r="BC33" s="93"/>
      <c r="BD33" s="93"/>
      <c r="BE33" s="93"/>
      <c r="BF33" s="93"/>
      <c r="BG33" s="53"/>
      <c r="BH33" s="93"/>
      <c r="BI33" s="93"/>
      <c r="BJ33" s="93"/>
      <c r="BK33" s="93"/>
      <c r="BL33" s="93"/>
      <c r="BM33" s="93"/>
      <c r="BN33" s="93"/>
      <c r="BO33" s="93"/>
      <c r="BP33" s="93"/>
      <c r="BQ33" s="53"/>
    </row>
    <row r="34" spans="1:70" s="12" customFormat="1" ht="39.6" x14ac:dyDescent="0.2">
      <c r="A34" s="76">
        <v>23217</v>
      </c>
      <c r="B34" s="84" t="s">
        <v>215</v>
      </c>
      <c r="C34" s="60">
        <v>5</v>
      </c>
      <c r="D34" s="93">
        <v>1</v>
      </c>
      <c r="E34" s="93"/>
      <c r="F34" s="93"/>
      <c r="G34" s="93"/>
      <c r="H34" s="93">
        <v>1</v>
      </c>
      <c r="I34" s="93"/>
      <c r="J34" s="93"/>
      <c r="K34" s="93"/>
      <c r="L34" s="93"/>
      <c r="M34" s="93">
        <v>1</v>
      </c>
      <c r="N34" s="93"/>
      <c r="O34" s="93"/>
      <c r="P34" s="70" t="s">
        <v>414</v>
      </c>
      <c r="Q34" s="85"/>
      <c r="R34" s="93"/>
      <c r="S34" s="93"/>
      <c r="T34" s="93"/>
      <c r="U34" s="93"/>
      <c r="V34" s="93"/>
      <c r="W34" s="92"/>
      <c r="Y34" s="93">
        <v>1</v>
      </c>
      <c r="Z34" s="93"/>
      <c r="AA34" s="93"/>
      <c r="AB34" s="93">
        <v>1</v>
      </c>
      <c r="AC34" s="93"/>
      <c r="AD34" s="93"/>
      <c r="AE34" s="93">
        <v>1</v>
      </c>
      <c r="AF34" s="93"/>
      <c r="AG34" s="61"/>
      <c r="AH34" s="18">
        <v>1</v>
      </c>
      <c r="AI34" s="18"/>
      <c r="AJ34" s="93"/>
      <c r="AK34" s="93">
        <v>1</v>
      </c>
      <c r="AL34" s="93"/>
      <c r="AM34" s="17"/>
      <c r="AN34" s="93">
        <v>1</v>
      </c>
      <c r="AO34" s="17"/>
      <c r="AP34" s="17">
        <v>1</v>
      </c>
      <c r="AQ34" s="17"/>
      <c r="AR34" s="17">
        <v>1</v>
      </c>
      <c r="AS34" s="17"/>
      <c r="AT34" s="53"/>
      <c r="AV34" s="93">
        <v>1</v>
      </c>
      <c r="AW34" s="93">
        <v>1</v>
      </c>
      <c r="AX34" s="93">
        <v>1</v>
      </c>
      <c r="AY34" s="93">
        <v>1</v>
      </c>
      <c r="AZ34" s="93">
        <v>1</v>
      </c>
      <c r="BA34" s="93">
        <v>1</v>
      </c>
      <c r="BB34" s="93"/>
      <c r="BC34" s="93"/>
      <c r="BD34" s="93"/>
      <c r="BE34" s="93">
        <v>1</v>
      </c>
      <c r="BF34" s="93">
        <v>1</v>
      </c>
      <c r="BG34" s="53"/>
      <c r="BH34" s="93">
        <v>1</v>
      </c>
      <c r="BI34" s="93"/>
      <c r="BJ34" s="93">
        <v>1</v>
      </c>
      <c r="BK34" s="93">
        <v>1</v>
      </c>
      <c r="BL34" s="93">
        <v>1</v>
      </c>
      <c r="BM34" s="93"/>
      <c r="BN34" s="93">
        <v>1</v>
      </c>
      <c r="BO34" s="93">
        <v>1</v>
      </c>
      <c r="BP34" s="93">
        <v>1</v>
      </c>
      <c r="BQ34" s="53"/>
      <c r="BR34" s="12">
        <v>1</v>
      </c>
    </row>
    <row r="35" spans="1:70" s="12" customFormat="1" ht="26.4" x14ac:dyDescent="0.2">
      <c r="A35" s="76">
        <v>23219</v>
      </c>
      <c r="B35" s="84" t="s">
        <v>217</v>
      </c>
      <c r="C35" s="60">
        <v>5</v>
      </c>
      <c r="D35" s="93"/>
      <c r="E35" s="93"/>
      <c r="F35" s="93"/>
      <c r="G35" s="93"/>
      <c r="H35" s="93"/>
      <c r="I35" s="93"/>
      <c r="J35" s="93">
        <v>1</v>
      </c>
      <c r="K35" s="93"/>
      <c r="L35" s="93">
        <v>1</v>
      </c>
      <c r="M35" s="93"/>
      <c r="N35" s="93"/>
      <c r="O35" s="93"/>
      <c r="P35" s="62" t="s">
        <v>415</v>
      </c>
      <c r="Q35" s="85"/>
      <c r="R35" s="93"/>
      <c r="S35" s="93"/>
      <c r="T35" s="93"/>
      <c r="U35" s="93"/>
      <c r="V35" s="93"/>
      <c r="W35" s="92" t="s">
        <v>289</v>
      </c>
      <c r="Y35" s="93">
        <v>1</v>
      </c>
      <c r="Z35" s="93"/>
      <c r="AA35" s="93"/>
      <c r="AB35" s="93">
        <v>1</v>
      </c>
      <c r="AC35" s="93"/>
      <c r="AD35" s="93"/>
      <c r="AE35" s="93">
        <v>1</v>
      </c>
      <c r="AF35" s="93"/>
      <c r="AG35" s="61"/>
      <c r="AH35" s="18">
        <v>1</v>
      </c>
      <c r="AI35" s="18"/>
      <c r="AJ35" s="93"/>
      <c r="AK35" s="93">
        <v>1</v>
      </c>
      <c r="AL35" s="93"/>
      <c r="AM35" s="17"/>
      <c r="AN35" s="93">
        <v>1</v>
      </c>
      <c r="AO35" s="17"/>
      <c r="AP35" s="17">
        <v>1</v>
      </c>
      <c r="AQ35" s="17"/>
      <c r="AR35" s="17">
        <v>1</v>
      </c>
      <c r="AS35" s="17"/>
      <c r="AT35" s="53"/>
      <c r="AV35" s="93"/>
      <c r="AW35" s="93">
        <v>1</v>
      </c>
      <c r="AX35" s="93">
        <v>1</v>
      </c>
      <c r="AY35" s="93">
        <v>1</v>
      </c>
      <c r="AZ35" s="93">
        <v>1</v>
      </c>
      <c r="BA35" s="93">
        <v>1</v>
      </c>
      <c r="BB35" s="93"/>
      <c r="BC35" s="93"/>
      <c r="BD35" s="93"/>
      <c r="BE35" s="93">
        <v>1</v>
      </c>
      <c r="BF35" s="93"/>
      <c r="BG35" s="53"/>
      <c r="BH35" s="93">
        <v>1</v>
      </c>
      <c r="BI35" s="93"/>
      <c r="BJ35" s="93">
        <v>1</v>
      </c>
      <c r="BK35" s="93"/>
      <c r="BL35" s="93"/>
      <c r="BM35" s="93"/>
      <c r="BN35" s="93">
        <v>1</v>
      </c>
      <c r="BO35" s="93">
        <v>1</v>
      </c>
      <c r="BP35" s="93">
        <v>1</v>
      </c>
      <c r="BQ35" s="53"/>
      <c r="BR35" s="12">
        <v>1</v>
      </c>
    </row>
    <row r="36" spans="1:70" s="12" customFormat="1" ht="39.6" x14ac:dyDescent="0.2">
      <c r="A36" s="76">
        <v>23220</v>
      </c>
      <c r="B36" s="84" t="s">
        <v>220</v>
      </c>
      <c r="C36" s="60">
        <v>5</v>
      </c>
      <c r="D36" s="93"/>
      <c r="E36" s="93"/>
      <c r="F36" s="93"/>
      <c r="G36" s="93"/>
      <c r="H36" s="93">
        <v>1</v>
      </c>
      <c r="I36" s="93"/>
      <c r="J36" s="93"/>
      <c r="K36" s="93"/>
      <c r="L36" s="93">
        <v>1</v>
      </c>
      <c r="M36" s="93"/>
      <c r="N36" s="93"/>
      <c r="O36" s="93"/>
      <c r="P36" s="62" t="s">
        <v>416</v>
      </c>
      <c r="Q36" s="85"/>
      <c r="R36" s="93"/>
      <c r="S36" s="93"/>
      <c r="T36" s="93"/>
      <c r="U36" s="93"/>
      <c r="V36" s="93"/>
      <c r="W36" s="92"/>
      <c r="Y36" s="93">
        <v>1</v>
      </c>
      <c r="Z36" s="93"/>
      <c r="AA36" s="93"/>
      <c r="AB36" s="93">
        <v>1</v>
      </c>
      <c r="AC36" s="93"/>
      <c r="AD36" s="93"/>
      <c r="AE36" s="93"/>
      <c r="AF36" s="93">
        <v>1</v>
      </c>
      <c r="AG36" s="61"/>
      <c r="AH36" s="18">
        <v>1</v>
      </c>
      <c r="AI36" s="18"/>
      <c r="AJ36" s="93"/>
      <c r="AK36" s="93"/>
      <c r="AL36" s="93">
        <v>1</v>
      </c>
      <c r="AM36" s="17"/>
      <c r="AN36" s="93">
        <v>1</v>
      </c>
      <c r="AO36" s="17"/>
      <c r="AP36" s="17"/>
      <c r="AQ36" s="17">
        <v>1</v>
      </c>
      <c r="AR36" s="17"/>
      <c r="AS36" s="17">
        <v>1</v>
      </c>
      <c r="AT36" s="53"/>
      <c r="AV36" s="93"/>
      <c r="AW36" s="93">
        <v>1</v>
      </c>
      <c r="AX36" s="93"/>
      <c r="AY36" s="93">
        <v>1</v>
      </c>
      <c r="AZ36" s="93"/>
      <c r="BA36" s="93"/>
      <c r="BB36" s="93"/>
      <c r="BC36" s="93"/>
      <c r="BD36" s="93"/>
      <c r="BE36" s="93"/>
      <c r="BF36" s="93"/>
      <c r="BG36" s="53"/>
      <c r="BH36" s="93"/>
      <c r="BI36" s="93"/>
      <c r="BJ36" s="93">
        <v>1</v>
      </c>
      <c r="BK36" s="93"/>
      <c r="BL36" s="93"/>
      <c r="BM36" s="93">
        <v>1</v>
      </c>
      <c r="BN36" s="93">
        <v>1</v>
      </c>
      <c r="BO36" s="93">
        <v>1</v>
      </c>
      <c r="BP36" s="93">
        <v>1</v>
      </c>
      <c r="BQ36" s="53"/>
      <c r="BR36" s="12">
        <v>1</v>
      </c>
    </row>
    <row r="37" spans="1:70" s="12" customFormat="1" ht="12" x14ac:dyDescent="0.2">
      <c r="A37" s="76">
        <v>23221</v>
      </c>
      <c r="B37" s="84" t="s">
        <v>222</v>
      </c>
      <c r="C37" s="60">
        <v>5</v>
      </c>
      <c r="D37" s="93">
        <v>1</v>
      </c>
      <c r="E37" s="93"/>
      <c r="F37" s="93"/>
      <c r="G37" s="93"/>
      <c r="H37" s="93">
        <v>1</v>
      </c>
      <c r="I37" s="93"/>
      <c r="J37" s="93"/>
      <c r="K37" s="93"/>
      <c r="L37" s="93">
        <v>1</v>
      </c>
      <c r="M37" s="93"/>
      <c r="N37" s="93"/>
      <c r="O37" s="93"/>
      <c r="P37" s="92"/>
      <c r="Q37" s="85"/>
      <c r="R37" s="93"/>
      <c r="S37" s="93"/>
      <c r="T37" s="93"/>
      <c r="U37" s="93"/>
      <c r="V37" s="93"/>
      <c r="W37" s="92"/>
      <c r="Y37" s="93">
        <v>1</v>
      </c>
      <c r="Z37" s="93"/>
      <c r="AA37" s="93"/>
      <c r="AB37" s="93">
        <v>1</v>
      </c>
      <c r="AC37" s="93"/>
      <c r="AD37" s="93"/>
      <c r="AE37" s="93"/>
      <c r="AF37" s="93">
        <v>1</v>
      </c>
      <c r="AG37" s="61"/>
      <c r="AH37" s="18"/>
      <c r="AI37" s="18">
        <v>1</v>
      </c>
      <c r="AJ37" s="93"/>
      <c r="AK37" s="93"/>
      <c r="AL37" s="93">
        <v>1</v>
      </c>
      <c r="AM37" s="17">
        <v>1</v>
      </c>
      <c r="AN37" s="93"/>
      <c r="AO37" s="17"/>
      <c r="AP37" s="17">
        <v>1</v>
      </c>
      <c r="AQ37" s="17"/>
      <c r="AR37" s="17">
        <v>1</v>
      </c>
      <c r="AS37" s="17"/>
      <c r="AT37" s="53"/>
      <c r="AV37" s="93">
        <v>1</v>
      </c>
      <c r="AW37" s="93">
        <v>1</v>
      </c>
      <c r="AX37" s="93">
        <v>1</v>
      </c>
      <c r="AY37" s="93"/>
      <c r="AZ37" s="93"/>
      <c r="BA37" s="93"/>
      <c r="BB37" s="93"/>
      <c r="BC37" s="93"/>
      <c r="BD37" s="93"/>
      <c r="BE37" s="93">
        <v>1</v>
      </c>
      <c r="BF37" s="93"/>
      <c r="BG37" s="53"/>
      <c r="BH37" s="93">
        <v>1</v>
      </c>
      <c r="BI37" s="93"/>
      <c r="BJ37" s="93"/>
      <c r="BK37" s="93"/>
      <c r="BL37" s="93"/>
      <c r="BM37" s="93">
        <v>1</v>
      </c>
      <c r="BN37" s="93"/>
      <c r="BO37" s="93">
        <v>1</v>
      </c>
      <c r="BP37" s="93">
        <v>1</v>
      </c>
      <c r="BQ37" s="53"/>
      <c r="BR37" s="12">
        <v>1</v>
      </c>
    </row>
    <row r="38" spans="1:70" s="12" customFormat="1" ht="26.4" x14ac:dyDescent="0.2">
      <c r="A38" s="76">
        <v>23222</v>
      </c>
      <c r="B38" s="84" t="s">
        <v>224</v>
      </c>
      <c r="C38" s="60">
        <v>5</v>
      </c>
      <c r="D38" s="93"/>
      <c r="E38" s="93"/>
      <c r="F38" s="93"/>
      <c r="G38" s="93"/>
      <c r="H38" s="93">
        <v>1</v>
      </c>
      <c r="I38" s="93"/>
      <c r="J38" s="93"/>
      <c r="K38" s="93"/>
      <c r="L38" s="93"/>
      <c r="M38" s="93"/>
      <c r="N38" s="93">
        <v>1</v>
      </c>
      <c r="O38" s="93"/>
      <c r="P38" s="77" t="s">
        <v>417</v>
      </c>
      <c r="Q38" s="85"/>
      <c r="R38" s="93"/>
      <c r="S38" s="93"/>
      <c r="T38" s="93">
        <v>1</v>
      </c>
      <c r="U38" s="93"/>
      <c r="V38" s="93"/>
      <c r="W38" s="92"/>
      <c r="Y38" s="93">
        <v>1</v>
      </c>
      <c r="Z38" s="93"/>
      <c r="AA38" s="93"/>
      <c r="AB38" s="93">
        <v>1</v>
      </c>
      <c r="AC38" s="93"/>
      <c r="AD38" s="93"/>
      <c r="AE38" s="93"/>
      <c r="AF38" s="93">
        <v>1</v>
      </c>
      <c r="AG38" s="61"/>
      <c r="AH38" s="18">
        <v>1</v>
      </c>
      <c r="AI38" s="18"/>
      <c r="AJ38" s="93">
        <v>1</v>
      </c>
      <c r="AK38" s="93"/>
      <c r="AL38" s="93"/>
      <c r="AM38" s="17"/>
      <c r="AN38" s="93">
        <v>1</v>
      </c>
      <c r="AO38" s="17"/>
      <c r="AP38" s="17">
        <v>1</v>
      </c>
      <c r="AQ38" s="17"/>
      <c r="AR38" s="17">
        <v>1</v>
      </c>
      <c r="AS38" s="17"/>
      <c r="AT38" s="53"/>
      <c r="AV38" s="93"/>
      <c r="AW38" s="93">
        <v>1</v>
      </c>
      <c r="AX38" s="93"/>
      <c r="AY38" s="93"/>
      <c r="AZ38" s="93"/>
      <c r="BA38" s="93"/>
      <c r="BB38" s="93"/>
      <c r="BC38" s="93"/>
      <c r="BD38" s="93"/>
      <c r="BE38" s="93">
        <v>1</v>
      </c>
      <c r="BF38" s="93"/>
      <c r="BG38" s="92" t="s">
        <v>290</v>
      </c>
      <c r="BH38" s="93">
        <v>1</v>
      </c>
      <c r="BI38" s="93"/>
      <c r="BJ38" s="93">
        <v>1</v>
      </c>
      <c r="BK38" s="93"/>
      <c r="BL38" s="93"/>
      <c r="BM38" s="93"/>
      <c r="BN38" s="93"/>
      <c r="BO38" s="93"/>
      <c r="BP38" s="93">
        <v>1</v>
      </c>
      <c r="BQ38" s="53"/>
      <c r="BR38" s="12">
        <v>1</v>
      </c>
    </row>
    <row r="39" spans="1:70" s="12" customFormat="1" ht="21.6" x14ac:dyDescent="0.2">
      <c r="A39" s="76">
        <v>23223</v>
      </c>
      <c r="B39" s="84" t="s">
        <v>225</v>
      </c>
      <c r="C39" s="60">
        <v>5</v>
      </c>
      <c r="D39" s="93"/>
      <c r="E39" s="93"/>
      <c r="F39" s="93"/>
      <c r="G39" s="93"/>
      <c r="H39" s="93">
        <v>1</v>
      </c>
      <c r="I39" s="93"/>
      <c r="J39" s="93"/>
      <c r="K39" s="93"/>
      <c r="L39" s="93">
        <v>1</v>
      </c>
      <c r="M39" s="93"/>
      <c r="N39" s="93"/>
      <c r="O39" s="93"/>
      <c r="P39" s="92" t="s">
        <v>418</v>
      </c>
      <c r="Q39" s="85"/>
      <c r="R39" s="93"/>
      <c r="S39" s="93"/>
      <c r="T39" s="93"/>
      <c r="U39" s="93"/>
      <c r="V39" s="93"/>
      <c r="W39" s="92"/>
      <c r="Y39" s="93">
        <v>1</v>
      </c>
      <c r="Z39" s="93"/>
      <c r="AA39" s="93"/>
      <c r="AB39" s="93">
        <v>1</v>
      </c>
      <c r="AC39" s="93"/>
      <c r="AD39" s="93"/>
      <c r="AE39" s="93">
        <v>1</v>
      </c>
      <c r="AF39" s="93"/>
      <c r="AG39" s="61"/>
      <c r="AH39" s="18">
        <v>1</v>
      </c>
      <c r="AI39" s="18"/>
      <c r="AJ39" s="93"/>
      <c r="AK39" s="93">
        <v>1</v>
      </c>
      <c r="AL39" s="93"/>
      <c r="AM39" s="17"/>
      <c r="AN39" s="93">
        <v>1</v>
      </c>
      <c r="AO39" s="17"/>
      <c r="AP39" s="17">
        <v>1</v>
      </c>
      <c r="AQ39" s="17"/>
      <c r="AR39" s="17">
        <v>1</v>
      </c>
      <c r="AS39" s="17"/>
      <c r="AT39" s="53"/>
      <c r="AV39" s="93"/>
      <c r="AW39" s="93">
        <v>1</v>
      </c>
      <c r="AX39" s="93"/>
      <c r="AY39" s="93"/>
      <c r="AZ39" s="93">
        <v>1</v>
      </c>
      <c r="BA39" s="93"/>
      <c r="BB39" s="93"/>
      <c r="BC39" s="93"/>
      <c r="BD39" s="93"/>
      <c r="BE39" s="93">
        <v>1</v>
      </c>
      <c r="BF39" s="93"/>
      <c r="BG39" s="53"/>
      <c r="BH39" s="93">
        <v>1</v>
      </c>
      <c r="BI39" s="93"/>
      <c r="BJ39" s="93">
        <v>1</v>
      </c>
      <c r="BK39" s="93"/>
      <c r="BL39" s="93"/>
      <c r="BM39" s="93">
        <v>1</v>
      </c>
      <c r="BN39" s="93">
        <v>1</v>
      </c>
      <c r="BO39" s="93"/>
      <c r="BP39" s="93">
        <v>1</v>
      </c>
      <c r="BQ39" s="53"/>
      <c r="BR39" s="12">
        <v>1</v>
      </c>
    </row>
    <row r="40" spans="1:70" s="12" customFormat="1" ht="26.4" x14ac:dyDescent="0.2">
      <c r="A40" s="76">
        <v>23224</v>
      </c>
      <c r="B40" s="84" t="s">
        <v>228</v>
      </c>
      <c r="C40" s="60">
        <v>5</v>
      </c>
      <c r="D40" s="93"/>
      <c r="E40" s="93"/>
      <c r="F40" s="93"/>
      <c r="G40" s="93"/>
      <c r="H40" s="93"/>
      <c r="I40" s="93"/>
      <c r="J40" s="93"/>
      <c r="K40" s="93"/>
      <c r="L40" s="93">
        <v>1</v>
      </c>
      <c r="M40" s="93"/>
      <c r="N40" s="93"/>
      <c r="O40" s="93"/>
      <c r="P40" s="70" t="s">
        <v>291</v>
      </c>
      <c r="Q40" s="85"/>
      <c r="R40" s="93"/>
      <c r="S40" s="93"/>
      <c r="T40" s="93"/>
      <c r="U40" s="93"/>
      <c r="V40" s="93"/>
      <c r="W40" s="92"/>
      <c r="Y40" s="93"/>
      <c r="Z40" s="93">
        <v>1</v>
      </c>
      <c r="AA40" s="93"/>
      <c r="AB40" s="93"/>
      <c r="AC40" s="93">
        <v>1</v>
      </c>
      <c r="AD40" s="93"/>
      <c r="AE40" s="93">
        <v>1</v>
      </c>
      <c r="AF40" s="93"/>
      <c r="AG40" s="61"/>
      <c r="AH40" s="18"/>
      <c r="AI40" s="18">
        <v>1</v>
      </c>
      <c r="AJ40" s="93"/>
      <c r="AK40" s="93">
        <v>1</v>
      </c>
      <c r="AL40" s="93"/>
      <c r="AM40" s="17"/>
      <c r="AN40" s="93">
        <v>1</v>
      </c>
      <c r="AO40" s="17"/>
      <c r="AP40" s="17">
        <v>1</v>
      </c>
      <c r="AQ40" s="17"/>
      <c r="AR40" s="17">
        <v>1</v>
      </c>
      <c r="AS40" s="17"/>
      <c r="AT40" s="53"/>
      <c r="AV40" s="93">
        <v>1</v>
      </c>
      <c r="AW40" s="93">
        <v>1</v>
      </c>
      <c r="AX40" s="93">
        <v>1</v>
      </c>
      <c r="AY40" s="93">
        <v>1</v>
      </c>
      <c r="AZ40" s="93"/>
      <c r="BA40" s="93">
        <v>1</v>
      </c>
      <c r="BB40" s="93"/>
      <c r="BC40" s="93"/>
      <c r="BD40" s="93"/>
      <c r="BE40" s="93">
        <v>1</v>
      </c>
      <c r="BF40" s="93"/>
      <c r="BG40" s="53"/>
      <c r="BH40" s="93">
        <v>1</v>
      </c>
      <c r="BI40" s="93">
        <v>1</v>
      </c>
      <c r="BJ40" s="93">
        <v>1</v>
      </c>
      <c r="BK40" s="93">
        <v>1</v>
      </c>
      <c r="BL40" s="93"/>
      <c r="BM40" s="93"/>
      <c r="BN40" s="93">
        <v>1</v>
      </c>
      <c r="BO40" s="93">
        <v>1</v>
      </c>
      <c r="BP40" s="93">
        <v>1</v>
      </c>
      <c r="BQ40" s="53"/>
      <c r="BR40" s="12">
        <v>1</v>
      </c>
    </row>
    <row r="41" spans="1:70" s="12" customFormat="1" ht="13.2" x14ac:dyDescent="0.2">
      <c r="A41" s="76">
        <v>23225</v>
      </c>
      <c r="B41" s="84" t="s">
        <v>230</v>
      </c>
      <c r="C41" s="60">
        <v>5</v>
      </c>
      <c r="D41" s="93"/>
      <c r="E41" s="93"/>
      <c r="F41" s="93"/>
      <c r="G41" s="93"/>
      <c r="H41" s="93"/>
      <c r="I41" s="93"/>
      <c r="J41" s="93"/>
      <c r="K41" s="93"/>
      <c r="L41" s="93">
        <v>1</v>
      </c>
      <c r="M41" s="93"/>
      <c r="N41" s="93"/>
      <c r="O41" s="93"/>
      <c r="P41" s="70"/>
      <c r="Q41" s="85"/>
      <c r="R41" s="93"/>
      <c r="S41" s="93"/>
      <c r="T41" s="93"/>
      <c r="U41" s="93"/>
      <c r="V41" s="93"/>
      <c r="W41" s="92"/>
      <c r="Y41" s="93">
        <v>1</v>
      </c>
      <c r="Z41" s="93"/>
      <c r="AA41" s="93">
        <v>1</v>
      </c>
      <c r="AB41" s="93"/>
      <c r="AC41" s="93"/>
      <c r="AD41" s="93"/>
      <c r="AE41" s="93">
        <v>1</v>
      </c>
      <c r="AF41" s="93"/>
      <c r="AG41" s="61"/>
      <c r="AH41" s="18"/>
      <c r="AI41" s="18">
        <v>1</v>
      </c>
      <c r="AJ41" s="93"/>
      <c r="AK41" s="93"/>
      <c r="AL41" s="93">
        <v>1</v>
      </c>
      <c r="AM41" s="17"/>
      <c r="AN41" s="93">
        <v>1</v>
      </c>
      <c r="AO41" s="17"/>
      <c r="AP41" s="17">
        <v>1</v>
      </c>
      <c r="AQ41" s="17"/>
      <c r="AR41" s="17"/>
      <c r="AS41" s="17">
        <v>1</v>
      </c>
      <c r="AT41" s="53"/>
      <c r="AV41" s="93"/>
      <c r="AW41" s="93">
        <v>1</v>
      </c>
      <c r="AX41" s="93"/>
      <c r="AY41" s="93"/>
      <c r="AZ41" s="93"/>
      <c r="BA41" s="93"/>
      <c r="BB41" s="93"/>
      <c r="BC41" s="93"/>
      <c r="BD41" s="93"/>
      <c r="BE41" s="93">
        <v>1</v>
      </c>
      <c r="BF41" s="93"/>
      <c r="BG41" s="53"/>
      <c r="BH41" s="93"/>
      <c r="BI41" s="93"/>
      <c r="BJ41" s="93">
        <v>1</v>
      </c>
      <c r="BK41" s="93">
        <v>1</v>
      </c>
      <c r="BL41" s="93"/>
      <c r="BM41" s="93"/>
      <c r="BN41" s="93">
        <v>1</v>
      </c>
      <c r="BO41" s="93"/>
      <c r="BP41" s="93"/>
      <c r="BQ41" s="53"/>
      <c r="BR41" s="12">
        <v>1</v>
      </c>
    </row>
    <row r="42" spans="1:70" s="12" customFormat="1" ht="39.6" x14ac:dyDescent="0.2">
      <c r="A42" s="76">
        <v>23226</v>
      </c>
      <c r="B42" s="84" t="s">
        <v>233</v>
      </c>
      <c r="C42" s="60">
        <v>5</v>
      </c>
      <c r="D42" s="93">
        <v>1</v>
      </c>
      <c r="E42" s="93"/>
      <c r="F42" s="93"/>
      <c r="G42" s="93"/>
      <c r="H42" s="93">
        <v>1</v>
      </c>
      <c r="I42" s="93"/>
      <c r="J42" s="93"/>
      <c r="K42" s="93"/>
      <c r="L42" s="93">
        <v>1</v>
      </c>
      <c r="M42" s="93"/>
      <c r="N42" s="93"/>
      <c r="O42" s="93"/>
      <c r="P42" s="72" t="s">
        <v>419</v>
      </c>
      <c r="Q42" s="85"/>
      <c r="R42" s="93"/>
      <c r="S42" s="93"/>
      <c r="T42" s="93"/>
      <c r="U42" s="93"/>
      <c r="V42" s="93"/>
      <c r="W42" s="92"/>
      <c r="Y42" s="93">
        <v>1</v>
      </c>
      <c r="Z42" s="93"/>
      <c r="AA42" s="93">
        <v>1</v>
      </c>
      <c r="AB42" s="93"/>
      <c r="AC42" s="93"/>
      <c r="AD42" s="93">
        <v>1</v>
      </c>
      <c r="AE42" s="93"/>
      <c r="AF42" s="93"/>
      <c r="AG42" s="61"/>
      <c r="AH42" s="18">
        <v>1</v>
      </c>
      <c r="AI42" s="18"/>
      <c r="AJ42" s="93">
        <v>1</v>
      </c>
      <c r="AK42" s="93"/>
      <c r="AL42" s="93"/>
      <c r="AM42" s="17">
        <v>1</v>
      </c>
      <c r="AN42" s="93"/>
      <c r="AO42" s="17"/>
      <c r="AP42" s="17">
        <v>1</v>
      </c>
      <c r="AQ42" s="17"/>
      <c r="AR42" s="17">
        <v>1</v>
      </c>
      <c r="AS42" s="17"/>
      <c r="AT42" s="53"/>
      <c r="AV42" s="93">
        <v>1</v>
      </c>
      <c r="AW42" s="93">
        <v>1</v>
      </c>
      <c r="AX42" s="93">
        <v>1</v>
      </c>
      <c r="AY42" s="93">
        <v>1</v>
      </c>
      <c r="AZ42" s="93">
        <v>1</v>
      </c>
      <c r="BA42" s="93">
        <v>1</v>
      </c>
      <c r="BB42" s="93">
        <v>1</v>
      </c>
      <c r="BC42" s="93">
        <v>1</v>
      </c>
      <c r="BD42" s="93">
        <v>1</v>
      </c>
      <c r="BE42" s="93">
        <v>1</v>
      </c>
      <c r="BF42" s="93">
        <v>1</v>
      </c>
      <c r="BG42" s="53"/>
      <c r="BH42" s="93"/>
      <c r="BI42" s="93"/>
      <c r="BJ42" s="93"/>
      <c r="BK42" s="93"/>
      <c r="BL42" s="93"/>
      <c r="BM42" s="93"/>
      <c r="BN42" s="93"/>
      <c r="BO42" s="93">
        <v>1</v>
      </c>
      <c r="BP42" s="93">
        <v>1</v>
      </c>
      <c r="BQ42" s="53"/>
      <c r="BR42" s="12">
        <v>1</v>
      </c>
    </row>
    <row r="43" spans="1:70" s="12" customFormat="1" ht="39.6" x14ac:dyDescent="0.2">
      <c r="A43" s="76">
        <v>23227</v>
      </c>
      <c r="B43" s="84" t="s">
        <v>235</v>
      </c>
      <c r="C43" s="60">
        <v>5</v>
      </c>
      <c r="D43" s="93"/>
      <c r="E43" s="93"/>
      <c r="F43" s="93"/>
      <c r="G43" s="93"/>
      <c r="H43" s="93">
        <v>1</v>
      </c>
      <c r="I43" s="93"/>
      <c r="J43" s="93"/>
      <c r="K43" s="93"/>
      <c r="L43" s="93">
        <v>1</v>
      </c>
      <c r="M43" s="93"/>
      <c r="N43" s="93"/>
      <c r="O43" s="93"/>
      <c r="P43" s="62" t="s">
        <v>420</v>
      </c>
      <c r="Q43" s="85"/>
      <c r="R43" s="93"/>
      <c r="S43" s="93"/>
      <c r="T43" s="93"/>
      <c r="U43" s="93"/>
      <c r="V43" s="93"/>
      <c r="W43" s="92"/>
      <c r="Y43" s="93"/>
      <c r="Z43" s="93">
        <v>1</v>
      </c>
      <c r="AA43" s="93"/>
      <c r="AB43" s="93">
        <v>1</v>
      </c>
      <c r="AC43" s="93"/>
      <c r="AD43" s="93"/>
      <c r="AE43" s="93">
        <v>1</v>
      </c>
      <c r="AF43" s="93"/>
      <c r="AG43" s="61"/>
      <c r="AH43" s="18">
        <v>1</v>
      </c>
      <c r="AI43" s="18"/>
      <c r="AJ43" s="93"/>
      <c r="AK43" s="93">
        <v>1</v>
      </c>
      <c r="AL43" s="93"/>
      <c r="AM43" s="17"/>
      <c r="AN43" s="93">
        <v>1</v>
      </c>
      <c r="AO43" s="17"/>
      <c r="AP43" s="17">
        <v>1</v>
      </c>
      <c r="AQ43" s="17"/>
      <c r="AR43" s="17"/>
      <c r="AS43" s="17">
        <v>1</v>
      </c>
      <c r="AT43" s="53"/>
      <c r="AV43" s="93"/>
      <c r="AW43" s="93">
        <v>1</v>
      </c>
      <c r="AX43" s="93"/>
      <c r="AY43" s="93"/>
      <c r="AZ43" s="93"/>
      <c r="BA43" s="93"/>
      <c r="BB43" s="93"/>
      <c r="BC43" s="93"/>
      <c r="BD43" s="93"/>
      <c r="BE43" s="93">
        <v>1</v>
      </c>
      <c r="BF43" s="93"/>
      <c r="BG43" s="53"/>
      <c r="BH43" s="93">
        <v>1</v>
      </c>
      <c r="BI43" s="93">
        <v>1</v>
      </c>
      <c r="BJ43" s="93">
        <v>1</v>
      </c>
      <c r="BK43" s="93">
        <v>1</v>
      </c>
      <c r="BL43" s="93">
        <v>1</v>
      </c>
      <c r="BM43" s="93">
        <v>1</v>
      </c>
      <c r="BN43" s="93">
        <v>1</v>
      </c>
      <c r="BO43" s="93">
        <v>1</v>
      </c>
      <c r="BP43" s="93">
        <v>1</v>
      </c>
      <c r="BQ43" s="53"/>
      <c r="BR43" s="12">
        <v>1</v>
      </c>
    </row>
    <row r="44" spans="1:70" s="12" customFormat="1" ht="21.6" x14ac:dyDescent="0.2">
      <c r="A44" s="76">
        <v>23228</v>
      </c>
      <c r="B44" s="84" t="s">
        <v>236</v>
      </c>
      <c r="C44" s="60">
        <v>5</v>
      </c>
      <c r="D44" s="93"/>
      <c r="E44" s="93"/>
      <c r="F44" s="93"/>
      <c r="G44" s="93"/>
      <c r="H44" s="93">
        <v>1</v>
      </c>
      <c r="I44" s="93"/>
      <c r="J44" s="93"/>
      <c r="K44" s="93"/>
      <c r="L44" s="93"/>
      <c r="M44" s="93"/>
      <c r="N44" s="93"/>
      <c r="O44" s="93"/>
      <c r="P44" s="92" t="s">
        <v>292</v>
      </c>
      <c r="Q44" s="85"/>
      <c r="R44" s="93"/>
      <c r="S44" s="93"/>
      <c r="T44" s="93"/>
      <c r="U44" s="93"/>
      <c r="V44" s="93"/>
      <c r="W44" s="92"/>
      <c r="Y44" s="93">
        <v>1</v>
      </c>
      <c r="Z44" s="93"/>
      <c r="AA44" s="93">
        <v>1</v>
      </c>
      <c r="AB44" s="93"/>
      <c r="AC44" s="93"/>
      <c r="AD44" s="93"/>
      <c r="AE44" s="93"/>
      <c r="AF44" s="93">
        <v>1</v>
      </c>
      <c r="AG44" s="61"/>
      <c r="AH44" s="18"/>
      <c r="AI44" s="18">
        <v>1</v>
      </c>
      <c r="AJ44" s="93"/>
      <c r="AK44" s="93">
        <v>1</v>
      </c>
      <c r="AL44" s="93"/>
      <c r="AM44" s="17"/>
      <c r="AN44" s="93">
        <v>1</v>
      </c>
      <c r="AO44" s="17"/>
      <c r="AP44" s="17">
        <v>1</v>
      </c>
      <c r="AQ44" s="17"/>
      <c r="AR44" s="17"/>
      <c r="AS44" s="17">
        <v>1</v>
      </c>
      <c r="AT44" s="53"/>
      <c r="AV44" s="93"/>
      <c r="AW44" s="93">
        <v>1</v>
      </c>
      <c r="AX44" s="93"/>
      <c r="AY44" s="93"/>
      <c r="AZ44" s="93">
        <v>1</v>
      </c>
      <c r="BA44" s="93"/>
      <c r="BB44" s="93"/>
      <c r="BC44" s="93"/>
      <c r="BD44" s="93"/>
      <c r="BE44" s="93">
        <v>1</v>
      </c>
      <c r="BF44" s="93"/>
      <c r="BG44" s="53"/>
      <c r="BH44" s="93">
        <v>1</v>
      </c>
      <c r="BI44" s="93">
        <v>1</v>
      </c>
      <c r="BJ44" s="93">
        <v>1</v>
      </c>
      <c r="BK44" s="93"/>
      <c r="BL44" s="93">
        <v>1</v>
      </c>
      <c r="BM44" s="93"/>
      <c r="BN44" s="93"/>
      <c r="BO44" s="93"/>
      <c r="BP44" s="93">
        <v>1</v>
      </c>
      <c r="BQ44" s="53"/>
      <c r="BR44" s="12">
        <v>1</v>
      </c>
    </row>
    <row r="45" spans="1:70" s="12" customFormat="1" ht="32.4" x14ac:dyDescent="0.2">
      <c r="A45" s="76">
        <v>23229</v>
      </c>
      <c r="B45" s="84" t="s">
        <v>238</v>
      </c>
      <c r="C45" s="60">
        <v>5</v>
      </c>
      <c r="D45" s="93"/>
      <c r="E45" s="93"/>
      <c r="F45" s="93"/>
      <c r="G45" s="93"/>
      <c r="H45" s="93">
        <v>1</v>
      </c>
      <c r="I45" s="93"/>
      <c r="J45" s="93"/>
      <c r="K45" s="93"/>
      <c r="L45" s="93">
        <v>1</v>
      </c>
      <c r="M45" s="93"/>
      <c r="N45" s="93"/>
      <c r="O45" s="93"/>
      <c r="P45" s="92" t="s">
        <v>293</v>
      </c>
      <c r="Q45" s="85"/>
      <c r="R45" s="93"/>
      <c r="S45" s="93"/>
      <c r="T45" s="93"/>
      <c r="U45" s="93"/>
      <c r="V45" s="93"/>
      <c r="W45" s="92"/>
      <c r="Y45" s="93"/>
      <c r="Z45" s="93">
        <v>1</v>
      </c>
      <c r="AA45" s="93"/>
      <c r="AB45" s="93"/>
      <c r="AC45" s="93">
        <v>1</v>
      </c>
      <c r="AD45" s="93"/>
      <c r="AE45" s="93"/>
      <c r="AF45" s="93">
        <v>1</v>
      </c>
      <c r="AG45" s="61"/>
      <c r="AH45" s="18"/>
      <c r="AI45" s="18">
        <v>1</v>
      </c>
      <c r="AJ45" s="93"/>
      <c r="AK45" s="93"/>
      <c r="AL45" s="93">
        <v>1</v>
      </c>
      <c r="AM45" s="17">
        <v>1</v>
      </c>
      <c r="AN45" s="93"/>
      <c r="AO45" s="17"/>
      <c r="AP45" s="17">
        <v>1</v>
      </c>
      <c r="AQ45" s="17"/>
      <c r="AR45" s="17"/>
      <c r="AS45" s="17">
        <v>1</v>
      </c>
      <c r="AT45" s="53"/>
      <c r="AV45" s="93"/>
      <c r="AW45" s="93"/>
      <c r="AX45" s="93"/>
      <c r="AY45" s="93"/>
      <c r="AZ45" s="93">
        <v>1</v>
      </c>
      <c r="BA45" s="93"/>
      <c r="BB45" s="93"/>
      <c r="BC45" s="93"/>
      <c r="BD45" s="93"/>
      <c r="BE45" s="93">
        <v>1</v>
      </c>
      <c r="BF45" s="93"/>
      <c r="BG45" s="53"/>
      <c r="BH45" s="93">
        <v>1</v>
      </c>
      <c r="BI45" s="93">
        <v>1</v>
      </c>
      <c r="BJ45" s="93">
        <v>1</v>
      </c>
      <c r="BK45" s="93"/>
      <c r="BL45" s="93">
        <v>1</v>
      </c>
      <c r="BM45" s="93"/>
      <c r="BN45" s="93"/>
      <c r="BO45" s="93"/>
      <c r="BP45" s="93">
        <v>1</v>
      </c>
      <c r="BQ45" s="53"/>
      <c r="BR45" s="12">
        <v>1</v>
      </c>
    </row>
    <row r="46" spans="1:70" s="12" customFormat="1" ht="26.4" x14ac:dyDescent="0.2">
      <c r="A46" s="76">
        <v>23230</v>
      </c>
      <c r="B46" s="84" t="s">
        <v>240</v>
      </c>
      <c r="C46" s="60">
        <v>5</v>
      </c>
      <c r="D46" s="93"/>
      <c r="E46" s="93"/>
      <c r="F46" s="93"/>
      <c r="G46" s="93"/>
      <c r="H46" s="93"/>
      <c r="I46" s="93"/>
      <c r="J46" s="93"/>
      <c r="K46" s="93"/>
      <c r="L46" s="93">
        <v>1</v>
      </c>
      <c r="M46" s="93"/>
      <c r="N46" s="93"/>
      <c r="O46" s="93"/>
      <c r="P46" s="62" t="s">
        <v>421</v>
      </c>
      <c r="Q46" s="85"/>
      <c r="R46" s="93"/>
      <c r="S46" s="93"/>
      <c r="T46" s="93"/>
      <c r="U46" s="93"/>
      <c r="V46" s="93"/>
      <c r="W46" s="92"/>
      <c r="Y46" s="93">
        <v>1</v>
      </c>
      <c r="Z46" s="93"/>
      <c r="AA46" s="93"/>
      <c r="AB46" s="93">
        <v>1</v>
      </c>
      <c r="AC46" s="93"/>
      <c r="AD46" s="93"/>
      <c r="AE46" s="93">
        <v>1</v>
      </c>
      <c r="AF46" s="93"/>
      <c r="AG46" s="61"/>
      <c r="AH46" s="18"/>
      <c r="AI46" s="18">
        <v>1</v>
      </c>
      <c r="AJ46" s="93"/>
      <c r="AK46" s="93"/>
      <c r="AL46" s="93">
        <v>1</v>
      </c>
      <c r="AM46" s="17"/>
      <c r="AN46" s="93">
        <v>1</v>
      </c>
      <c r="AO46" s="17"/>
      <c r="AP46" s="17">
        <v>1</v>
      </c>
      <c r="AQ46" s="17"/>
      <c r="AR46" s="17"/>
      <c r="AS46" s="17">
        <v>1</v>
      </c>
      <c r="AT46" s="53"/>
      <c r="AV46" s="93"/>
      <c r="AW46" s="93"/>
      <c r="AX46" s="93">
        <v>1</v>
      </c>
      <c r="AY46" s="93"/>
      <c r="AZ46" s="93">
        <v>1</v>
      </c>
      <c r="BA46" s="93">
        <v>1</v>
      </c>
      <c r="BB46" s="93"/>
      <c r="BC46" s="93"/>
      <c r="BD46" s="93"/>
      <c r="BE46" s="93">
        <v>1</v>
      </c>
      <c r="BF46" s="93">
        <v>1</v>
      </c>
      <c r="BG46" s="53"/>
      <c r="BH46" s="93">
        <v>1</v>
      </c>
      <c r="BI46" s="93"/>
      <c r="BJ46" s="93">
        <v>1</v>
      </c>
      <c r="BK46" s="93"/>
      <c r="BL46" s="93"/>
      <c r="BM46" s="93"/>
      <c r="BN46" s="93">
        <v>1</v>
      </c>
      <c r="BO46" s="93"/>
      <c r="BP46" s="93">
        <v>1</v>
      </c>
      <c r="BQ46" s="53"/>
      <c r="BR46" s="12">
        <v>1</v>
      </c>
    </row>
    <row r="47" spans="1:70" s="12" customFormat="1" ht="39.6" x14ac:dyDescent="0.2">
      <c r="A47" s="76">
        <v>23231</v>
      </c>
      <c r="B47" s="84" t="s">
        <v>242</v>
      </c>
      <c r="C47" s="60">
        <v>5</v>
      </c>
      <c r="D47" s="93"/>
      <c r="E47" s="93"/>
      <c r="F47" s="93"/>
      <c r="G47" s="93"/>
      <c r="H47" s="93">
        <v>1</v>
      </c>
      <c r="I47" s="93"/>
      <c r="J47" s="93"/>
      <c r="K47" s="93"/>
      <c r="L47" s="93">
        <v>1</v>
      </c>
      <c r="M47" s="93"/>
      <c r="N47" s="93"/>
      <c r="O47" s="93"/>
      <c r="P47" s="68" t="s">
        <v>422</v>
      </c>
      <c r="Q47" s="85"/>
      <c r="R47" s="93"/>
      <c r="S47" s="93"/>
      <c r="T47" s="93"/>
      <c r="U47" s="93"/>
      <c r="V47" s="93"/>
      <c r="W47" s="92"/>
      <c r="Y47" s="93"/>
      <c r="Z47" s="93">
        <v>1</v>
      </c>
      <c r="AA47" s="93"/>
      <c r="AB47" s="93">
        <v>1</v>
      </c>
      <c r="AC47" s="93"/>
      <c r="AD47" s="93"/>
      <c r="AE47" s="93">
        <v>1</v>
      </c>
      <c r="AF47" s="93"/>
      <c r="AG47" s="61"/>
      <c r="AH47" s="18"/>
      <c r="AI47" s="18">
        <v>1</v>
      </c>
      <c r="AJ47" s="93"/>
      <c r="AK47" s="93"/>
      <c r="AL47" s="93">
        <v>1</v>
      </c>
      <c r="AM47" s="17">
        <v>1</v>
      </c>
      <c r="AN47" s="93"/>
      <c r="AO47" s="17"/>
      <c r="AP47" s="17">
        <v>1</v>
      </c>
      <c r="AQ47" s="17"/>
      <c r="AR47" s="17"/>
      <c r="AS47" s="17">
        <v>1</v>
      </c>
      <c r="AT47" s="53"/>
      <c r="AV47" s="93"/>
      <c r="AW47" s="93">
        <v>1</v>
      </c>
      <c r="AX47" s="93"/>
      <c r="AY47" s="93"/>
      <c r="AZ47" s="93"/>
      <c r="BA47" s="93"/>
      <c r="BB47" s="93"/>
      <c r="BC47" s="93"/>
      <c r="BD47" s="93"/>
      <c r="BE47" s="93">
        <v>1</v>
      </c>
      <c r="BF47" s="93">
        <v>1</v>
      </c>
      <c r="BG47" s="53"/>
      <c r="BH47" s="93">
        <v>1</v>
      </c>
      <c r="BI47" s="93"/>
      <c r="BJ47" s="93">
        <v>1</v>
      </c>
      <c r="BK47" s="93"/>
      <c r="BL47" s="93"/>
      <c r="BM47" s="93">
        <v>1</v>
      </c>
      <c r="BN47" s="93">
        <v>1</v>
      </c>
      <c r="BO47" s="93">
        <v>1</v>
      </c>
      <c r="BP47" s="93">
        <v>1</v>
      </c>
      <c r="BQ47" s="53"/>
      <c r="BR47" s="12">
        <v>1</v>
      </c>
    </row>
    <row r="48" spans="1:70" s="12" customFormat="1" x14ac:dyDescent="0.2">
      <c r="A48" s="76">
        <v>23232</v>
      </c>
      <c r="B48" s="84" t="s">
        <v>243</v>
      </c>
      <c r="C48" s="60">
        <v>5</v>
      </c>
      <c r="D48" s="93"/>
      <c r="E48" s="93"/>
      <c r="F48" s="93"/>
      <c r="G48" s="93"/>
      <c r="H48" s="93"/>
      <c r="I48" s="93"/>
      <c r="J48" s="93"/>
      <c r="K48" s="93"/>
      <c r="L48" s="93"/>
      <c r="M48" s="93"/>
      <c r="N48" s="93"/>
      <c r="O48" s="93"/>
      <c r="P48" s="92"/>
      <c r="Q48" s="85"/>
      <c r="R48" s="93"/>
      <c r="S48" s="93"/>
      <c r="T48" s="93"/>
      <c r="U48" s="93"/>
      <c r="V48" s="93"/>
      <c r="W48" s="92"/>
      <c r="Y48" s="93"/>
      <c r="Z48" s="93"/>
      <c r="AA48" s="93"/>
      <c r="AB48" s="93"/>
      <c r="AC48" s="93"/>
      <c r="AD48" s="93"/>
      <c r="AE48" s="93"/>
      <c r="AF48" s="93"/>
      <c r="AG48" s="61"/>
      <c r="AH48" s="18"/>
      <c r="AI48" s="18"/>
      <c r="AJ48" s="93"/>
      <c r="AK48" s="93"/>
      <c r="AL48" s="93"/>
      <c r="AM48" s="17"/>
      <c r="AN48" s="93"/>
      <c r="AO48" s="17"/>
      <c r="AP48" s="17"/>
      <c r="AQ48" s="17"/>
      <c r="AR48" s="17"/>
      <c r="AS48" s="17"/>
      <c r="AT48" s="53"/>
      <c r="AV48" s="93"/>
      <c r="AW48" s="93"/>
      <c r="AX48" s="93"/>
      <c r="AY48" s="93"/>
      <c r="AZ48" s="93"/>
      <c r="BA48" s="93"/>
      <c r="BB48" s="93"/>
      <c r="BC48" s="93"/>
      <c r="BD48" s="93"/>
      <c r="BE48" s="93"/>
      <c r="BF48" s="93"/>
      <c r="BG48" s="53"/>
      <c r="BH48" s="93"/>
      <c r="BI48" s="93"/>
      <c r="BJ48" s="93"/>
      <c r="BK48" s="93"/>
      <c r="BL48" s="93"/>
      <c r="BM48" s="93"/>
      <c r="BN48" s="93"/>
      <c r="BO48" s="93"/>
      <c r="BP48" s="93"/>
      <c r="BQ48" s="53"/>
    </row>
    <row r="49" spans="1:70" s="12" customFormat="1" ht="21.6" x14ac:dyDescent="0.2">
      <c r="A49" s="76">
        <v>23233</v>
      </c>
      <c r="B49" s="84" t="s">
        <v>245</v>
      </c>
      <c r="C49" s="60">
        <v>5</v>
      </c>
      <c r="D49" s="93"/>
      <c r="E49" s="93"/>
      <c r="F49" s="93"/>
      <c r="G49" s="93"/>
      <c r="H49" s="93"/>
      <c r="I49" s="93"/>
      <c r="J49" s="93"/>
      <c r="K49" s="93"/>
      <c r="L49" s="93"/>
      <c r="M49" s="93"/>
      <c r="N49" s="93"/>
      <c r="O49" s="93">
        <v>1</v>
      </c>
      <c r="P49" s="92"/>
      <c r="Q49" s="85" t="s">
        <v>294</v>
      </c>
      <c r="R49" s="93"/>
      <c r="S49" s="93"/>
      <c r="T49" s="93"/>
      <c r="U49" s="93"/>
      <c r="V49" s="93"/>
      <c r="W49" s="92"/>
      <c r="Y49" s="93"/>
      <c r="Z49" s="93">
        <v>1</v>
      </c>
      <c r="AA49" s="93"/>
      <c r="AB49" s="93"/>
      <c r="AC49" s="93">
        <v>1</v>
      </c>
      <c r="AD49" s="93"/>
      <c r="AE49" s="93"/>
      <c r="AF49" s="93">
        <v>1</v>
      </c>
      <c r="AG49" s="61"/>
      <c r="AH49" s="18"/>
      <c r="AI49" s="18">
        <v>1</v>
      </c>
      <c r="AJ49" s="93"/>
      <c r="AK49" s="93"/>
      <c r="AL49" s="93">
        <v>1</v>
      </c>
      <c r="AM49" s="17"/>
      <c r="AN49" s="93">
        <v>1</v>
      </c>
      <c r="AO49" s="17"/>
      <c r="AP49" s="17">
        <v>1</v>
      </c>
      <c r="AQ49" s="17"/>
      <c r="AR49" s="17">
        <v>1</v>
      </c>
      <c r="AS49" s="17"/>
      <c r="AT49" s="53"/>
      <c r="AV49" s="93"/>
      <c r="AW49" s="93">
        <v>1</v>
      </c>
      <c r="AX49" s="93"/>
      <c r="AY49" s="93">
        <v>1</v>
      </c>
      <c r="AZ49" s="93"/>
      <c r="BA49" s="93"/>
      <c r="BB49" s="93"/>
      <c r="BC49" s="93"/>
      <c r="BD49" s="93"/>
      <c r="BE49" s="93"/>
      <c r="BF49" s="93"/>
      <c r="BG49" s="53"/>
      <c r="BH49" s="93">
        <v>1</v>
      </c>
      <c r="BI49" s="93"/>
      <c r="BJ49" s="93">
        <v>1</v>
      </c>
      <c r="BK49" s="93">
        <v>1</v>
      </c>
      <c r="BL49" s="93"/>
      <c r="BM49" s="93"/>
      <c r="BN49" s="93">
        <v>1</v>
      </c>
      <c r="BO49" s="93"/>
      <c r="BP49" s="93">
        <v>1</v>
      </c>
      <c r="BQ49" s="53"/>
      <c r="BR49" s="12">
        <v>1</v>
      </c>
    </row>
    <row r="50" spans="1:70" s="12" customFormat="1" ht="12" x14ac:dyDescent="0.2">
      <c r="A50" s="76">
        <v>23234</v>
      </c>
      <c r="B50" s="84" t="s">
        <v>248</v>
      </c>
      <c r="C50" s="60">
        <v>5</v>
      </c>
      <c r="D50" s="93"/>
      <c r="E50" s="93"/>
      <c r="F50" s="93"/>
      <c r="G50" s="93"/>
      <c r="H50" s="93">
        <v>1</v>
      </c>
      <c r="I50" s="93"/>
      <c r="J50" s="93"/>
      <c r="K50" s="93"/>
      <c r="L50" s="93"/>
      <c r="M50" s="93"/>
      <c r="N50" s="93"/>
      <c r="O50" s="93"/>
      <c r="P50" s="92"/>
      <c r="Q50" s="85"/>
      <c r="R50" s="93"/>
      <c r="S50" s="93"/>
      <c r="T50" s="93"/>
      <c r="U50" s="93"/>
      <c r="V50" s="93"/>
      <c r="W50" s="92"/>
      <c r="Y50" s="93">
        <v>1</v>
      </c>
      <c r="Z50" s="93"/>
      <c r="AA50" s="93"/>
      <c r="AB50" s="93">
        <v>1</v>
      </c>
      <c r="AC50" s="93"/>
      <c r="AD50" s="93"/>
      <c r="AE50" s="93"/>
      <c r="AF50" s="93">
        <v>1</v>
      </c>
      <c r="AG50" s="61"/>
      <c r="AH50" s="18"/>
      <c r="AI50" s="18">
        <v>1</v>
      </c>
      <c r="AJ50" s="93"/>
      <c r="AK50" s="93"/>
      <c r="AL50" s="93">
        <v>1</v>
      </c>
      <c r="AM50" s="17"/>
      <c r="AN50" s="93">
        <v>1</v>
      </c>
      <c r="AO50" s="17"/>
      <c r="AP50" s="17">
        <v>1</v>
      </c>
      <c r="AQ50" s="17"/>
      <c r="AR50" s="17"/>
      <c r="AS50" s="17">
        <v>1</v>
      </c>
      <c r="AT50" s="53"/>
      <c r="AV50" s="93"/>
      <c r="AW50" s="93">
        <v>1</v>
      </c>
      <c r="AX50" s="93"/>
      <c r="AY50" s="93"/>
      <c r="AZ50" s="93"/>
      <c r="BA50" s="93"/>
      <c r="BB50" s="93"/>
      <c r="BC50" s="93"/>
      <c r="BD50" s="93"/>
      <c r="BE50" s="93">
        <v>1</v>
      </c>
      <c r="BF50" s="93"/>
      <c r="BG50" s="53"/>
      <c r="BH50" s="93">
        <v>1</v>
      </c>
      <c r="BI50" s="93"/>
      <c r="BJ50" s="93">
        <v>1</v>
      </c>
      <c r="BK50" s="93"/>
      <c r="BL50" s="93"/>
      <c r="BM50" s="93"/>
      <c r="BN50" s="93"/>
      <c r="BO50" s="93">
        <v>1</v>
      </c>
      <c r="BP50" s="93">
        <v>1</v>
      </c>
      <c r="BQ50" s="53"/>
      <c r="BR50" s="12">
        <v>1</v>
      </c>
    </row>
    <row r="51" spans="1:70" s="12" customFormat="1" ht="39.6" x14ac:dyDescent="0.2">
      <c r="A51" s="76">
        <v>23235</v>
      </c>
      <c r="B51" s="84" t="s">
        <v>249</v>
      </c>
      <c r="C51" s="60">
        <v>5</v>
      </c>
      <c r="D51" s="93"/>
      <c r="E51" s="93"/>
      <c r="F51" s="93">
        <v>1</v>
      </c>
      <c r="G51" s="93"/>
      <c r="H51" s="93"/>
      <c r="I51" s="93"/>
      <c r="J51" s="93">
        <v>1</v>
      </c>
      <c r="K51" s="93"/>
      <c r="L51" s="93">
        <v>1</v>
      </c>
      <c r="M51" s="93"/>
      <c r="N51" s="93"/>
      <c r="O51" s="93"/>
      <c r="P51" s="62" t="s">
        <v>439</v>
      </c>
      <c r="Q51" s="85"/>
      <c r="R51" s="93"/>
      <c r="S51" s="93"/>
      <c r="T51" s="93"/>
      <c r="U51" s="93"/>
      <c r="V51" s="93"/>
      <c r="W51" s="92"/>
      <c r="Y51" s="93"/>
      <c r="Z51" s="93">
        <v>1</v>
      </c>
      <c r="AA51" s="93"/>
      <c r="AB51" s="93">
        <v>1</v>
      </c>
      <c r="AC51" s="93"/>
      <c r="AD51" s="93"/>
      <c r="AE51" s="93"/>
      <c r="AF51" s="93">
        <v>1</v>
      </c>
      <c r="AG51" s="61"/>
      <c r="AH51" s="18"/>
      <c r="AI51" s="18">
        <v>1</v>
      </c>
      <c r="AJ51" s="93"/>
      <c r="AK51" s="93"/>
      <c r="AL51" s="93">
        <v>1</v>
      </c>
      <c r="AM51" s="17">
        <v>1</v>
      </c>
      <c r="AN51" s="93"/>
      <c r="AO51" s="17"/>
      <c r="AP51" s="17"/>
      <c r="AQ51" s="17">
        <v>1</v>
      </c>
      <c r="AR51" s="17">
        <v>1</v>
      </c>
      <c r="AS51" s="17"/>
      <c r="AT51" s="53"/>
      <c r="AV51" s="93"/>
      <c r="AW51" s="93">
        <v>1</v>
      </c>
      <c r="AX51" s="93"/>
      <c r="AY51" s="93"/>
      <c r="AZ51" s="93">
        <v>1</v>
      </c>
      <c r="BA51" s="93">
        <v>1</v>
      </c>
      <c r="BB51" s="93"/>
      <c r="BC51" s="93"/>
      <c r="BD51" s="93"/>
      <c r="BE51" s="93">
        <v>1</v>
      </c>
      <c r="BF51" s="93"/>
      <c r="BG51" s="53"/>
      <c r="BH51" s="93">
        <v>1</v>
      </c>
      <c r="BI51" s="93"/>
      <c r="BJ51" s="93">
        <v>1</v>
      </c>
      <c r="BK51" s="93"/>
      <c r="BL51" s="93"/>
      <c r="BM51" s="93">
        <v>1</v>
      </c>
      <c r="BN51" s="93"/>
      <c r="BO51" s="93"/>
      <c r="BP51" s="93"/>
      <c r="BQ51" s="53"/>
      <c r="BR51" s="12">
        <v>1</v>
      </c>
    </row>
    <row r="52" spans="1:70" s="12" customFormat="1" ht="39.6" x14ac:dyDescent="0.2">
      <c r="A52" s="76">
        <v>23236</v>
      </c>
      <c r="B52" s="84" t="s">
        <v>252</v>
      </c>
      <c r="C52" s="60">
        <v>5</v>
      </c>
      <c r="D52" s="93"/>
      <c r="E52" s="93"/>
      <c r="F52" s="93"/>
      <c r="G52" s="93"/>
      <c r="H52" s="93">
        <v>1</v>
      </c>
      <c r="I52" s="93"/>
      <c r="J52" s="93"/>
      <c r="K52" s="93"/>
      <c r="L52" s="93">
        <v>1</v>
      </c>
      <c r="M52" s="93"/>
      <c r="N52" s="93"/>
      <c r="O52" s="93"/>
      <c r="P52" s="62" t="s">
        <v>423</v>
      </c>
      <c r="Q52" s="85"/>
      <c r="R52" s="93"/>
      <c r="S52" s="93"/>
      <c r="T52" s="93"/>
      <c r="U52" s="93"/>
      <c r="V52" s="93"/>
      <c r="W52" s="92"/>
      <c r="Y52" s="93">
        <v>1</v>
      </c>
      <c r="Z52" s="93"/>
      <c r="AA52" s="93"/>
      <c r="AB52" s="93">
        <v>1</v>
      </c>
      <c r="AC52" s="93"/>
      <c r="AD52" s="93"/>
      <c r="AE52" s="93"/>
      <c r="AF52" s="93">
        <v>1</v>
      </c>
      <c r="AG52" s="61"/>
      <c r="AH52" s="18"/>
      <c r="AI52" s="18">
        <v>1</v>
      </c>
      <c r="AJ52" s="93">
        <v>1</v>
      </c>
      <c r="AK52" s="93"/>
      <c r="AL52" s="93"/>
      <c r="AM52" s="17"/>
      <c r="AN52" s="93">
        <v>1</v>
      </c>
      <c r="AO52" s="17"/>
      <c r="AP52" s="17">
        <v>1</v>
      </c>
      <c r="AQ52" s="17"/>
      <c r="AR52" s="17"/>
      <c r="AS52" s="17">
        <v>1</v>
      </c>
      <c r="AT52" s="53"/>
      <c r="AV52" s="93"/>
      <c r="AW52" s="93">
        <v>1</v>
      </c>
      <c r="AX52" s="93">
        <v>1</v>
      </c>
      <c r="AY52" s="93"/>
      <c r="AZ52" s="93">
        <v>1</v>
      </c>
      <c r="BA52" s="93">
        <v>1</v>
      </c>
      <c r="BB52" s="93"/>
      <c r="BC52" s="93"/>
      <c r="BD52" s="93"/>
      <c r="BE52" s="93">
        <v>1</v>
      </c>
      <c r="BF52" s="93"/>
      <c r="BG52" s="53"/>
      <c r="BH52" s="93">
        <v>1</v>
      </c>
      <c r="BI52" s="93"/>
      <c r="BJ52" s="93">
        <v>1</v>
      </c>
      <c r="BK52" s="93">
        <v>1</v>
      </c>
      <c r="BL52" s="93">
        <v>1</v>
      </c>
      <c r="BM52" s="93"/>
      <c r="BN52" s="93"/>
      <c r="BO52" s="93">
        <v>1</v>
      </c>
      <c r="BP52" s="93">
        <v>1</v>
      </c>
      <c r="BQ52" s="53"/>
      <c r="BR52" s="12">
        <v>1</v>
      </c>
    </row>
    <row r="53" spans="1:70" s="12" customFormat="1" ht="12" x14ac:dyDescent="0.2">
      <c r="A53" s="76">
        <v>23237</v>
      </c>
      <c r="B53" s="84" t="s">
        <v>253</v>
      </c>
      <c r="C53" s="60">
        <v>5</v>
      </c>
      <c r="D53" s="93"/>
      <c r="E53" s="93"/>
      <c r="F53" s="93"/>
      <c r="G53" s="93"/>
      <c r="H53" s="93"/>
      <c r="I53" s="93"/>
      <c r="J53" s="93"/>
      <c r="K53" s="93"/>
      <c r="L53" s="93"/>
      <c r="M53" s="93"/>
      <c r="N53" s="93">
        <v>1</v>
      </c>
      <c r="O53" s="93"/>
      <c r="P53" s="92"/>
      <c r="Q53" s="85"/>
      <c r="R53" s="93"/>
      <c r="S53" s="93"/>
      <c r="T53" s="93">
        <v>1</v>
      </c>
      <c r="U53" s="93">
        <v>1</v>
      </c>
      <c r="V53" s="93"/>
      <c r="W53" s="92"/>
      <c r="Y53" s="93"/>
      <c r="Z53" s="93">
        <v>1</v>
      </c>
      <c r="AA53" s="93"/>
      <c r="AB53" s="93">
        <v>1</v>
      </c>
      <c r="AC53" s="93"/>
      <c r="AD53" s="93"/>
      <c r="AE53" s="93">
        <v>1</v>
      </c>
      <c r="AF53" s="93"/>
      <c r="AG53" s="61"/>
      <c r="AH53" s="18"/>
      <c r="AI53" s="18">
        <v>1</v>
      </c>
      <c r="AJ53" s="93"/>
      <c r="AK53" s="93">
        <v>1</v>
      </c>
      <c r="AL53" s="93"/>
      <c r="AM53" s="17"/>
      <c r="AN53" s="93"/>
      <c r="AO53" s="17">
        <v>1</v>
      </c>
      <c r="AP53" s="17">
        <v>1</v>
      </c>
      <c r="AQ53" s="17"/>
      <c r="AR53" s="17"/>
      <c r="AS53" s="17">
        <v>1</v>
      </c>
      <c r="AT53" s="53"/>
      <c r="AV53" s="93"/>
      <c r="AW53" s="93">
        <v>1</v>
      </c>
      <c r="AX53" s="93"/>
      <c r="AY53" s="93"/>
      <c r="AZ53" s="93">
        <v>1</v>
      </c>
      <c r="BA53" s="93"/>
      <c r="BB53" s="93"/>
      <c r="BC53" s="93"/>
      <c r="BD53" s="93">
        <v>1</v>
      </c>
      <c r="BE53" s="93"/>
      <c r="BF53" s="93"/>
      <c r="BG53" s="53"/>
      <c r="BH53" s="93">
        <v>1</v>
      </c>
      <c r="BI53" s="93"/>
      <c r="BJ53" s="93"/>
      <c r="BK53" s="93"/>
      <c r="BL53" s="93"/>
      <c r="BM53" s="93"/>
      <c r="BN53" s="93">
        <v>1</v>
      </c>
      <c r="BO53" s="93">
        <v>1</v>
      </c>
      <c r="BP53" s="93">
        <v>1</v>
      </c>
      <c r="BQ53" s="53"/>
      <c r="BR53" s="12">
        <v>1</v>
      </c>
    </row>
    <row r="54" spans="1:70" s="12" customFormat="1" ht="39.6" x14ac:dyDescent="0.2">
      <c r="A54" s="76">
        <v>23238</v>
      </c>
      <c r="B54" s="84" t="s">
        <v>256</v>
      </c>
      <c r="C54" s="60">
        <v>5</v>
      </c>
      <c r="D54" s="93"/>
      <c r="E54" s="93"/>
      <c r="F54" s="93"/>
      <c r="G54" s="93"/>
      <c r="H54" s="93"/>
      <c r="I54" s="93"/>
      <c r="J54" s="93"/>
      <c r="K54" s="93"/>
      <c r="L54" s="93">
        <v>1</v>
      </c>
      <c r="M54" s="93"/>
      <c r="N54" s="93"/>
      <c r="O54" s="93"/>
      <c r="P54" s="62" t="s">
        <v>424</v>
      </c>
      <c r="Q54" s="85"/>
      <c r="R54" s="93"/>
      <c r="S54" s="93"/>
      <c r="T54" s="93"/>
      <c r="U54" s="93"/>
      <c r="V54" s="93"/>
      <c r="W54" s="92"/>
      <c r="Y54" s="93">
        <v>1</v>
      </c>
      <c r="Z54" s="93"/>
      <c r="AA54" s="93"/>
      <c r="AB54" s="93">
        <v>1</v>
      </c>
      <c r="AC54" s="93"/>
      <c r="AD54" s="93">
        <v>1</v>
      </c>
      <c r="AE54" s="93"/>
      <c r="AF54" s="93"/>
      <c r="AG54" s="61"/>
      <c r="AH54" s="18"/>
      <c r="AI54" s="18">
        <v>1</v>
      </c>
      <c r="AJ54" s="93">
        <v>1</v>
      </c>
      <c r="AK54" s="93"/>
      <c r="AL54" s="93"/>
      <c r="AM54" s="17">
        <v>1</v>
      </c>
      <c r="AN54" s="93"/>
      <c r="AO54" s="17"/>
      <c r="AP54" s="17"/>
      <c r="AQ54" s="17">
        <v>1</v>
      </c>
      <c r="AR54" s="17"/>
      <c r="AS54" s="17">
        <v>1</v>
      </c>
      <c r="AT54" s="53"/>
      <c r="AV54" s="93"/>
      <c r="AW54" s="93"/>
      <c r="AX54" s="93">
        <v>1</v>
      </c>
      <c r="AY54" s="93">
        <v>1</v>
      </c>
      <c r="AZ54" s="93">
        <v>1</v>
      </c>
      <c r="BA54" s="93"/>
      <c r="BB54" s="93"/>
      <c r="BC54" s="93"/>
      <c r="BD54" s="93"/>
      <c r="BE54" s="93"/>
      <c r="BF54" s="93">
        <v>1</v>
      </c>
      <c r="BG54" s="53"/>
      <c r="BH54" s="93">
        <v>1</v>
      </c>
      <c r="BI54" s="93"/>
      <c r="BJ54" s="93">
        <v>1</v>
      </c>
      <c r="BK54" s="93"/>
      <c r="BL54" s="93"/>
      <c r="BM54" s="93"/>
      <c r="BN54" s="93"/>
      <c r="BO54" s="93">
        <v>1</v>
      </c>
      <c r="BP54" s="93">
        <v>1</v>
      </c>
      <c r="BQ54" s="53"/>
      <c r="BR54" s="12">
        <v>1</v>
      </c>
    </row>
    <row r="55" spans="1:70" s="12" customFormat="1" ht="52.8" x14ac:dyDescent="0.2">
      <c r="A55" s="76">
        <v>23302</v>
      </c>
      <c r="B55" s="84" t="s">
        <v>257</v>
      </c>
      <c r="C55" s="60">
        <v>6</v>
      </c>
      <c r="D55" s="93"/>
      <c r="E55" s="93"/>
      <c r="F55" s="93"/>
      <c r="G55" s="93"/>
      <c r="H55" s="93"/>
      <c r="I55" s="93"/>
      <c r="J55" s="93"/>
      <c r="K55" s="93"/>
      <c r="L55" s="93">
        <v>1</v>
      </c>
      <c r="M55" s="93"/>
      <c r="N55" s="93"/>
      <c r="O55" s="93"/>
      <c r="P55" s="70" t="s">
        <v>425</v>
      </c>
      <c r="Q55" s="85"/>
      <c r="R55" s="93"/>
      <c r="S55" s="93"/>
      <c r="T55" s="93"/>
      <c r="U55" s="93"/>
      <c r="V55" s="93"/>
      <c r="W55" s="92"/>
      <c r="Y55" s="93">
        <v>1</v>
      </c>
      <c r="Z55" s="93"/>
      <c r="AA55" s="93"/>
      <c r="AB55" s="93">
        <v>1</v>
      </c>
      <c r="AC55" s="93"/>
      <c r="AD55" s="93"/>
      <c r="AE55" s="93">
        <v>1</v>
      </c>
      <c r="AF55" s="93"/>
      <c r="AG55" s="61"/>
      <c r="AH55" s="18"/>
      <c r="AI55" s="18">
        <v>1</v>
      </c>
      <c r="AJ55" s="93">
        <v>1</v>
      </c>
      <c r="AK55" s="93"/>
      <c r="AL55" s="93"/>
      <c r="AM55" s="17">
        <v>1</v>
      </c>
      <c r="AN55" s="93"/>
      <c r="AO55" s="17"/>
      <c r="AP55" s="17"/>
      <c r="AQ55" s="17">
        <v>1</v>
      </c>
      <c r="AR55" s="17"/>
      <c r="AS55" s="17">
        <v>1</v>
      </c>
      <c r="AT55" s="53"/>
      <c r="AV55" s="93"/>
      <c r="AW55" s="93"/>
      <c r="AX55" s="93"/>
      <c r="AY55" s="93"/>
      <c r="AZ55" s="93">
        <v>1</v>
      </c>
      <c r="BA55" s="93">
        <v>1</v>
      </c>
      <c r="BB55" s="93"/>
      <c r="BC55" s="93"/>
      <c r="BD55" s="93"/>
      <c r="BE55" s="93">
        <v>1</v>
      </c>
      <c r="BF55" s="93"/>
      <c r="BG55" s="53"/>
      <c r="BH55" s="93"/>
      <c r="BI55" s="93"/>
      <c r="BJ55" s="93">
        <v>1</v>
      </c>
      <c r="BK55" s="93"/>
      <c r="BL55" s="93"/>
      <c r="BM55" s="93"/>
      <c r="BN55" s="93"/>
      <c r="BO55" s="93">
        <v>1</v>
      </c>
      <c r="BP55" s="93">
        <v>1</v>
      </c>
      <c r="BQ55" s="53"/>
      <c r="BR55" s="12">
        <v>1</v>
      </c>
    </row>
    <row r="56" spans="1:70" s="12" customFormat="1" ht="39.6" x14ac:dyDescent="0.2">
      <c r="A56" s="76">
        <v>23342</v>
      </c>
      <c r="B56" s="84" t="s">
        <v>260</v>
      </c>
      <c r="C56" s="60">
        <v>6</v>
      </c>
      <c r="D56" s="93"/>
      <c r="E56" s="93">
        <v>1</v>
      </c>
      <c r="F56" s="93"/>
      <c r="G56" s="93"/>
      <c r="H56" s="93"/>
      <c r="I56" s="93">
        <v>1</v>
      </c>
      <c r="J56" s="93"/>
      <c r="K56" s="93"/>
      <c r="L56" s="93"/>
      <c r="M56" s="93">
        <v>1</v>
      </c>
      <c r="N56" s="93"/>
      <c r="O56" s="93"/>
      <c r="P56" s="62" t="s">
        <v>426</v>
      </c>
      <c r="Q56" s="85"/>
      <c r="R56" s="93"/>
      <c r="S56" s="93"/>
      <c r="T56" s="93"/>
      <c r="U56" s="93"/>
      <c r="V56" s="93"/>
      <c r="W56" s="92"/>
      <c r="Y56" s="93">
        <v>1</v>
      </c>
      <c r="Z56" s="93"/>
      <c r="AA56" s="93">
        <v>1</v>
      </c>
      <c r="AB56" s="93"/>
      <c r="AC56" s="93"/>
      <c r="AD56" s="93">
        <v>1</v>
      </c>
      <c r="AE56" s="93"/>
      <c r="AF56" s="93"/>
      <c r="AG56" s="61"/>
      <c r="AH56" s="18"/>
      <c r="AI56" s="18">
        <v>1</v>
      </c>
      <c r="AJ56" s="93"/>
      <c r="AK56" s="93"/>
      <c r="AL56" s="93">
        <v>1</v>
      </c>
      <c r="AM56" s="17">
        <v>1</v>
      </c>
      <c r="AN56" s="93"/>
      <c r="AO56" s="17"/>
      <c r="AP56" s="17">
        <v>1</v>
      </c>
      <c r="AQ56" s="17"/>
      <c r="AR56" s="17">
        <v>1</v>
      </c>
      <c r="AS56" s="17"/>
      <c r="AT56" s="53"/>
      <c r="AV56" s="93"/>
      <c r="AW56" s="93">
        <v>1</v>
      </c>
      <c r="AX56" s="93">
        <v>1</v>
      </c>
      <c r="AY56" s="93"/>
      <c r="AZ56" s="93">
        <v>1</v>
      </c>
      <c r="BA56" s="93">
        <v>1</v>
      </c>
      <c r="BB56" s="93"/>
      <c r="BC56" s="93"/>
      <c r="BD56" s="93"/>
      <c r="BE56" s="93">
        <v>1</v>
      </c>
      <c r="BF56" s="93"/>
      <c r="BG56" s="53"/>
      <c r="BH56" s="93">
        <v>1</v>
      </c>
      <c r="BI56" s="93"/>
      <c r="BJ56" s="93"/>
      <c r="BK56" s="93"/>
      <c r="BL56" s="93"/>
      <c r="BM56" s="93"/>
      <c r="BN56" s="93"/>
      <c r="BO56" s="93"/>
      <c r="BP56" s="93"/>
      <c r="BQ56" s="53"/>
      <c r="BR56" s="12">
        <v>1</v>
      </c>
    </row>
    <row r="57" spans="1:70" s="12" customFormat="1" ht="26.4" x14ac:dyDescent="0.2">
      <c r="A57" s="76">
        <v>23361</v>
      </c>
      <c r="B57" s="84" t="s">
        <v>263</v>
      </c>
      <c r="C57" s="60">
        <v>6</v>
      </c>
      <c r="D57" s="93">
        <v>1</v>
      </c>
      <c r="E57" s="93"/>
      <c r="F57" s="93"/>
      <c r="G57" s="93"/>
      <c r="H57" s="93">
        <v>1</v>
      </c>
      <c r="I57" s="93"/>
      <c r="J57" s="93"/>
      <c r="K57" s="93"/>
      <c r="L57" s="93">
        <v>1</v>
      </c>
      <c r="M57" s="93"/>
      <c r="N57" s="93"/>
      <c r="O57" s="93"/>
      <c r="P57" s="62" t="s">
        <v>427</v>
      </c>
      <c r="Q57" s="85"/>
      <c r="R57" s="93"/>
      <c r="S57" s="93"/>
      <c r="T57" s="93"/>
      <c r="U57" s="93"/>
      <c r="V57" s="93"/>
      <c r="W57" s="92"/>
      <c r="Y57" s="93">
        <v>1</v>
      </c>
      <c r="Z57" s="93"/>
      <c r="AA57" s="93"/>
      <c r="AB57" s="93">
        <v>1</v>
      </c>
      <c r="AC57" s="93"/>
      <c r="AD57" s="93">
        <v>1</v>
      </c>
      <c r="AE57" s="93"/>
      <c r="AF57" s="93"/>
      <c r="AG57" s="61">
        <v>1</v>
      </c>
      <c r="AH57" s="18"/>
      <c r="AI57" s="18"/>
      <c r="AJ57" s="93">
        <v>1</v>
      </c>
      <c r="AK57" s="93"/>
      <c r="AL57" s="93"/>
      <c r="AM57" s="17">
        <v>1</v>
      </c>
      <c r="AN57" s="93"/>
      <c r="AO57" s="17"/>
      <c r="AP57" s="17">
        <v>1</v>
      </c>
      <c r="AQ57" s="17"/>
      <c r="AR57" s="17">
        <v>1</v>
      </c>
      <c r="AS57" s="17"/>
      <c r="AT57" s="53"/>
      <c r="AV57" s="93"/>
      <c r="AW57" s="93">
        <v>1</v>
      </c>
      <c r="AX57" s="93"/>
      <c r="AY57" s="93">
        <v>1</v>
      </c>
      <c r="AZ57" s="93"/>
      <c r="BA57" s="93">
        <v>1</v>
      </c>
      <c r="BB57" s="93"/>
      <c r="BC57" s="93"/>
      <c r="BD57" s="93"/>
      <c r="BE57" s="93">
        <v>1</v>
      </c>
      <c r="BF57" s="93">
        <v>1</v>
      </c>
      <c r="BG57" s="53"/>
      <c r="BH57" s="93"/>
      <c r="BI57" s="93"/>
      <c r="BJ57" s="93">
        <v>1</v>
      </c>
      <c r="BK57" s="93"/>
      <c r="BL57" s="93"/>
      <c r="BM57" s="93"/>
      <c r="BN57" s="93">
        <v>1</v>
      </c>
      <c r="BO57" s="93">
        <v>1</v>
      </c>
      <c r="BP57" s="93"/>
      <c r="BQ57" s="53"/>
      <c r="BR57" s="12">
        <v>1</v>
      </c>
    </row>
    <row r="58" spans="1:70" s="12" customFormat="1" ht="39.6" x14ac:dyDescent="0.2">
      <c r="A58" s="76">
        <v>23362</v>
      </c>
      <c r="B58" s="84" t="s">
        <v>265</v>
      </c>
      <c r="C58" s="60">
        <v>6</v>
      </c>
      <c r="D58" s="93"/>
      <c r="E58" s="93">
        <v>1</v>
      </c>
      <c r="F58" s="93"/>
      <c r="G58" s="93"/>
      <c r="H58" s="93"/>
      <c r="I58" s="93">
        <v>1</v>
      </c>
      <c r="J58" s="93"/>
      <c r="K58" s="93"/>
      <c r="L58" s="93"/>
      <c r="M58" s="93">
        <v>1</v>
      </c>
      <c r="N58" s="93"/>
      <c r="O58" s="93"/>
      <c r="P58" s="62" t="s">
        <v>428</v>
      </c>
      <c r="Q58" s="85"/>
      <c r="R58" s="93"/>
      <c r="S58" s="93"/>
      <c r="T58" s="93"/>
      <c r="U58" s="93"/>
      <c r="V58" s="93"/>
      <c r="W58" s="92"/>
      <c r="Y58" s="93">
        <v>1</v>
      </c>
      <c r="Z58" s="93"/>
      <c r="AA58" s="93">
        <v>1</v>
      </c>
      <c r="AB58" s="93"/>
      <c r="AC58" s="93"/>
      <c r="AD58" s="93"/>
      <c r="AE58" s="93">
        <v>1</v>
      </c>
      <c r="AF58" s="93"/>
      <c r="AG58" s="61"/>
      <c r="AH58" s="18">
        <v>1</v>
      </c>
      <c r="AI58" s="18"/>
      <c r="AJ58" s="93">
        <v>1</v>
      </c>
      <c r="AK58" s="93"/>
      <c r="AL58" s="93"/>
      <c r="AM58" s="17">
        <v>1</v>
      </c>
      <c r="AN58" s="93"/>
      <c r="AO58" s="17"/>
      <c r="AP58" s="17">
        <v>1</v>
      </c>
      <c r="AQ58" s="17"/>
      <c r="AR58" s="17">
        <v>1</v>
      </c>
      <c r="AS58" s="17"/>
      <c r="AT58" s="53"/>
      <c r="AV58" s="93"/>
      <c r="AW58" s="93">
        <v>1</v>
      </c>
      <c r="AX58" s="93"/>
      <c r="AY58" s="93">
        <v>1</v>
      </c>
      <c r="AZ58" s="93"/>
      <c r="BA58" s="93">
        <v>1</v>
      </c>
      <c r="BB58" s="93"/>
      <c r="BC58" s="93"/>
      <c r="BD58" s="93">
        <v>1</v>
      </c>
      <c r="BE58" s="93">
        <v>1</v>
      </c>
      <c r="BF58" s="93"/>
      <c r="BG58" s="53"/>
      <c r="BH58" s="93">
        <v>1</v>
      </c>
      <c r="BI58" s="93"/>
      <c r="BJ58" s="93">
        <v>1</v>
      </c>
      <c r="BK58" s="93"/>
      <c r="BL58" s="93"/>
      <c r="BM58" s="93">
        <v>1</v>
      </c>
      <c r="BN58" s="93"/>
      <c r="BO58" s="93">
        <v>1</v>
      </c>
      <c r="BP58" s="93">
        <v>1</v>
      </c>
      <c r="BQ58" s="53"/>
      <c r="BR58" s="12">
        <v>1</v>
      </c>
    </row>
    <row r="59" spans="1:70" s="12" customFormat="1" x14ac:dyDescent="0.2">
      <c r="A59" s="76">
        <v>23424</v>
      </c>
      <c r="B59" s="84" t="s">
        <v>268</v>
      </c>
      <c r="C59" s="60">
        <v>6</v>
      </c>
      <c r="D59" s="93"/>
      <c r="E59" s="93"/>
      <c r="F59" s="93"/>
      <c r="G59" s="93"/>
      <c r="H59" s="93"/>
      <c r="I59" s="93"/>
      <c r="J59" s="93"/>
      <c r="K59" s="93"/>
      <c r="L59" s="93"/>
      <c r="M59" s="93"/>
      <c r="N59" s="93"/>
      <c r="O59" s="93"/>
      <c r="P59" s="92"/>
      <c r="Q59" s="85"/>
      <c r="R59" s="93"/>
      <c r="S59" s="93"/>
      <c r="T59" s="93"/>
      <c r="U59" s="93"/>
      <c r="V59" s="93"/>
      <c r="W59" s="92"/>
      <c r="Y59" s="93"/>
      <c r="Z59" s="93"/>
      <c r="AA59" s="93"/>
      <c r="AB59" s="93"/>
      <c r="AC59" s="93"/>
      <c r="AD59" s="93"/>
      <c r="AE59" s="93"/>
      <c r="AF59" s="93"/>
      <c r="AG59" s="61"/>
      <c r="AH59" s="18"/>
      <c r="AI59" s="18"/>
      <c r="AJ59" s="93"/>
      <c r="AK59" s="93"/>
      <c r="AL59" s="93"/>
      <c r="AM59" s="17"/>
      <c r="AN59" s="93"/>
      <c r="AO59" s="17"/>
      <c r="AP59" s="17"/>
      <c r="AQ59" s="17"/>
      <c r="AR59" s="17"/>
      <c r="AS59" s="17"/>
      <c r="AT59" s="53"/>
      <c r="AV59" s="93"/>
      <c r="AW59" s="93"/>
      <c r="AX59" s="93"/>
      <c r="AY59" s="93"/>
      <c r="AZ59" s="93"/>
      <c r="BA59" s="93"/>
      <c r="BB59" s="93"/>
      <c r="BC59" s="93"/>
      <c r="BD59" s="93"/>
      <c r="BE59" s="93"/>
      <c r="BF59" s="93"/>
      <c r="BG59" s="53"/>
      <c r="BH59" s="93"/>
      <c r="BI59" s="93"/>
      <c r="BJ59" s="93"/>
      <c r="BK59" s="93"/>
      <c r="BL59" s="93"/>
      <c r="BM59" s="93"/>
      <c r="BN59" s="93"/>
      <c r="BO59" s="93"/>
      <c r="BP59" s="93"/>
      <c r="BQ59" s="53"/>
    </row>
    <row r="60" spans="1:70" s="12" customFormat="1" x14ac:dyDescent="0.2">
      <c r="A60" s="76">
        <v>23425</v>
      </c>
      <c r="B60" s="84" t="s">
        <v>269</v>
      </c>
      <c r="C60" s="60">
        <v>6</v>
      </c>
      <c r="D60" s="93"/>
      <c r="E60" s="93"/>
      <c r="F60" s="93"/>
      <c r="G60" s="93"/>
      <c r="H60" s="93"/>
      <c r="I60" s="93"/>
      <c r="J60" s="93"/>
      <c r="K60" s="93"/>
      <c r="L60" s="93"/>
      <c r="M60" s="93"/>
      <c r="N60" s="93"/>
      <c r="O60" s="93"/>
      <c r="P60" s="92"/>
      <c r="Q60" s="85"/>
      <c r="R60" s="93"/>
      <c r="S60" s="93"/>
      <c r="T60" s="93"/>
      <c r="U60" s="93"/>
      <c r="V60" s="93"/>
      <c r="W60" s="92"/>
      <c r="Y60" s="93"/>
      <c r="Z60" s="93"/>
      <c r="AA60" s="93"/>
      <c r="AB60" s="93"/>
      <c r="AC60" s="93"/>
      <c r="AD60" s="93"/>
      <c r="AE60" s="93"/>
      <c r="AF60" s="93"/>
      <c r="AG60" s="61"/>
      <c r="AH60" s="18"/>
      <c r="AI60" s="18"/>
      <c r="AJ60" s="93"/>
      <c r="AK60" s="93"/>
      <c r="AL60" s="93"/>
      <c r="AM60" s="17"/>
      <c r="AN60" s="93"/>
      <c r="AO60" s="17"/>
      <c r="AP60" s="17"/>
      <c r="AQ60" s="17"/>
      <c r="AR60" s="17"/>
      <c r="AS60" s="17"/>
      <c r="AT60" s="53"/>
      <c r="AV60" s="93"/>
      <c r="AW60" s="93"/>
      <c r="AX60" s="93"/>
      <c r="AY60" s="93"/>
      <c r="AZ60" s="93"/>
      <c r="BA60" s="93"/>
      <c r="BB60" s="93"/>
      <c r="BC60" s="93"/>
      <c r="BD60" s="93"/>
      <c r="BE60" s="93"/>
      <c r="BF60" s="93"/>
      <c r="BG60" s="53"/>
      <c r="BH60" s="93"/>
      <c r="BI60" s="93"/>
      <c r="BJ60" s="93"/>
      <c r="BK60" s="93"/>
      <c r="BL60" s="93"/>
      <c r="BM60" s="93"/>
      <c r="BN60" s="93"/>
      <c r="BO60" s="93"/>
      <c r="BP60" s="93"/>
      <c r="BQ60" s="53"/>
    </row>
    <row r="61" spans="1:70" s="12" customFormat="1" x14ac:dyDescent="0.2">
      <c r="A61" s="76">
        <v>23427</v>
      </c>
      <c r="B61" s="84" t="s">
        <v>270</v>
      </c>
      <c r="C61" s="60">
        <v>6</v>
      </c>
      <c r="D61" s="93"/>
      <c r="E61" s="93"/>
      <c r="F61" s="93"/>
      <c r="G61" s="93"/>
      <c r="H61" s="93"/>
      <c r="I61" s="93"/>
      <c r="J61" s="93"/>
      <c r="K61" s="93"/>
      <c r="L61" s="93"/>
      <c r="M61" s="93"/>
      <c r="N61" s="93"/>
      <c r="O61" s="93"/>
      <c r="P61" s="92"/>
      <c r="Q61" s="85"/>
      <c r="R61" s="93"/>
      <c r="S61" s="93"/>
      <c r="T61" s="93"/>
      <c r="U61" s="93"/>
      <c r="V61" s="93"/>
      <c r="W61" s="92"/>
      <c r="Y61" s="93"/>
      <c r="Z61" s="93"/>
      <c r="AA61" s="93"/>
      <c r="AB61" s="93"/>
      <c r="AC61" s="93"/>
      <c r="AD61" s="93"/>
      <c r="AE61" s="93"/>
      <c r="AF61" s="93"/>
      <c r="AG61" s="61"/>
      <c r="AH61" s="18"/>
      <c r="AI61" s="18"/>
      <c r="AJ61" s="93"/>
      <c r="AK61" s="93"/>
      <c r="AL61" s="93"/>
      <c r="AM61" s="17"/>
      <c r="AN61" s="93"/>
      <c r="AO61" s="17"/>
      <c r="AP61" s="17"/>
      <c r="AQ61" s="17"/>
      <c r="AR61" s="17"/>
      <c r="AS61" s="17"/>
      <c r="AT61" s="53"/>
      <c r="AV61" s="93"/>
      <c r="AW61" s="93"/>
      <c r="AX61" s="93"/>
      <c r="AY61" s="93"/>
      <c r="AZ61" s="93"/>
      <c r="BA61" s="93"/>
      <c r="BB61" s="93"/>
      <c r="BC61" s="93"/>
      <c r="BD61" s="93"/>
      <c r="BE61" s="93"/>
      <c r="BF61" s="93"/>
      <c r="BG61" s="53"/>
      <c r="BH61" s="93"/>
      <c r="BI61" s="93"/>
      <c r="BJ61" s="93"/>
      <c r="BK61" s="93"/>
      <c r="BL61" s="93"/>
      <c r="BM61" s="93"/>
      <c r="BN61" s="93"/>
      <c r="BO61" s="93"/>
      <c r="BP61" s="93"/>
      <c r="BQ61" s="53"/>
    </row>
    <row r="62" spans="1:70" s="12" customFormat="1" ht="21.6" x14ac:dyDescent="0.2">
      <c r="A62" s="76">
        <v>23441</v>
      </c>
      <c r="B62" s="84" t="s">
        <v>271</v>
      </c>
      <c r="C62" s="60">
        <v>6</v>
      </c>
      <c r="D62" s="93"/>
      <c r="E62" s="93"/>
      <c r="F62" s="93"/>
      <c r="G62" s="93"/>
      <c r="H62" s="93"/>
      <c r="I62" s="93">
        <v>1</v>
      </c>
      <c r="J62" s="93"/>
      <c r="K62" s="93"/>
      <c r="L62" s="93"/>
      <c r="M62" s="93">
        <v>1</v>
      </c>
      <c r="N62" s="93"/>
      <c r="O62" s="93"/>
      <c r="P62" s="92" t="s">
        <v>429</v>
      </c>
      <c r="Q62" s="85"/>
      <c r="R62" s="93"/>
      <c r="S62" s="93"/>
      <c r="T62" s="93"/>
      <c r="U62" s="93"/>
      <c r="V62" s="93"/>
      <c r="W62" s="92"/>
      <c r="Y62" s="93">
        <v>1</v>
      </c>
      <c r="Z62" s="93"/>
      <c r="AA62" s="93"/>
      <c r="AB62" s="93">
        <v>1</v>
      </c>
      <c r="AC62" s="93"/>
      <c r="AD62" s="93"/>
      <c r="AE62" s="93">
        <v>1</v>
      </c>
      <c r="AF62" s="93"/>
      <c r="AG62" s="61"/>
      <c r="AH62" s="18">
        <v>1</v>
      </c>
      <c r="AI62" s="18"/>
      <c r="AJ62" s="93"/>
      <c r="AK62" s="93">
        <v>1</v>
      </c>
      <c r="AL62" s="93"/>
      <c r="AM62" s="17"/>
      <c r="AN62" s="93">
        <v>1</v>
      </c>
      <c r="AO62" s="17"/>
      <c r="AP62" s="17"/>
      <c r="AQ62" s="17">
        <v>1</v>
      </c>
      <c r="AR62" s="17">
        <v>1</v>
      </c>
      <c r="AS62" s="17"/>
      <c r="AT62" s="53"/>
      <c r="AV62" s="93"/>
      <c r="AW62" s="93">
        <v>1</v>
      </c>
      <c r="AX62" s="93">
        <v>1</v>
      </c>
      <c r="AY62" s="93">
        <v>1</v>
      </c>
      <c r="AZ62" s="93"/>
      <c r="BA62" s="93"/>
      <c r="BB62" s="93"/>
      <c r="BC62" s="93"/>
      <c r="BD62" s="93">
        <v>1</v>
      </c>
      <c r="BE62" s="93">
        <v>1</v>
      </c>
      <c r="BF62" s="93"/>
      <c r="BG62" s="53"/>
      <c r="BH62" s="93">
        <v>1</v>
      </c>
      <c r="BI62" s="93"/>
      <c r="BJ62" s="93">
        <v>1</v>
      </c>
      <c r="BK62" s="93">
        <v>1</v>
      </c>
      <c r="BL62" s="93"/>
      <c r="BM62" s="93"/>
      <c r="BN62" s="93"/>
      <c r="BO62" s="93"/>
      <c r="BP62" s="93">
        <v>1</v>
      </c>
      <c r="BQ62" s="53"/>
      <c r="BR62" s="12">
        <v>1</v>
      </c>
    </row>
    <row r="63" spans="1:70" s="12" customFormat="1" ht="26.4" x14ac:dyDescent="0.2">
      <c r="A63" s="76">
        <v>23442</v>
      </c>
      <c r="B63" s="84" t="s">
        <v>273</v>
      </c>
      <c r="C63" s="60">
        <v>6</v>
      </c>
      <c r="D63" s="93"/>
      <c r="E63" s="93"/>
      <c r="F63" s="93"/>
      <c r="G63" s="93"/>
      <c r="H63" s="93">
        <v>1</v>
      </c>
      <c r="I63" s="93"/>
      <c r="J63" s="93"/>
      <c r="K63" s="93"/>
      <c r="L63" s="93">
        <v>1</v>
      </c>
      <c r="M63" s="93"/>
      <c r="N63" s="93"/>
      <c r="O63" s="93"/>
      <c r="P63" s="62" t="s">
        <v>430</v>
      </c>
      <c r="Q63" s="85"/>
      <c r="R63" s="93"/>
      <c r="S63" s="93"/>
      <c r="T63" s="93"/>
      <c r="U63" s="93"/>
      <c r="V63" s="93"/>
      <c r="W63" s="92"/>
      <c r="Y63" s="93">
        <v>1</v>
      </c>
      <c r="Z63" s="93"/>
      <c r="AA63" s="93"/>
      <c r="AB63" s="93">
        <v>1</v>
      </c>
      <c r="AC63" s="93"/>
      <c r="AD63" s="93"/>
      <c r="AE63" s="93">
        <v>1</v>
      </c>
      <c r="AF63" s="93"/>
      <c r="AG63" s="61"/>
      <c r="AH63" s="18">
        <v>1</v>
      </c>
      <c r="AI63" s="18"/>
      <c r="AJ63" s="93"/>
      <c r="AK63" s="93">
        <v>1</v>
      </c>
      <c r="AL63" s="93"/>
      <c r="AM63" s="17"/>
      <c r="AN63" s="93">
        <v>1</v>
      </c>
      <c r="AO63" s="17"/>
      <c r="AP63" s="17">
        <v>1</v>
      </c>
      <c r="AQ63" s="17"/>
      <c r="AR63" s="17">
        <v>1</v>
      </c>
      <c r="AS63" s="17"/>
      <c r="AT63" s="53"/>
      <c r="AV63" s="93"/>
      <c r="AW63" s="93">
        <v>1</v>
      </c>
      <c r="AX63" s="93"/>
      <c r="AY63" s="93"/>
      <c r="AZ63" s="93">
        <v>1</v>
      </c>
      <c r="BA63" s="93"/>
      <c r="BB63" s="93"/>
      <c r="BC63" s="93"/>
      <c r="BD63" s="93"/>
      <c r="BE63" s="93">
        <v>1</v>
      </c>
      <c r="BF63" s="93"/>
      <c r="BG63" s="53"/>
      <c r="BH63" s="93">
        <v>1</v>
      </c>
      <c r="BI63" s="93"/>
      <c r="BJ63" s="93">
        <v>1</v>
      </c>
      <c r="BK63" s="93"/>
      <c r="BL63" s="93"/>
      <c r="BM63" s="93"/>
      <c r="BN63" s="93">
        <v>1</v>
      </c>
      <c r="BO63" s="93">
        <v>1</v>
      </c>
      <c r="BP63" s="93">
        <v>1</v>
      </c>
      <c r="BQ63" s="53"/>
      <c r="BR63" s="12">
        <v>1</v>
      </c>
    </row>
    <row r="64" spans="1:70" s="12" customFormat="1" ht="39.6" x14ac:dyDescent="0.2">
      <c r="A64" s="76">
        <v>23445</v>
      </c>
      <c r="B64" s="84" t="s">
        <v>274</v>
      </c>
      <c r="C64" s="60">
        <v>6</v>
      </c>
      <c r="D64" s="93"/>
      <c r="E64" s="93"/>
      <c r="F64" s="93"/>
      <c r="G64" s="93"/>
      <c r="H64" s="93"/>
      <c r="I64" s="93"/>
      <c r="J64" s="93"/>
      <c r="K64" s="93"/>
      <c r="L64" s="93">
        <v>1</v>
      </c>
      <c r="M64" s="93"/>
      <c r="N64" s="93"/>
      <c r="O64" s="93"/>
      <c r="P64" s="62" t="s">
        <v>431</v>
      </c>
      <c r="Q64" s="85"/>
      <c r="R64" s="93"/>
      <c r="S64" s="93"/>
      <c r="T64" s="93"/>
      <c r="U64" s="93"/>
      <c r="V64" s="93"/>
      <c r="W64" s="92"/>
      <c r="Y64" s="93"/>
      <c r="Z64" s="93">
        <v>1</v>
      </c>
      <c r="AA64" s="93"/>
      <c r="AB64" s="93"/>
      <c r="AC64" s="93">
        <v>1</v>
      </c>
      <c r="AD64" s="93"/>
      <c r="AE64" s="93">
        <v>1</v>
      </c>
      <c r="AF64" s="93"/>
      <c r="AG64" s="61"/>
      <c r="AH64" s="18"/>
      <c r="AI64" s="18">
        <v>1</v>
      </c>
      <c r="AJ64" s="93"/>
      <c r="AK64" s="93"/>
      <c r="AL64" s="93">
        <v>1</v>
      </c>
      <c r="AM64" s="17"/>
      <c r="AN64" s="93">
        <v>1</v>
      </c>
      <c r="AO64" s="17"/>
      <c r="AP64" s="17"/>
      <c r="AQ64" s="17">
        <v>1</v>
      </c>
      <c r="AR64" s="17"/>
      <c r="AS64" s="17">
        <v>1</v>
      </c>
      <c r="AT64" s="53"/>
      <c r="AV64" s="93">
        <v>1</v>
      </c>
      <c r="AW64" s="93"/>
      <c r="AX64" s="93"/>
      <c r="AY64" s="93"/>
      <c r="AZ64" s="93"/>
      <c r="BA64" s="93"/>
      <c r="BB64" s="93"/>
      <c r="BC64" s="93"/>
      <c r="BD64" s="93"/>
      <c r="BE64" s="93">
        <v>1</v>
      </c>
      <c r="BF64" s="93"/>
      <c r="BG64" s="53"/>
      <c r="BH64" s="93">
        <v>1</v>
      </c>
      <c r="BI64" s="93">
        <v>1</v>
      </c>
      <c r="BJ64" s="93">
        <v>1</v>
      </c>
      <c r="BK64" s="93"/>
      <c r="BL64" s="93"/>
      <c r="BM64" s="93">
        <v>1</v>
      </c>
      <c r="BN64" s="93">
        <v>1</v>
      </c>
      <c r="BO64" s="93">
        <v>1</v>
      </c>
      <c r="BP64" s="93">
        <v>1</v>
      </c>
      <c r="BQ64" s="53"/>
      <c r="BR64" s="12">
        <v>1</v>
      </c>
    </row>
    <row r="65" spans="1:70" s="12" customFormat="1" x14ac:dyDescent="0.2">
      <c r="A65" s="76">
        <v>23446</v>
      </c>
      <c r="B65" s="84" t="s">
        <v>178</v>
      </c>
      <c r="C65" s="60">
        <v>6</v>
      </c>
      <c r="D65" s="93"/>
      <c r="E65" s="93"/>
      <c r="F65" s="93"/>
      <c r="G65" s="93"/>
      <c r="H65" s="93"/>
      <c r="I65" s="93"/>
      <c r="J65" s="93"/>
      <c r="K65" s="93"/>
      <c r="L65" s="93"/>
      <c r="M65" s="93"/>
      <c r="N65" s="93"/>
      <c r="O65" s="93"/>
      <c r="P65" s="92"/>
      <c r="Q65" s="85"/>
      <c r="R65" s="93"/>
      <c r="S65" s="93"/>
      <c r="T65" s="93"/>
      <c r="U65" s="93"/>
      <c r="V65" s="93"/>
      <c r="W65" s="92"/>
      <c r="Y65" s="93"/>
      <c r="Z65" s="93"/>
      <c r="AA65" s="93"/>
      <c r="AB65" s="93"/>
      <c r="AC65" s="93"/>
      <c r="AD65" s="93"/>
      <c r="AE65" s="93"/>
      <c r="AF65" s="93"/>
      <c r="AG65" s="61"/>
      <c r="AH65" s="18"/>
      <c r="AI65" s="18"/>
      <c r="AJ65" s="93"/>
      <c r="AK65" s="93"/>
      <c r="AL65" s="93"/>
      <c r="AM65" s="17"/>
      <c r="AN65" s="93"/>
      <c r="AO65" s="17"/>
      <c r="AP65" s="17"/>
      <c r="AQ65" s="17"/>
      <c r="AR65" s="17"/>
      <c r="AS65" s="17"/>
      <c r="AT65" s="53"/>
      <c r="AV65" s="93"/>
      <c r="AW65" s="93"/>
      <c r="AX65" s="93"/>
      <c r="AY65" s="93"/>
      <c r="AZ65" s="93"/>
      <c r="BA65" s="93"/>
      <c r="BB65" s="93"/>
      <c r="BC65" s="93"/>
      <c r="BD65" s="93"/>
      <c r="BE65" s="93"/>
      <c r="BF65" s="93"/>
      <c r="BG65" s="53"/>
      <c r="BH65" s="93"/>
      <c r="BI65" s="93"/>
      <c r="BJ65" s="93"/>
      <c r="BK65" s="93"/>
      <c r="BL65" s="93"/>
      <c r="BM65" s="93"/>
      <c r="BN65" s="93"/>
      <c r="BO65" s="93"/>
      <c r="BP65" s="93"/>
      <c r="BQ65" s="53"/>
    </row>
    <row r="66" spans="1:70" s="12" customFormat="1" x14ac:dyDescent="0.2">
      <c r="A66" s="76">
        <v>23447</v>
      </c>
      <c r="B66" s="84" t="s">
        <v>277</v>
      </c>
      <c r="C66" s="60">
        <v>6</v>
      </c>
      <c r="D66" s="93"/>
      <c r="E66" s="93"/>
      <c r="F66" s="93"/>
      <c r="G66" s="93"/>
      <c r="H66" s="93"/>
      <c r="I66" s="93"/>
      <c r="J66" s="93"/>
      <c r="K66" s="93"/>
      <c r="L66" s="93"/>
      <c r="M66" s="93"/>
      <c r="N66" s="93"/>
      <c r="O66" s="93"/>
      <c r="P66" s="92"/>
      <c r="Q66" s="85"/>
      <c r="R66" s="93"/>
      <c r="S66" s="93"/>
      <c r="T66" s="93"/>
      <c r="U66" s="93"/>
      <c r="V66" s="93"/>
      <c r="W66" s="92"/>
      <c r="Y66" s="93"/>
      <c r="Z66" s="93"/>
      <c r="AA66" s="93"/>
      <c r="AB66" s="93"/>
      <c r="AC66" s="93"/>
      <c r="AD66" s="93"/>
      <c r="AE66" s="93"/>
      <c r="AF66" s="93"/>
      <c r="AG66" s="61"/>
      <c r="AH66" s="18"/>
      <c r="AI66" s="18"/>
      <c r="AJ66" s="93"/>
      <c r="AK66" s="93"/>
      <c r="AL66" s="93"/>
      <c r="AM66" s="17"/>
      <c r="AN66" s="93"/>
      <c r="AO66" s="17"/>
      <c r="AP66" s="17"/>
      <c r="AQ66" s="17"/>
      <c r="AR66" s="17"/>
      <c r="AS66" s="17"/>
      <c r="AT66" s="53"/>
      <c r="AV66" s="93"/>
      <c r="AW66" s="93"/>
      <c r="AX66" s="93"/>
      <c r="AY66" s="93"/>
      <c r="AZ66" s="93"/>
      <c r="BA66" s="93"/>
      <c r="BB66" s="93"/>
      <c r="BC66" s="93"/>
      <c r="BD66" s="93"/>
      <c r="BE66" s="93"/>
      <c r="BF66" s="93"/>
      <c r="BG66" s="53"/>
      <c r="BH66" s="93"/>
      <c r="BI66" s="93"/>
      <c r="BJ66" s="93"/>
      <c r="BK66" s="93"/>
      <c r="BL66" s="93"/>
      <c r="BM66" s="93"/>
      <c r="BN66" s="93"/>
      <c r="BO66" s="93"/>
      <c r="BP66" s="93"/>
      <c r="BQ66" s="53"/>
    </row>
    <row r="67" spans="1:70" s="12" customFormat="1" x14ac:dyDescent="0.2">
      <c r="A67" s="76">
        <v>23501</v>
      </c>
      <c r="B67" s="84" t="s">
        <v>279</v>
      </c>
      <c r="C67" s="60">
        <v>6</v>
      </c>
      <c r="D67" s="93"/>
      <c r="E67" s="93"/>
      <c r="F67" s="93"/>
      <c r="G67" s="93"/>
      <c r="H67" s="93"/>
      <c r="I67" s="93"/>
      <c r="J67" s="93"/>
      <c r="K67" s="93"/>
      <c r="L67" s="93"/>
      <c r="M67" s="93"/>
      <c r="N67" s="93"/>
      <c r="O67" s="93"/>
      <c r="P67" s="92"/>
      <c r="Q67" s="85"/>
      <c r="R67" s="93"/>
      <c r="S67" s="93"/>
      <c r="T67" s="93"/>
      <c r="U67" s="93"/>
      <c r="V67" s="93"/>
      <c r="W67" s="92"/>
      <c r="Y67" s="93"/>
      <c r="Z67" s="93"/>
      <c r="AA67" s="93"/>
      <c r="AB67" s="93"/>
      <c r="AC67" s="93"/>
      <c r="AD67" s="93"/>
      <c r="AE67" s="93"/>
      <c r="AF67" s="93"/>
      <c r="AG67" s="61"/>
      <c r="AH67" s="18"/>
      <c r="AI67" s="18"/>
      <c r="AJ67" s="93"/>
      <c r="AK67" s="93"/>
      <c r="AL67" s="93"/>
      <c r="AM67" s="17"/>
      <c r="AN67" s="93"/>
      <c r="AO67" s="17"/>
      <c r="AP67" s="17"/>
      <c r="AQ67" s="17"/>
      <c r="AR67" s="17"/>
      <c r="AS67" s="17"/>
      <c r="AT67" s="53"/>
      <c r="AV67" s="93"/>
      <c r="AW67" s="93"/>
      <c r="AX67" s="93"/>
      <c r="AY67" s="93"/>
      <c r="AZ67" s="93"/>
      <c r="BA67" s="93"/>
      <c r="BB67" s="93"/>
      <c r="BC67" s="93"/>
      <c r="BD67" s="93"/>
      <c r="BE67" s="93"/>
      <c r="BF67" s="93"/>
      <c r="BG67" s="53"/>
      <c r="BH67" s="93"/>
      <c r="BI67" s="93"/>
      <c r="BJ67" s="93"/>
      <c r="BK67" s="93"/>
      <c r="BL67" s="93"/>
      <c r="BM67" s="93"/>
      <c r="BN67" s="93"/>
      <c r="BO67" s="93"/>
      <c r="BP67" s="93"/>
      <c r="BQ67" s="53"/>
    </row>
    <row r="68" spans="1:70" s="12" customFormat="1" x14ac:dyDescent="0.2">
      <c r="A68" s="76">
        <v>23561</v>
      </c>
      <c r="B68" s="84" t="s">
        <v>280</v>
      </c>
      <c r="C68" s="60">
        <v>6</v>
      </c>
      <c r="D68" s="93"/>
      <c r="E68" s="93"/>
      <c r="F68" s="93"/>
      <c r="G68" s="93"/>
      <c r="H68" s="93"/>
      <c r="I68" s="93"/>
      <c r="J68" s="93"/>
      <c r="K68" s="93"/>
      <c r="L68" s="93"/>
      <c r="M68" s="93"/>
      <c r="N68" s="93"/>
      <c r="O68" s="93"/>
      <c r="P68" s="92"/>
      <c r="Q68" s="85"/>
      <c r="R68" s="93"/>
      <c r="S68" s="93"/>
      <c r="T68" s="93"/>
      <c r="U68" s="93"/>
      <c r="V68" s="93"/>
      <c r="W68" s="92"/>
      <c r="Y68" s="93"/>
      <c r="Z68" s="93"/>
      <c r="AA68" s="93"/>
      <c r="AB68" s="93"/>
      <c r="AC68" s="93"/>
      <c r="AD68" s="93"/>
      <c r="AE68" s="93"/>
      <c r="AF68" s="93"/>
      <c r="AG68" s="61"/>
      <c r="AH68" s="18"/>
      <c r="AI68" s="18"/>
      <c r="AJ68" s="93"/>
      <c r="AK68" s="93"/>
      <c r="AL68" s="93"/>
      <c r="AM68" s="17"/>
      <c r="AN68" s="93"/>
      <c r="AO68" s="17"/>
      <c r="AP68" s="17"/>
      <c r="AQ68" s="17"/>
      <c r="AR68" s="17"/>
      <c r="AS68" s="17"/>
      <c r="AT68" s="53"/>
      <c r="AV68" s="93"/>
      <c r="AW68" s="93"/>
      <c r="AX68" s="93"/>
      <c r="AY68" s="93"/>
      <c r="AZ68" s="93"/>
      <c r="BA68" s="93"/>
      <c r="BB68" s="93"/>
      <c r="BC68" s="93"/>
      <c r="BD68" s="93"/>
      <c r="BE68" s="93"/>
      <c r="BF68" s="93"/>
      <c r="BG68" s="53"/>
      <c r="BH68" s="93"/>
      <c r="BI68" s="93"/>
      <c r="BJ68" s="93"/>
      <c r="BK68" s="93"/>
      <c r="BL68" s="93"/>
      <c r="BM68" s="93"/>
      <c r="BN68" s="93"/>
      <c r="BO68" s="93"/>
      <c r="BP68" s="93"/>
      <c r="BQ68" s="53"/>
    </row>
    <row r="69" spans="1:70" s="12" customFormat="1" x14ac:dyDescent="0.2">
      <c r="A69" s="76">
        <v>23562</v>
      </c>
      <c r="B69" s="84" t="s">
        <v>281</v>
      </c>
      <c r="C69" s="60">
        <v>6</v>
      </c>
      <c r="D69" s="93"/>
      <c r="E69" s="93"/>
      <c r="F69" s="93"/>
      <c r="G69" s="93"/>
      <c r="H69" s="93"/>
      <c r="I69" s="93"/>
      <c r="J69" s="93"/>
      <c r="K69" s="93"/>
      <c r="L69" s="93"/>
      <c r="M69" s="93"/>
      <c r="N69" s="93"/>
      <c r="O69" s="93"/>
      <c r="P69" s="92"/>
      <c r="Q69" s="85"/>
      <c r="R69" s="93"/>
      <c r="S69" s="93"/>
      <c r="T69" s="93"/>
      <c r="U69" s="93"/>
      <c r="V69" s="93"/>
      <c r="W69" s="92"/>
      <c r="Y69" s="93"/>
      <c r="Z69" s="93"/>
      <c r="AA69" s="93"/>
      <c r="AB69" s="93"/>
      <c r="AC69" s="93"/>
      <c r="AD69" s="93"/>
      <c r="AE69" s="93"/>
      <c r="AF69" s="93"/>
      <c r="AG69" s="61"/>
      <c r="AH69" s="18"/>
      <c r="AI69" s="18"/>
      <c r="AJ69" s="93"/>
      <c r="AK69" s="93"/>
      <c r="AL69" s="93"/>
      <c r="AM69" s="17"/>
      <c r="AN69" s="93"/>
      <c r="AO69" s="17"/>
      <c r="AP69" s="17"/>
      <c r="AQ69" s="17"/>
      <c r="AR69" s="17"/>
      <c r="AS69" s="17"/>
      <c r="AT69" s="53"/>
      <c r="AV69" s="93"/>
      <c r="AW69" s="93"/>
      <c r="AX69" s="93"/>
      <c r="AY69" s="93"/>
      <c r="AZ69" s="93"/>
      <c r="BA69" s="93"/>
      <c r="BB69" s="93"/>
      <c r="BC69" s="93"/>
      <c r="BD69" s="93"/>
      <c r="BE69" s="93"/>
      <c r="BF69" s="93"/>
      <c r="BG69" s="53"/>
      <c r="BH69" s="93"/>
      <c r="BI69" s="93"/>
      <c r="BJ69" s="93"/>
      <c r="BK69" s="93"/>
      <c r="BL69" s="93"/>
      <c r="BM69" s="93"/>
      <c r="BN69" s="93"/>
      <c r="BO69" s="93"/>
      <c r="BP69" s="93"/>
      <c r="BQ69" s="53"/>
    </row>
    <row r="70" spans="1:70" s="12" customFormat="1" x14ac:dyDescent="0.2">
      <c r="A70" s="76">
        <v>23563</v>
      </c>
      <c r="B70" s="84" t="s">
        <v>282</v>
      </c>
      <c r="C70" s="60">
        <v>6</v>
      </c>
      <c r="D70" s="93"/>
      <c r="E70" s="93"/>
      <c r="F70" s="93"/>
      <c r="G70" s="93"/>
      <c r="H70" s="93"/>
      <c r="I70" s="93"/>
      <c r="J70" s="93"/>
      <c r="K70" s="93"/>
      <c r="L70" s="93"/>
      <c r="M70" s="93"/>
      <c r="N70" s="93"/>
      <c r="O70" s="93"/>
      <c r="P70" s="92"/>
      <c r="Q70" s="85"/>
      <c r="R70" s="93"/>
      <c r="S70" s="93"/>
      <c r="T70" s="93"/>
      <c r="U70" s="93"/>
      <c r="V70" s="93"/>
      <c r="W70" s="92"/>
      <c r="Y70" s="93"/>
      <c r="Z70" s="93"/>
      <c r="AA70" s="93"/>
      <c r="AB70" s="93"/>
      <c r="AC70" s="93"/>
      <c r="AD70" s="93"/>
      <c r="AE70" s="93"/>
      <c r="AF70" s="93"/>
      <c r="AG70" s="61"/>
      <c r="AH70" s="18"/>
      <c r="AI70" s="18"/>
      <c r="AJ70" s="93"/>
      <c r="AK70" s="93"/>
      <c r="AL70" s="93"/>
      <c r="AM70" s="17"/>
      <c r="AN70" s="93"/>
      <c r="AO70" s="17"/>
      <c r="AP70" s="17"/>
      <c r="AQ70" s="17"/>
      <c r="AR70" s="17"/>
      <c r="AS70" s="17"/>
      <c r="AT70" s="53"/>
      <c r="AV70" s="93"/>
      <c r="AW70" s="93"/>
      <c r="AX70" s="93"/>
      <c r="AY70" s="93"/>
      <c r="AZ70" s="93"/>
      <c r="BA70" s="93"/>
      <c r="BB70" s="93"/>
      <c r="BC70" s="93"/>
      <c r="BD70" s="93"/>
      <c r="BE70" s="93"/>
      <c r="BF70" s="93"/>
      <c r="BG70" s="53"/>
      <c r="BH70" s="93"/>
      <c r="BI70" s="93"/>
      <c r="BJ70" s="93"/>
      <c r="BK70" s="93"/>
      <c r="BL70" s="93"/>
      <c r="BM70" s="93"/>
      <c r="BN70" s="93"/>
      <c r="BO70" s="93"/>
      <c r="BP70" s="93"/>
      <c r="BQ70" s="53"/>
    </row>
    <row r="71" spans="1:70" s="39" customFormat="1" ht="20.399999999999999" hidden="1" customHeight="1" x14ac:dyDescent="0.2">
      <c r="A71" s="29"/>
      <c r="B71" s="30"/>
      <c r="C71" s="30"/>
      <c r="D71" s="31"/>
      <c r="E71" s="31"/>
      <c r="F71" s="31"/>
      <c r="G71" s="31"/>
      <c r="H71" s="31"/>
      <c r="I71" s="31"/>
      <c r="J71" s="31"/>
      <c r="K71" s="30"/>
      <c r="L71" s="32"/>
      <c r="M71" s="30"/>
      <c r="N71" s="32"/>
      <c r="O71" s="37"/>
      <c r="P71" s="31"/>
      <c r="Q71" s="31"/>
      <c r="R71" s="31"/>
      <c r="S71" s="30"/>
      <c r="T71" s="32"/>
      <c r="U71" s="30"/>
      <c r="V71" s="32"/>
      <c r="W71" s="37"/>
      <c r="X71" s="46"/>
      <c r="Y71" s="31"/>
      <c r="Z71" s="31"/>
      <c r="AA71" s="31"/>
      <c r="AB71" s="30"/>
      <c r="AC71" s="31"/>
      <c r="AD71" s="31"/>
      <c r="AE71" s="31"/>
      <c r="AF71" s="31"/>
      <c r="AG71" s="31"/>
      <c r="AH71" s="31"/>
      <c r="AI71" s="31"/>
      <c r="AJ71" s="31"/>
      <c r="AK71" s="31"/>
      <c r="AL71" s="31"/>
      <c r="AM71" s="31"/>
      <c r="AN71" s="31"/>
      <c r="AO71" s="31"/>
      <c r="AP71" s="31"/>
      <c r="AQ71" s="31"/>
      <c r="AR71" s="31"/>
      <c r="AS71" s="31"/>
      <c r="AT71" s="31"/>
      <c r="AU71" s="46"/>
      <c r="AV71" s="31"/>
      <c r="AW71" s="31"/>
      <c r="AX71" s="31"/>
      <c r="AY71" s="31"/>
      <c r="AZ71" s="31"/>
      <c r="BA71" s="31"/>
      <c r="BB71" s="31"/>
      <c r="BC71" s="31"/>
      <c r="BD71" s="31"/>
      <c r="BE71" s="31"/>
      <c r="BF71" s="31"/>
      <c r="BG71" s="31"/>
      <c r="BH71" s="31"/>
      <c r="BI71" s="31"/>
      <c r="BJ71" s="31"/>
      <c r="BK71" s="31"/>
      <c r="BL71" s="31"/>
      <c r="BM71" s="31"/>
      <c r="BN71" s="31"/>
      <c r="BO71" s="31"/>
      <c r="BP71" s="31"/>
      <c r="BQ71" s="31"/>
      <c r="BR71" s="31"/>
    </row>
    <row r="72" spans="1:70" s="14" customFormat="1" ht="24.6" customHeight="1" x14ac:dyDescent="0.2">
      <c r="A72" s="187" t="s">
        <v>170</v>
      </c>
      <c r="B72" s="188"/>
      <c r="C72" s="189"/>
      <c r="D72" s="43">
        <f t="shared" ref="D72:O72" si="0">SUM(D18:D70)</f>
        <v>5</v>
      </c>
      <c r="E72" s="43">
        <f t="shared" si="0"/>
        <v>2</v>
      </c>
      <c r="F72" s="43">
        <f t="shared" si="0"/>
        <v>2</v>
      </c>
      <c r="G72" s="43">
        <f t="shared" si="0"/>
        <v>0</v>
      </c>
      <c r="H72" s="43">
        <f t="shared" si="0"/>
        <v>19</v>
      </c>
      <c r="I72" s="43">
        <f t="shared" si="0"/>
        <v>5</v>
      </c>
      <c r="J72" s="43">
        <f t="shared" si="0"/>
        <v>3</v>
      </c>
      <c r="K72" s="43">
        <f t="shared" si="0"/>
        <v>0</v>
      </c>
      <c r="L72" s="43">
        <f t="shared" si="0"/>
        <v>25</v>
      </c>
      <c r="M72" s="43">
        <f t="shared" si="0"/>
        <v>7</v>
      </c>
      <c r="N72" s="43">
        <f t="shared" si="0"/>
        <v>5</v>
      </c>
      <c r="O72" s="43">
        <f t="shared" si="0"/>
        <v>1</v>
      </c>
      <c r="P72" s="44"/>
      <c r="Q72" s="44"/>
      <c r="R72" s="43">
        <f>SUM(R18:R70)</f>
        <v>0</v>
      </c>
      <c r="S72" s="43">
        <f>SUM(S18:S70)</f>
        <v>0</v>
      </c>
      <c r="T72" s="43">
        <f>SUM(T18:T70)</f>
        <v>3</v>
      </c>
      <c r="U72" s="43">
        <f>SUM(U18:U70)</f>
        <v>1</v>
      </c>
      <c r="V72" s="43">
        <f>SUM(V18:V70)</f>
        <v>0</v>
      </c>
      <c r="W72" s="45"/>
      <c r="X72" s="47"/>
      <c r="Y72" s="43">
        <f t="shared" ref="Y72:AS72" si="1">SUM(Y18:Y70)</f>
        <v>28</v>
      </c>
      <c r="Z72" s="43">
        <f t="shared" si="1"/>
        <v>14</v>
      </c>
      <c r="AA72" s="43">
        <f t="shared" si="1"/>
        <v>8</v>
      </c>
      <c r="AB72" s="43">
        <f t="shared" si="1"/>
        <v>28</v>
      </c>
      <c r="AC72" s="43">
        <f t="shared" si="1"/>
        <v>6</v>
      </c>
      <c r="AD72" s="43">
        <f t="shared" si="1"/>
        <v>6</v>
      </c>
      <c r="AE72" s="43">
        <f t="shared" si="1"/>
        <v>24</v>
      </c>
      <c r="AF72" s="43">
        <f t="shared" si="1"/>
        <v>12</v>
      </c>
      <c r="AG72" s="43">
        <f t="shared" si="1"/>
        <v>1</v>
      </c>
      <c r="AH72" s="43">
        <f t="shared" si="1"/>
        <v>17</v>
      </c>
      <c r="AI72" s="43">
        <f t="shared" si="1"/>
        <v>24</v>
      </c>
      <c r="AJ72" s="43">
        <f t="shared" si="1"/>
        <v>9</v>
      </c>
      <c r="AK72" s="43">
        <f t="shared" si="1"/>
        <v>18</v>
      </c>
      <c r="AL72" s="43">
        <f t="shared" si="1"/>
        <v>15</v>
      </c>
      <c r="AM72" s="43">
        <f t="shared" si="1"/>
        <v>15</v>
      </c>
      <c r="AN72" s="43">
        <f t="shared" si="1"/>
        <v>25</v>
      </c>
      <c r="AO72" s="43">
        <f t="shared" si="1"/>
        <v>2</v>
      </c>
      <c r="AP72" s="43">
        <f t="shared" si="1"/>
        <v>32</v>
      </c>
      <c r="AQ72" s="43">
        <f t="shared" si="1"/>
        <v>10</v>
      </c>
      <c r="AR72" s="43">
        <f t="shared" si="1"/>
        <v>20</v>
      </c>
      <c r="AS72" s="43">
        <f t="shared" si="1"/>
        <v>22</v>
      </c>
      <c r="AT72" s="45"/>
      <c r="AU72" s="47"/>
      <c r="AV72" s="43">
        <f t="shared" ref="AV72:BF72" si="2">SUM(AV18:AV70)</f>
        <v>9</v>
      </c>
      <c r="AW72" s="43">
        <f t="shared" si="2"/>
        <v>36</v>
      </c>
      <c r="AX72" s="43">
        <f t="shared" si="2"/>
        <v>16</v>
      </c>
      <c r="AY72" s="43">
        <f t="shared" si="2"/>
        <v>13</v>
      </c>
      <c r="AZ72" s="43">
        <f t="shared" si="2"/>
        <v>23</v>
      </c>
      <c r="BA72" s="43">
        <f t="shared" si="2"/>
        <v>20</v>
      </c>
      <c r="BB72" s="43">
        <f t="shared" si="2"/>
        <v>3</v>
      </c>
      <c r="BC72" s="43">
        <f t="shared" si="2"/>
        <v>1</v>
      </c>
      <c r="BD72" s="43">
        <f t="shared" si="2"/>
        <v>6</v>
      </c>
      <c r="BE72" s="43">
        <f t="shared" si="2"/>
        <v>33</v>
      </c>
      <c r="BF72" s="43">
        <f t="shared" si="2"/>
        <v>9</v>
      </c>
      <c r="BG72" s="44"/>
      <c r="BH72" s="43">
        <f t="shared" ref="BH72:BP72" si="3">SUM(BH18:BH70)</f>
        <v>37</v>
      </c>
      <c r="BI72" s="43">
        <f t="shared" si="3"/>
        <v>9</v>
      </c>
      <c r="BJ72" s="43">
        <f t="shared" si="3"/>
        <v>36</v>
      </c>
      <c r="BK72" s="43">
        <f t="shared" si="3"/>
        <v>12</v>
      </c>
      <c r="BL72" s="43">
        <f t="shared" si="3"/>
        <v>7</v>
      </c>
      <c r="BM72" s="43">
        <f t="shared" si="3"/>
        <v>12</v>
      </c>
      <c r="BN72" s="43">
        <f t="shared" si="3"/>
        <v>19</v>
      </c>
      <c r="BO72" s="43">
        <f t="shared" si="3"/>
        <v>23</v>
      </c>
      <c r="BP72" s="43">
        <f t="shared" si="3"/>
        <v>36</v>
      </c>
      <c r="BQ72" s="44"/>
    </row>
    <row r="73" spans="1:70" x14ac:dyDescent="0.2">
      <c r="L73" s="15"/>
      <c r="M73" s="15"/>
      <c r="N73" s="15"/>
      <c r="O73" s="15"/>
    </row>
    <row r="74" spans="1:70" x14ac:dyDescent="0.2">
      <c r="L74" s="15"/>
      <c r="M74" s="15"/>
      <c r="N74" s="15"/>
      <c r="O74" s="15"/>
    </row>
    <row r="75" spans="1:70" ht="22.8" customHeight="1" x14ac:dyDescent="0.2">
      <c r="C75" s="78" t="s">
        <v>432</v>
      </c>
      <c r="D75" s="78">
        <f t="shared" ref="D75:AI75" si="4">COUNTIFS($C$18:$C$70,3,D$18:D$70,1)</f>
        <v>1</v>
      </c>
      <c r="E75" s="78">
        <f t="shared" si="4"/>
        <v>0</v>
      </c>
      <c r="F75" s="78">
        <f t="shared" si="4"/>
        <v>0</v>
      </c>
      <c r="G75" s="78">
        <f t="shared" si="4"/>
        <v>0</v>
      </c>
      <c r="H75" s="78">
        <f t="shared" si="4"/>
        <v>0</v>
      </c>
      <c r="I75" s="78">
        <f t="shared" si="4"/>
        <v>1</v>
      </c>
      <c r="J75" s="78">
        <f t="shared" si="4"/>
        <v>0</v>
      </c>
      <c r="K75" s="78">
        <f t="shared" si="4"/>
        <v>0</v>
      </c>
      <c r="L75" s="78">
        <f t="shared" si="4"/>
        <v>2</v>
      </c>
      <c r="M75" s="78">
        <f t="shared" si="4"/>
        <v>1</v>
      </c>
      <c r="N75" s="78">
        <f t="shared" si="4"/>
        <v>0</v>
      </c>
      <c r="O75" s="78">
        <f t="shared" si="4"/>
        <v>0</v>
      </c>
      <c r="P75" s="78">
        <f t="shared" si="4"/>
        <v>0</v>
      </c>
      <c r="Q75" s="78">
        <f t="shared" si="4"/>
        <v>0</v>
      </c>
      <c r="R75" s="78">
        <f t="shared" si="4"/>
        <v>0</v>
      </c>
      <c r="S75" s="78">
        <f t="shared" si="4"/>
        <v>0</v>
      </c>
      <c r="T75" s="78">
        <f t="shared" si="4"/>
        <v>0</v>
      </c>
      <c r="U75" s="78">
        <f t="shared" si="4"/>
        <v>0</v>
      </c>
      <c r="V75" s="78">
        <f t="shared" si="4"/>
        <v>0</v>
      </c>
      <c r="W75" s="78">
        <f t="shared" si="4"/>
        <v>0</v>
      </c>
      <c r="X75" s="78">
        <f t="shared" si="4"/>
        <v>0</v>
      </c>
      <c r="Y75" s="78">
        <f t="shared" si="4"/>
        <v>2</v>
      </c>
      <c r="Z75" s="78">
        <f t="shared" si="4"/>
        <v>1</v>
      </c>
      <c r="AA75" s="78">
        <f t="shared" si="4"/>
        <v>1</v>
      </c>
      <c r="AB75" s="78">
        <f t="shared" si="4"/>
        <v>2</v>
      </c>
      <c r="AC75" s="78">
        <f t="shared" si="4"/>
        <v>0</v>
      </c>
      <c r="AD75" s="78">
        <f t="shared" si="4"/>
        <v>0</v>
      </c>
      <c r="AE75" s="78">
        <f t="shared" si="4"/>
        <v>3</v>
      </c>
      <c r="AF75" s="78">
        <f t="shared" si="4"/>
        <v>0</v>
      </c>
      <c r="AG75" s="78">
        <f t="shared" si="4"/>
        <v>0</v>
      </c>
      <c r="AH75" s="78">
        <f t="shared" si="4"/>
        <v>2</v>
      </c>
      <c r="AI75" s="78">
        <f t="shared" si="4"/>
        <v>1</v>
      </c>
      <c r="AJ75" s="78">
        <f t="shared" ref="AJ75:BQ75" si="5">COUNTIFS($C$18:$C$70,3,AJ$18:AJ$70,1)</f>
        <v>1</v>
      </c>
      <c r="AK75" s="78">
        <f t="shared" si="5"/>
        <v>2</v>
      </c>
      <c r="AL75" s="78">
        <f t="shared" si="5"/>
        <v>0</v>
      </c>
      <c r="AM75" s="78">
        <f t="shared" si="5"/>
        <v>2</v>
      </c>
      <c r="AN75" s="78">
        <f t="shared" si="5"/>
        <v>1</v>
      </c>
      <c r="AO75" s="78">
        <f t="shared" si="5"/>
        <v>0</v>
      </c>
      <c r="AP75" s="78">
        <f t="shared" si="5"/>
        <v>2</v>
      </c>
      <c r="AQ75" s="78">
        <f t="shared" si="5"/>
        <v>1</v>
      </c>
      <c r="AR75" s="78">
        <f t="shared" si="5"/>
        <v>2</v>
      </c>
      <c r="AS75" s="78">
        <f t="shared" si="5"/>
        <v>1</v>
      </c>
      <c r="AT75" s="78">
        <f t="shared" si="5"/>
        <v>0</v>
      </c>
      <c r="AU75" s="78">
        <f t="shared" si="5"/>
        <v>0</v>
      </c>
      <c r="AV75" s="78">
        <f t="shared" si="5"/>
        <v>0</v>
      </c>
      <c r="AW75" s="78">
        <f t="shared" si="5"/>
        <v>3</v>
      </c>
      <c r="AX75" s="78">
        <f t="shared" si="5"/>
        <v>2</v>
      </c>
      <c r="AY75" s="78">
        <f t="shared" si="5"/>
        <v>1</v>
      </c>
      <c r="AZ75" s="78">
        <f t="shared" si="5"/>
        <v>3</v>
      </c>
      <c r="BA75" s="78">
        <f t="shared" si="5"/>
        <v>3</v>
      </c>
      <c r="BB75" s="78">
        <f t="shared" si="5"/>
        <v>1</v>
      </c>
      <c r="BC75" s="78">
        <f t="shared" si="5"/>
        <v>0</v>
      </c>
      <c r="BD75" s="78">
        <f t="shared" si="5"/>
        <v>1</v>
      </c>
      <c r="BE75" s="78">
        <f t="shared" si="5"/>
        <v>2</v>
      </c>
      <c r="BF75" s="78">
        <f t="shared" si="5"/>
        <v>1</v>
      </c>
      <c r="BG75" s="78">
        <f t="shared" si="5"/>
        <v>0</v>
      </c>
      <c r="BH75" s="78">
        <f t="shared" si="5"/>
        <v>3</v>
      </c>
      <c r="BI75" s="78">
        <f t="shared" si="5"/>
        <v>0</v>
      </c>
      <c r="BJ75" s="78">
        <f t="shared" si="5"/>
        <v>2</v>
      </c>
      <c r="BK75" s="78">
        <f t="shared" si="5"/>
        <v>2</v>
      </c>
      <c r="BL75" s="78">
        <f t="shared" si="5"/>
        <v>0</v>
      </c>
      <c r="BM75" s="78">
        <f t="shared" si="5"/>
        <v>0</v>
      </c>
      <c r="BN75" s="78">
        <f t="shared" si="5"/>
        <v>1</v>
      </c>
      <c r="BO75" s="78">
        <f t="shared" si="5"/>
        <v>1</v>
      </c>
      <c r="BP75" s="78">
        <f t="shared" si="5"/>
        <v>3</v>
      </c>
      <c r="BQ75" s="78">
        <f t="shared" si="5"/>
        <v>0</v>
      </c>
    </row>
    <row r="76" spans="1:70" ht="22.8" customHeight="1" x14ac:dyDescent="0.2">
      <c r="C76" s="78" t="s">
        <v>433</v>
      </c>
      <c r="D76" s="78">
        <f t="shared" ref="D76:AI76" si="6">COUNTIFS($C$18:$C$70,4,D$18:D$70,1)</f>
        <v>0</v>
      </c>
      <c r="E76" s="78">
        <f t="shared" si="6"/>
        <v>0</v>
      </c>
      <c r="F76" s="78">
        <f t="shared" si="6"/>
        <v>0</v>
      </c>
      <c r="G76" s="78">
        <f t="shared" si="6"/>
        <v>0</v>
      </c>
      <c r="H76" s="78">
        <f t="shared" si="6"/>
        <v>1</v>
      </c>
      <c r="I76" s="78">
        <f t="shared" si="6"/>
        <v>1</v>
      </c>
      <c r="J76" s="78">
        <f t="shared" si="6"/>
        <v>0</v>
      </c>
      <c r="K76" s="78">
        <f t="shared" si="6"/>
        <v>0</v>
      </c>
      <c r="L76" s="78">
        <f t="shared" si="6"/>
        <v>0</v>
      </c>
      <c r="M76" s="78">
        <f t="shared" si="6"/>
        <v>0</v>
      </c>
      <c r="N76" s="78">
        <f t="shared" si="6"/>
        <v>1</v>
      </c>
      <c r="O76" s="78">
        <f t="shared" si="6"/>
        <v>0</v>
      </c>
      <c r="P76" s="78">
        <f t="shared" si="6"/>
        <v>0</v>
      </c>
      <c r="Q76" s="78">
        <f t="shared" si="6"/>
        <v>0</v>
      </c>
      <c r="R76" s="78">
        <f t="shared" si="6"/>
        <v>0</v>
      </c>
      <c r="S76" s="78">
        <f t="shared" si="6"/>
        <v>0</v>
      </c>
      <c r="T76" s="78">
        <f t="shared" si="6"/>
        <v>0</v>
      </c>
      <c r="U76" s="78">
        <f t="shared" si="6"/>
        <v>0</v>
      </c>
      <c r="V76" s="78">
        <f t="shared" si="6"/>
        <v>0</v>
      </c>
      <c r="W76" s="78">
        <f t="shared" si="6"/>
        <v>0</v>
      </c>
      <c r="X76" s="78">
        <f t="shared" si="6"/>
        <v>0</v>
      </c>
      <c r="Y76" s="78">
        <f t="shared" si="6"/>
        <v>1</v>
      </c>
      <c r="Z76" s="78">
        <f t="shared" si="6"/>
        <v>1</v>
      </c>
      <c r="AA76" s="78">
        <f t="shared" si="6"/>
        <v>1</v>
      </c>
      <c r="AB76" s="78">
        <f t="shared" si="6"/>
        <v>0</v>
      </c>
      <c r="AC76" s="78">
        <f t="shared" si="6"/>
        <v>1</v>
      </c>
      <c r="AD76" s="78">
        <f t="shared" si="6"/>
        <v>1</v>
      </c>
      <c r="AE76" s="78">
        <f t="shared" si="6"/>
        <v>0</v>
      </c>
      <c r="AF76" s="78">
        <f t="shared" si="6"/>
        <v>1</v>
      </c>
      <c r="AG76" s="78">
        <f t="shared" si="6"/>
        <v>0</v>
      </c>
      <c r="AH76" s="78">
        <f t="shared" si="6"/>
        <v>1</v>
      </c>
      <c r="AI76" s="78">
        <f t="shared" si="6"/>
        <v>1</v>
      </c>
      <c r="AJ76" s="78">
        <f t="shared" ref="AJ76:BQ76" si="7">COUNTIFS($C$18:$C$70,4,AJ$18:AJ$70,1)</f>
        <v>1</v>
      </c>
      <c r="AK76" s="78">
        <f t="shared" si="7"/>
        <v>0</v>
      </c>
      <c r="AL76" s="78">
        <f t="shared" si="7"/>
        <v>1</v>
      </c>
      <c r="AM76" s="78">
        <f t="shared" si="7"/>
        <v>1</v>
      </c>
      <c r="AN76" s="78">
        <f t="shared" si="7"/>
        <v>1</v>
      </c>
      <c r="AO76" s="78">
        <f t="shared" si="7"/>
        <v>0</v>
      </c>
      <c r="AP76" s="78">
        <f t="shared" si="7"/>
        <v>2</v>
      </c>
      <c r="AQ76" s="78">
        <f t="shared" si="7"/>
        <v>0</v>
      </c>
      <c r="AR76" s="78">
        <f t="shared" si="7"/>
        <v>1</v>
      </c>
      <c r="AS76" s="78">
        <f t="shared" si="7"/>
        <v>1</v>
      </c>
      <c r="AT76" s="78">
        <f t="shared" si="7"/>
        <v>0</v>
      </c>
      <c r="AU76" s="78">
        <f t="shared" si="7"/>
        <v>0</v>
      </c>
      <c r="AV76" s="78">
        <f t="shared" si="7"/>
        <v>1</v>
      </c>
      <c r="AW76" s="78">
        <f t="shared" si="7"/>
        <v>2</v>
      </c>
      <c r="AX76" s="78">
        <f t="shared" si="7"/>
        <v>1</v>
      </c>
      <c r="AY76" s="78">
        <f t="shared" si="7"/>
        <v>0</v>
      </c>
      <c r="AZ76" s="78">
        <f t="shared" si="7"/>
        <v>1</v>
      </c>
      <c r="BA76" s="78">
        <f t="shared" si="7"/>
        <v>1</v>
      </c>
      <c r="BB76" s="78">
        <f t="shared" si="7"/>
        <v>0</v>
      </c>
      <c r="BC76" s="78">
        <f t="shared" si="7"/>
        <v>0</v>
      </c>
      <c r="BD76" s="78">
        <f t="shared" si="7"/>
        <v>0</v>
      </c>
      <c r="BE76" s="78">
        <f t="shared" si="7"/>
        <v>0</v>
      </c>
      <c r="BF76" s="78">
        <f t="shared" si="7"/>
        <v>0</v>
      </c>
      <c r="BG76" s="78">
        <f t="shared" si="7"/>
        <v>0</v>
      </c>
      <c r="BH76" s="78">
        <f t="shared" si="7"/>
        <v>2</v>
      </c>
      <c r="BI76" s="78">
        <f t="shared" si="7"/>
        <v>1</v>
      </c>
      <c r="BJ76" s="78">
        <f t="shared" si="7"/>
        <v>2</v>
      </c>
      <c r="BK76" s="78">
        <f t="shared" si="7"/>
        <v>0</v>
      </c>
      <c r="BL76" s="78">
        <f t="shared" si="7"/>
        <v>0</v>
      </c>
      <c r="BM76" s="78">
        <f t="shared" si="7"/>
        <v>1</v>
      </c>
      <c r="BN76" s="78">
        <f t="shared" si="7"/>
        <v>0</v>
      </c>
      <c r="BO76" s="78">
        <f t="shared" si="7"/>
        <v>1</v>
      </c>
      <c r="BP76" s="78">
        <f t="shared" si="7"/>
        <v>1</v>
      </c>
      <c r="BQ76" s="78">
        <f t="shared" si="7"/>
        <v>0</v>
      </c>
    </row>
    <row r="77" spans="1:70" ht="22.8" customHeight="1" x14ac:dyDescent="0.2">
      <c r="C77" s="78" t="s">
        <v>434</v>
      </c>
      <c r="D77" s="78">
        <f t="shared" ref="D77:AI77" si="8">COUNTIFS($C$18:$C$70,5,D$18:D$70,1)</f>
        <v>3</v>
      </c>
      <c r="E77" s="78">
        <f t="shared" si="8"/>
        <v>0</v>
      </c>
      <c r="F77" s="78">
        <f t="shared" si="8"/>
        <v>2</v>
      </c>
      <c r="G77" s="78">
        <f t="shared" si="8"/>
        <v>0</v>
      </c>
      <c r="H77" s="78">
        <f t="shared" si="8"/>
        <v>16</v>
      </c>
      <c r="I77" s="78">
        <f t="shared" si="8"/>
        <v>0</v>
      </c>
      <c r="J77" s="78">
        <f t="shared" si="8"/>
        <v>3</v>
      </c>
      <c r="K77" s="78">
        <f t="shared" si="8"/>
        <v>0</v>
      </c>
      <c r="L77" s="78">
        <f t="shared" si="8"/>
        <v>19</v>
      </c>
      <c r="M77" s="78">
        <f t="shared" si="8"/>
        <v>3</v>
      </c>
      <c r="N77" s="78">
        <f t="shared" si="8"/>
        <v>4</v>
      </c>
      <c r="O77" s="78">
        <f t="shared" si="8"/>
        <v>1</v>
      </c>
      <c r="P77" s="78">
        <f t="shared" si="8"/>
        <v>0</v>
      </c>
      <c r="Q77" s="78">
        <f t="shared" si="8"/>
        <v>0</v>
      </c>
      <c r="R77" s="78">
        <f t="shared" si="8"/>
        <v>0</v>
      </c>
      <c r="S77" s="78">
        <f t="shared" si="8"/>
        <v>0</v>
      </c>
      <c r="T77" s="78">
        <f t="shared" si="8"/>
        <v>3</v>
      </c>
      <c r="U77" s="78">
        <f t="shared" si="8"/>
        <v>1</v>
      </c>
      <c r="V77" s="78">
        <f t="shared" si="8"/>
        <v>0</v>
      </c>
      <c r="W77" s="78">
        <f t="shared" si="8"/>
        <v>0</v>
      </c>
      <c r="X77" s="78">
        <f t="shared" si="8"/>
        <v>0</v>
      </c>
      <c r="Y77" s="78">
        <f t="shared" si="8"/>
        <v>19</v>
      </c>
      <c r="Z77" s="78">
        <f t="shared" si="8"/>
        <v>11</v>
      </c>
      <c r="AA77" s="78">
        <f t="shared" si="8"/>
        <v>4</v>
      </c>
      <c r="AB77" s="78">
        <f t="shared" si="8"/>
        <v>22</v>
      </c>
      <c r="AC77" s="78">
        <f t="shared" si="8"/>
        <v>4</v>
      </c>
      <c r="AD77" s="78">
        <f t="shared" si="8"/>
        <v>3</v>
      </c>
      <c r="AE77" s="78">
        <f t="shared" si="8"/>
        <v>16</v>
      </c>
      <c r="AF77" s="78">
        <f t="shared" si="8"/>
        <v>11</v>
      </c>
      <c r="AG77" s="78">
        <f t="shared" si="8"/>
        <v>0</v>
      </c>
      <c r="AH77" s="78">
        <f t="shared" si="8"/>
        <v>11</v>
      </c>
      <c r="AI77" s="78">
        <f t="shared" si="8"/>
        <v>19</v>
      </c>
      <c r="AJ77" s="78">
        <f t="shared" ref="AJ77:BQ77" si="9">COUNTIFS($C$18:$C$70,5,AJ$18:AJ$70,1)</f>
        <v>4</v>
      </c>
      <c r="AK77" s="78">
        <f t="shared" si="9"/>
        <v>14</v>
      </c>
      <c r="AL77" s="78">
        <f t="shared" si="9"/>
        <v>12</v>
      </c>
      <c r="AM77" s="78">
        <f t="shared" si="9"/>
        <v>8</v>
      </c>
      <c r="AN77" s="78">
        <f t="shared" si="9"/>
        <v>20</v>
      </c>
      <c r="AO77" s="78">
        <f t="shared" si="9"/>
        <v>2</v>
      </c>
      <c r="AP77" s="78">
        <f t="shared" si="9"/>
        <v>24</v>
      </c>
      <c r="AQ77" s="78">
        <f t="shared" si="9"/>
        <v>6</v>
      </c>
      <c r="AR77" s="78">
        <f t="shared" si="9"/>
        <v>12</v>
      </c>
      <c r="AS77" s="78">
        <f t="shared" si="9"/>
        <v>18</v>
      </c>
      <c r="AT77" s="78">
        <f t="shared" si="9"/>
        <v>0</v>
      </c>
      <c r="AU77" s="78">
        <f t="shared" si="9"/>
        <v>0</v>
      </c>
      <c r="AV77" s="78">
        <f t="shared" si="9"/>
        <v>7</v>
      </c>
      <c r="AW77" s="78">
        <f t="shared" si="9"/>
        <v>26</v>
      </c>
      <c r="AX77" s="78">
        <f t="shared" si="9"/>
        <v>11</v>
      </c>
      <c r="AY77" s="78">
        <f t="shared" si="9"/>
        <v>9</v>
      </c>
      <c r="AZ77" s="78">
        <f t="shared" si="9"/>
        <v>16</v>
      </c>
      <c r="BA77" s="78">
        <f t="shared" si="9"/>
        <v>12</v>
      </c>
      <c r="BB77" s="78">
        <f t="shared" si="9"/>
        <v>2</v>
      </c>
      <c r="BC77" s="78">
        <f t="shared" si="9"/>
        <v>1</v>
      </c>
      <c r="BD77" s="78">
        <f t="shared" si="9"/>
        <v>3</v>
      </c>
      <c r="BE77" s="78">
        <f t="shared" si="9"/>
        <v>24</v>
      </c>
      <c r="BF77" s="78">
        <f t="shared" si="9"/>
        <v>7</v>
      </c>
      <c r="BG77" s="78">
        <f t="shared" si="9"/>
        <v>0</v>
      </c>
      <c r="BH77" s="78">
        <f t="shared" si="9"/>
        <v>27</v>
      </c>
      <c r="BI77" s="78">
        <f t="shared" si="9"/>
        <v>7</v>
      </c>
      <c r="BJ77" s="78">
        <f t="shared" si="9"/>
        <v>26</v>
      </c>
      <c r="BK77" s="78">
        <f t="shared" si="9"/>
        <v>9</v>
      </c>
      <c r="BL77" s="78">
        <f t="shared" si="9"/>
        <v>7</v>
      </c>
      <c r="BM77" s="78">
        <f t="shared" si="9"/>
        <v>9</v>
      </c>
      <c r="BN77" s="78">
        <f t="shared" si="9"/>
        <v>15</v>
      </c>
      <c r="BO77" s="78">
        <f t="shared" si="9"/>
        <v>16</v>
      </c>
      <c r="BP77" s="78">
        <f t="shared" si="9"/>
        <v>27</v>
      </c>
      <c r="BQ77" s="78">
        <f t="shared" si="9"/>
        <v>0</v>
      </c>
    </row>
    <row r="78" spans="1:70" ht="22.8" customHeight="1" x14ac:dyDescent="0.2">
      <c r="C78" s="78" t="s">
        <v>436</v>
      </c>
      <c r="D78" s="78">
        <f t="shared" ref="D78:AI78" si="10">COUNTIFS($C$18:$C$70,6,D$18:D$70,1)</f>
        <v>1</v>
      </c>
      <c r="E78" s="78">
        <f t="shared" si="10"/>
        <v>2</v>
      </c>
      <c r="F78" s="78">
        <f t="shared" si="10"/>
        <v>0</v>
      </c>
      <c r="G78" s="78">
        <f t="shared" si="10"/>
        <v>0</v>
      </c>
      <c r="H78" s="78">
        <f t="shared" si="10"/>
        <v>2</v>
      </c>
      <c r="I78" s="78">
        <f t="shared" si="10"/>
        <v>3</v>
      </c>
      <c r="J78" s="78">
        <f t="shared" si="10"/>
        <v>0</v>
      </c>
      <c r="K78" s="78">
        <f t="shared" si="10"/>
        <v>0</v>
      </c>
      <c r="L78" s="78">
        <f t="shared" si="10"/>
        <v>4</v>
      </c>
      <c r="M78" s="78">
        <f t="shared" si="10"/>
        <v>3</v>
      </c>
      <c r="N78" s="78">
        <f t="shared" si="10"/>
        <v>0</v>
      </c>
      <c r="O78" s="78">
        <f t="shared" si="10"/>
        <v>0</v>
      </c>
      <c r="P78" s="78">
        <f t="shared" si="10"/>
        <v>0</v>
      </c>
      <c r="Q78" s="78">
        <f t="shared" si="10"/>
        <v>0</v>
      </c>
      <c r="R78" s="78">
        <f t="shared" si="10"/>
        <v>0</v>
      </c>
      <c r="S78" s="78">
        <f t="shared" si="10"/>
        <v>0</v>
      </c>
      <c r="T78" s="78">
        <f t="shared" si="10"/>
        <v>0</v>
      </c>
      <c r="U78" s="78">
        <f t="shared" si="10"/>
        <v>0</v>
      </c>
      <c r="V78" s="78">
        <f t="shared" si="10"/>
        <v>0</v>
      </c>
      <c r="W78" s="78">
        <f t="shared" si="10"/>
        <v>0</v>
      </c>
      <c r="X78" s="78">
        <f t="shared" si="10"/>
        <v>0</v>
      </c>
      <c r="Y78" s="78">
        <f t="shared" si="10"/>
        <v>6</v>
      </c>
      <c r="Z78" s="78">
        <f t="shared" si="10"/>
        <v>1</v>
      </c>
      <c r="AA78" s="78">
        <f t="shared" si="10"/>
        <v>2</v>
      </c>
      <c r="AB78" s="78">
        <f t="shared" si="10"/>
        <v>4</v>
      </c>
      <c r="AC78" s="78">
        <f t="shared" si="10"/>
        <v>1</v>
      </c>
      <c r="AD78" s="78">
        <f t="shared" si="10"/>
        <v>2</v>
      </c>
      <c r="AE78" s="78">
        <f t="shared" si="10"/>
        <v>5</v>
      </c>
      <c r="AF78" s="78">
        <f t="shared" si="10"/>
        <v>0</v>
      </c>
      <c r="AG78" s="78">
        <f t="shared" si="10"/>
        <v>1</v>
      </c>
      <c r="AH78" s="78">
        <f t="shared" si="10"/>
        <v>3</v>
      </c>
      <c r="AI78" s="78">
        <f t="shared" si="10"/>
        <v>3</v>
      </c>
      <c r="AJ78" s="78">
        <f t="shared" ref="AJ78:BQ78" si="11">COUNTIFS($C$18:$C$70,6,AJ$18:AJ$70,1)</f>
        <v>3</v>
      </c>
      <c r="AK78" s="78">
        <f t="shared" si="11"/>
        <v>2</v>
      </c>
      <c r="AL78" s="78">
        <f t="shared" si="11"/>
        <v>2</v>
      </c>
      <c r="AM78" s="78">
        <f t="shared" si="11"/>
        <v>4</v>
      </c>
      <c r="AN78" s="78">
        <f t="shared" si="11"/>
        <v>3</v>
      </c>
      <c r="AO78" s="78">
        <f t="shared" si="11"/>
        <v>0</v>
      </c>
      <c r="AP78" s="78">
        <f t="shared" si="11"/>
        <v>4</v>
      </c>
      <c r="AQ78" s="78">
        <f t="shared" si="11"/>
        <v>3</v>
      </c>
      <c r="AR78" s="78">
        <f t="shared" si="11"/>
        <v>5</v>
      </c>
      <c r="AS78" s="78">
        <f t="shared" si="11"/>
        <v>2</v>
      </c>
      <c r="AT78" s="78">
        <f t="shared" si="11"/>
        <v>0</v>
      </c>
      <c r="AU78" s="78">
        <f t="shared" si="11"/>
        <v>0</v>
      </c>
      <c r="AV78" s="78">
        <f t="shared" si="11"/>
        <v>1</v>
      </c>
      <c r="AW78" s="78">
        <f t="shared" si="11"/>
        <v>5</v>
      </c>
      <c r="AX78" s="78">
        <f t="shared" si="11"/>
        <v>2</v>
      </c>
      <c r="AY78" s="78">
        <f t="shared" si="11"/>
        <v>3</v>
      </c>
      <c r="AZ78" s="78">
        <f t="shared" si="11"/>
        <v>3</v>
      </c>
      <c r="BA78" s="78">
        <f t="shared" si="11"/>
        <v>4</v>
      </c>
      <c r="BB78" s="78">
        <f t="shared" si="11"/>
        <v>0</v>
      </c>
      <c r="BC78" s="78">
        <f t="shared" si="11"/>
        <v>0</v>
      </c>
      <c r="BD78" s="78">
        <f t="shared" si="11"/>
        <v>2</v>
      </c>
      <c r="BE78" s="78">
        <f t="shared" si="11"/>
        <v>7</v>
      </c>
      <c r="BF78" s="78">
        <f t="shared" si="11"/>
        <v>1</v>
      </c>
      <c r="BG78" s="78">
        <f t="shared" si="11"/>
        <v>0</v>
      </c>
      <c r="BH78" s="78">
        <f t="shared" si="11"/>
        <v>5</v>
      </c>
      <c r="BI78" s="78">
        <f t="shared" si="11"/>
        <v>1</v>
      </c>
      <c r="BJ78" s="78">
        <f t="shared" si="11"/>
        <v>6</v>
      </c>
      <c r="BK78" s="78">
        <f t="shared" si="11"/>
        <v>1</v>
      </c>
      <c r="BL78" s="78">
        <f t="shared" si="11"/>
        <v>0</v>
      </c>
      <c r="BM78" s="78">
        <f t="shared" si="11"/>
        <v>2</v>
      </c>
      <c r="BN78" s="78">
        <f t="shared" si="11"/>
        <v>3</v>
      </c>
      <c r="BO78" s="78">
        <f t="shared" si="11"/>
        <v>5</v>
      </c>
      <c r="BP78" s="78">
        <f t="shared" si="11"/>
        <v>5</v>
      </c>
      <c r="BQ78" s="78">
        <f t="shared" si="11"/>
        <v>0</v>
      </c>
    </row>
    <row r="79" spans="1:70" x14ac:dyDescent="0.2">
      <c r="L79" s="15"/>
      <c r="M79" s="15"/>
      <c r="N79" s="15"/>
      <c r="O79" s="15"/>
    </row>
    <row r="80" spans="1:70" x14ac:dyDescent="0.2">
      <c r="L80" s="15"/>
      <c r="M80" s="15"/>
      <c r="N80" s="15"/>
      <c r="O80" s="15"/>
    </row>
  </sheetData>
  <autoFilter ref="A17:BR70"/>
  <mergeCells count="78">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72:C72"/>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6"/>
  <dataValidations count="4">
    <dataValidation imeMode="disabled" allowBlank="1" showInputMessage="1" showErrorMessage="1" sqref="Y18:AS70 BH18:BP70 A18:A70 R18:V70 AV18:BF70 C18:O70"/>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71 WVJ71 WLN71 WBR71 VRV71 VHZ71 UYD71 UOH71 UEL71 TUP71 TKT71 TAX71 SRB71 SHF71 RXJ71 RNN71 RDR71 QTV71 QJZ71 QAD71 PQH71 PGL71 OWP71 OMT71 OCX71 NTB71 NJF71 MZJ71 MPN71 MFR71 LVV71 LLZ71 LCD71 KSH71 KIL71 JYP71 JOT71 JEX71 IVB71 ILF71 IBJ71 HRN71 HHR71 GXV71 GNZ71 GED71 FUH71 FKL71 FAP71 EQT71 EGX71 DXB71 DNF71 DDJ71 CTN71 CJR71 BZV71 BPZ71 BGD71 AWH71 AML71 ACP71 ST71 IX71 BC71 WWD71 WMH71 WCL71 VSP71 VIT71 UYX71 UPB71 UFF71 TVJ71 TLN71 TBR71 SRV71 SHZ71 RYD71 ROH71 REL71 QUP71 QKT71 QAX71 PRB71 PHF71 OXJ71 ONN71 ODR71 NTV71 NJZ71 NAD71 MQH71 MGL71 LWP71 LMT71 LCX71 KTB71 KJF71 JZJ71 JPN71 JFR71 IVV71 ILZ71 ICD71 HSH71 HIL71 GYP71 GOT71 GEX71 FVB71 FLF71 FBJ71 ERN71 EHR71 DXV71 DNZ71 DED71 CUH71 CKL71 CAP71 BQT71 BGX71 AXB71 ANF71 ADJ71 TN71 JR71 WWL71 WMP71 WCT71 VSX71 VJB71 UZF71 UPJ71 UFN71 TVR71 TLV71 TBZ71 SSD71 SIH71 RYL71 ROP71 RET71 QUX71 QLB71 QBF71 PRJ71 PHN71 OXR71 ONV71 ODZ71 NUD71 NKH71 NAL71 MQP71 MGT71 LWX71 LNB71 LDF71 KTJ71 KJN71 JZR71 JPV71 JFZ71 IWD71 IMH71 ICL71 HSP71 HIT71 GYX71 GPB71 GFF71 FVJ71 FLN71 FBR71 ERV71 EHZ71 DYD71 DOH71 DEL71 CUP71 CKT71 CAX71 BRB71 BHF71 AXJ71 ANN71 ADR71 TV71 JZ71 WWJ71 WMN71 WCR71 VSV71 VIZ71 UZD71 UPH71 UFL71 TVP71 TLT71 TBX71 SSB71 SIF71 RYJ71 RON71 RER71 QUV71 QKZ71 QBD71 PRH71 PHL71 OXP71 ONT71 ODX71 NUB71 NKF71 NAJ71 MQN71 MGR71 LWV71 LMZ71 LDD71 KTH71 KJL71 JZP71 JPT71 JFX71 IWB71 IMF71 ICJ71 HSN71 HIR71 GYV71 GOZ71 GFD71 FVH71 FLL71 FBP71 ERT71 EHX71 DYB71 DOF71 DEJ71 CUN71 CKR71 CAV71 BQZ71 BHD71 AXH71 ANL71 ADP71 TT71 JX71 WWH71 WML71 WCP71 VST71 VIX71 UZB71 UPF71 UFJ71 TVN71 TLR71 TBV71 SRZ71 SID71 RYH71 ROL71 REP71 QUT71 QKX71 QBB71 PRF71 PHJ71 OXN71 ONR71 ODV71 NTZ71 NKD71 NAH71 MQL71 MGP71 LWT71 LMX71 LDB71 KTF71 KJJ71 JZN71 JPR71 JFV71 IVZ71 IMD71 ICH71 HSL71 HIP71 GYT71 GOX71 GFB71 FVF71 FLJ71 FBN71 ERR71 EHV71 DXZ71 DOD71 DEH71 CUL71 CKP71 CAT71 BQX71 BHB71 AXF71 ANJ71 ADN71 TR71 JV71 WWF71 WMJ71 WCN71 VSR71 VIV71 UYZ71 UPD71 UFH71 TVL71 TLP71 TBT71 SRX71 SIB71 RYF71 ROJ71 REN71 QUR71 QKV71 QAZ71 PRD71 PHH71 OXL71 ONP71 ODT71 NTX71 NKB71 NAF71 MQJ71 MGN71 LWR71 LMV71 LCZ71 KTD71 KJH71 JZL71 JPP71 JFT71 IVX71 IMB71 ICF71 HSJ71 HIN71 GYR71 GOV71 GEZ71 FVD71 FLH71 FBL71 ERP71 EHT71 DXX71 DOB71 DEF71 CUJ71 CKN71 CAR71 BQV71 BGZ71 AXD71 ANH71 ADL71 TP71 JT71 WVX71 WMB71 WCF71 VSJ71 VIN71 UYR71 UOV71 UEZ71 TVD71 TLH71 TBL71 SRP71 SHT71 RXX71 ROB71 REF71 QUJ71 QKN71 QAR71 PQV71 PGZ71 OXD71 ONH71 ODL71 NTP71 NJT71 MZX71 MQB71 MGF71 LWJ71 LMN71 LCR71 KSV71 KIZ71 JZD71 JPH71 JFL71 IVP71 ILT71 IBX71 HSB71 HIF71 GYJ71 GON71 GER71 FUV71 FKZ71 FBD71 ERH71 EHL71 DXP71 DNT71 DDX71 CUB71 CKF71 CAJ71 BQN71 BGR71 AWV71 AMZ71 ADD71 TH71 JL71 WWB71 WMF71 WCJ71 VSN71 VIR71 UYV71 UOZ71 UFD71 TVH71 TLL71 TBP71 SRT71 SHX71 RYB71 ROF71 REJ71 QUN71 QKR71 QAV71 PQZ71 PHD71 OXH71 ONL71 ODP71 NTT71 NJX71 NAB71 MQF71 MGJ71 LWN71 LMR71 LCV71 KSZ71 KJD71 JZH71 JPL71 JFP71 IVT71 ILX71 ICB71 HSF71 HIJ71 GYN71 GOR71 GEV71 FUZ71 FLD71 FBH71 ERL71 EHP71 DXT71 DNX71 DEB71 CUF71 CKJ71 CAN71 BQR71 BGV71 AWZ71 AND71 ADH71 TL71 JP71 WVZ71 WMD71 WCH71 VSL71 VIP71 UYT71 UOX71 UFB71 TVF71 TLJ71 TBN71 SRR71 SHV71 RXZ71 ROD71 REH71 QUL71 QKP71 QAT71 PQX71 PHB71 OXF71 ONJ71 ODN71 NTR71 NJV71 MZZ71 MQD71 MGH71 LWL71 LMP71 LCT71 KSX71 KJB71 JZF71 JPJ71 JFN71 IVR71 ILV71 IBZ71 HSD71 HIH71 GYL71 GOP71 GET71 FUX71 FLB71 FBF71 ERJ71 EHN71 DXR71 DNV71 DDZ71 CUD71 CKH71 CAL71 BQP71 BGT71 AWX71 ANB71 ADF71 TJ71 JN71 BQ71:BR71 WVV71 WLZ71 WCD71 VSH71 VIL71 UYP71 UOT71 UEX71 TVB71 TLF71 TBJ71 SRN71 SHR71 RXV71 RNZ71 RED71 QUH71 QKL71 QAP71 PQT71 PGX71 OXB71 ONF71 ODJ71 NTN71 NJR71 MZV71 MPZ71 MGD71 LWH71 LML71 LCP71 KST71 KIX71 JZB71 JPF71 JFJ71 IVN71 ILR71 IBV71 HRZ71 HID71 GYH71 GOL71 GEP71 FUT71 FKX71 FBB71 ERF71 EHJ71 DXN71 DNR71 DDV71 CTZ71 CKD71 CAH71 BQL71 BGP71 AWT71 AMX71 ADB71 TF71 JJ71 BO71 WVT71 WLX71 WCB71 VSF71 VIJ71 UYN71 UOR71 UEV71 TUZ71 TLD71 TBH71 SRL71 SHP71 RXT71 RNX71 REB71 QUF71 QKJ71 QAN71 PQR71 PGV71 OWZ71 OND71 ODH71 NTL71 NJP71 MZT71 MPX71 MGB71 LWF71 LMJ71 LCN71 KSR71 KIV71 JYZ71 JPD71 JFH71 IVL71 ILP71 IBT71 HRX71 HIB71 GYF71 GOJ71 GEN71 FUR71 FKV71 FAZ71 ERD71 EHH71 DXL71 DNP71 DDT71 CTX71 CKB71 CAF71 BQJ71 BGN71 AWR71 AMV71 ACZ71 TD71 JH71 BM71 WVR71 WLV71 WBZ71 VSD71 VIH71 UYL71 UOP71 UET71 TUX71 TLB71 TBF71 SRJ71 SHN71 RXR71 RNV71 RDZ71 QUD71 QKH71 QAL71 PQP71 PGT71 OWX71 ONB71 ODF71 NTJ71 NJN71 MZR71 MPV71 MFZ71 LWD71 LMH71 LCL71 KSP71 KIT71 JYX71 JPB71 JFF71 IVJ71 ILN71 IBR71 HRV71 HHZ71 GYD71 GOH71 GEL71 FUP71 FKT71 FAX71 ERB71 EHF71 DXJ71 DNN71 DDR71 CTV71 CJZ71 CAD71 BQH71 BGL71 AWP71 AMT71 ACX71 TB71 JF71 BK71 WVP71 WLT71 WBX71 VSB71 VIF71 UYJ71 UON71 UER71 TUV71 TKZ71 TBD71 SRH71 SHL71 RXP71 RNT71 RDX71 QUB71 QKF71 QAJ71 PQN71 PGR71 OWV71 OMZ71 ODD71 NTH71 NJL71 MZP71 MPT71 MFX71 LWB71 LMF71 LCJ71 KSN71 KIR71 JYV71 JOZ71 JFD71 IVH71 ILL71 IBP71 HRT71 HHX71 GYB71 GOF71 GEJ71 FUN71 FKR71 FAV71 EQZ71 EHD71 DXH71 DNL71 DDP71 CTT71 CJX71 CAB71 BQF71 BGJ71 AWN71 AMR71 ACV71 SZ71 JD71 BI71 WVN71 WLR71 WBV71 VRZ71 VID71 UYH71 UOL71 UEP71 TUT71 TKX71 TBB71 SRF71 SHJ71 RXN71 RNR71 RDV71 QTZ71 QKD71 QAH71 PQL71 PGP71 OWT71 OMX71 ODB71 NTF71 NJJ71 MZN71 MPR71 MFV71 LVZ71 LMD71 LCH71 KSL71 KIP71 JYT71 JOX71 JFB71 IVF71 ILJ71 IBN71 HRR71 HHV71 GXZ71 GOD71 GEH71 FUL71 FKP71 FAT71 EQX71 EHB71 DXF71 DNJ71 DDN71 CTR71 CJV71 BZZ71 BQD71 BGH71 AWL71 AMP71 ACT71 SX71 JB71 BG71 WVL71 WLP71 WBT71 VRX71 VIB71 UYF71 UOJ71 UEN71 TUR71 TKV71 TAZ71 SRD71 SHH71 RXL71 RNP71 RDT71 QTX71 QKB71 QAF71 PQJ71 PGN71 OWR71 OMV71 OCZ71 NTD71 NJH71 MZL71 MPP71 MFT71 LVX71 LMB71 LCF71 KSJ71 KIN71 JYR71 JOV71 JEZ71 IVD71 ILH71 IBL71 HRP71 HHT71 GXX71 GOB71 GEF71 FUJ71 FKN71 FAR71 EQV71 EGZ71 DXD71 DNH71 DDL71 CTP71 CJT71 BZX71 BQB71 BGF71 AWJ71 AMN71 ACR71 SV71 IZ71 BE71 WWN71 WMR71 WCV71 VSZ71 VJD71 UZH71 UPL71 UFP71 TVT71 TLX71 TCB71 SSF71 SIJ71 RYN71 ROR71 REV71 QUZ71 QLD71 QBH71 PRL71 PHP71 OXT71 ONX71 OEB71 NUF71 NKJ71 NAN71 MQR71 MGV71 LWZ71 LND71 LDH71 KTL71 KJP71 JZT71 JPX71 JGB71 IWF71 IMJ71 ICN71 HSR71 HIV71 GYZ71 GPD71 GFH71 FVL71 FLP71 FBT71 ERX71 EIB71 DYF71 DOJ71 DEN71 CUR71 CKV71 CAZ71 BRD71 BHH71 AXL71 ANP71 ADT71 TX71 KB71 WVH71 WLL71 WBP71 VRT71 VHX71 UYB71 UOF71 UEJ71 TUN71 TKR71 TAV71 SQZ71 SHD71 RXH71 RNL71 RDP71 QTT71 QJX71 QAB71 PQF71 PGJ71 OWN71 OMR71 OCV71 NSZ71 NJD71 MZH71 MPL71 MFP71 LVT71 LLX71 LCB71 KSF71 KIJ71 JYN71 JOR71 JEV71 IUZ71 ILD71 IBH71 HRL71 HHP71 GXT71 GNX71 GEB71 FUF71 FKJ71 FAN71 EQR71 EGV71 DWZ71 DND71 DDH71 CTL71 CJP71 BZT71 BPX71 BGB71 AWF71 AMJ71 ACN71 SR71 BA71">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71:IT71 WTW71:WTX71 WKA71:WKB71 WAE71:WAF71 VQI71:VQJ71 VGM71:VGN71 UWQ71:UWR71 UMU71:UMV71 UCY71:UCZ71 TTC71:TTD71 TJG71:TJH71 SZK71:SZL71 SPO71:SPP71 SFS71:SFT71 RVW71:RVX71 RMA71:RMB71 RCE71:RCF71 QSI71:QSJ71 QIM71:QIN71 PYQ71:PYR71 POU71:POV71 PEY71:PEZ71 OVC71:OVD71 OLG71:OLH71 OBK71:OBL71 NRO71:NRP71 NHS71:NHT71 MXW71:MXX71 MOA71:MOB71 MEE71:MEF71 LUI71:LUJ71 LKM71:LKN71 LAQ71:LAR71 KQU71:KQV71 KGY71:KGZ71 JXC71:JXD71 JNG71:JNH71 JDK71:JDL71 ITO71:ITP71 IJS71:IJT71 HZW71:HZX71 HQA71:HQB71 HGE71:HGF71 GWI71:GWJ71 GMM71:GMN71 GCQ71:GCR71 FSU71:FSV71 FIY71:FIZ71 EZC71:EZD71 EPG71:EPH71 EFK71:EFL71 DVO71:DVP71 DLS71:DLT71 DBW71:DBX71 CSA71:CSB71 CIE71:CIF71 BYI71:BYJ71 BOM71:BON71 BEQ71:BER71 AUU71:AUV71 AKY71:AKZ71 ABC71:ABD71 RG71:RH71 HK71:HL71 WTK71:WTN71 WJO71:WJR71 VZS71:VZV71 VPW71:VPZ71 VGA71:VGD71 UWE71:UWH71 UMI71:UML71 UCM71:UCP71 TSQ71:TST71 TIU71:TIX71 SYY71:SZB71 SPC71:SPF71 SFG71:SFJ71 RVK71:RVN71 RLO71:RLR71 RBS71:RBV71 QRW71:QRZ71 QIA71:QID71 PYE71:PYH71 POI71:POL71 PEM71:PEP71 OUQ71:OUT71 OKU71:OKX71 OAY71:OBB71 NRC71:NRF71 NHG71:NHJ71 MXK71:MXN71 MNO71:MNR71 MDS71:MDV71 LTW71:LTZ71 LKA71:LKD71 LAE71:LAH71 KQI71:KQL71 KGM71:KGP71 JWQ71:JWT71 JMU71:JMX71 JCY71:JDB71 ITC71:ITF71 IJG71:IJJ71 HZK71:HZN71 HPO71:HPR71 HFS71:HFV71 GVW71:GVZ71 GMA71:GMD71 GCE71:GCH71 FSI71:FSL71 FIM71:FIP71 EYQ71:EYT71 EOU71:EOX71 EEY71:EFB71 DVC71:DVF71 DLG71:DLJ71 DBK71:DBN71 CRO71:CRR71 CHS71:CHV71 BXW71:BXZ71 BOA71:BOD71 BEE71:BEH71 AUI71:AUL71 AKM71:AKP71 AAQ71:AAT71 QU71:QX71 GY71:HB71 WTP71:WTQ71 WJT71:WJU71 VZX71:VZY71 VQB71:VQC71 VGF71:VGG71 UWJ71:UWK71 UMN71:UMO71 UCR71:UCS71 TSV71:TSW71 TIZ71:TJA71 SZD71:SZE71 SPH71:SPI71 SFL71:SFM71 RVP71:RVQ71 RLT71:RLU71 RBX71:RBY71 QSB71:QSC71 QIF71:QIG71 PYJ71:PYK71 PON71:POO71 PER71:PES71 OUV71:OUW71 OKZ71:OLA71 OBD71:OBE71 NRH71:NRI71 NHL71:NHM71 MXP71:MXQ71 MNT71:MNU71 MDX71:MDY71 LUB71:LUC71 LKF71:LKG71 LAJ71:LAK71 KQN71:KQO71 KGR71:KGS71 JWV71:JWW71 JMZ71:JNA71 JDD71:JDE71 ITH71:ITI71 IJL71:IJM71 HZP71:HZQ71 HPT71:HPU71 HFX71:HFY71 GWB71:GWC71 GMF71:GMG71 GCJ71:GCK71 FSN71:FSO71 FIR71:FIS71 EYV71:EYW71 EOZ71:EPA71 EFD71:EFE71 DVH71:DVI71 DLL71:DLM71 DBP71:DBQ71 CRT71:CRU71 CHX71:CHY71 BYB71:BYC71 BOF71:BOG71 BEJ71:BEK71 AUN71:AUO71 AKR71:AKS71 AAV71:AAW71 QZ71:RA71 HD71:HE71 WUE71:WUH71 WKI71:WKL71 WAM71:WAP71 VQQ71:VQT71 VGU71:VGX71 UWY71:UXB71 UNC71:UNF71 UDG71:UDJ71 TTK71:TTN71 TJO71:TJR71 SZS71:SZV71 SPW71:SPZ71 SGA71:SGD71 RWE71:RWH71 RMI71:RML71 RCM71:RCP71 QSQ71:QST71 QIU71:QIX71 PYY71:PZB71 PPC71:PPF71 PFG71:PFJ71 OVK71:OVN71 OLO71:OLR71 OBS71:OBV71 NRW71:NRZ71 NIA71:NID71 MYE71:MYH71 MOI71:MOL71 MEM71:MEP71 LUQ71:LUT71 LKU71:LKX71 LAY71:LBB71 KRC71:KRF71 KHG71:KHJ71 JXK71:JXN71 JNO71:JNR71 JDS71:JDV71 ITW71:ITZ71 IKA71:IKD71 IAE71:IAH71 HQI71:HQL71 HGM71:HGP71 GWQ71:GWT71 GMU71:GMX71 GCY71:GDB71 FTC71:FTF71 FJG71:FJJ71 EZK71:EZN71 EPO71:EPR71 EFS71:EFV71 DVW71:DVZ71 DMA71:DMD71 DCE71:DCH71 CSI71:CSL71 CIM71:CIP71 BYQ71:BYT71 BOU71:BOX71 BEY71:BFB71 AVC71:AVF71 ALG71:ALJ71 ABK71:ABN71 RO71:RR71 HS71:HV71 X71:AA71 WUJ71:WUL71 WKN71:WKP71 WAR71:WAT71 VQV71:VQX71 VGZ71:VHB71 UXD71:UXF71 UNH71:UNJ71 UDL71:UDN71 TTP71:TTR71 TJT71:TJV71 SZX71:SZZ71 SQB71:SQD71 SGF71:SGH71 RWJ71:RWL71 RMN71:RMP71 RCR71:RCT71 QSV71:QSX71 QIZ71:QJB71 PZD71:PZF71 PPH71:PPJ71 PFL71:PFN71 OVP71:OVR71 OLT71:OLV71 OBX71:OBZ71 NSB71:NSD71 NIF71:NIH71 MYJ71:MYL71 MON71:MOP71 MER71:MET71 LUV71:LUX71 LKZ71:LLB71 LBD71:LBF71 KRH71:KRJ71 KHL71:KHN71 JXP71:JXR71 JNT71:JNV71 JDX71:JDZ71 IUB71:IUD71 IKF71:IKH71 IAJ71:IAL71 HQN71:HQP71 HGR71:HGT71 GWV71:GWX71 GMZ71:GNB71 GDD71:GDF71 FTH71:FTJ71 FJL71:FJN71 EZP71:EZR71 EPT71:EPV71 EFX71:EFZ71 DWB71:DWD71 DMF71:DMH71 DCJ71:DCL71 CSN71:CSP71 CIR71:CIT71 BYV71:BYX71 BOZ71:BPB71 BFD71:BFF71 AVH71:AVJ71 ALL71:ALN71 ABP71:ABR71 RT71:RV71 HX71:HZ71 AC71:AE71 WUN71:WVF71 WKR71:WLJ71 WAV71:WBN71 VQZ71:VRR71 VHD71:VHV71 UXH71:UXZ71 UNL71:UOD71 UDP71:UEH71 TTT71:TUL71 TJX71:TKP71 TAB71:TAT71 SQF71:SQX71 SGJ71:SHB71 RWN71:RXF71 RMR71:RNJ71 RCV71:RDN71 QSZ71:QTR71 QJD71:QJV71 PZH71:PZZ71 PPL71:PQD71 PFP71:PGH71 OVT71:OWL71 OLX71:OMP71 OCB71:OCT71 NSF71:NSX71 NIJ71:NJB71 MYN71:MZF71 MOR71:MPJ71 MEV71:MFN71 LUZ71:LVR71 LLD71:LLV71 LBH71:LBZ71 KRL71:KSD71 KHP71:KIH71 JXT71:JYL71 JNX71:JOP71 JEB71:JET71 IUF71:IUX71 IKJ71:ILB71 IAN71:IBF71 HQR71:HRJ71 HGV71:HHN71 GWZ71:GXR71 GND71:GNV71 GDH71:GDZ71 FTL71:FUD71 FJP71:FKH71 EZT71:FAL71 EPX71:EQP71 EGB71:EGT71 DWF71:DWX71 DMJ71:DNB71 DCN71:DDF71 CSR71:CTJ71 CIV71:CJN71 BYZ71:BZR71 BPD71:BPV71 BFH71:BFZ71 AVL71:AWD71 ALP71:AMH71 ABT71:ACL71 RX71:SP71 AG71:AY71 HQ71 WTU71 WJY71 WAC71 VQG71 VGK71 UWO71 UMS71 UCW71 TTA71 TJE71 SZI71 SPM71 SFQ71 RVU71 RLY71 RCC71 QSG71 QIK71 PYO71 POS71 PEW71 OVA71 OLE71 OBI71 NRM71 NHQ71 MXU71 MNY71 MEC71 LUG71 LKK71 LAO71 KQS71 KGW71 JXA71 JNE71 JDI71 ITM71 IJQ71 HZU71 HPY71 HGC71 GWG71 GMK71 GCO71 FSS71 FIW71 EZA71 EPE71 EFI71 DVM71 DLQ71 DBU71 CRY71 CIC71 BYG71 BOK71 BEO71 AUS71 AKW71 ABA71 RE71 HI71 WUC71 WKG71 WAK71 VQO71 VGS71 UWW71 UNA71 UDE71 TTI71 TJM71 SZQ71 SPU71 SFY71 RWC71 RMG71 RCK71 QSO71 QIS71 PYW71 PPA71 PFE71 OVI71 OLM71 OBQ71 NRU71 NHY71 MYC71 MOG71 MEK71 LUO71 LKS71 LAW71 KRA71 KHE71 JXI71 JNM71 JDQ71 ITU71 IJY71 IAC71 HQG71 HGK71 GWO71 GMS71 GCW71 FTA71 FJE71 EZI71 EPM71 EFQ71 DVU71 DLY71 DCC71 CSG71 CIK71 BYO71 BOS71 BEW71 AVA71 ALE71 ABI71 RM71 V71 HO71 WTS71 WJW71 WAA71 VQE71 VGI71 UWM71 UMQ71 UCU71 TSY71 TJC71 SZG71 SPK71 SFO71 RVS71 RLW71 RCA71 QSE71 QII71 PYM71 POQ71 PEU71 OUY71 OLC71 OBG71 NRK71 NHO71 MXS71 MNW71 MEA71 LUE71 LKI71 LAM71 KQQ71 KGU71 JWY71 JNC71 JDG71 ITK71 IJO71 HZS71 HPW71 HGA71 GWE71 GMI71 GCM71 FSQ71 FIU71 EYY71 EPC71 EFG71 DVK71 DLO71 DBS71 CRW71 CIA71 BYE71 BOI71 BEM71 AUQ71 AKU71 AAY71 RC71 HG71 D17:O17 WUA71 WKE71 WAI71 VQM71 VGQ71 UWU71 UMY71 UDC71 TTG71 TJK71 SZO71 SPS71 SFW71 RWA71 RME71 RCI71 QSM71 QIQ71 PYU71 POY71 PFC71 OVG71 OLK71 OBO71 NRS71 NHW71 MYA71 MOE71 MEI71 LUM71 LKQ71 LAU71 KQY71 KHC71 JXG71 JNK71 JDO71 ITS71 IJW71 IAA71 HQE71 HGI71 GWM71 GMQ71 GCU71 FSY71 FJC71 EZG71 EPK71 EFO71 DVS71 DLW71 DCA71 CSE71 CII71 BYM71 BOQ71 BEU71 AUY71 ALC71 ABG71 RK71 T71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71:Q71 D71:G71 I71:J71 N71 L71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71 HW71 RS71 ABO71 ALK71 AVG71 BFC71 BOY71 BYU71 CIQ71 CSM71 DCI71 DME71 DWA71 EFW71 EPS71 EZO71 FJK71 FTG71 GDC71 GMY71 GWU71 HGQ71 HQM71 IAI71 IKE71 IUA71 JDW71 JNS71 JXO71 KHK71 KRG71 LBC71 LKY71 LUU71 MEQ71 MOM71 MYI71 NIE71 NSA71 OBW71 OLS71 OVO71 PFK71 PPG71 PZC71 QIY71 QSU71 RCQ71 RMM71 RWI71 SGE71 SQA71 SZW71 TJS71 TTO71 UDK71 UNG71 UXC71 VGY71 VQU71 WAQ71 WKM71 WUI71 HF71 RB71 AAX71 AKT71 AUP71 BEL71 BOH71 BYD71 CHZ71 CRV71 DBR71 DLN71 DVJ71 EFF71 EPB71 EYX71 FIT71 FSP71 GCL71 GMH71 GWD71 HFZ71 HPV71 HZR71 IJN71 ITJ71 JDF71 JNB71 JWX71 KGT71 KQP71 LAL71 LKH71 LUD71 MDZ71 MNV71 MXR71 NHN71 NRJ71 OBF71 OLB71 OUX71 PET71 POP71 PYL71 QIH71 QSD71 RBZ71 RLV71 RVR71 SFN71 SPJ71 SZF71 TJB71 TSX71 UCT71 UMP71 UWL71 VGH71 VQD71 VZZ71 WJV71 WTR71 U71 HP71 RL71 ABH71 ALD71 AUZ71 BEV71 BOR71 BYN71 CIJ71 CSF71 DCB71 DLX71 DVT71 EFP71 EPL71 EZH71 FJD71 FSZ71 GCV71 GMR71 GWN71 HGJ71 HQF71 IAB71 IJX71 ITT71 JDP71 JNL71 JXH71 KHD71 KQZ71 LAV71 LKR71 LUN71 MEJ71 MOF71 MYB71 NHX71 NRT71 OBP71 OLL71 OVH71 PFD71 POZ71 PYV71 QIR71 QSN71 RCJ71 RMF71 RWB71 SFX71 SPT71 SZP71 TJL71 TTH71 UDD71 UMZ71 UWV71 VGR71 VQN71 WAJ71 WKF71 WUB71 HC71 QY71 AAU71 AKQ71 AUM71 BEI71 BOE71 BYA71 CHW71 CRS71 DBO71 DLK71 DVG71 EFC71 EOY71 EYU71 FIQ71 FSM71 GCI71 GME71 GWA71 HFW71 HPS71 HZO71 IJK71 ITG71 JDC71 JMY71 JWU71 KGQ71 KQM71 LAI71 LKE71 LUA71 MDW71 MNS71 MXO71 NHK71 NRG71 OBC71 OKY71 OUU71 PEQ71 POM71 PYI71 QIE71 QSA71 RBW71 RLS71 RVO71 SFK71 SPG71 SZC71 TIY71 TSU71 UCQ71 UMM71 UWI71 VGE71 VQA71 VZW71 WJS71 WTO71 HH71 RD71 AAZ71 AKV71 AUR71 BEN71 BOJ71 BYF71 CIB71 CRX71 DBT71 DLP71 DVL71 EFH71 EPD71 EYZ71 FIV71 FSR71 GCN71 GMJ71 GWF71 HGB71 HPX71 HZT71 IJP71 ITL71 JDH71 JND71 JWZ71 KGV71 KQR71 LAN71 LKJ71 LUF71 MEB71 MNX71 MXT71 NHP71 NRL71 OBH71 OLD71 OUZ71 PEV71 POR71 PYN71 QIJ71 QSF71 RCB71 RLX71 RVT71 SFP71 SPL71 SZH71 TJD71 TSZ71 UCV71 UMR71 UWN71 VGJ71 VQF71 WAB71 WJX71 WTT71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71:C71 BS71:GX71 KD71:QT71 TZ71:AAP71 ADV71:AKL71 ANR71:AUH71 AXN71:BED71 BHJ71:BNZ71 BRF71:BXV71 CBB71:CHR71 CKX71:CRN71 CUT71:DBJ71 DEP71:DLF71 DOL71:DVB71 DYH71:EEX71 EID71:EOT71 ERZ71:EYP71 FBV71:FIL71 FLR71:FSH71 FVN71:GCD71 GFJ71:GLZ71 GPF71:GVV71 GZB71:HFR71 HIX71:HPN71 HST71:HZJ71 ICP71:IJF71 IML71:ITB71 IWH71:JCX71 JGD71:JMT71 JPZ71:JWP71 JZV71:KGL71 KJR71:KQH71 KTN71:LAD71 LDJ71:LJZ71 LNF71:LTV71 LXB71:MDR71 MGX71:MNN71 MQT71:MXJ71 NAP71:NHF71 NKL71:NRB71 NUH71:OAX71 OED71:OKT71 ONZ71:OUP71 OXV71:PEL71 PHR71:POH71 PRN71:PYD71 QBJ71:QHZ71 QLF71:QRV71 QVB71:RBR71 REX71:RLN71 ROT71:RVJ71 RYP71:SFF71 SIL71:SPB71 SSH71:SYX71 TCD71:TIT71 TLZ71:TSP71 TVV71:UCL71 UFR71:UMH71 UPN71:UWD71 UZJ71:VFZ71 VJF71:VPV71 VTB71:VZR71 WCX71:WJN71 WMT71:WTJ71 WWP71:XFD71 AZ71 IU71 SQ71 ACM71 AMI71 AWE71 BGA71 BPW71 BZS71 CJO71 CTK71 DDG71 DNC71 DWY71 EGU71 EQQ71 FAM71 FKI71 FUE71 GEA71 GNW71 GXS71 HHO71 HRK71 IBG71 ILC71 IUY71 JEU71 JOQ71 JYM71 KII71 KSE71 LCA71 LLW71 LVS71 MFO71 MPK71 MZG71 NJC71 NSY71 OCU71 OMQ71 OWM71 PGI71 PQE71 QAA71 QJW71 QTS71 RDO71 RNK71 RXG71 SHC71 SQY71 TAU71 TKQ71 TUM71 UEI71 UOE71 UYA71 VHW71 VRS71 WBO71 WLK71 WVG71 AF71 IA71 RW71 ABS71 ALO71 AVK71 BFG71 BPC71 BYY71 CIU71 CSQ71 DCM71 DMI71 DWE71 EGA71 EPW71 EZS71 FJO71 FTK71 GDG71 GNC71 GWY71 HGU71 HQQ71 IAM71 IKI71 IUE71 JEA71 JNW71 JXS71 KHO71 KRK71 LBG71 LLC71 LUY71 MEU71 MOQ71 MYM71 NII71 NSE71 OCA71 OLW71 OVS71 PFO71 PPK71 PZG71 QJC71 QSY71 RCU71 RMQ71 RWM71 SGI71 SQE71 TAA71 TJW71 TTS71 UDO71 UNK71 UXG71 VHC71 VQY71 WAU71 WKQ71 WUM71 R71:S71 HM71:HN71 RI71:RJ71 ABE71:ABF71 ALA71:ALB71 AUW71:AUX71 BES71:BET71 BOO71:BOP71 BYK71:BYL71 CIG71:CIH71 CSC71:CSD71 DBY71:DBZ71 DLU71:DLV71 DVQ71:DVR71 EFM71:EFN71 EPI71:EPJ71 EZE71:EZF71 FJA71:FJB71 FSW71:FSX71 GCS71:GCT71 GMO71:GMP71 GWK71:GWL71 HGG71:HGH71 HQC71:HQD71 HZY71:HZZ71 IJU71:IJV71 ITQ71:ITR71 JDM71:JDN71 JNI71:JNJ71 JXE71:JXF71 KHA71:KHB71 KQW71:KQX71 LAS71:LAT71 LKO71:LKP71 LUK71:LUL71 MEG71:MEH71 MOC71:MOD71 MXY71:MXZ71 NHU71:NHV71 NRQ71:NRR71 OBM71:OBN71 OLI71:OLJ71 OVE71:OVF71 PFA71:PFB71 POW71:POX71 PYS71:PYT71 QIO71:QIP71 QSK71:QSL71 RCG71:RCH71 RMC71:RMD71 RVY71:RVZ71 SFU71:SFV71 SPQ71:SPR71 SZM71:SZN71 TJI71:TJJ71 TTE71:TTF71 UDA71:UDB71 UMW71:UMX71 UWS71:UWT71 VGO71:VGP71 VQK71:VQL71 WAG71:WAH71 WKC71:WKD71 WTY71:WTZ71 HJ71 RF71 ABB71 AKX71 AUT71 BEP71 BOL71 BYH71 CID71 CRZ71 DBV71 DLR71 DVN71 EFJ71 EPF71 EZB71 FIX71 FST71 GCP71 GML71 GWH71 HGD71 HPZ71 HZV71 IJR71 ITN71 JDJ71 JNF71 JXB71 KGX71 KQT71 LAP71 LKL71 LUH71 MED71 MNZ71 MXV71 NHR71 NRN71 OBJ71 OLF71 OVB71 PEX71 POT71 PYP71 QIL71 QSH71 RCD71 RLZ71 RVV71 SFR71 SPN71 SZJ71 TJF71 TTB71 UCX71 UMT71 UWP71 VGL71 VQH71 WAD71 WJZ71 WTV71 HR71 RN71 ABJ71 ALF71 AVB71 BEX71 BOT71 BYP71 CIL71 CSH71 DCD71 DLZ71 DVV71 EFR71 EPN71 EZJ71 FJF71 FTB71 GCX71 GMT71 GWP71 HGL71 HQH71 IAD71 IJZ71 ITV71 JDR71 JNN71 JXJ71 KHF71 KRB71 LAX71 LKT71 LUP71 MEL71 MOH71 MYD71 NHZ71 NRV71 OBR71 OLN71 OVJ71 PFF71 PPB71 PYX71 QIT71 QSP71 RCL71 RMH71 RWD71 SFZ71 SPV71 SZR71 TJN71 TTJ71 UDF71 UNB71 UWX71 VGT71 VQP71 WAL71 WKH71 WUD71 O71 BG18:BG70 AT18:AT70 Q18:Q70 BQ18:BQ44 W18:W71 BQ46:BQ70 K71 H71 M71"/>
  </dataValidations>
  <hyperlinks>
    <hyperlink ref="P18" r:id="rId1"/>
    <hyperlink ref="P19" r:id="rId2"/>
    <hyperlink ref="P20" r:id="rId3"/>
    <hyperlink ref="P25" r:id="rId4"/>
    <hyperlink ref="P27" r:id="rId5"/>
    <hyperlink ref="P29" r:id="rId6"/>
    <hyperlink ref="P31" r:id="rId7"/>
    <hyperlink ref="P32" r:id="rId8"/>
    <hyperlink ref="P36" r:id="rId9"/>
    <hyperlink ref="P46" r:id="rId10"/>
    <hyperlink ref="P47" r:id="rId11"/>
    <hyperlink ref="P52" r:id="rId12"/>
    <hyperlink ref="P54" r:id="rId13"/>
    <hyperlink ref="P58" r:id="rId14"/>
    <hyperlink ref="P28" r:id="rId15"/>
    <hyperlink ref="P56" r:id="rId16"/>
    <hyperlink ref="P63" r:id="rId17"/>
    <hyperlink ref="P64" r:id="rId18"/>
    <hyperlink ref="P57" r:id="rId19"/>
    <hyperlink ref="P35" r:id="rId20"/>
    <hyperlink ref="P43" r:id="rId21"/>
    <hyperlink ref="P51" r:id="rId22"/>
  </hyperlinks>
  <pageMargins left="0.39370078740157483" right="0.31496062992125984" top="0.38" bottom="0.39370078740157483" header="0.31496062992125984" footer="0.2"/>
  <pageSetup paperSize="9" scale="60" orientation="landscape" r:id="rId23"/>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2018-05-02T10:00:54Z</dcterms:modified>
</cp:coreProperties>
</file>