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'!$A$9:$FN$40</definedName>
    <definedName name="_xlnm._FilterDatabase" localSheetId="1" hidden="1">'調査票Ｃ、Ｄ、Ｅ '!$A$17:$BR$46</definedName>
    <definedName name="_xlnm.Print_Area" localSheetId="0">'調査票Ａ、Ｂ '!$D$1:$CX$47</definedName>
    <definedName name="_xlnm.Print_Area" localSheetId="1">'調査票Ｃ、Ｄ、Ｅ '!$A$1:$BQ$56</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54" i="6" l="1"/>
  <c r="BP54" i="6"/>
  <c r="BO54" i="6"/>
  <c r="BN54" i="6"/>
  <c r="BM54" i="6"/>
  <c r="BL54" i="6"/>
  <c r="BK54" i="6"/>
  <c r="BJ54" i="6"/>
  <c r="BI54" i="6"/>
  <c r="BH54" i="6"/>
  <c r="BG54" i="6"/>
  <c r="BF54" i="6"/>
  <c r="BE54" i="6"/>
  <c r="BD54" i="6"/>
  <c r="BC54" i="6"/>
  <c r="BB54" i="6"/>
  <c r="BA54" i="6"/>
  <c r="AZ54" i="6"/>
  <c r="AY54" i="6"/>
  <c r="AX54" i="6"/>
  <c r="AW54" i="6"/>
  <c r="AV54" i="6"/>
  <c r="AU54" i="6"/>
  <c r="AT54" i="6"/>
  <c r="AS54" i="6"/>
  <c r="AR54" i="6"/>
  <c r="AQ54" i="6"/>
  <c r="AP54" i="6"/>
  <c r="AO54" i="6"/>
  <c r="AN54" i="6"/>
  <c r="AL54" i="6"/>
  <c r="AK54" i="6"/>
  <c r="AJ54" i="6"/>
  <c r="AI54" i="6"/>
  <c r="AH54" i="6"/>
  <c r="AG54" i="6"/>
  <c r="AF54" i="6"/>
  <c r="AE54" i="6"/>
  <c r="AD54" i="6"/>
  <c r="AC54" i="6"/>
  <c r="AB54" i="6"/>
  <c r="AA54" i="6"/>
  <c r="Z54" i="6"/>
  <c r="Y54" i="6"/>
  <c r="X54" i="6"/>
  <c r="W54" i="6"/>
  <c r="V54" i="6"/>
  <c r="U54" i="6"/>
  <c r="T54" i="6"/>
  <c r="S54" i="6"/>
  <c r="R54" i="6"/>
  <c r="Q54" i="6"/>
  <c r="P54" i="6"/>
  <c r="O54" i="6"/>
  <c r="N54" i="6"/>
  <c r="M54" i="6"/>
  <c r="L54" i="6"/>
  <c r="K54" i="6"/>
  <c r="J54" i="6"/>
  <c r="I54" i="6"/>
  <c r="H54" i="6"/>
  <c r="G54" i="6"/>
  <c r="F54" i="6"/>
  <c r="E54" i="6"/>
  <c r="D54" i="6"/>
  <c r="BQ53" i="6"/>
  <c r="BP53" i="6"/>
  <c r="BO53" i="6"/>
  <c r="BN53" i="6"/>
  <c r="BM53" i="6"/>
  <c r="BL53" i="6"/>
  <c r="BK53" i="6"/>
  <c r="BJ53" i="6"/>
  <c r="BI53" i="6"/>
  <c r="BH53" i="6"/>
  <c r="BG53" i="6"/>
  <c r="BF53" i="6"/>
  <c r="BE53" i="6"/>
  <c r="BD53" i="6"/>
  <c r="BC53" i="6"/>
  <c r="BB53" i="6"/>
  <c r="BA53" i="6"/>
  <c r="AZ53" i="6"/>
  <c r="AY53" i="6"/>
  <c r="AX53" i="6"/>
  <c r="AW53" i="6"/>
  <c r="AV53" i="6"/>
  <c r="AU53" i="6"/>
  <c r="AT53" i="6"/>
  <c r="AS53" i="6"/>
  <c r="AR53" i="6"/>
  <c r="AQ53" i="6"/>
  <c r="AP53" i="6"/>
  <c r="AO53" i="6"/>
  <c r="AN53" i="6"/>
  <c r="AM53" i="6"/>
  <c r="AL53" i="6"/>
  <c r="AK53" i="6"/>
  <c r="AJ53" i="6"/>
  <c r="AI53" i="6"/>
  <c r="AH53" i="6"/>
  <c r="AG53" i="6"/>
  <c r="AF53" i="6"/>
  <c r="AE53" i="6"/>
  <c r="AD53" i="6"/>
  <c r="AC53" i="6"/>
  <c r="AB53" i="6"/>
  <c r="AA53" i="6"/>
  <c r="Z53" i="6"/>
  <c r="Y53" i="6"/>
  <c r="X53" i="6"/>
  <c r="W53" i="6"/>
  <c r="V53" i="6"/>
  <c r="U53" i="6"/>
  <c r="T53" i="6"/>
  <c r="S53" i="6"/>
  <c r="R53" i="6"/>
  <c r="Q53" i="6"/>
  <c r="P53" i="6"/>
  <c r="O53" i="6"/>
  <c r="N53" i="6"/>
  <c r="M53" i="6"/>
  <c r="L53" i="6"/>
  <c r="K53" i="6"/>
  <c r="J53" i="6"/>
  <c r="I53" i="6"/>
  <c r="H53" i="6"/>
  <c r="G53" i="6"/>
  <c r="F53" i="6"/>
  <c r="E53" i="6"/>
  <c r="D53" i="6"/>
  <c r="BQ52" i="6"/>
  <c r="BP52" i="6"/>
  <c r="BO52" i="6"/>
  <c r="BN52" i="6"/>
  <c r="BM52" i="6"/>
  <c r="BL52" i="6"/>
  <c r="BK52" i="6"/>
  <c r="BJ52" i="6"/>
  <c r="BI52" i="6"/>
  <c r="BH52" i="6"/>
  <c r="BG52" i="6"/>
  <c r="BF52" i="6"/>
  <c r="BE52" i="6"/>
  <c r="BD52" i="6"/>
  <c r="BC52" i="6"/>
  <c r="BB52" i="6"/>
  <c r="BA52" i="6"/>
  <c r="AZ52" i="6"/>
  <c r="AY52" i="6"/>
  <c r="AX52" i="6"/>
  <c r="AW52" i="6"/>
  <c r="AV52" i="6"/>
  <c r="AU52" i="6"/>
  <c r="AT52" i="6"/>
  <c r="AS52" i="6"/>
  <c r="AR52" i="6"/>
  <c r="AQ52" i="6"/>
  <c r="AP52" i="6"/>
  <c r="AO52" i="6"/>
  <c r="AN52" i="6"/>
  <c r="AM52" i="6"/>
  <c r="AL52" i="6"/>
  <c r="AK52" i="6"/>
  <c r="AJ52" i="6"/>
  <c r="AI52" i="6"/>
  <c r="AH52" i="6"/>
  <c r="AG52" i="6"/>
  <c r="AF52" i="6"/>
  <c r="AE52" i="6"/>
  <c r="AD52" i="6"/>
  <c r="AC52" i="6"/>
  <c r="AB52" i="6"/>
  <c r="AA52" i="6"/>
  <c r="Z52" i="6"/>
  <c r="Y52" i="6"/>
  <c r="X52" i="6"/>
  <c r="W52" i="6"/>
  <c r="V52" i="6"/>
  <c r="U52" i="6"/>
  <c r="T52" i="6"/>
  <c r="S52" i="6"/>
  <c r="R52" i="6"/>
  <c r="Q52" i="6"/>
  <c r="P52" i="6"/>
  <c r="O52" i="6"/>
  <c r="N52" i="6"/>
  <c r="M52" i="6"/>
  <c r="L52" i="6"/>
  <c r="K52" i="6"/>
  <c r="J52" i="6"/>
  <c r="I52" i="6"/>
  <c r="H52" i="6"/>
  <c r="G52" i="6"/>
  <c r="F52" i="6"/>
  <c r="E52" i="6"/>
  <c r="D52" i="6"/>
  <c r="BQ51" i="6"/>
  <c r="BP51" i="6"/>
  <c r="BO51" i="6"/>
  <c r="BN51" i="6"/>
  <c r="BM51" i="6"/>
  <c r="BL51" i="6"/>
  <c r="BK51" i="6"/>
  <c r="BJ51" i="6"/>
  <c r="BI51" i="6"/>
  <c r="BH51" i="6"/>
  <c r="BG51" i="6"/>
  <c r="BF51" i="6"/>
  <c r="BE51" i="6"/>
  <c r="BD51" i="6"/>
  <c r="BC51" i="6"/>
  <c r="BB51" i="6"/>
  <c r="BA51" i="6"/>
  <c r="AZ51" i="6"/>
  <c r="AY51" i="6"/>
  <c r="AX51" i="6"/>
  <c r="AW51" i="6"/>
  <c r="AV51" i="6"/>
  <c r="AU51" i="6"/>
  <c r="AT51" i="6"/>
  <c r="AS51" i="6"/>
  <c r="AR51" i="6"/>
  <c r="AQ51" i="6"/>
  <c r="AP51" i="6"/>
  <c r="AO51" i="6"/>
  <c r="AN51" i="6"/>
  <c r="AM51" i="6"/>
  <c r="AL51" i="6"/>
  <c r="AK51" i="6"/>
  <c r="AJ51" i="6"/>
  <c r="AI51" i="6"/>
  <c r="AH51" i="6"/>
  <c r="AG51" i="6"/>
  <c r="AF51" i="6"/>
  <c r="AE51" i="6"/>
  <c r="AD51" i="6"/>
  <c r="AC51" i="6"/>
  <c r="AB51" i="6"/>
  <c r="AA51" i="6"/>
  <c r="Z51" i="6"/>
  <c r="Y51" i="6"/>
  <c r="X51" i="6"/>
  <c r="W51" i="6"/>
  <c r="V51" i="6"/>
  <c r="U51" i="6"/>
  <c r="T51" i="6"/>
  <c r="S51" i="6"/>
  <c r="R51" i="6"/>
  <c r="Q51" i="6"/>
  <c r="P51" i="6"/>
  <c r="O51" i="6"/>
  <c r="N51" i="6"/>
  <c r="M51" i="6"/>
  <c r="L51" i="6"/>
  <c r="K51" i="6"/>
  <c r="J51" i="6"/>
  <c r="I51" i="6"/>
  <c r="H51" i="6"/>
  <c r="G51" i="6"/>
  <c r="F51" i="6"/>
  <c r="E51" i="6"/>
  <c r="D51" i="6"/>
  <c r="BP48" i="6"/>
  <c r="BO48" i="6"/>
  <c r="BN48" i="6"/>
  <c r="BM48" i="6"/>
  <c r="BL48" i="6"/>
  <c r="BK48" i="6"/>
  <c r="BJ48" i="6"/>
  <c r="BI48" i="6"/>
  <c r="BH48" i="6"/>
  <c r="BF48" i="6"/>
  <c r="BE48" i="6"/>
  <c r="BD48" i="6"/>
  <c r="BC48" i="6"/>
  <c r="BB48" i="6"/>
  <c r="BA48" i="6"/>
  <c r="AZ48" i="6"/>
  <c r="AY48" i="6"/>
  <c r="AX48" i="6"/>
  <c r="AW48" i="6"/>
  <c r="AV48" i="6"/>
  <c r="AS48" i="6"/>
  <c r="AR48" i="6"/>
  <c r="AQ48" i="6"/>
  <c r="AP48" i="6"/>
  <c r="AO48" i="6"/>
  <c r="AN48" i="6"/>
  <c r="AL48" i="6"/>
  <c r="AK48" i="6"/>
  <c r="AJ48" i="6"/>
  <c r="AI48" i="6"/>
  <c r="AH48" i="6"/>
  <c r="AG48" i="6"/>
  <c r="AF48" i="6"/>
  <c r="AE48" i="6"/>
  <c r="AD48" i="6"/>
  <c r="AC48" i="6"/>
  <c r="AB48" i="6"/>
  <c r="AA48" i="6"/>
  <c r="Z48" i="6"/>
  <c r="Y48" i="6"/>
  <c r="V48" i="6"/>
  <c r="U48" i="6"/>
  <c r="T48" i="6"/>
  <c r="S48" i="6"/>
  <c r="R48" i="6"/>
  <c r="O48" i="6"/>
  <c r="N48" i="6"/>
  <c r="M48" i="6"/>
  <c r="L48" i="6"/>
  <c r="K48" i="6"/>
  <c r="J48" i="6"/>
  <c r="I48" i="6"/>
  <c r="H48" i="6"/>
  <c r="G48" i="6"/>
  <c r="F48" i="6"/>
  <c r="E48" i="6"/>
  <c r="D48" i="6"/>
  <c r="CX46" i="5"/>
  <c r="CW46" i="5"/>
  <c r="CV46" i="5"/>
  <c r="CU46" i="5"/>
  <c r="CT46" i="5"/>
  <c r="CS46" i="5"/>
  <c r="CR46" i="5"/>
  <c r="CQ46" i="5"/>
  <c r="CP46" i="5"/>
  <c r="CO46" i="5"/>
  <c r="CN46" i="5"/>
  <c r="CM46" i="5"/>
  <c r="CL46" i="5"/>
  <c r="CK46" i="5"/>
  <c r="CJ46" i="5"/>
  <c r="CI46" i="5"/>
  <c r="CH46" i="5"/>
  <c r="CG46" i="5"/>
  <c r="CF46" i="5"/>
  <c r="CE46" i="5"/>
  <c r="CD46" i="5"/>
  <c r="CC46" i="5"/>
  <c r="CB46" i="5"/>
  <c r="CA46" i="5"/>
  <c r="BZ46" i="5"/>
  <c r="BY46" i="5"/>
  <c r="BX46" i="5"/>
  <c r="BW46" i="5"/>
  <c r="BV46" i="5"/>
  <c r="BU46" i="5"/>
  <c r="BT46" i="5"/>
  <c r="BS46" i="5"/>
  <c r="BR46" i="5"/>
  <c r="BQ46" i="5"/>
  <c r="BP46" i="5"/>
  <c r="BO46" i="5"/>
  <c r="BN46" i="5"/>
  <c r="BM46" i="5"/>
  <c r="BL46" i="5"/>
  <c r="BK46" i="5"/>
  <c r="BJ46" i="5"/>
  <c r="BI46" i="5"/>
  <c r="BH46" i="5"/>
  <c r="BG46" i="5"/>
  <c r="BF46" i="5"/>
  <c r="BE46" i="5"/>
  <c r="BD46" i="5"/>
  <c r="BC46" i="5"/>
  <c r="BB46" i="5"/>
  <c r="BA46" i="5"/>
  <c r="AZ46" i="5"/>
  <c r="AY46" i="5"/>
  <c r="AX46" i="5"/>
  <c r="AW46" i="5"/>
  <c r="AV46" i="5"/>
  <c r="AU46" i="5"/>
  <c r="AT46" i="5"/>
  <c r="AS46" i="5"/>
  <c r="AR46" i="5"/>
  <c r="AQ46" i="5"/>
  <c r="AP46" i="5"/>
  <c r="AO46" i="5"/>
  <c r="AN46" i="5"/>
  <c r="AM46" i="5"/>
  <c r="AL46" i="5"/>
  <c r="AK46" i="5"/>
  <c r="AJ46"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CX45" i="5"/>
  <c r="CW45" i="5"/>
  <c r="CV45" i="5"/>
  <c r="CU45" i="5"/>
  <c r="CT45" i="5"/>
  <c r="CS45" i="5"/>
  <c r="CR45" i="5"/>
  <c r="CQ45" i="5"/>
  <c r="CP45" i="5"/>
  <c r="CO45" i="5"/>
  <c r="CN45" i="5"/>
  <c r="CM45" i="5"/>
  <c r="CL45" i="5"/>
  <c r="CK45" i="5"/>
  <c r="CJ45" i="5"/>
  <c r="CI45" i="5"/>
  <c r="CH45" i="5"/>
  <c r="CG45" i="5"/>
  <c r="CF45" i="5"/>
  <c r="CE45" i="5"/>
  <c r="CD45" i="5"/>
  <c r="CC45" i="5"/>
  <c r="CB45" i="5"/>
  <c r="CA45" i="5"/>
  <c r="BZ45" i="5"/>
  <c r="BY45" i="5"/>
  <c r="BX45" i="5"/>
  <c r="BW45" i="5"/>
  <c r="BV45" i="5"/>
  <c r="BU45" i="5"/>
  <c r="BT45" i="5"/>
  <c r="BS45" i="5"/>
  <c r="BR45" i="5"/>
  <c r="BQ45" i="5"/>
  <c r="BP45" i="5"/>
  <c r="BO45" i="5"/>
  <c r="BN45" i="5"/>
  <c r="BM45" i="5"/>
  <c r="BL45" i="5"/>
  <c r="BK45" i="5"/>
  <c r="BJ45" i="5"/>
  <c r="BI45" i="5"/>
  <c r="BH45" i="5"/>
  <c r="BG45" i="5"/>
  <c r="BF45" i="5"/>
  <c r="BE45" i="5"/>
  <c r="BD45" i="5"/>
  <c r="BC45" i="5"/>
  <c r="BB45" i="5"/>
  <c r="BA45" i="5"/>
  <c r="AZ45" i="5"/>
  <c r="AY45" i="5"/>
  <c r="AX45" i="5"/>
  <c r="AW45" i="5"/>
  <c r="AV45" i="5"/>
  <c r="AU45" i="5"/>
  <c r="AT45" i="5"/>
  <c r="AS45" i="5"/>
  <c r="AR45" i="5"/>
  <c r="AQ45" i="5"/>
  <c r="AP45" i="5"/>
  <c r="AO45" i="5"/>
  <c r="AN45" i="5"/>
  <c r="AM45" i="5"/>
  <c r="AL45" i="5"/>
  <c r="AK45" i="5"/>
  <c r="AJ45" i="5"/>
  <c r="AI45" i="5"/>
  <c r="AH45" i="5"/>
  <c r="AG45" i="5"/>
  <c r="AF45" i="5"/>
  <c r="AE45" i="5"/>
  <c r="AD45" i="5"/>
  <c r="AC45" i="5"/>
  <c r="AB45" i="5"/>
  <c r="AA45" i="5"/>
  <c r="Z45" i="5"/>
  <c r="Y45" i="5"/>
  <c r="X45" i="5"/>
  <c r="W45" i="5"/>
  <c r="V45" i="5"/>
  <c r="U45" i="5"/>
  <c r="T45" i="5"/>
  <c r="S45" i="5"/>
  <c r="R45" i="5"/>
  <c r="Q45" i="5"/>
  <c r="P45" i="5"/>
  <c r="O45" i="5"/>
  <c r="N45" i="5"/>
  <c r="M45" i="5"/>
  <c r="L45" i="5"/>
  <c r="K45" i="5"/>
  <c r="J45" i="5"/>
  <c r="I45" i="5"/>
  <c r="CX44" i="5"/>
  <c r="CW44" i="5"/>
  <c r="CV44" i="5"/>
  <c r="CU44" i="5"/>
  <c r="CT44" i="5"/>
  <c r="CS44" i="5"/>
  <c r="CR44" i="5"/>
  <c r="CQ44" i="5"/>
  <c r="CP44" i="5"/>
  <c r="CO44" i="5"/>
  <c r="CN44" i="5"/>
  <c r="CM44" i="5"/>
  <c r="CL44" i="5"/>
  <c r="CK44" i="5"/>
  <c r="CJ44" i="5"/>
  <c r="CI44" i="5"/>
  <c r="CH44" i="5"/>
  <c r="CG44" i="5"/>
  <c r="CF44" i="5"/>
  <c r="CE44" i="5"/>
  <c r="CD44" i="5"/>
  <c r="CC44" i="5"/>
  <c r="CB44" i="5"/>
  <c r="CA44" i="5"/>
  <c r="BZ44" i="5"/>
  <c r="BY44" i="5"/>
  <c r="BX44" i="5"/>
  <c r="BW44" i="5"/>
  <c r="BV44" i="5"/>
  <c r="BU44" i="5"/>
  <c r="BT44" i="5"/>
  <c r="BS44" i="5"/>
  <c r="BR44" i="5"/>
  <c r="BQ44" i="5"/>
  <c r="BP44" i="5"/>
  <c r="BO44" i="5"/>
  <c r="BN44" i="5"/>
  <c r="BM44" i="5"/>
  <c r="BL44" i="5"/>
  <c r="BK44" i="5"/>
  <c r="BJ44" i="5"/>
  <c r="BI44" i="5"/>
  <c r="BH44" i="5"/>
  <c r="BG44" i="5"/>
  <c r="BF44" i="5"/>
  <c r="BE44" i="5"/>
  <c r="BD44" i="5"/>
  <c r="BC44" i="5"/>
  <c r="BB44" i="5"/>
  <c r="BA44" i="5"/>
  <c r="AZ44" i="5"/>
  <c r="AY44" i="5"/>
  <c r="AX44" i="5"/>
  <c r="AW44" i="5"/>
  <c r="AV44" i="5"/>
  <c r="AU44" i="5"/>
  <c r="AT44" i="5"/>
  <c r="AS44" i="5"/>
  <c r="AR44" i="5"/>
  <c r="AQ44" i="5"/>
  <c r="AP44" i="5"/>
  <c r="AO44" i="5"/>
  <c r="AN44" i="5"/>
  <c r="AM44" i="5"/>
  <c r="AL44" i="5"/>
  <c r="AK44" i="5"/>
  <c r="AJ44" i="5"/>
  <c r="AI44" i="5"/>
  <c r="AH44" i="5"/>
  <c r="AG44" i="5"/>
  <c r="AF44" i="5"/>
  <c r="AE44" i="5"/>
  <c r="AD44" i="5"/>
  <c r="AC44" i="5"/>
  <c r="AB44" i="5"/>
  <c r="AA44" i="5"/>
  <c r="Z44" i="5"/>
  <c r="Y44" i="5"/>
  <c r="X44" i="5"/>
  <c r="W44" i="5"/>
  <c r="V44" i="5"/>
  <c r="U44" i="5"/>
  <c r="T44" i="5"/>
  <c r="S44" i="5"/>
  <c r="R44" i="5"/>
  <c r="Q44" i="5"/>
  <c r="P44" i="5"/>
  <c r="O44" i="5"/>
  <c r="N44" i="5"/>
  <c r="M44" i="5"/>
  <c r="L44" i="5"/>
  <c r="K44" i="5"/>
  <c r="J44" i="5"/>
  <c r="I44" i="5"/>
  <c r="CX43" i="5"/>
  <c r="CW43" i="5"/>
  <c r="CV43" i="5"/>
  <c r="CU43" i="5"/>
  <c r="CT43" i="5"/>
  <c r="CS43" i="5"/>
  <c r="CR43" i="5"/>
  <c r="CQ43" i="5"/>
  <c r="CP43" i="5"/>
  <c r="CO43" i="5"/>
  <c r="CN43" i="5"/>
  <c r="CM43" i="5"/>
  <c r="CL43" i="5"/>
  <c r="CK43" i="5"/>
  <c r="CJ43" i="5"/>
  <c r="CI43" i="5"/>
  <c r="CH43" i="5"/>
  <c r="CG43" i="5"/>
  <c r="CF43" i="5"/>
  <c r="CE43" i="5"/>
  <c r="CD43" i="5"/>
  <c r="CC43" i="5"/>
  <c r="CB43" i="5"/>
  <c r="CA43" i="5"/>
  <c r="BZ43" i="5"/>
  <c r="BY43" i="5"/>
  <c r="BX43" i="5"/>
  <c r="BW43" i="5"/>
  <c r="BV43" i="5"/>
  <c r="BU43" i="5"/>
  <c r="BT43" i="5"/>
  <c r="BS43" i="5"/>
  <c r="BR43" i="5"/>
  <c r="BQ43" i="5"/>
  <c r="BP43" i="5"/>
  <c r="BO43" i="5"/>
  <c r="BN43" i="5"/>
  <c r="BM43" i="5"/>
  <c r="BL43" i="5"/>
  <c r="BK43" i="5"/>
  <c r="BJ43" i="5"/>
  <c r="BI43" i="5"/>
  <c r="BH43" i="5"/>
  <c r="BG43" i="5"/>
  <c r="BF43" i="5"/>
  <c r="BE43" i="5"/>
  <c r="BD43" i="5"/>
  <c r="BC43" i="5"/>
  <c r="BB43" i="5"/>
  <c r="BA43" i="5"/>
  <c r="AZ43" i="5"/>
  <c r="AY43" i="5"/>
  <c r="AX43" i="5"/>
  <c r="AW43" i="5"/>
  <c r="AV43" i="5"/>
  <c r="AU43" i="5"/>
  <c r="AT43" i="5"/>
  <c r="AS43" i="5"/>
  <c r="AR43" i="5"/>
  <c r="AQ43" i="5"/>
  <c r="AP43" i="5"/>
  <c r="AO43" i="5"/>
  <c r="AN43" i="5"/>
  <c r="AM43" i="5"/>
  <c r="AL43" i="5"/>
  <c r="AK43" i="5"/>
  <c r="AJ43" i="5"/>
  <c r="AI43" i="5"/>
  <c r="AH43" i="5"/>
  <c r="AG43" i="5"/>
  <c r="AF43" i="5"/>
  <c r="AE43" i="5"/>
  <c r="AD43" i="5"/>
  <c r="AC43" i="5"/>
  <c r="AB43" i="5"/>
  <c r="AA43" i="5"/>
  <c r="Z43" i="5"/>
  <c r="Y43" i="5"/>
  <c r="X43" i="5"/>
  <c r="W43" i="5"/>
  <c r="V43" i="5"/>
  <c r="U43" i="5"/>
  <c r="T43" i="5"/>
  <c r="S43" i="5"/>
  <c r="R43" i="5"/>
  <c r="Q43" i="5"/>
  <c r="P43" i="5"/>
  <c r="O43" i="5"/>
  <c r="N43" i="5"/>
  <c r="M43" i="5"/>
  <c r="L43" i="5"/>
  <c r="K43" i="5"/>
  <c r="J43" i="5"/>
  <c r="I43" i="5"/>
  <c r="CX40" i="5"/>
  <c r="CW40" i="5"/>
  <c r="CU40" i="5"/>
  <c r="CT40" i="5"/>
  <c r="CS40" i="5"/>
  <c r="CR40" i="5"/>
  <c r="CQ40" i="5"/>
  <c r="CP40" i="5"/>
  <c r="CO40" i="5"/>
  <c r="CN40" i="5"/>
  <c r="CM40" i="5"/>
  <c r="CL40" i="5"/>
  <c r="CK40" i="5"/>
  <c r="CJ40" i="5"/>
  <c r="CH40" i="5"/>
  <c r="CG40" i="5"/>
  <c r="CF40" i="5"/>
  <c r="CE40" i="5"/>
  <c r="CD40" i="5"/>
  <c r="CC40" i="5"/>
  <c r="CB40" i="5"/>
  <c r="CA40" i="5"/>
  <c r="BY40" i="5"/>
  <c r="BX40" i="5"/>
  <c r="BW40" i="5"/>
  <c r="BV40" i="5"/>
  <c r="BU40" i="5"/>
  <c r="BS40" i="5"/>
  <c r="BR40" i="5"/>
  <c r="BQ40" i="5"/>
  <c r="BN40" i="5"/>
  <c r="BM40" i="5"/>
  <c r="BL40" i="5"/>
  <c r="BK40" i="5"/>
  <c r="BJ40" i="5"/>
  <c r="BI40" i="5"/>
  <c r="BH40" i="5"/>
  <c r="BG40" i="5"/>
  <c r="BF40" i="5"/>
  <c r="BE40" i="5"/>
  <c r="BD40" i="5"/>
  <c r="BC40" i="5"/>
  <c r="BB40" i="5"/>
  <c r="BA40" i="5"/>
  <c r="AZ40" i="5"/>
  <c r="AY40" i="5"/>
  <c r="AX40" i="5"/>
  <c r="AW40" i="5"/>
  <c r="AV40" i="5"/>
  <c r="AU40" i="5"/>
  <c r="AT40" i="5"/>
  <c r="AS40" i="5"/>
  <c r="AR40" i="5"/>
  <c r="AQ40" i="5"/>
  <c r="AP40" i="5"/>
  <c r="AO40" i="5"/>
  <c r="AN40" i="5"/>
  <c r="AM40" i="5"/>
  <c r="AL40" i="5"/>
  <c r="AK40" i="5"/>
  <c r="AJ40" i="5"/>
  <c r="AI40" i="5"/>
  <c r="AH40" i="5"/>
  <c r="AG40" i="5"/>
  <c r="AF40" i="5"/>
  <c r="AD40" i="5"/>
  <c r="AC40" i="5"/>
  <c r="AB40" i="5"/>
  <c r="Z40" i="5"/>
  <c r="Y40" i="5"/>
  <c r="X40" i="5"/>
  <c r="V40" i="5"/>
  <c r="U40" i="5"/>
  <c r="T40" i="5"/>
  <c r="S40" i="5"/>
  <c r="Q40" i="5"/>
  <c r="P40" i="5"/>
  <c r="O40" i="5"/>
  <c r="M40" i="5"/>
  <c r="K40" i="5"/>
  <c r="I40" i="5"/>
  <c r="G38" i="5"/>
  <c r="C38" i="5"/>
  <c r="G37" i="5"/>
  <c r="C37" i="5"/>
  <c r="G36" i="5"/>
  <c r="C36" i="5"/>
  <c r="G35" i="5"/>
  <c r="C35" i="5"/>
  <c r="G34" i="5"/>
  <c r="C34"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AM54" i="6"/>
  <c r="AM48" i="6"/>
</calcChain>
</file>

<file path=xl/sharedStrings.xml><?xml version="1.0" encoding="utf-8"?>
<sst xmlns="http://schemas.openxmlformats.org/spreadsheetml/2006/main" count="538" uniqueCount="344">
  <si>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</si>
  <si>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</si>
  <si>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</si>
  <si>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</si>
  <si>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</si>
  <si>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</si>
  <si>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</si>
  <si>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</si>
  <si>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</si>
  <si>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</si>
  <si>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</si>
  <si>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</si>
  <si>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</si>
  <si>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</si>
  <si>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</si>
  <si>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</si>
  <si>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</si>
  <si>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</si>
  <si>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</si>
  <si>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</si>
  <si>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</si>
  <si>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</si>
  <si>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</si>
  <si>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</si>
  <si>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</si>
  <si>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</si>
  <si>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</si>
  <si>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</si>
  <si>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</si>
  <si>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</si>
  <si>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</si>
  <si>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</si>
  <si>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</si>
  <si>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</si>
  <si>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</si>
  <si>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</si>
  <si>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</si>
  <si>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</si>
  <si>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</si>
  <si>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</si>
  <si>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</si>
  <si>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</si>
  <si>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</si>
  <si>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</si>
  <si>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</si>
  <si>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</si>
  <si>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</si>
  <si>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</si>
  <si>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</si>
  <si>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</si>
  <si>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</si>
  <si>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</si>
  <si>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</si>
  <si>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</si>
  <si>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</si>
  <si>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</si>
  <si>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</si>
  <si>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</si>
  <si>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</si>
  <si>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</si>
  <si>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</si>
  <si>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</si>
  <si>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</si>
  <si>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</si>
  <si>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</si>
  <si>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</si>
  <si>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</si>
  <si>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</si>
  <si>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</si>
  <si>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</si>
  <si>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</si>
  <si>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</si>
  <si>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</si>
  <si>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</si>
  <si>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</si>
  <si>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</si>
  <si>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</si>
  <si>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</si>
  <si>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</si>
  <si>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</si>
  <si>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</si>
  <si>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</si>
  <si>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</si>
  <si>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</si>
  <si>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</si>
  <si>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</si>
  <si>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</si>
  <si>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</si>
  <si>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</si>
  <si>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</si>
  <si>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</si>
  <si>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</si>
  <si>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</si>
  <si>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</si>
  <si>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</si>
  <si>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</si>
  <si>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</si>
  <si>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</si>
  <si>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</si>
  <si>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</si>
  <si>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</si>
  <si>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</si>
  <si>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</si>
  <si>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</si>
  <si>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</si>
  <si>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</si>
  <si>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</si>
  <si>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</si>
  <si>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</si>
  <si>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</si>
  <si>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</si>
  <si>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</si>
  <si>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</si>
  <si>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</si>
  <si>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</si>
  <si>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</si>
  <si>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</si>
  <si>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</si>
  <si>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</si>
  <si>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</si>
  <si>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</si>
  <si>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</si>
  <si>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</si>
  <si>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</si>
  <si>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</si>
  <si>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</si>
  <si>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</si>
  <si>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</si>
  <si>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</si>
  <si>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</si>
  <si>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</si>
  <si>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</si>
  <si>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</si>
  <si>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</si>
  <si>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</si>
  <si>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</si>
  <si>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</si>
  <si>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</si>
  <si>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</si>
  <si>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</si>
  <si>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</si>
  <si>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</si>
  <si>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</si>
  <si>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</si>
  <si>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</si>
  <si>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</si>
  <si>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</si>
  <si>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</si>
  <si>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</si>
  <si>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</si>
  <si>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</si>
  <si>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</si>
  <si>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</si>
  <si>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</si>
  <si>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</si>
  <si>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</si>
  <si>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</si>
  <si>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</si>
  <si>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</si>
  <si>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</si>
  <si>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</si>
  <si>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</si>
  <si>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</si>
  <si>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</si>
  <si>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</si>
  <si>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</si>
  <si>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</si>
  <si>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</si>
  <si>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</si>
  <si>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</si>
  <si>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</si>
  <si>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</si>
  <si>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明和町</t>
  </si>
  <si>
    <t>特になし</t>
    <rPh sb="0" eb="1">
      <t>トク</t>
    </rPh>
    <phoneticPr fontId="1"/>
  </si>
  <si>
    <t>津市</t>
    <rPh sb="0" eb="2">
      <t>ツシ</t>
    </rPh>
    <phoneticPr fontId="1"/>
  </si>
  <si>
    <t>内部評価にしっかりと取り組むこととし、内部評価の充実を図っているため。</t>
    <rPh sb="0" eb="2">
      <t>ナイブ</t>
    </rPh>
    <rPh sb="2" eb="4">
      <t>ヒョウカ</t>
    </rPh>
    <rPh sb="10" eb="11">
      <t>ト</t>
    </rPh>
    <rPh sb="12" eb="13">
      <t>ク</t>
    </rPh>
    <rPh sb="19" eb="21">
      <t>ナイブ</t>
    </rPh>
    <rPh sb="21" eb="23">
      <t>ヒョウカ</t>
    </rPh>
    <rPh sb="24" eb="26">
      <t>ジュウジツ</t>
    </rPh>
    <rPh sb="27" eb="28">
      <t>ハカ</t>
    </rPh>
    <phoneticPr fontId="1"/>
  </si>
  <si>
    <t>四日市市</t>
    <rPh sb="0" eb="4">
      <t>ヨッカイチシ</t>
    </rPh>
    <phoneticPr fontId="1"/>
  </si>
  <si>
    <t>伊勢市</t>
    <rPh sb="0" eb="3">
      <t>イセシ</t>
    </rPh>
    <phoneticPr fontId="1"/>
  </si>
  <si>
    <t>特にありません</t>
    <rPh sb="0" eb="1">
      <t>トク</t>
    </rPh>
    <phoneticPr fontId="1"/>
  </si>
  <si>
    <t>松阪市</t>
    <rPh sb="0" eb="3">
      <t>マツサカシ</t>
    </rPh>
    <phoneticPr fontId="1"/>
  </si>
  <si>
    <t>桑名市</t>
    <rPh sb="0" eb="3">
      <t>クワナシ</t>
    </rPh>
    <phoneticPr fontId="1"/>
  </si>
  <si>
    <t>桑名市行政評価システム運営基本方針</t>
    <rPh sb="0" eb="3">
      <t>クワナシ</t>
    </rPh>
    <rPh sb="3" eb="5">
      <t>ギョウセイ</t>
    </rPh>
    <rPh sb="5" eb="7">
      <t>ヒョウカ</t>
    </rPh>
    <rPh sb="11" eb="13">
      <t>ウンエイ</t>
    </rPh>
    <rPh sb="13" eb="15">
      <t>キホン</t>
    </rPh>
    <rPh sb="15" eb="17">
      <t>ホウシン</t>
    </rPh>
    <phoneticPr fontId="1"/>
  </si>
  <si>
    <t>民間との連携可否</t>
    <rPh sb="0" eb="2">
      <t>ミンカン</t>
    </rPh>
    <rPh sb="4" eb="6">
      <t>レンケイ</t>
    </rPh>
    <rPh sb="6" eb="8">
      <t>カヒ</t>
    </rPh>
    <phoneticPr fontId="1"/>
  </si>
  <si>
    <t>鈴鹿市</t>
    <rPh sb="0" eb="3">
      <t>スズカシ</t>
    </rPh>
    <phoneticPr fontId="1"/>
  </si>
  <si>
    <t>平成28年度から新たな総合計画が開始したことに伴って，前回の総合計画で実施していた外部評価は廃止した。ただし，新たな総合計画での外部評価について，来年度検討する予定。</t>
    <rPh sb="0" eb="2">
      <t>ヘイセイ</t>
    </rPh>
    <rPh sb="4" eb="6">
      <t>ネンド</t>
    </rPh>
    <rPh sb="8" eb="9">
      <t>アラ</t>
    </rPh>
    <rPh sb="11" eb="13">
      <t>ソウゴウ</t>
    </rPh>
    <rPh sb="13" eb="15">
      <t>ケイカク</t>
    </rPh>
    <rPh sb="16" eb="18">
      <t>カイシ</t>
    </rPh>
    <rPh sb="23" eb="24">
      <t>トモナ</t>
    </rPh>
    <rPh sb="27" eb="29">
      <t>ゼンカイ</t>
    </rPh>
    <rPh sb="30" eb="32">
      <t>ソウゴウ</t>
    </rPh>
    <rPh sb="32" eb="34">
      <t>ケイカク</t>
    </rPh>
    <rPh sb="35" eb="37">
      <t>ジッシ</t>
    </rPh>
    <rPh sb="41" eb="43">
      <t>ガイブ</t>
    </rPh>
    <rPh sb="43" eb="45">
      <t>ヒョウカ</t>
    </rPh>
    <rPh sb="46" eb="48">
      <t>ハイシ</t>
    </rPh>
    <rPh sb="55" eb="56">
      <t>アラ</t>
    </rPh>
    <rPh sb="58" eb="60">
      <t>ソウゴウ</t>
    </rPh>
    <rPh sb="60" eb="62">
      <t>ケイカク</t>
    </rPh>
    <rPh sb="64" eb="66">
      <t>ガイブ</t>
    </rPh>
    <rPh sb="66" eb="68">
      <t>ヒョウカ</t>
    </rPh>
    <rPh sb="73" eb="76">
      <t>ライネンド</t>
    </rPh>
    <rPh sb="76" eb="78">
      <t>ケントウ</t>
    </rPh>
    <rPh sb="80" eb="82">
      <t>ヨテイ</t>
    </rPh>
    <phoneticPr fontId="1"/>
  </si>
  <si>
    <t>名張市</t>
    <rPh sb="0" eb="3">
      <t>ナバリシ</t>
    </rPh>
    <phoneticPr fontId="1"/>
  </si>
  <si>
    <t>尾鷲市</t>
    <rPh sb="0" eb="3">
      <t>オワセシ</t>
    </rPh>
    <phoneticPr fontId="1"/>
  </si>
  <si>
    <t>首長方針</t>
  </si>
  <si>
    <t>制度設計中</t>
    <rPh sb="0" eb="2">
      <t>セイド</t>
    </rPh>
    <rPh sb="2" eb="5">
      <t>セッケイチュウ</t>
    </rPh>
    <phoneticPr fontId="1"/>
  </si>
  <si>
    <t>亀山市</t>
    <rPh sb="0" eb="3">
      <t>カメヤマシ</t>
    </rPh>
    <phoneticPr fontId="1"/>
  </si>
  <si>
    <t>1（基本方針）</t>
    <rPh sb="2" eb="4">
      <t>キホン</t>
    </rPh>
    <rPh sb="4" eb="6">
      <t>ホウシン</t>
    </rPh>
    <phoneticPr fontId="1"/>
  </si>
  <si>
    <t>鳥羽市</t>
    <rPh sb="0" eb="3">
      <t>トバシ</t>
    </rPh>
    <phoneticPr fontId="1"/>
  </si>
  <si>
    <t>教育機関</t>
    <rPh sb="0" eb="2">
      <t>キョウイク</t>
    </rPh>
    <rPh sb="2" eb="4">
      <t>キカン</t>
    </rPh>
    <phoneticPr fontId="1"/>
  </si>
  <si>
    <t>熊野市</t>
    <rPh sb="0" eb="3">
      <t>クマノシ</t>
    </rPh>
    <phoneticPr fontId="1"/>
  </si>
  <si>
    <t>事業の重要度や満足度、達成度など客観的データとして集計できているため。</t>
    <rPh sb="0" eb="2">
      <t>ジギョウ</t>
    </rPh>
    <rPh sb="3" eb="6">
      <t>ジュウヨウド</t>
    </rPh>
    <rPh sb="7" eb="10">
      <t>マンゾクド</t>
    </rPh>
    <rPh sb="11" eb="13">
      <t>タッセイ</t>
    </rPh>
    <rPh sb="13" eb="14">
      <t>ド</t>
    </rPh>
    <rPh sb="16" eb="19">
      <t>キャッカンテキ</t>
    </rPh>
    <rPh sb="25" eb="27">
      <t>シュウケイ</t>
    </rPh>
    <phoneticPr fontId="1"/>
  </si>
  <si>
    <t>いなべ市</t>
    <rPh sb="3" eb="4">
      <t>シ</t>
    </rPh>
    <phoneticPr fontId="1"/>
  </si>
  <si>
    <t>志摩市</t>
    <rPh sb="0" eb="3">
      <t>シマシ</t>
    </rPh>
    <phoneticPr fontId="1"/>
  </si>
  <si>
    <t>規定等は整備していないが、効率化、市民サービス向上のために実施</t>
    <rPh sb="0" eb="3">
      <t>キテイトウ</t>
    </rPh>
    <rPh sb="4" eb="6">
      <t>セイビ</t>
    </rPh>
    <rPh sb="13" eb="16">
      <t>コウリツカ</t>
    </rPh>
    <rPh sb="17" eb="19">
      <t>シミン</t>
    </rPh>
    <rPh sb="23" eb="25">
      <t>コウジョウ</t>
    </rPh>
    <rPh sb="29" eb="31">
      <t>ジッシ</t>
    </rPh>
    <phoneticPr fontId="1"/>
  </si>
  <si>
    <t>伊賀市</t>
    <rPh sb="0" eb="2">
      <t>イガ</t>
    </rPh>
    <rPh sb="2" eb="3">
      <t>シ</t>
    </rPh>
    <phoneticPr fontId="1"/>
  </si>
  <si>
    <t>木曽岬町</t>
    <rPh sb="0" eb="4">
      <t>キソサキチョウ</t>
    </rPh>
    <phoneticPr fontId="1"/>
  </si>
  <si>
    <t>東員町</t>
    <rPh sb="0" eb="3">
      <t>トウインチョウ</t>
    </rPh>
    <phoneticPr fontId="1"/>
  </si>
  <si>
    <t>外部評価をする体制が築けていないため。</t>
    <rPh sb="0" eb="2">
      <t>ガイブ</t>
    </rPh>
    <rPh sb="2" eb="4">
      <t>ヒョウカ</t>
    </rPh>
    <rPh sb="7" eb="9">
      <t>タイセイ</t>
    </rPh>
    <rPh sb="10" eb="11">
      <t>キズ</t>
    </rPh>
    <phoneticPr fontId="1"/>
  </si>
  <si>
    <t>菰野町</t>
    <rPh sb="0" eb="2">
      <t>コモノ</t>
    </rPh>
    <rPh sb="2" eb="3">
      <t>チョウ</t>
    </rPh>
    <phoneticPr fontId="1"/>
  </si>
  <si>
    <t>決算審査時に事業内容の報告を行う</t>
    <rPh sb="0" eb="2">
      <t>ケッサン</t>
    </rPh>
    <rPh sb="2" eb="4">
      <t>シンサ</t>
    </rPh>
    <rPh sb="4" eb="5">
      <t>ジ</t>
    </rPh>
    <rPh sb="6" eb="8">
      <t>ジギョウ</t>
    </rPh>
    <rPh sb="8" eb="10">
      <t>ナイヨウ</t>
    </rPh>
    <rPh sb="11" eb="13">
      <t>ホウコク</t>
    </rPh>
    <rPh sb="14" eb="15">
      <t>オコナ</t>
    </rPh>
    <phoneticPr fontId="1"/>
  </si>
  <si>
    <t>朝日町</t>
    <rPh sb="0" eb="3">
      <t>アサヒチョウ</t>
    </rPh>
    <phoneticPr fontId="1"/>
  </si>
  <si>
    <t>新たな手法を導入するよう検討中（時期未定）</t>
    <rPh sb="0" eb="1">
      <t>アラ</t>
    </rPh>
    <rPh sb="3" eb="5">
      <t>シュホウ</t>
    </rPh>
    <rPh sb="6" eb="8">
      <t>ドウニュウ</t>
    </rPh>
    <rPh sb="12" eb="15">
      <t>ケントウチュウ</t>
    </rPh>
    <rPh sb="16" eb="18">
      <t>ジキ</t>
    </rPh>
    <rPh sb="18" eb="20">
      <t>ミテイ</t>
    </rPh>
    <phoneticPr fontId="1"/>
  </si>
  <si>
    <t>川越町</t>
    <rPh sb="0" eb="2">
      <t>カワゴエ</t>
    </rPh>
    <rPh sb="2" eb="3">
      <t>チョウ</t>
    </rPh>
    <phoneticPr fontId="1"/>
  </si>
  <si>
    <t>自治体規模が小さく、体制がとれない</t>
    <rPh sb="0" eb="3">
      <t>ジチタイ</t>
    </rPh>
    <rPh sb="3" eb="5">
      <t>キボ</t>
    </rPh>
    <rPh sb="6" eb="7">
      <t>チイ</t>
    </rPh>
    <rPh sb="10" eb="12">
      <t>タイセイ</t>
    </rPh>
    <phoneticPr fontId="1"/>
  </si>
  <si>
    <t>多気町</t>
    <rPh sb="0" eb="2">
      <t>タキ</t>
    </rPh>
    <rPh sb="2" eb="3">
      <t>チョウ</t>
    </rPh>
    <phoneticPr fontId="1"/>
  </si>
  <si>
    <t>明和町</t>
    <rPh sb="0" eb="3">
      <t>メイワチョウ</t>
    </rPh>
    <phoneticPr fontId="1"/>
  </si>
  <si>
    <t>大台町</t>
    <rPh sb="0" eb="3">
      <t>オオダイチョウ</t>
    </rPh>
    <phoneticPr fontId="1"/>
  </si>
  <si>
    <t>玉城町</t>
    <rPh sb="0" eb="3">
      <t>タマキチョウ</t>
    </rPh>
    <phoneticPr fontId="1"/>
  </si>
  <si>
    <t>度会町</t>
    <rPh sb="0" eb="2">
      <t>ワタライ</t>
    </rPh>
    <rPh sb="2" eb="3">
      <t>チョウ</t>
    </rPh>
    <phoneticPr fontId="1"/>
  </si>
  <si>
    <t>大紀町</t>
    <rPh sb="0" eb="3">
      <t>タイキチョウ</t>
    </rPh>
    <phoneticPr fontId="1"/>
  </si>
  <si>
    <t>南伊勢町</t>
    <rPh sb="0" eb="4">
      <t>ミナミイセチョウ</t>
    </rPh>
    <phoneticPr fontId="1"/>
  </si>
  <si>
    <t>総合計画と長の決定</t>
    <rPh sb="0" eb="2">
      <t>ソウゴウ</t>
    </rPh>
    <rPh sb="2" eb="4">
      <t>ケイカク</t>
    </rPh>
    <rPh sb="5" eb="6">
      <t>チョウ</t>
    </rPh>
    <rPh sb="7" eb="9">
      <t>ケッテイ</t>
    </rPh>
    <phoneticPr fontId="1"/>
  </si>
  <si>
    <t>事務事業評価（内部評価）は導入。施策評価は検討中のため。</t>
    <rPh sb="0" eb="2">
      <t>ジム</t>
    </rPh>
    <rPh sb="2" eb="4">
      <t>ジギョウ</t>
    </rPh>
    <rPh sb="4" eb="6">
      <t>ヒョウカ</t>
    </rPh>
    <rPh sb="7" eb="9">
      <t>ナイブ</t>
    </rPh>
    <rPh sb="9" eb="11">
      <t>ヒョウカ</t>
    </rPh>
    <rPh sb="13" eb="15">
      <t>ドウニュウ</t>
    </rPh>
    <rPh sb="16" eb="18">
      <t>シサク</t>
    </rPh>
    <rPh sb="18" eb="20">
      <t>ヒョウカ</t>
    </rPh>
    <rPh sb="21" eb="24">
      <t>ケントウチュウ</t>
    </rPh>
    <phoneticPr fontId="1"/>
  </si>
  <si>
    <t>施策から見た事業の展開体系図、事業とサービスの改善内容</t>
    <rPh sb="0" eb="2">
      <t>シサク</t>
    </rPh>
    <rPh sb="4" eb="5">
      <t>ミ</t>
    </rPh>
    <rPh sb="6" eb="8">
      <t>ジギョウ</t>
    </rPh>
    <rPh sb="9" eb="11">
      <t>テンカイ</t>
    </rPh>
    <rPh sb="11" eb="14">
      <t>タイケイズ</t>
    </rPh>
    <rPh sb="15" eb="17">
      <t>ジギョウ</t>
    </rPh>
    <rPh sb="23" eb="25">
      <t>カイゼン</t>
    </rPh>
    <rPh sb="25" eb="27">
      <t>ナイヨウ</t>
    </rPh>
    <phoneticPr fontId="1"/>
  </si>
  <si>
    <t>紀北町</t>
    <rPh sb="0" eb="3">
      <t>キホクチョウ</t>
    </rPh>
    <phoneticPr fontId="1"/>
  </si>
  <si>
    <t>御浜町</t>
    <rPh sb="0" eb="2">
      <t>ミハマ</t>
    </rPh>
    <rPh sb="2" eb="3">
      <t>チョウ</t>
    </rPh>
    <phoneticPr fontId="1"/>
  </si>
  <si>
    <t>紀宝町</t>
    <rPh sb="0" eb="3">
      <t>キホウチョウ</t>
    </rPh>
    <phoneticPr fontId="1"/>
  </si>
  <si>
    <t>http://www.city.kuwana.lg.jp/index.cfm/25,0,208,279,html</t>
    <phoneticPr fontId="1"/>
  </si>
  <si>
    <t>http://www.city.suzuka.lg.jp/gyosei/plan/hyoka/index.html</t>
    <phoneticPr fontId="1"/>
  </si>
  <si>
    <t>http://www.city.nabari.lg.jp/130/080/index.html</t>
  </si>
  <si>
    <t>http://www.city.kameyama.mie.jp/soshiki/kiso/kikaku/docs/2014112300475/</t>
    <phoneticPr fontId="1"/>
  </si>
  <si>
    <t>政策間連携が強化された</t>
    <rPh sb="0" eb="2">
      <t>セイサク</t>
    </rPh>
    <rPh sb="2" eb="3">
      <t>カン</t>
    </rPh>
    <rPh sb="3" eb="5">
      <t>レンケイ</t>
    </rPh>
    <rPh sb="6" eb="8">
      <t>キョウカ</t>
    </rPh>
    <phoneticPr fontId="1"/>
  </si>
  <si>
    <t>https://www.city.inabe.mie.jp/pages/4778_0.html</t>
  </si>
  <si>
    <t>施策評価は制度の検討中のため</t>
    <rPh sb="0" eb="2">
      <t>シサク</t>
    </rPh>
    <rPh sb="2" eb="4">
      <t>ヒョウカ</t>
    </rPh>
    <rPh sb="5" eb="7">
      <t>セイド</t>
    </rPh>
    <rPh sb="8" eb="11">
      <t>ケントウチュウ</t>
    </rPh>
    <phoneticPr fontId="1"/>
  </si>
  <si>
    <t>係長組織運営目標や人事評価の組織目標、施策の体系の見直しに活用</t>
    <rPh sb="0" eb="2">
      <t>カカリチョウ</t>
    </rPh>
    <rPh sb="2" eb="4">
      <t>ソシキ</t>
    </rPh>
    <rPh sb="4" eb="6">
      <t>ウンエイ</t>
    </rPh>
    <rPh sb="6" eb="8">
      <t>モクヒョウ</t>
    </rPh>
    <rPh sb="9" eb="11">
      <t>ジンジ</t>
    </rPh>
    <rPh sb="11" eb="13">
      <t>ヒョウカ</t>
    </rPh>
    <rPh sb="14" eb="16">
      <t>ソシキ</t>
    </rPh>
    <rPh sb="16" eb="18">
      <t>モクヒョウ</t>
    </rPh>
    <rPh sb="19" eb="21">
      <t>シサク</t>
    </rPh>
    <rPh sb="22" eb="24">
      <t>タイケイ</t>
    </rPh>
    <rPh sb="25" eb="27">
      <t>ミナオ</t>
    </rPh>
    <rPh sb="29" eb="31">
      <t>カツヨウ</t>
    </rPh>
    <phoneticPr fontId="1"/>
  </si>
  <si>
    <t>・組織力の向上、改善意識の向上、各職員への政策形成能力の向上。</t>
    <rPh sb="1" eb="4">
      <t>ソシキリョク</t>
    </rPh>
    <rPh sb="5" eb="7">
      <t>コウジョウ</t>
    </rPh>
    <rPh sb="8" eb="10">
      <t>カイゼン</t>
    </rPh>
    <rPh sb="10" eb="12">
      <t>イシキ</t>
    </rPh>
    <rPh sb="13" eb="15">
      <t>コウジョウ</t>
    </rPh>
    <rPh sb="16" eb="19">
      <t>カクショクイン</t>
    </rPh>
    <rPh sb="21" eb="23">
      <t>セイサク</t>
    </rPh>
    <rPh sb="23" eb="25">
      <t>ケイセイ</t>
    </rPh>
    <rPh sb="25" eb="27">
      <t>ノウリョク</t>
    </rPh>
    <rPh sb="28" eb="30">
      <t>コウジョウ</t>
    </rPh>
    <phoneticPr fontId="1"/>
  </si>
  <si>
    <t>施策への反映</t>
    <rPh sb="0" eb="2">
      <t>シサク</t>
    </rPh>
    <rPh sb="4" eb="6">
      <t>ハンエイ</t>
    </rPh>
    <phoneticPr fontId="1"/>
  </si>
  <si>
    <t>朝日町</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</si>
  <si>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</si>
  <si>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</si>
  <si>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</si>
  <si>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</si>
  <si>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</si>
  <si>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</si>
  <si>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</si>
  <si>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</si>
  <si>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</si>
  <si>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</si>
  <si>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</si>
  <si>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</si>
  <si>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</si>
  <si>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</si>
  <si>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</si>
  <si>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</si>
  <si>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</si>
  <si>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</si>
  <si>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</si>
  <si>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</si>
  <si>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</si>
  <si>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</si>
  <si>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</si>
  <si>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</si>
  <si>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</si>
  <si>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</si>
  <si>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</si>
  <si>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242012</t>
  </si>
  <si>
    <t>242021</t>
  </si>
  <si>
    <t>242039</t>
  </si>
  <si>
    <t>242047</t>
  </si>
  <si>
    <t>242055</t>
  </si>
  <si>
    <t>242071</t>
  </si>
  <si>
    <t>242080</t>
  </si>
  <si>
    <t>242098</t>
  </si>
  <si>
    <t>242101</t>
  </si>
  <si>
    <t>242110</t>
  </si>
  <si>
    <t>242128</t>
  </si>
  <si>
    <t>242144</t>
  </si>
  <si>
    <t>242152</t>
  </si>
  <si>
    <t>242161</t>
  </si>
  <si>
    <t>243035</t>
  </si>
  <si>
    <t>243248</t>
  </si>
  <si>
    <t>243418</t>
  </si>
  <si>
    <t>243434</t>
  </si>
  <si>
    <t>243442</t>
  </si>
  <si>
    <t>244414</t>
  </si>
  <si>
    <t>244422</t>
  </si>
  <si>
    <t>244431</t>
  </si>
  <si>
    <t>244619</t>
  </si>
  <si>
    <t>244708</t>
  </si>
  <si>
    <t>244716</t>
  </si>
  <si>
    <t>244724</t>
  </si>
  <si>
    <t>245437</t>
  </si>
  <si>
    <t>245615</t>
  </si>
  <si>
    <t>245623</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</si>
  <si>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</si>
  <si>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</si>
  <si>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</si>
  <si>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http://www.info.city.tsu.mie.jp/www/contents/1001000000453/index.html</t>
    <phoneticPr fontId="1"/>
  </si>
  <si>
    <t>http://www5.city.yokkaichi.mie.jp/menu93030.html</t>
    <phoneticPr fontId="1"/>
  </si>
  <si>
    <t>http://www.city.ise.mie.jp/14377.htm</t>
    <phoneticPr fontId="1"/>
  </si>
  <si>
    <t>https://www.city.toba.mie.jp/kikaku/dai5jikeikaku/sougoukeikaku.html</t>
    <phoneticPr fontId="1"/>
  </si>
  <si>
    <t>https://www.city.shima.mie.jp/ikkrwebBrowse/material/files/group/61/gyokaku-keikaku2016.pdf</t>
    <phoneticPr fontId="1"/>
  </si>
  <si>
    <t>http://www.city.iga.lg.jp/ctg/99898/99898.html</t>
    <phoneticPr fontId="1"/>
  </si>
  <si>
    <t>http://www.town.toin.lg.jp/</t>
    <phoneticPr fontId="1"/>
  </si>
  <si>
    <t>http://www.town.minamiise.mie.jp/modules/pico/index.php?content_id=982</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</si>
  <si>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</si>
  <si>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</si>
  <si>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</si>
  <si>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</si>
  <si>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</si>
  <si>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次年度からの外部評価に向け検討中をため</t>
    <rPh sb="0" eb="3">
      <t>ジネンド</t>
    </rPh>
    <rPh sb="6" eb="8">
      <t>ガイブ</t>
    </rPh>
    <rPh sb="8" eb="10">
      <t>ヒョウカ</t>
    </rPh>
    <rPh sb="11" eb="12">
      <t>ム</t>
    </rPh>
    <rPh sb="13" eb="16">
      <t>ケントウチュウ</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</si>
  <si>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7"/>
  </si>
  <si>
    <t>外部の視点の導入</t>
    <rPh sb="0" eb="2">
      <t>ガイブ</t>
    </rPh>
    <rPh sb="3" eb="5">
      <t>シテン</t>
    </rPh>
    <rPh sb="6" eb="8">
      <t>ドウニュウ</t>
    </rPh>
    <phoneticPr fontId="27"/>
  </si>
  <si>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</si>
  <si>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</si>
  <si>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</si>
  <si>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</si>
  <si>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</si>
  <si>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</si>
  <si>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</si>
  <si>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</si>
  <si>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</si>
  <si>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</si>
  <si>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7"/>
  </si>
  <si>
    <t>達成状況の確認・分析</t>
    <phoneticPr fontId="27"/>
  </si>
  <si>
    <t>評価シートへの記載事項</t>
    <phoneticPr fontId="27"/>
  </si>
  <si>
    <t>実施状況</t>
    <phoneticPr fontId="27"/>
  </si>
  <si>
    <t>導入したねらい</t>
    <phoneticPr fontId="27"/>
  </si>
  <si>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</si>
  <si>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</si>
  <si>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</si>
  <si>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</si>
  <si>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</si>
  <si>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7"/>
  </si>
  <si>
    <t>結果の公表について</t>
    <phoneticPr fontId="27"/>
  </si>
  <si>
    <t>行政評価結果の活用方法</t>
    <phoneticPr fontId="27"/>
  </si>
  <si>
    <t>行政評価の成果と課題</t>
    <rPh sb="0" eb="2">
      <t>ギョウセイ</t>
    </rPh>
    <rPh sb="2" eb="4">
      <t>ヒョウカ</t>
    </rPh>
    <rPh sb="5" eb="7">
      <t>セイカ</t>
    </rPh>
    <rPh sb="8" eb="10">
      <t>カダイ</t>
    </rPh>
    <phoneticPr fontId="1"/>
  </si>
  <si>
    <t>結果の公表状況</t>
    <phoneticPr fontId="27"/>
  </si>
  <si>
    <t>公表していない理由</t>
    <phoneticPr fontId="27"/>
  </si>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</sst>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2">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u/>
      <sz val="9"/>
      <color theme="10"/>
      <name val="ＭＳ Ｐゴシック"/>
      <family val="3"/>
      <charset val="128"/>
      <scheme val="minor"/>
    </font>
    <font>
      <sz val="9"/>
      <color rgb="FFFF0000"/>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6">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right" vertical="center" wrapText="1"/>
    </xf>
    <xf numFmtId="176" fontId="25" fillId="0" borderId="2" xfId="8" applyNumberFormat="1" applyFont="1" applyFill="1" applyBorder="1" applyAlignment="1" applyProtection="1">
      <alignment horizontal="left"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176" fontId="26" fillId="0" borderId="2" xfId="0" applyNumberFormat="1" applyFont="1" applyFill="1" applyBorder="1" applyAlignment="1" applyProtection="1">
      <alignment horizontal="center" vertical="center"/>
    </xf>
    <xf numFmtId="176" fontId="26" fillId="0" borderId="2" xfId="0" applyNumberFormat="1" applyFont="1" applyFill="1" applyBorder="1" applyAlignment="1" applyProtection="1">
      <alignment horizontal="left" vertical="center" wrapText="1"/>
    </xf>
    <xf numFmtId="176" fontId="26" fillId="0" borderId="2"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31"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3" fillId="9"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49" fontId="28" fillId="9" borderId="2"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xf>
    <xf numFmtId="49" fontId="31" fillId="0" borderId="2" xfId="0" applyNumberFormat="1" applyFont="1" applyFill="1" applyBorder="1" applyAlignment="1" applyProtection="1">
      <alignment horizontal="center" vertical="center"/>
    </xf>
    <xf numFmtId="49" fontId="28" fillId="9" borderId="5" xfId="0" applyNumberFormat="1" applyFont="1" applyFill="1" applyBorder="1" applyAlignment="1" applyProtection="1">
      <alignment horizontal="center" vertical="center"/>
    </xf>
    <xf numFmtId="49" fontId="28" fillId="9" borderId="1" xfId="0" applyNumberFormat="1" applyFont="1" applyFill="1" applyBorder="1" applyAlignment="1" applyProtection="1">
      <alignment horizontal="center" vertical="center"/>
    </xf>
    <xf numFmtId="49" fontId="28" fillId="9"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8" fillId="8" borderId="5" xfId="0" applyFont="1" applyFill="1" applyBorder="1" applyAlignment="1" applyProtection="1">
      <alignment horizontal="center" vertical="center"/>
    </xf>
    <xf numFmtId="0" fontId="28" fillId="8" borderId="1" xfId="0" applyFont="1" applyFill="1" applyBorder="1" applyAlignment="1" applyProtection="1">
      <alignment horizontal="center" vertical="center"/>
    </xf>
    <xf numFmtId="0" fontId="28" fillId="8" borderId="10" xfId="0" applyFont="1" applyFill="1" applyBorder="1" applyAlignment="1" applyProtection="1">
      <alignment horizontal="center" vertical="center"/>
    </xf>
    <xf numFmtId="49" fontId="28" fillId="0" borderId="5" xfId="0" applyNumberFormat="1" applyFont="1" applyFill="1" applyBorder="1" applyAlignment="1" applyProtection="1">
      <alignment horizontal="center" vertical="center"/>
    </xf>
    <xf numFmtId="49" fontId="28" fillId="0" borderId="1" xfId="0" applyNumberFormat="1" applyFont="1" applyFill="1" applyBorder="1" applyAlignment="1" applyProtection="1">
      <alignment horizontal="center" vertical="center"/>
    </xf>
    <xf numFmtId="0" fontId="29"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8" fillId="0" borderId="10" xfId="0" applyNumberFormat="1" applyFont="1" applyFill="1" applyBorder="1" applyAlignment="1" applyProtection="1">
      <alignment horizontal="center" vertical="center"/>
    </xf>
    <xf numFmtId="49" fontId="28" fillId="0"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9" fillId="9" borderId="1" xfId="0" applyFont="1" applyFill="1" applyBorder="1" applyAlignment="1">
      <alignment horizontal="center" vertical="center"/>
    </xf>
    <xf numFmtId="0" fontId="29" fillId="9" borderId="10" xfId="0" applyFont="1" applyFill="1" applyBorder="1" applyAlignment="1">
      <alignment horizontal="center" vertical="center"/>
    </xf>
    <xf numFmtId="49" fontId="30" fillId="9" borderId="5" xfId="0" applyNumberFormat="1" applyFont="1" applyFill="1" applyBorder="1" applyAlignment="1" applyProtection="1">
      <alignment horizontal="center" vertical="center" wrapText="1"/>
    </xf>
    <xf numFmtId="49" fontId="30" fillId="9" borderId="1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31"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0" fontId="28" fillId="9"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town.toin.lg.jp/" TargetMode="External"/><Relationship Id="rId3" Type="http://schemas.openxmlformats.org/officeDocument/2006/relationships/hyperlink" Target="http://www.city.kuwana.lg.jp/index.cfm/25,0,208,279,html" TargetMode="External"/><Relationship Id="rId7" Type="http://schemas.openxmlformats.org/officeDocument/2006/relationships/hyperlink" Target="http://www.city.iga.lg.jp/ctg/99898/99898.html" TargetMode="External"/><Relationship Id="rId2" Type="http://schemas.openxmlformats.org/officeDocument/2006/relationships/hyperlink" Target="http://www.city.ise.mie.jp/14377.htm" TargetMode="External"/><Relationship Id="rId1" Type="http://schemas.openxmlformats.org/officeDocument/2006/relationships/hyperlink" Target="http://www5.city.yokkaichi.mie.jp/menu93030.html" TargetMode="External"/><Relationship Id="rId6" Type="http://schemas.openxmlformats.org/officeDocument/2006/relationships/hyperlink" Target="https://www.city.shima.mie.jp/ikkrwebBrowse/material/files/group/61/gyokaku-keikaku2016.pdf" TargetMode="External"/><Relationship Id="rId5" Type="http://schemas.openxmlformats.org/officeDocument/2006/relationships/hyperlink" Target="https://www.city.toba.mie.jp/kikaku/dai5jikeikaku/sougoukeikaku.html" TargetMode="External"/><Relationship Id="rId10" Type="http://schemas.openxmlformats.org/officeDocument/2006/relationships/printerSettings" Target="../printerSettings/printerSettings2.bin"/><Relationship Id="rId4" Type="http://schemas.openxmlformats.org/officeDocument/2006/relationships/hyperlink" Target="http://www.city.kameyama.mie.jp/soshiki/kiso/kikaku/docs/2014112300475/" TargetMode="External"/><Relationship Id="rId9" Type="http://schemas.openxmlformats.org/officeDocument/2006/relationships/hyperlink" Target="http://www.town.minamiise.mie.jp/modules/pico/index.php?content_id=98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47"/>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19" width="5.77734375" style="15" customWidth="1"/>
    <col min="20" max="20" width="6.77734375" style="15" bestFit="1" customWidth="1"/>
    <col min="21"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0"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 style="15" customWidth="1"/>
    <col min="103" max="16384" width="5.77734375" style="15"/>
  </cols>
  <sheetData>
    <row r="1" spans="1:170" s="2" customFormat="1" ht="30" customHeight="1">
      <c r="A1" s="48"/>
      <c r="B1" s="48"/>
      <c r="C1" s="48"/>
      <c r="D1" s="197" t="s">
        <v>343</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5.8" customHeight="1">
      <c r="A2" s="157"/>
      <c r="B2" s="158"/>
      <c r="C2" s="158"/>
      <c r="D2" s="158"/>
      <c r="E2" s="158"/>
      <c r="F2" s="158"/>
      <c r="G2" s="158"/>
      <c r="H2" s="159"/>
      <c r="I2" s="160" t="s">
        <v>305</v>
      </c>
      <c r="J2" s="161"/>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c r="AL2" s="161"/>
      <c r="AM2" s="161"/>
      <c r="AN2" s="161"/>
      <c r="AO2" s="161"/>
      <c r="AP2" s="161"/>
      <c r="AQ2" s="161"/>
      <c r="AR2" s="161"/>
      <c r="AS2" s="161"/>
      <c r="AT2" s="161"/>
      <c r="AU2" s="161"/>
      <c r="AV2" s="161"/>
      <c r="AW2" s="161"/>
      <c r="AX2" s="161"/>
      <c r="AY2" s="161"/>
      <c r="AZ2" s="161"/>
      <c r="BA2" s="161"/>
      <c r="BB2" s="161"/>
      <c r="BC2" s="161"/>
      <c r="BD2" s="161"/>
      <c r="BE2" s="161"/>
      <c r="BF2" s="161"/>
      <c r="BG2" s="161"/>
      <c r="BH2" s="161"/>
      <c r="BI2" s="161"/>
      <c r="BJ2" s="161"/>
      <c r="BK2" s="161"/>
      <c r="BL2" s="161"/>
      <c r="BM2" s="161"/>
      <c r="BN2" s="161"/>
      <c r="BO2" s="162"/>
      <c r="BP2" s="203"/>
      <c r="BQ2" s="160" t="s">
        <v>306</v>
      </c>
      <c r="BR2" s="161"/>
      <c r="BS2" s="161"/>
      <c r="BT2" s="161"/>
      <c r="BU2" s="161"/>
      <c r="BV2" s="161"/>
      <c r="BW2" s="161"/>
      <c r="BX2" s="161"/>
      <c r="BY2" s="161"/>
      <c r="BZ2" s="161"/>
      <c r="CA2" s="161"/>
      <c r="CB2" s="161"/>
      <c r="CC2" s="161"/>
      <c r="CD2" s="161"/>
      <c r="CE2" s="161"/>
      <c r="CF2" s="161"/>
      <c r="CG2" s="161"/>
      <c r="CH2" s="161"/>
      <c r="CI2" s="161"/>
      <c r="CJ2" s="161"/>
      <c r="CK2" s="161"/>
      <c r="CL2" s="161"/>
      <c r="CM2" s="161"/>
      <c r="CN2" s="161"/>
      <c r="CO2" s="161"/>
      <c r="CP2" s="161"/>
      <c r="CQ2" s="161"/>
      <c r="CR2" s="161"/>
      <c r="CS2" s="161"/>
      <c r="CT2" s="161"/>
      <c r="CU2" s="161"/>
      <c r="CV2" s="161"/>
      <c r="CW2" s="161"/>
      <c r="CX2" s="162"/>
    </row>
    <row r="3" spans="1:170" s="13" customFormat="1" ht="51" customHeight="1">
      <c r="A3" s="84" t="s">
        <v>123</v>
      </c>
      <c r="B3" s="84"/>
      <c r="C3" s="84"/>
      <c r="D3" s="129" t="s">
        <v>123</v>
      </c>
      <c r="E3" s="129" t="s">
        <v>115</v>
      </c>
      <c r="F3" s="84"/>
      <c r="G3" s="84"/>
      <c r="H3" s="129" t="s">
        <v>116</v>
      </c>
      <c r="I3" s="163" t="s">
        <v>307</v>
      </c>
      <c r="J3" s="164"/>
      <c r="K3" s="164"/>
      <c r="L3" s="164"/>
      <c r="M3" s="164"/>
      <c r="N3" s="164"/>
      <c r="O3" s="164"/>
      <c r="P3" s="164"/>
      <c r="Q3" s="164"/>
      <c r="R3" s="165"/>
      <c r="S3" s="151" t="s">
        <v>308</v>
      </c>
      <c r="T3" s="151"/>
      <c r="U3" s="151"/>
      <c r="V3" s="151"/>
      <c r="W3" s="151"/>
      <c r="X3" s="151" t="s">
        <v>309</v>
      </c>
      <c r="Y3" s="151"/>
      <c r="Z3" s="151"/>
      <c r="AA3" s="151"/>
      <c r="AB3" s="154" t="s">
        <v>310</v>
      </c>
      <c r="AC3" s="155"/>
      <c r="AD3" s="155"/>
      <c r="AE3" s="156"/>
      <c r="AF3" s="166" t="s">
        <v>311</v>
      </c>
      <c r="AG3" s="167"/>
      <c r="AH3" s="166" t="s">
        <v>312</v>
      </c>
      <c r="AI3" s="167"/>
      <c r="AJ3" s="154" t="s">
        <v>313</v>
      </c>
      <c r="AK3" s="155"/>
      <c r="AL3" s="155"/>
      <c r="AM3" s="155"/>
      <c r="AN3" s="155"/>
      <c r="AO3" s="155"/>
      <c r="AP3" s="155"/>
      <c r="AQ3" s="155"/>
      <c r="AR3" s="168" t="s">
        <v>314</v>
      </c>
      <c r="AS3" s="169"/>
      <c r="AT3" s="169" t="s">
        <v>315</v>
      </c>
      <c r="AU3" s="169"/>
      <c r="AV3" s="169"/>
      <c r="AW3" s="154" t="s">
        <v>316</v>
      </c>
      <c r="AX3" s="175"/>
      <c r="AY3" s="175"/>
      <c r="AZ3" s="176"/>
      <c r="BA3" s="177" t="s">
        <v>317</v>
      </c>
      <c r="BB3" s="178"/>
      <c r="BC3" s="177" t="s">
        <v>318</v>
      </c>
      <c r="BD3" s="178"/>
      <c r="BE3" s="151" t="s">
        <v>319</v>
      </c>
      <c r="BF3" s="151"/>
      <c r="BG3" s="151"/>
      <c r="BH3" s="151"/>
      <c r="BI3" s="151"/>
      <c r="BJ3" s="151"/>
      <c r="BK3" s="151"/>
      <c r="BL3" s="151"/>
      <c r="BM3" s="151"/>
      <c r="BN3" s="151"/>
      <c r="BO3" s="151"/>
      <c r="BP3" s="102"/>
      <c r="BQ3" s="152" t="s">
        <v>320</v>
      </c>
      <c r="BR3" s="153"/>
      <c r="BS3" s="153"/>
      <c r="BT3" s="153"/>
      <c r="BU3" s="152" t="s">
        <v>321</v>
      </c>
      <c r="BV3" s="153"/>
      <c r="BW3" s="153"/>
      <c r="BX3" s="153"/>
      <c r="BY3" s="153"/>
      <c r="BZ3" s="153"/>
      <c r="CA3" s="152" t="s">
        <v>322</v>
      </c>
      <c r="CB3" s="152"/>
      <c r="CC3" s="152"/>
      <c r="CD3" s="152"/>
      <c r="CE3" s="152"/>
      <c r="CF3" s="152"/>
      <c r="CG3" s="152"/>
      <c r="CH3" s="152"/>
      <c r="CI3" s="152"/>
      <c r="CJ3" s="172" t="s">
        <v>323</v>
      </c>
      <c r="CK3" s="173"/>
      <c r="CL3" s="172" t="s">
        <v>324</v>
      </c>
      <c r="CM3" s="173"/>
      <c r="CN3" s="174"/>
      <c r="CO3" s="168" t="s">
        <v>325</v>
      </c>
      <c r="CP3" s="169"/>
      <c r="CQ3" s="169"/>
      <c r="CR3" s="163" t="s">
        <v>326</v>
      </c>
      <c r="CS3" s="164"/>
      <c r="CT3" s="164"/>
      <c r="CU3" s="164"/>
      <c r="CV3" s="170"/>
      <c r="CW3" s="171" t="s">
        <v>327</v>
      </c>
      <c r="CX3" s="152"/>
    </row>
    <row r="4" spans="1:170" s="2" customFormat="1" ht="13.8" customHeight="1">
      <c r="A4" s="139"/>
      <c r="B4" s="84"/>
      <c r="C4" s="84"/>
      <c r="D4" s="147"/>
      <c r="E4" s="147"/>
      <c r="F4" s="81"/>
      <c r="G4" s="81"/>
      <c r="H4" s="147"/>
      <c r="I4" s="137" t="s">
        <v>132</v>
      </c>
      <c r="J4" s="115"/>
      <c r="K4" s="115"/>
      <c r="L4" s="115"/>
      <c r="M4" s="115"/>
      <c r="N4" s="115"/>
      <c r="O4" s="115"/>
      <c r="P4" s="115"/>
      <c r="Q4" s="116"/>
      <c r="R4" s="149" t="s">
        <v>124</v>
      </c>
      <c r="S4" s="139" t="s">
        <v>1</v>
      </c>
      <c r="T4" s="139" t="s">
        <v>2</v>
      </c>
      <c r="U4" s="136" t="s">
        <v>3</v>
      </c>
      <c r="V4" s="136" t="s">
        <v>4</v>
      </c>
      <c r="W4" s="136" t="s">
        <v>5</v>
      </c>
      <c r="X4" s="139" t="s">
        <v>1</v>
      </c>
      <c r="Y4" s="139" t="s">
        <v>2</v>
      </c>
      <c r="Z4" s="136" t="s">
        <v>3</v>
      </c>
      <c r="AA4" s="136" t="s">
        <v>4</v>
      </c>
      <c r="AB4" s="123" t="s">
        <v>65</v>
      </c>
      <c r="AC4" s="123" t="s">
        <v>66</v>
      </c>
      <c r="AD4" s="123" t="s">
        <v>120</v>
      </c>
      <c r="AE4" s="144"/>
      <c r="AF4" s="123" t="s">
        <v>65</v>
      </c>
      <c r="AG4" s="123" t="s">
        <v>66</v>
      </c>
      <c r="AH4" s="123" t="s">
        <v>65</v>
      </c>
      <c r="AI4" s="142" t="s">
        <v>66</v>
      </c>
      <c r="AJ4" s="139" t="s">
        <v>7</v>
      </c>
      <c r="AK4" s="143"/>
      <c r="AL4" s="139" t="s">
        <v>105</v>
      </c>
      <c r="AM4" s="143"/>
      <c r="AN4" s="139" t="s">
        <v>141</v>
      </c>
      <c r="AO4" s="143"/>
      <c r="AP4" s="143"/>
      <c r="AQ4" s="143"/>
      <c r="AR4" s="139" t="s">
        <v>1</v>
      </c>
      <c r="AS4" s="136" t="s">
        <v>57</v>
      </c>
      <c r="AT4" s="139" t="s">
        <v>1</v>
      </c>
      <c r="AU4" s="139" t="s">
        <v>2</v>
      </c>
      <c r="AV4" s="136" t="s">
        <v>3</v>
      </c>
      <c r="AW4" s="139" t="s">
        <v>1</v>
      </c>
      <c r="AX4" s="139" t="s">
        <v>2</v>
      </c>
      <c r="AY4" s="136" t="s">
        <v>3</v>
      </c>
      <c r="AZ4" s="136" t="s">
        <v>4</v>
      </c>
      <c r="BA4" s="139" t="s">
        <v>1</v>
      </c>
      <c r="BB4" s="136" t="s">
        <v>2</v>
      </c>
      <c r="BC4" s="123" t="s">
        <v>1</v>
      </c>
      <c r="BD4" s="124" t="s">
        <v>2</v>
      </c>
      <c r="BE4" s="139" t="s">
        <v>1</v>
      </c>
      <c r="BF4" s="139" t="s">
        <v>2</v>
      </c>
      <c r="BG4" s="136" t="s">
        <v>3</v>
      </c>
      <c r="BH4" s="136" t="s">
        <v>4</v>
      </c>
      <c r="BI4" s="136" t="s">
        <v>5</v>
      </c>
      <c r="BJ4" s="139" t="s">
        <v>6</v>
      </c>
      <c r="BK4" s="136" t="s">
        <v>9</v>
      </c>
      <c r="BL4" s="136" t="s">
        <v>10</v>
      </c>
      <c r="BM4" s="136" t="s">
        <v>11</v>
      </c>
      <c r="BN4" s="136" t="s">
        <v>73</v>
      </c>
      <c r="BO4" s="136" t="s">
        <v>74</v>
      </c>
      <c r="BP4" s="204"/>
      <c r="BQ4" s="137" t="s">
        <v>132</v>
      </c>
      <c r="BR4" s="115"/>
      <c r="BS4" s="115"/>
      <c r="BT4" s="129" t="s">
        <v>133</v>
      </c>
      <c r="BU4" s="139" t="s">
        <v>1</v>
      </c>
      <c r="BV4" s="139" t="s">
        <v>2</v>
      </c>
      <c r="BW4" s="136" t="s">
        <v>3</v>
      </c>
      <c r="BX4" s="136" t="s">
        <v>4</v>
      </c>
      <c r="BY4" s="136" t="s">
        <v>5</v>
      </c>
      <c r="BZ4" s="136" t="s">
        <v>155</v>
      </c>
      <c r="CA4" s="123" t="s">
        <v>1</v>
      </c>
      <c r="CB4" s="123" t="s">
        <v>2</v>
      </c>
      <c r="CC4" s="132" t="s">
        <v>3</v>
      </c>
      <c r="CD4" s="122" t="s">
        <v>4</v>
      </c>
      <c r="CE4" s="122" t="s">
        <v>5</v>
      </c>
      <c r="CF4" s="133" t="s">
        <v>126</v>
      </c>
      <c r="CG4" s="123" t="s">
        <v>158</v>
      </c>
      <c r="CH4" s="123" t="s">
        <v>159</v>
      </c>
      <c r="CI4" s="132" t="s">
        <v>160</v>
      </c>
      <c r="CJ4" s="123" t="s">
        <v>1</v>
      </c>
      <c r="CK4" s="124" t="s">
        <v>2</v>
      </c>
      <c r="CL4" s="123" t="s">
        <v>1</v>
      </c>
      <c r="CM4" s="124" t="s">
        <v>2</v>
      </c>
      <c r="CN4" s="132" t="s">
        <v>3</v>
      </c>
      <c r="CO4" s="123" t="s">
        <v>1</v>
      </c>
      <c r="CP4" s="124" t="s">
        <v>2</v>
      </c>
      <c r="CQ4" s="132" t="s">
        <v>3</v>
      </c>
      <c r="CR4" s="123" t="s">
        <v>1</v>
      </c>
      <c r="CS4" s="123" t="s">
        <v>2</v>
      </c>
      <c r="CT4" s="132" t="s">
        <v>3</v>
      </c>
      <c r="CU4" s="122" t="s">
        <v>4</v>
      </c>
      <c r="CV4" s="122" t="s">
        <v>5</v>
      </c>
      <c r="CW4" s="123" t="s">
        <v>1</v>
      </c>
      <c r="CX4" s="124" t="s">
        <v>2</v>
      </c>
    </row>
    <row r="5" spans="1:170" s="2" customFormat="1" ht="13.8" customHeight="1">
      <c r="A5" s="139"/>
      <c r="B5" s="84"/>
      <c r="C5" s="84"/>
      <c r="D5" s="147"/>
      <c r="E5" s="147"/>
      <c r="F5" s="82"/>
      <c r="G5" s="82"/>
      <c r="H5" s="147"/>
      <c r="I5" s="125" t="s">
        <v>65</v>
      </c>
      <c r="J5" s="126"/>
      <c r="K5" s="125" t="s">
        <v>66</v>
      </c>
      <c r="L5" s="126"/>
      <c r="M5" s="125" t="s">
        <v>120</v>
      </c>
      <c r="N5" s="126"/>
      <c r="O5" s="129" t="s">
        <v>121</v>
      </c>
      <c r="P5" s="129" t="s">
        <v>125</v>
      </c>
      <c r="Q5" s="129" t="s">
        <v>126</v>
      </c>
      <c r="R5" s="150"/>
      <c r="S5" s="139"/>
      <c r="T5" s="139"/>
      <c r="U5" s="136"/>
      <c r="V5" s="136"/>
      <c r="W5" s="136"/>
      <c r="X5" s="139"/>
      <c r="Y5" s="139"/>
      <c r="Z5" s="136"/>
      <c r="AA5" s="136"/>
      <c r="AB5" s="123"/>
      <c r="AC5" s="123"/>
      <c r="AD5" s="123"/>
      <c r="AE5" s="145"/>
      <c r="AF5" s="123"/>
      <c r="AG5" s="123"/>
      <c r="AH5" s="123"/>
      <c r="AI5" s="142"/>
      <c r="AJ5" s="131" t="s">
        <v>65</v>
      </c>
      <c r="AK5" s="131" t="s">
        <v>151</v>
      </c>
      <c r="AL5" s="131" t="s">
        <v>66</v>
      </c>
      <c r="AM5" s="131" t="s">
        <v>152</v>
      </c>
      <c r="AN5" s="131" t="s">
        <v>120</v>
      </c>
      <c r="AO5" s="131" t="s">
        <v>153</v>
      </c>
      <c r="AP5" s="131" t="s">
        <v>121</v>
      </c>
      <c r="AQ5" s="131" t="s">
        <v>154</v>
      </c>
      <c r="AR5" s="139"/>
      <c r="AS5" s="136"/>
      <c r="AT5" s="139"/>
      <c r="AU5" s="139"/>
      <c r="AV5" s="136"/>
      <c r="AW5" s="139"/>
      <c r="AX5" s="139"/>
      <c r="AY5" s="136"/>
      <c r="AZ5" s="136"/>
      <c r="BA5" s="139"/>
      <c r="BB5" s="136"/>
      <c r="BC5" s="123"/>
      <c r="BD5" s="124"/>
      <c r="BE5" s="139"/>
      <c r="BF5" s="139"/>
      <c r="BG5" s="136"/>
      <c r="BH5" s="136"/>
      <c r="BI5" s="136"/>
      <c r="BJ5" s="139"/>
      <c r="BK5" s="136"/>
      <c r="BL5" s="136"/>
      <c r="BM5" s="136"/>
      <c r="BN5" s="136"/>
      <c r="BO5" s="136"/>
      <c r="BP5" s="204"/>
      <c r="BQ5" s="140" t="s">
        <v>1</v>
      </c>
      <c r="BR5" s="140" t="s">
        <v>3</v>
      </c>
      <c r="BS5" s="140" t="s">
        <v>4</v>
      </c>
      <c r="BT5" s="138"/>
      <c r="BU5" s="139"/>
      <c r="BV5" s="139"/>
      <c r="BW5" s="136"/>
      <c r="BX5" s="136"/>
      <c r="BY5" s="136"/>
      <c r="BZ5" s="136"/>
      <c r="CA5" s="123"/>
      <c r="CB5" s="123"/>
      <c r="CC5" s="132"/>
      <c r="CD5" s="122"/>
      <c r="CE5" s="122"/>
      <c r="CF5" s="134"/>
      <c r="CG5" s="123"/>
      <c r="CH5" s="123"/>
      <c r="CI5" s="132"/>
      <c r="CJ5" s="123"/>
      <c r="CK5" s="124"/>
      <c r="CL5" s="123"/>
      <c r="CM5" s="124"/>
      <c r="CN5" s="132"/>
      <c r="CO5" s="123"/>
      <c r="CP5" s="124"/>
      <c r="CQ5" s="132"/>
      <c r="CR5" s="123"/>
      <c r="CS5" s="123"/>
      <c r="CT5" s="132"/>
      <c r="CU5" s="122"/>
      <c r="CV5" s="122"/>
      <c r="CW5" s="123"/>
      <c r="CX5" s="124"/>
    </row>
    <row r="6" spans="1:170" s="2" customFormat="1" ht="25.95" customHeight="1">
      <c r="A6" s="139"/>
      <c r="B6" s="84"/>
      <c r="C6" s="84"/>
      <c r="D6" s="147"/>
      <c r="E6" s="147"/>
      <c r="F6" s="83"/>
      <c r="G6" s="83"/>
      <c r="H6" s="147"/>
      <c r="I6" s="127"/>
      <c r="J6" s="128"/>
      <c r="K6" s="127"/>
      <c r="L6" s="128"/>
      <c r="M6" s="127"/>
      <c r="N6" s="128"/>
      <c r="O6" s="130"/>
      <c r="P6" s="130"/>
      <c r="Q6" s="130"/>
      <c r="R6" s="120"/>
      <c r="S6" s="139"/>
      <c r="T6" s="139"/>
      <c r="U6" s="136"/>
      <c r="V6" s="136"/>
      <c r="W6" s="136"/>
      <c r="X6" s="139"/>
      <c r="Y6" s="139"/>
      <c r="Z6" s="136"/>
      <c r="AA6" s="136"/>
      <c r="AB6" s="123"/>
      <c r="AC6" s="123"/>
      <c r="AD6" s="123"/>
      <c r="AE6" s="146"/>
      <c r="AF6" s="123"/>
      <c r="AG6" s="123"/>
      <c r="AH6" s="123"/>
      <c r="AI6" s="142"/>
      <c r="AJ6" s="131"/>
      <c r="AK6" s="131"/>
      <c r="AL6" s="131"/>
      <c r="AM6" s="131"/>
      <c r="AN6" s="131"/>
      <c r="AO6" s="131"/>
      <c r="AP6" s="131"/>
      <c r="AQ6" s="131"/>
      <c r="AR6" s="139"/>
      <c r="AS6" s="136"/>
      <c r="AT6" s="139"/>
      <c r="AU6" s="139"/>
      <c r="AV6" s="136"/>
      <c r="AW6" s="139"/>
      <c r="AX6" s="139"/>
      <c r="AY6" s="136"/>
      <c r="AZ6" s="136"/>
      <c r="BA6" s="139"/>
      <c r="BB6" s="136"/>
      <c r="BC6" s="123"/>
      <c r="BD6" s="124"/>
      <c r="BE6" s="139"/>
      <c r="BF6" s="139"/>
      <c r="BG6" s="136"/>
      <c r="BH6" s="136"/>
      <c r="BI6" s="136"/>
      <c r="BJ6" s="139"/>
      <c r="BK6" s="136"/>
      <c r="BL6" s="136"/>
      <c r="BM6" s="136"/>
      <c r="BN6" s="136"/>
      <c r="BO6" s="136"/>
      <c r="BP6" s="204"/>
      <c r="BQ6" s="141"/>
      <c r="BR6" s="141"/>
      <c r="BS6" s="141"/>
      <c r="BT6" s="130"/>
      <c r="BU6" s="139"/>
      <c r="BV6" s="139"/>
      <c r="BW6" s="136"/>
      <c r="BX6" s="136"/>
      <c r="BY6" s="136"/>
      <c r="BZ6" s="136"/>
      <c r="CA6" s="123"/>
      <c r="CB6" s="123"/>
      <c r="CC6" s="132"/>
      <c r="CD6" s="122"/>
      <c r="CE6" s="122"/>
      <c r="CF6" s="135"/>
      <c r="CG6" s="123"/>
      <c r="CH6" s="123"/>
      <c r="CI6" s="132"/>
      <c r="CJ6" s="123"/>
      <c r="CK6" s="124"/>
      <c r="CL6" s="123"/>
      <c r="CM6" s="124"/>
      <c r="CN6" s="132"/>
      <c r="CO6" s="123"/>
      <c r="CP6" s="124"/>
      <c r="CQ6" s="132"/>
      <c r="CR6" s="123"/>
      <c r="CS6" s="123"/>
      <c r="CT6" s="132"/>
      <c r="CU6" s="122"/>
      <c r="CV6" s="122"/>
      <c r="CW6" s="123"/>
      <c r="CX6" s="124"/>
    </row>
    <row r="7" spans="1:170" s="200" customFormat="1" ht="81" customHeight="1">
      <c r="A7" s="73"/>
      <c r="B7" s="73" t="s">
        <v>288</v>
      </c>
      <c r="C7" s="73" t="s">
        <v>289</v>
      </c>
      <c r="D7" s="147"/>
      <c r="E7" s="147"/>
      <c r="F7" s="198" t="s">
        <v>290</v>
      </c>
      <c r="G7" s="198" t="s">
        <v>290</v>
      </c>
      <c r="H7" s="147"/>
      <c r="I7" s="109" t="s">
        <v>13</v>
      </c>
      <c r="J7" s="109" t="s">
        <v>98</v>
      </c>
      <c r="K7" s="109" t="s">
        <v>14</v>
      </c>
      <c r="L7" s="107" t="s">
        <v>16</v>
      </c>
      <c r="M7" s="107" t="s">
        <v>107</v>
      </c>
      <c r="N7" s="107" t="s">
        <v>16</v>
      </c>
      <c r="O7" s="107" t="s">
        <v>108</v>
      </c>
      <c r="P7" s="107" t="s">
        <v>15</v>
      </c>
      <c r="Q7" s="118" t="s">
        <v>58</v>
      </c>
      <c r="R7" s="119" t="s">
        <v>127</v>
      </c>
      <c r="S7" s="107" t="s">
        <v>30</v>
      </c>
      <c r="T7" s="118" t="s">
        <v>109</v>
      </c>
      <c r="U7" s="107" t="s">
        <v>31</v>
      </c>
      <c r="V7" s="107" t="s">
        <v>32</v>
      </c>
      <c r="W7" s="107" t="s">
        <v>8</v>
      </c>
      <c r="X7" s="109" t="s">
        <v>17</v>
      </c>
      <c r="Y7" s="109" t="s">
        <v>18</v>
      </c>
      <c r="Z7" s="107" t="s">
        <v>19</v>
      </c>
      <c r="AA7" s="107" t="s">
        <v>20</v>
      </c>
      <c r="AB7" s="109" t="s">
        <v>99</v>
      </c>
      <c r="AC7" s="109" t="s">
        <v>100</v>
      </c>
      <c r="AD7" s="109" t="s">
        <v>101</v>
      </c>
      <c r="AE7" s="109" t="s">
        <v>150</v>
      </c>
      <c r="AF7" s="109" t="s">
        <v>102</v>
      </c>
      <c r="AG7" s="109" t="s">
        <v>110</v>
      </c>
      <c r="AH7" s="107" t="s">
        <v>103</v>
      </c>
      <c r="AI7" s="121" t="s">
        <v>104</v>
      </c>
      <c r="AJ7" s="109" t="s">
        <v>142</v>
      </c>
      <c r="AK7" s="109" t="s">
        <v>143</v>
      </c>
      <c r="AL7" s="109" t="s">
        <v>144</v>
      </c>
      <c r="AM7" s="109" t="s">
        <v>145</v>
      </c>
      <c r="AN7" s="109" t="s">
        <v>146</v>
      </c>
      <c r="AO7" s="109" t="s">
        <v>147</v>
      </c>
      <c r="AP7" s="109" t="s">
        <v>148</v>
      </c>
      <c r="AQ7" s="109" t="s">
        <v>149</v>
      </c>
      <c r="AR7" s="107" t="s">
        <v>59</v>
      </c>
      <c r="AS7" s="107" t="s">
        <v>60</v>
      </c>
      <c r="AT7" s="107" t="s">
        <v>67</v>
      </c>
      <c r="AU7" s="107" t="s">
        <v>68</v>
      </c>
      <c r="AV7" s="107" t="s">
        <v>69</v>
      </c>
      <c r="AW7" s="107" t="s">
        <v>128</v>
      </c>
      <c r="AX7" s="107" t="s">
        <v>129</v>
      </c>
      <c r="AY7" s="107" t="s">
        <v>130</v>
      </c>
      <c r="AZ7" s="107" t="s">
        <v>131</v>
      </c>
      <c r="BA7" s="107" t="s">
        <v>156</v>
      </c>
      <c r="BB7" s="107" t="s">
        <v>157</v>
      </c>
      <c r="BC7" s="109" t="s">
        <v>61</v>
      </c>
      <c r="BD7" s="118" t="s">
        <v>62</v>
      </c>
      <c r="BE7" s="111" t="s">
        <v>75</v>
      </c>
      <c r="BF7" s="111" t="s">
        <v>76</v>
      </c>
      <c r="BG7" s="111" t="s">
        <v>77</v>
      </c>
      <c r="BH7" s="111" t="s">
        <v>78</v>
      </c>
      <c r="BI7" s="199" t="s">
        <v>79</v>
      </c>
      <c r="BJ7" s="111" t="s">
        <v>80</v>
      </c>
      <c r="BK7" s="199" t="s">
        <v>81</v>
      </c>
      <c r="BL7" s="111" t="s">
        <v>82</v>
      </c>
      <c r="BM7" s="111" t="s">
        <v>83</v>
      </c>
      <c r="BN7" s="111" t="s">
        <v>84</v>
      </c>
      <c r="BO7" s="111" t="s">
        <v>85</v>
      </c>
      <c r="BP7" s="205"/>
      <c r="BQ7" s="111" t="s">
        <v>122</v>
      </c>
      <c r="BR7" s="111" t="s">
        <v>23</v>
      </c>
      <c r="BS7" s="111" t="s">
        <v>58</v>
      </c>
      <c r="BT7" s="111" t="s">
        <v>127</v>
      </c>
      <c r="BU7" s="107" t="s">
        <v>134</v>
      </c>
      <c r="BV7" s="107" t="s">
        <v>135</v>
      </c>
      <c r="BW7" s="107" t="s">
        <v>136</v>
      </c>
      <c r="BX7" s="107" t="s">
        <v>137</v>
      </c>
      <c r="BY7" s="107" t="s">
        <v>40</v>
      </c>
      <c r="BZ7" s="107" t="s">
        <v>8</v>
      </c>
      <c r="CA7" s="109" t="s">
        <v>161</v>
      </c>
      <c r="CB7" s="109" t="s">
        <v>162</v>
      </c>
      <c r="CC7" s="107" t="s">
        <v>163</v>
      </c>
      <c r="CD7" s="109" t="s">
        <v>164</v>
      </c>
      <c r="CE7" s="109" t="s">
        <v>165</v>
      </c>
      <c r="CF7" s="109" t="s">
        <v>166</v>
      </c>
      <c r="CG7" s="109" t="s">
        <v>106</v>
      </c>
      <c r="CH7" s="109" t="s">
        <v>167</v>
      </c>
      <c r="CI7" s="107" t="s">
        <v>8</v>
      </c>
      <c r="CJ7" s="117" t="s">
        <v>63</v>
      </c>
      <c r="CK7" s="118" t="s">
        <v>64</v>
      </c>
      <c r="CL7" s="109" t="s">
        <v>70</v>
      </c>
      <c r="CM7" s="107" t="s">
        <v>71</v>
      </c>
      <c r="CN7" s="111" t="s">
        <v>72</v>
      </c>
      <c r="CO7" s="109" t="s">
        <v>70</v>
      </c>
      <c r="CP7" s="107" t="s">
        <v>71</v>
      </c>
      <c r="CQ7" s="111" t="s">
        <v>72</v>
      </c>
      <c r="CR7" s="109" t="s">
        <v>111</v>
      </c>
      <c r="CS7" s="109" t="s">
        <v>112</v>
      </c>
      <c r="CT7" s="107" t="s">
        <v>113</v>
      </c>
      <c r="CU7" s="109" t="s">
        <v>114</v>
      </c>
      <c r="CV7" s="109" t="s">
        <v>8</v>
      </c>
      <c r="CW7" s="109" t="s">
        <v>21</v>
      </c>
      <c r="CX7" s="107" t="s">
        <v>22</v>
      </c>
    </row>
    <row r="8" spans="1:170" s="202" customFormat="1">
      <c r="A8" s="201"/>
      <c r="B8" s="201"/>
      <c r="C8" s="201"/>
      <c r="D8" s="148"/>
      <c r="E8" s="148"/>
      <c r="F8" s="201"/>
      <c r="G8" s="201"/>
      <c r="H8" s="148"/>
      <c r="I8" s="110"/>
      <c r="J8" s="110"/>
      <c r="K8" s="110"/>
      <c r="L8" s="108"/>
      <c r="M8" s="108"/>
      <c r="N8" s="108"/>
      <c r="O8" s="108"/>
      <c r="P8" s="108"/>
      <c r="Q8" s="118"/>
      <c r="R8" s="120"/>
      <c r="S8" s="108"/>
      <c r="T8" s="118"/>
      <c r="U8" s="108"/>
      <c r="V8" s="108"/>
      <c r="W8" s="108"/>
      <c r="X8" s="110"/>
      <c r="Y8" s="110"/>
      <c r="Z8" s="108"/>
      <c r="AA8" s="108"/>
      <c r="AB8" s="110"/>
      <c r="AC8" s="110"/>
      <c r="AD8" s="110"/>
      <c r="AE8" s="110"/>
      <c r="AF8" s="110"/>
      <c r="AG8" s="110"/>
      <c r="AH8" s="108"/>
      <c r="AI8" s="121"/>
      <c r="AJ8" s="110"/>
      <c r="AK8" s="110"/>
      <c r="AL8" s="110"/>
      <c r="AM8" s="110"/>
      <c r="AN8" s="110"/>
      <c r="AO8" s="110"/>
      <c r="AP8" s="110"/>
      <c r="AQ8" s="110"/>
      <c r="AR8" s="108"/>
      <c r="AS8" s="108"/>
      <c r="AT8" s="108"/>
      <c r="AU8" s="108"/>
      <c r="AV8" s="108"/>
      <c r="AW8" s="108"/>
      <c r="AX8" s="108"/>
      <c r="AY8" s="108"/>
      <c r="AZ8" s="108"/>
      <c r="BA8" s="108"/>
      <c r="BB8" s="108"/>
      <c r="BC8" s="110"/>
      <c r="BD8" s="118"/>
      <c r="BE8" s="112"/>
      <c r="BF8" s="112"/>
      <c r="BG8" s="112"/>
      <c r="BH8" s="112"/>
      <c r="BI8" s="199"/>
      <c r="BJ8" s="112"/>
      <c r="BK8" s="199"/>
      <c r="BL8" s="112"/>
      <c r="BM8" s="112"/>
      <c r="BN8" s="112"/>
      <c r="BO8" s="112"/>
      <c r="BP8" s="108"/>
      <c r="BQ8" s="112"/>
      <c r="BR8" s="112"/>
      <c r="BS8" s="112"/>
      <c r="BT8" s="112"/>
      <c r="BU8" s="108"/>
      <c r="BV8" s="108"/>
      <c r="BW8" s="108"/>
      <c r="BX8" s="108"/>
      <c r="BY8" s="108"/>
      <c r="BZ8" s="108"/>
      <c r="CA8" s="110"/>
      <c r="CB8" s="110"/>
      <c r="CC8" s="108"/>
      <c r="CD8" s="110"/>
      <c r="CE8" s="110"/>
      <c r="CF8" s="110"/>
      <c r="CG8" s="110"/>
      <c r="CH8" s="110"/>
      <c r="CI8" s="108"/>
      <c r="CJ8" s="117"/>
      <c r="CK8" s="118"/>
      <c r="CL8" s="110"/>
      <c r="CM8" s="108"/>
      <c r="CN8" s="112"/>
      <c r="CO8" s="110"/>
      <c r="CP8" s="108"/>
      <c r="CQ8" s="112"/>
      <c r="CR8" s="110"/>
      <c r="CS8" s="110"/>
      <c r="CT8" s="108"/>
      <c r="CU8" s="110"/>
      <c r="CV8" s="110"/>
      <c r="CW8" s="110"/>
      <c r="CX8" s="108"/>
    </row>
    <row r="9" spans="1:170" s="39" customFormat="1" ht="11.4" hidden="1" customHeight="1">
      <c r="A9" s="29"/>
      <c r="B9" s="72"/>
      <c r="C9" s="72"/>
      <c r="D9" s="72"/>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c r="EX9" s="30"/>
      <c r="EY9" s="31"/>
      <c r="EZ9" s="31"/>
      <c r="FA9" s="31"/>
      <c r="FB9" s="31"/>
      <c r="FC9" s="31"/>
      <c r="FD9" s="31"/>
      <c r="FE9" s="31"/>
      <c r="FF9" s="30"/>
      <c r="FG9" s="32"/>
      <c r="FH9" s="30"/>
      <c r="FI9" s="32"/>
      <c r="FJ9" s="33"/>
      <c r="FK9" s="31"/>
      <c r="FL9" s="31"/>
      <c r="FM9" s="34"/>
      <c r="FN9" s="30"/>
    </row>
    <row r="10" spans="1:170" s="54" customFormat="1" ht="64.8">
      <c r="A10" s="52">
        <v>24201</v>
      </c>
      <c r="B10" s="52" t="s">
        <v>259</v>
      </c>
      <c r="C10" s="69">
        <f t="shared" ref="C10:C38" si="0">INT(B10/10)</f>
        <v>24201</v>
      </c>
      <c r="D10" s="75">
        <v>24201</v>
      </c>
      <c r="E10" s="64" t="s">
        <v>174</v>
      </c>
      <c r="F10" s="64" t="s">
        <v>232</v>
      </c>
      <c r="G10" s="53">
        <f t="shared" ref="G10:G28" si="1">IF(E10=F10,0,1)</f>
        <v>0</v>
      </c>
      <c r="H10" s="58">
        <v>5</v>
      </c>
      <c r="I10" s="56">
        <v>1</v>
      </c>
      <c r="J10" s="56">
        <v>24</v>
      </c>
      <c r="K10" s="56"/>
      <c r="L10" s="56"/>
      <c r="M10" s="95"/>
      <c r="N10" s="95"/>
      <c r="O10" s="95"/>
      <c r="P10" s="95"/>
      <c r="Q10" s="95"/>
      <c r="R10" s="59"/>
      <c r="S10" s="95"/>
      <c r="T10" s="95"/>
      <c r="U10" s="95"/>
      <c r="V10" s="95"/>
      <c r="W10" s="57"/>
      <c r="X10" s="56"/>
      <c r="Y10" s="56"/>
      <c r="Z10" s="95">
        <v>1</v>
      </c>
      <c r="AA10" s="57"/>
      <c r="AB10" s="98">
        <v>1</v>
      </c>
      <c r="AC10" s="18"/>
      <c r="AD10" s="18"/>
      <c r="AE10" s="57" t="s">
        <v>175</v>
      </c>
      <c r="AF10" s="98">
        <v>1</v>
      </c>
      <c r="AG10" s="98"/>
      <c r="AH10" s="98"/>
      <c r="AI10" s="60"/>
      <c r="AJ10" s="98">
        <v>1</v>
      </c>
      <c r="AK10" s="98"/>
      <c r="AL10" s="98">
        <v>1</v>
      </c>
      <c r="AM10" s="98"/>
      <c r="AN10" s="98">
        <v>1</v>
      </c>
      <c r="AO10" s="98">
        <v>1</v>
      </c>
      <c r="AP10" s="98"/>
      <c r="AQ10" s="98"/>
      <c r="AR10" s="95">
        <v>1</v>
      </c>
      <c r="AS10" s="95"/>
      <c r="AT10" s="95"/>
      <c r="AU10" s="95"/>
      <c r="AV10" s="95">
        <v>1</v>
      </c>
      <c r="AW10" s="95"/>
      <c r="AX10" s="95">
        <v>1</v>
      </c>
      <c r="AY10" s="95"/>
      <c r="AZ10" s="95"/>
      <c r="BA10" s="95"/>
      <c r="BB10" s="95">
        <v>1</v>
      </c>
      <c r="BC10" s="95"/>
      <c r="BD10" s="95">
        <v>1</v>
      </c>
      <c r="BE10" s="95">
        <v>1</v>
      </c>
      <c r="BF10" s="95">
        <v>1</v>
      </c>
      <c r="BG10" s="95">
        <v>1</v>
      </c>
      <c r="BH10" s="95"/>
      <c r="BI10" s="95">
        <v>1</v>
      </c>
      <c r="BJ10" s="95"/>
      <c r="BK10" s="95"/>
      <c r="BL10" s="95">
        <v>1</v>
      </c>
      <c r="BM10" s="95">
        <v>1</v>
      </c>
      <c r="BN10" s="95"/>
      <c r="BO10" s="95"/>
      <c r="BP10" s="61"/>
      <c r="BQ10" s="95"/>
      <c r="BR10" s="95">
        <v>1</v>
      </c>
      <c r="BS10" s="95"/>
      <c r="BT10" s="87"/>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v>1</v>
      </c>
      <c r="CV10" s="95"/>
      <c r="CW10" s="56"/>
      <c r="CX10" s="95">
        <v>1</v>
      </c>
    </row>
    <row r="11" spans="1:170" s="54" customFormat="1" ht="12">
      <c r="A11" s="52">
        <v>24202</v>
      </c>
      <c r="B11" s="52" t="s">
        <v>260</v>
      </c>
      <c r="C11" s="69">
        <f t="shared" si="0"/>
        <v>24202</v>
      </c>
      <c r="D11" s="75">
        <v>24202</v>
      </c>
      <c r="E11" s="64" t="s">
        <v>176</v>
      </c>
      <c r="F11" s="64" t="s">
        <v>233</v>
      </c>
      <c r="G11" s="53">
        <f t="shared" si="1"/>
        <v>0</v>
      </c>
      <c r="H11" s="66">
        <v>4</v>
      </c>
      <c r="I11" s="17">
        <v>1</v>
      </c>
      <c r="J11" s="17">
        <v>21</v>
      </c>
      <c r="K11" s="17"/>
      <c r="L11" s="17"/>
      <c r="M11" s="96"/>
      <c r="N11" s="96"/>
      <c r="O11" s="96"/>
      <c r="P11" s="96"/>
      <c r="Q11" s="96"/>
      <c r="R11" s="59"/>
      <c r="S11" s="96"/>
      <c r="T11" s="96"/>
      <c r="U11" s="96"/>
      <c r="V11" s="96"/>
      <c r="W11" s="57"/>
      <c r="X11" s="17"/>
      <c r="Y11" s="17"/>
      <c r="Z11" s="96">
        <v>1</v>
      </c>
      <c r="AA11" s="57"/>
      <c r="AB11" s="101"/>
      <c r="AC11" s="99">
        <v>1</v>
      </c>
      <c r="AD11" s="99"/>
      <c r="AE11" s="57"/>
      <c r="AF11" s="101">
        <v>1</v>
      </c>
      <c r="AG11" s="101"/>
      <c r="AH11" s="101">
        <v>1</v>
      </c>
      <c r="AI11" s="100"/>
      <c r="AJ11" s="101"/>
      <c r="AK11" s="101"/>
      <c r="AL11" s="101"/>
      <c r="AM11" s="101"/>
      <c r="AN11" s="101"/>
      <c r="AO11" s="101"/>
      <c r="AP11" s="98">
        <v>1</v>
      </c>
      <c r="AQ11" s="101">
        <v>1</v>
      </c>
      <c r="AR11" s="96">
        <v>1</v>
      </c>
      <c r="AS11" s="96"/>
      <c r="AT11" s="96"/>
      <c r="AU11" s="96"/>
      <c r="AV11" s="96">
        <v>1</v>
      </c>
      <c r="AW11" s="96"/>
      <c r="AX11" s="96"/>
      <c r="AY11" s="96"/>
      <c r="AZ11" s="96">
        <v>1</v>
      </c>
      <c r="BA11" s="96"/>
      <c r="BB11" s="96">
        <v>1</v>
      </c>
      <c r="BC11" s="96">
        <v>1</v>
      </c>
      <c r="BD11" s="96"/>
      <c r="BE11" s="96">
        <v>1</v>
      </c>
      <c r="BF11" s="96">
        <v>1</v>
      </c>
      <c r="BG11" s="96">
        <v>1</v>
      </c>
      <c r="BH11" s="96">
        <v>1</v>
      </c>
      <c r="BI11" s="96">
        <v>1</v>
      </c>
      <c r="BJ11" s="96"/>
      <c r="BK11" s="96"/>
      <c r="BL11" s="96">
        <v>1</v>
      </c>
      <c r="BM11" s="96"/>
      <c r="BN11" s="96"/>
      <c r="BO11" s="95"/>
      <c r="BP11" s="65"/>
      <c r="BQ11" s="96">
        <v>1</v>
      </c>
      <c r="BR11" s="96"/>
      <c r="BS11" s="96"/>
      <c r="BT11" s="87"/>
      <c r="BU11" s="96">
        <v>1</v>
      </c>
      <c r="BV11" s="96">
        <v>1</v>
      </c>
      <c r="BW11" s="96">
        <v>1</v>
      </c>
      <c r="BX11" s="96">
        <v>1</v>
      </c>
      <c r="BY11" s="96">
        <v>1</v>
      </c>
      <c r="BZ11" s="95"/>
      <c r="CA11" s="96">
        <v>1</v>
      </c>
      <c r="CB11" s="96"/>
      <c r="CC11" s="96">
        <v>1</v>
      </c>
      <c r="CD11" s="96">
        <v>1</v>
      </c>
      <c r="CE11" s="96">
        <v>1</v>
      </c>
      <c r="CF11" s="96">
        <v>1</v>
      </c>
      <c r="CG11" s="96">
        <v>1</v>
      </c>
      <c r="CH11" s="96">
        <v>1</v>
      </c>
      <c r="CI11" s="95"/>
      <c r="CJ11" s="96">
        <v>1</v>
      </c>
      <c r="CK11" s="96"/>
      <c r="CL11" s="96"/>
      <c r="CM11" s="96">
        <v>1</v>
      </c>
      <c r="CN11" s="96"/>
      <c r="CO11" s="96"/>
      <c r="CP11" s="96">
        <v>1</v>
      </c>
      <c r="CQ11" s="96"/>
      <c r="CR11" s="96"/>
      <c r="CS11" s="96">
        <v>1</v>
      </c>
      <c r="CT11" s="96"/>
      <c r="CU11" s="96"/>
      <c r="CV11" s="95"/>
      <c r="CW11" s="17"/>
      <c r="CX11" s="96">
        <v>1</v>
      </c>
    </row>
    <row r="12" spans="1:170" s="54" customFormat="1" ht="12">
      <c r="A12" s="52">
        <v>24203</v>
      </c>
      <c r="B12" s="52" t="s">
        <v>261</v>
      </c>
      <c r="C12" s="69">
        <f t="shared" si="0"/>
        <v>24203</v>
      </c>
      <c r="D12" s="75">
        <v>24203</v>
      </c>
      <c r="E12" s="64" t="s">
        <v>177</v>
      </c>
      <c r="F12" s="64" t="s">
        <v>234</v>
      </c>
      <c r="G12" s="53">
        <f t="shared" si="1"/>
        <v>0</v>
      </c>
      <c r="H12" s="66">
        <v>5</v>
      </c>
      <c r="I12" s="17">
        <v>1</v>
      </c>
      <c r="J12" s="17">
        <v>17</v>
      </c>
      <c r="K12" s="17"/>
      <c r="L12" s="17"/>
      <c r="M12" s="96"/>
      <c r="N12" s="96"/>
      <c r="O12" s="96"/>
      <c r="P12" s="96"/>
      <c r="Q12" s="96"/>
      <c r="R12" s="59"/>
      <c r="S12" s="96"/>
      <c r="T12" s="96"/>
      <c r="U12" s="96"/>
      <c r="V12" s="96"/>
      <c r="W12" s="57"/>
      <c r="X12" s="17"/>
      <c r="Y12" s="17"/>
      <c r="Z12" s="96"/>
      <c r="AA12" s="57" t="s">
        <v>178</v>
      </c>
      <c r="AB12" s="101"/>
      <c r="AC12" s="99">
        <v>1</v>
      </c>
      <c r="AD12" s="99"/>
      <c r="AE12" s="57"/>
      <c r="AF12" s="101">
        <v>1</v>
      </c>
      <c r="AG12" s="101"/>
      <c r="AH12" s="101">
        <v>1</v>
      </c>
      <c r="AI12" s="100"/>
      <c r="AJ12" s="101"/>
      <c r="AK12" s="101"/>
      <c r="AL12" s="101">
        <v>1</v>
      </c>
      <c r="AM12" s="101"/>
      <c r="AN12" s="101"/>
      <c r="AO12" s="101"/>
      <c r="AP12" s="101"/>
      <c r="AQ12" s="101"/>
      <c r="AR12" s="96">
        <v>1</v>
      </c>
      <c r="AS12" s="96"/>
      <c r="AT12" s="96"/>
      <c r="AU12" s="96"/>
      <c r="AV12" s="96">
        <v>1</v>
      </c>
      <c r="AW12" s="96"/>
      <c r="AX12" s="96"/>
      <c r="AY12" s="96"/>
      <c r="AZ12" s="96">
        <v>1</v>
      </c>
      <c r="BA12" s="96"/>
      <c r="BB12" s="96">
        <v>1</v>
      </c>
      <c r="BC12" s="96">
        <v>1</v>
      </c>
      <c r="BD12" s="96"/>
      <c r="BE12" s="96">
        <v>1</v>
      </c>
      <c r="BF12" s="96">
        <v>1</v>
      </c>
      <c r="BG12" s="96">
        <v>1</v>
      </c>
      <c r="BH12" s="96">
        <v>1</v>
      </c>
      <c r="BI12" s="96">
        <v>1</v>
      </c>
      <c r="BJ12" s="96"/>
      <c r="BK12" s="96"/>
      <c r="BL12" s="96"/>
      <c r="BM12" s="96"/>
      <c r="BN12" s="96"/>
      <c r="BO12" s="95"/>
      <c r="BP12" s="65"/>
      <c r="BQ12" s="96">
        <v>1</v>
      </c>
      <c r="BR12" s="96"/>
      <c r="BS12" s="96"/>
      <c r="BT12" s="87"/>
      <c r="BU12" s="96">
        <v>1</v>
      </c>
      <c r="BV12" s="96">
        <v>1</v>
      </c>
      <c r="BW12" s="96">
        <v>1</v>
      </c>
      <c r="BX12" s="96">
        <v>1</v>
      </c>
      <c r="BY12" s="96">
        <v>1</v>
      </c>
      <c r="BZ12" s="95"/>
      <c r="CA12" s="96">
        <v>1</v>
      </c>
      <c r="CB12" s="96">
        <v>1</v>
      </c>
      <c r="CC12" s="96">
        <v>1</v>
      </c>
      <c r="CD12" s="96"/>
      <c r="CE12" s="96"/>
      <c r="CF12" s="96"/>
      <c r="CG12" s="96">
        <v>1</v>
      </c>
      <c r="CH12" s="96">
        <v>1</v>
      </c>
      <c r="CI12" s="95"/>
      <c r="CJ12" s="96">
        <v>1</v>
      </c>
      <c r="CK12" s="96"/>
      <c r="CL12" s="96"/>
      <c r="CM12" s="96">
        <v>1</v>
      </c>
      <c r="CN12" s="96"/>
      <c r="CO12" s="96"/>
      <c r="CP12" s="96">
        <v>1</v>
      </c>
      <c r="CQ12" s="96"/>
      <c r="CR12" s="96"/>
      <c r="CS12" s="96">
        <v>1</v>
      </c>
      <c r="CT12" s="96"/>
      <c r="CU12" s="96"/>
      <c r="CV12" s="95"/>
      <c r="CW12" s="17"/>
      <c r="CX12" s="96">
        <v>1</v>
      </c>
    </row>
    <row r="13" spans="1:170" s="54" customFormat="1">
      <c r="A13" s="52">
        <v>24204</v>
      </c>
      <c r="B13" s="52" t="s">
        <v>262</v>
      </c>
      <c r="C13" s="69">
        <f t="shared" si="0"/>
        <v>24204</v>
      </c>
      <c r="D13" s="75">
        <v>24204</v>
      </c>
      <c r="E13" s="64" t="s">
        <v>179</v>
      </c>
      <c r="F13" s="64" t="s">
        <v>235</v>
      </c>
      <c r="G13" s="53">
        <f t="shared" si="1"/>
        <v>0</v>
      </c>
      <c r="H13" s="66">
        <v>5</v>
      </c>
      <c r="I13" s="17"/>
      <c r="J13" s="17"/>
      <c r="K13" s="17"/>
      <c r="L13" s="17"/>
      <c r="M13" s="96"/>
      <c r="N13" s="96"/>
      <c r="O13" s="96">
        <v>1</v>
      </c>
      <c r="P13" s="96"/>
      <c r="Q13" s="96"/>
      <c r="R13" s="59"/>
      <c r="S13" s="96"/>
      <c r="T13" s="96"/>
      <c r="U13" s="96"/>
      <c r="V13" s="96"/>
      <c r="W13" s="57"/>
      <c r="X13" s="17"/>
      <c r="Y13" s="17"/>
      <c r="Z13" s="96"/>
      <c r="AA13" s="57"/>
      <c r="AB13" s="101"/>
      <c r="AC13" s="99"/>
      <c r="AD13" s="99"/>
      <c r="AE13" s="57"/>
      <c r="AF13" s="101"/>
      <c r="AG13" s="101"/>
      <c r="AH13" s="101"/>
      <c r="AI13" s="100"/>
      <c r="AJ13" s="101"/>
      <c r="AK13" s="101"/>
      <c r="AL13" s="101"/>
      <c r="AM13" s="101"/>
      <c r="AN13" s="101"/>
      <c r="AO13" s="101"/>
      <c r="AP13" s="101"/>
      <c r="AQ13" s="101"/>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5"/>
      <c r="BP13" s="65"/>
      <c r="BQ13" s="96"/>
      <c r="BR13" s="96"/>
      <c r="BS13" s="96"/>
      <c r="BT13" s="87"/>
      <c r="BU13" s="96"/>
      <c r="BV13" s="96"/>
      <c r="BW13" s="96"/>
      <c r="BX13" s="96"/>
      <c r="BY13" s="96"/>
      <c r="BZ13" s="95"/>
      <c r="CA13" s="96"/>
      <c r="CB13" s="96"/>
      <c r="CC13" s="96"/>
      <c r="CD13" s="96"/>
      <c r="CE13" s="96"/>
      <c r="CF13" s="96"/>
      <c r="CG13" s="96"/>
      <c r="CH13" s="96"/>
      <c r="CI13" s="95"/>
      <c r="CJ13" s="96"/>
      <c r="CK13" s="96"/>
      <c r="CL13" s="96"/>
      <c r="CM13" s="96"/>
      <c r="CN13" s="96"/>
      <c r="CO13" s="96"/>
      <c r="CP13" s="96"/>
      <c r="CQ13" s="96"/>
      <c r="CR13" s="96"/>
      <c r="CS13" s="96"/>
      <c r="CT13" s="96"/>
      <c r="CU13" s="96"/>
      <c r="CV13" s="95"/>
      <c r="CW13" s="17"/>
      <c r="CX13" s="96"/>
    </row>
    <row r="14" spans="1:170" s="54" customFormat="1" ht="21.6">
      <c r="A14" s="52">
        <v>24205</v>
      </c>
      <c r="B14" s="52" t="s">
        <v>263</v>
      </c>
      <c r="C14" s="69">
        <f t="shared" si="0"/>
        <v>24205</v>
      </c>
      <c r="D14" s="75">
        <v>24205</v>
      </c>
      <c r="E14" s="64" t="s">
        <v>180</v>
      </c>
      <c r="F14" s="64" t="s">
        <v>236</v>
      </c>
      <c r="G14" s="53">
        <f t="shared" si="1"/>
        <v>0</v>
      </c>
      <c r="H14" s="58">
        <v>5</v>
      </c>
      <c r="I14" s="56">
        <v>1</v>
      </c>
      <c r="J14" s="56">
        <v>17</v>
      </c>
      <c r="K14" s="56"/>
      <c r="L14" s="56"/>
      <c r="M14" s="95"/>
      <c r="N14" s="95"/>
      <c r="O14" s="95"/>
      <c r="P14" s="95"/>
      <c r="Q14" s="95"/>
      <c r="R14" s="59"/>
      <c r="S14" s="95"/>
      <c r="T14" s="95"/>
      <c r="U14" s="95"/>
      <c r="V14" s="95"/>
      <c r="W14" s="57"/>
      <c r="X14" s="56"/>
      <c r="Y14" s="56"/>
      <c r="Z14" s="95"/>
      <c r="AA14" s="57" t="s">
        <v>181</v>
      </c>
      <c r="AB14" s="98"/>
      <c r="AC14" s="18">
        <v>1</v>
      </c>
      <c r="AD14" s="18"/>
      <c r="AE14" s="57"/>
      <c r="AF14" s="98">
        <v>1</v>
      </c>
      <c r="AG14" s="98"/>
      <c r="AH14" s="98">
        <v>1</v>
      </c>
      <c r="AI14" s="60"/>
      <c r="AJ14" s="98">
        <v>1</v>
      </c>
      <c r="AK14" s="98"/>
      <c r="AL14" s="98">
        <v>1</v>
      </c>
      <c r="AM14" s="98"/>
      <c r="AN14" s="98"/>
      <c r="AO14" s="98"/>
      <c r="AP14" s="98">
        <v>1</v>
      </c>
      <c r="AQ14" s="98">
        <v>1</v>
      </c>
      <c r="AR14" s="95">
        <v>1</v>
      </c>
      <c r="AS14" s="95"/>
      <c r="AT14" s="95">
        <v>1</v>
      </c>
      <c r="AU14" s="95">
        <v>1</v>
      </c>
      <c r="AV14" s="95"/>
      <c r="AW14" s="95"/>
      <c r="AX14" s="95"/>
      <c r="AY14" s="95"/>
      <c r="AZ14" s="95">
        <v>1</v>
      </c>
      <c r="BA14" s="95"/>
      <c r="BB14" s="95">
        <v>1</v>
      </c>
      <c r="BC14" s="95">
        <v>1</v>
      </c>
      <c r="BD14" s="95"/>
      <c r="BE14" s="95">
        <v>1</v>
      </c>
      <c r="BF14" s="95">
        <v>1</v>
      </c>
      <c r="BG14" s="95">
        <v>1</v>
      </c>
      <c r="BH14" s="95">
        <v>1</v>
      </c>
      <c r="BI14" s="95">
        <v>1</v>
      </c>
      <c r="BJ14" s="95"/>
      <c r="BK14" s="95"/>
      <c r="BL14" s="95">
        <v>1</v>
      </c>
      <c r="BM14" s="95"/>
      <c r="BN14" s="95"/>
      <c r="BO14" s="95" t="s">
        <v>182</v>
      </c>
      <c r="BP14" s="61"/>
      <c r="BQ14" s="95">
        <v>1</v>
      </c>
      <c r="BR14" s="95"/>
      <c r="BS14" s="95"/>
      <c r="BT14" s="87"/>
      <c r="BU14" s="95">
        <v>1</v>
      </c>
      <c r="BV14" s="95">
        <v>1</v>
      </c>
      <c r="BW14" s="95"/>
      <c r="BX14" s="95">
        <v>1</v>
      </c>
      <c r="BY14" s="95"/>
      <c r="BZ14" s="95"/>
      <c r="CA14" s="95">
        <v>1</v>
      </c>
      <c r="CB14" s="95"/>
      <c r="CC14" s="95">
        <v>1</v>
      </c>
      <c r="CD14" s="95"/>
      <c r="CE14" s="95"/>
      <c r="CF14" s="95"/>
      <c r="CG14" s="95">
        <v>1</v>
      </c>
      <c r="CH14" s="95">
        <v>1</v>
      </c>
      <c r="CI14" s="95"/>
      <c r="CJ14" s="95"/>
      <c r="CK14" s="95">
        <v>1</v>
      </c>
      <c r="CL14" s="95"/>
      <c r="CM14" s="95">
        <v>1</v>
      </c>
      <c r="CN14" s="95"/>
      <c r="CO14" s="95"/>
      <c r="CP14" s="95"/>
      <c r="CQ14" s="95">
        <v>1</v>
      </c>
      <c r="CR14" s="95"/>
      <c r="CS14" s="95"/>
      <c r="CT14" s="95"/>
      <c r="CU14" s="95">
        <v>1</v>
      </c>
      <c r="CV14" s="95"/>
      <c r="CW14" s="56">
        <v>1</v>
      </c>
      <c r="CX14" s="95"/>
    </row>
    <row r="15" spans="1:170" s="54" customFormat="1" ht="140.4">
      <c r="A15" s="52">
        <v>24207</v>
      </c>
      <c r="B15" s="52" t="s">
        <v>264</v>
      </c>
      <c r="C15" s="69">
        <f t="shared" si="0"/>
        <v>24207</v>
      </c>
      <c r="D15" s="75">
        <v>24207</v>
      </c>
      <c r="E15" s="64" t="s">
        <v>183</v>
      </c>
      <c r="F15" s="64" t="s">
        <v>237</v>
      </c>
      <c r="G15" s="53">
        <f t="shared" si="1"/>
        <v>0</v>
      </c>
      <c r="H15" s="66">
        <v>5</v>
      </c>
      <c r="I15" s="17">
        <v>1</v>
      </c>
      <c r="J15" s="17">
        <v>15</v>
      </c>
      <c r="K15" s="17"/>
      <c r="L15" s="17"/>
      <c r="M15" s="96"/>
      <c r="N15" s="96"/>
      <c r="O15" s="96"/>
      <c r="P15" s="96"/>
      <c r="Q15" s="96"/>
      <c r="R15" s="59"/>
      <c r="S15" s="96"/>
      <c r="T15" s="96"/>
      <c r="U15" s="96"/>
      <c r="V15" s="96"/>
      <c r="W15" s="57"/>
      <c r="X15" s="17"/>
      <c r="Y15" s="17"/>
      <c r="Z15" s="96">
        <v>1</v>
      </c>
      <c r="AA15" s="57"/>
      <c r="AB15" s="101">
        <v>1</v>
      </c>
      <c r="AC15" s="99"/>
      <c r="AD15" s="99"/>
      <c r="AE15" s="57" t="s">
        <v>184</v>
      </c>
      <c r="AF15" s="101">
        <v>1</v>
      </c>
      <c r="AG15" s="101"/>
      <c r="AH15" s="101"/>
      <c r="AI15" s="100"/>
      <c r="AJ15" s="101"/>
      <c r="AK15" s="101"/>
      <c r="AL15" s="101">
        <v>1</v>
      </c>
      <c r="AM15" s="101"/>
      <c r="AN15" s="101">
        <v>1</v>
      </c>
      <c r="AO15" s="101"/>
      <c r="AP15" s="101"/>
      <c r="AQ15" s="101"/>
      <c r="AR15" s="96">
        <v>1</v>
      </c>
      <c r="AS15" s="96"/>
      <c r="AT15" s="96">
        <v>1</v>
      </c>
      <c r="AU15" s="96">
        <v>1</v>
      </c>
      <c r="AV15" s="96"/>
      <c r="AW15" s="96"/>
      <c r="AX15" s="96"/>
      <c r="AY15" s="96"/>
      <c r="AZ15" s="96">
        <v>1</v>
      </c>
      <c r="BA15" s="96"/>
      <c r="BB15" s="96">
        <v>1</v>
      </c>
      <c r="BC15" s="96"/>
      <c r="BD15" s="96">
        <v>1</v>
      </c>
      <c r="BE15" s="96">
        <v>1</v>
      </c>
      <c r="BF15" s="96">
        <v>1</v>
      </c>
      <c r="BG15" s="96">
        <v>1</v>
      </c>
      <c r="BH15" s="96">
        <v>1</v>
      </c>
      <c r="BI15" s="96">
        <v>1</v>
      </c>
      <c r="BJ15" s="96"/>
      <c r="BK15" s="96"/>
      <c r="BL15" s="96">
        <v>1</v>
      </c>
      <c r="BM15" s="96"/>
      <c r="BN15" s="96"/>
      <c r="BO15" s="95"/>
      <c r="BP15" s="65"/>
      <c r="BQ15" s="96"/>
      <c r="BR15" s="96"/>
      <c r="BS15" s="96">
        <v>1</v>
      </c>
      <c r="BT15" s="87" t="s">
        <v>184</v>
      </c>
      <c r="BU15" s="96"/>
      <c r="BV15" s="96"/>
      <c r="BW15" s="96"/>
      <c r="BX15" s="96"/>
      <c r="BY15" s="96"/>
      <c r="BZ15" s="95"/>
      <c r="CA15" s="96"/>
      <c r="CB15" s="96"/>
      <c r="CC15" s="96"/>
      <c r="CD15" s="96"/>
      <c r="CE15" s="96"/>
      <c r="CF15" s="96"/>
      <c r="CG15" s="96"/>
      <c r="CH15" s="96"/>
      <c r="CI15" s="95"/>
      <c r="CJ15" s="96"/>
      <c r="CK15" s="96"/>
      <c r="CL15" s="96"/>
      <c r="CM15" s="96"/>
      <c r="CN15" s="96"/>
      <c r="CO15" s="96"/>
      <c r="CP15" s="96"/>
      <c r="CQ15" s="96"/>
      <c r="CR15" s="96"/>
      <c r="CS15" s="96"/>
      <c r="CT15" s="96"/>
      <c r="CU15" s="96">
        <v>1</v>
      </c>
      <c r="CV15" s="95"/>
      <c r="CW15" s="17"/>
      <c r="CX15" s="96">
        <v>1</v>
      </c>
    </row>
    <row r="16" spans="1:170" s="54" customFormat="1" ht="12">
      <c r="A16" s="52">
        <v>24208</v>
      </c>
      <c r="B16" s="52" t="s">
        <v>265</v>
      </c>
      <c r="C16" s="69">
        <f t="shared" si="0"/>
        <v>24208</v>
      </c>
      <c r="D16" s="75">
        <v>24208</v>
      </c>
      <c r="E16" s="64" t="s">
        <v>185</v>
      </c>
      <c r="F16" s="64" t="s">
        <v>238</v>
      </c>
      <c r="G16" s="53">
        <f t="shared" si="1"/>
        <v>0</v>
      </c>
      <c r="H16" s="58">
        <v>5</v>
      </c>
      <c r="I16" s="56">
        <v>1</v>
      </c>
      <c r="J16" s="56">
        <v>17</v>
      </c>
      <c r="K16" s="56"/>
      <c r="L16" s="56"/>
      <c r="M16" s="95"/>
      <c r="N16" s="95"/>
      <c r="O16" s="95"/>
      <c r="P16" s="95"/>
      <c r="Q16" s="95"/>
      <c r="R16" s="59"/>
      <c r="S16" s="95"/>
      <c r="T16" s="95"/>
      <c r="U16" s="95"/>
      <c r="V16" s="95"/>
      <c r="W16" s="57"/>
      <c r="X16" s="56">
        <v>1</v>
      </c>
      <c r="Y16" s="56"/>
      <c r="Z16" s="95"/>
      <c r="AA16" s="57"/>
      <c r="AB16" s="98"/>
      <c r="AC16" s="18">
        <v>1</v>
      </c>
      <c r="AD16" s="18"/>
      <c r="AE16" s="57"/>
      <c r="AF16" s="98"/>
      <c r="AG16" s="98">
        <v>1</v>
      </c>
      <c r="AH16" s="98">
        <v>1</v>
      </c>
      <c r="AI16" s="60"/>
      <c r="AJ16" s="98"/>
      <c r="AK16" s="98"/>
      <c r="AL16" s="98">
        <v>1</v>
      </c>
      <c r="AM16" s="98"/>
      <c r="AN16" s="98">
        <v>1</v>
      </c>
      <c r="AO16" s="98">
        <v>1</v>
      </c>
      <c r="AP16" s="98"/>
      <c r="AQ16" s="98"/>
      <c r="AR16" s="95">
        <v>1</v>
      </c>
      <c r="AS16" s="95"/>
      <c r="AT16" s="95">
        <v>1</v>
      </c>
      <c r="AU16" s="95">
        <v>1</v>
      </c>
      <c r="AV16" s="95"/>
      <c r="AW16" s="95"/>
      <c r="AX16" s="95"/>
      <c r="AY16" s="95"/>
      <c r="AZ16" s="95">
        <v>1</v>
      </c>
      <c r="BA16" s="95"/>
      <c r="BB16" s="95">
        <v>1</v>
      </c>
      <c r="BC16" s="95"/>
      <c r="BD16" s="95">
        <v>1</v>
      </c>
      <c r="BE16" s="95">
        <v>1</v>
      </c>
      <c r="BF16" s="95">
        <v>1</v>
      </c>
      <c r="BG16" s="95">
        <v>1</v>
      </c>
      <c r="BH16" s="95">
        <v>1</v>
      </c>
      <c r="BI16" s="95">
        <v>1</v>
      </c>
      <c r="BJ16" s="95"/>
      <c r="BK16" s="95"/>
      <c r="BL16" s="95">
        <v>1</v>
      </c>
      <c r="BM16" s="95"/>
      <c r="BN16" s="95"/>
      <c r="BO16" s="95"/>
      <c r="BP16" s="61"/>
      <c r="BQ16" s="96">
        <v>1</v>
      </c>
      <c r="BR16" s="78"/>
      <c r="BS16" s="96"/>
      <c r="BT16" s="79"/>
      <c r="BU16" s="96">
        <v>1</v>
      </c>
      <c r="BV16" s="96"/>
      <c r="BW16" s="96"/>
      <c r="BX16" s="96">
        <v>1</v>
      </c>
      <c r="BY16" s="96"/>
      <c r="BZ16" s="95"/>
      <c r="CA16" s="96"/>
      <c r="CB16" s="96"/>
      <c r="CC16" s="96"/>
      <c r="CD16" s="96"/>
      <c r="CE16" s="96"/>
      <c r="CF16" s="96"/>
      <c r="CG16" s="96">
        <v>1</v>
      </c>
      <c r="CH16" s="78"/>
      <c r="CI16" s="80"/>
      <c r="CJ16" s="96">
        <v>1</v>
      </c>
      <c r="CK16" s="96"/>
      <c r="CL16" s="96"/>
      <c r="CM16" s="96">
        <v>1</v>
      </c>
      <c r="CN16" s="96"/>
      <c r="CO16" s="96"/>
      <c r="CP16" s="96">
        <v>1</v>
      </c>
      <c r="CQ16" s="96"/>
      <c r="CR16" s="95"/>
      <c r="CS16" s="95">
        <v>1</v>
      </c>
      <c r="CT16" s="95"/>
      <c r="CU16" s="95"/>
      <c r="CV16" s="95"/>
      <c r="CW16" s="56">
        <v>1</v>
      </c>
      <c r="CX16" s="95"/>
    </row>
    <row r="17" spans="1:102" s="54" customFormat="1">
      <c r="A17" s="52">
        <v>24209</v>
      </c>
      <c r="B17" s="52" t="s">
        <v>266</v>
      </c>
      <c r="C17" s="69">
        <f t="shared" si="0"/>
        <v>24209</v>
      </c>
      <c r="D17" s="75">
        <v>24209</v>
      </c>
      <c r="E17" s="64" t="s">
        <v>186</v>
      </c>
      <c r="F17" s="64" t="s">
        <v>239</v>
      </c>
      <c r="G17" s="53">
        <f t="shared" si="1"/>
        <v>0</v>
      </c>
      <c r="H17" s="58">
        <v>5</v>
      </c>
      <c r="I17" s="56">
        <v>1</v>
      </c>
      <c r="J17" s="56">
        <v>16</v>
      </c>
      <c r="K17" s="56"/>
      <c r="L17" s="56"/>
      <c r="M17" s="95"/>
      <c r="N17" s="95"/>
      <c r="O17" s="95"/>
      <c r="P17" s="95"/>
      <c r="Q17" s="95"/>
      <c r="R17" s="59"/>
      <c r="S17" s="95"/>
      <c r="T17" s="95"/>
      <c r="U17" s="95"/>
      <c r="V17" s="95"/>
      <c r="W17" s="57"/>
      <c r="X17" s="56"/>
      <c r="Y17" s="56"/>
      <c r="Z17" s="95"/>
      <c r="AA17" s="57" t="s">
        <v>187</v>
      </c>
      <c r="AB17" s="98">
        <v>1</v>
      </c>
      <c r="AC17" s="18"/>
      <c r="AD17" s="18"/>
      <c r="AE17" s="57" t="s">
        <v>188</v>
      </c>
      <c r="AF17" s="98">
        <v>1</v>
      </c>
      <c r="AG17" s="98"/>
      <c r="AH17" s="98"/>
      <c r="AI17" s="60"/>
      <c r="AJ17" s="98"/>
      <c r="AK17" s="98"/>
      <c r="AL17" s="98"/>
      <c r="AM17" s="98"/>
      <c r="AN17" s="98">
        <v>1</v>
      </c>
      <c r="AO17" s="98">
        <v>1</v>
      </c>
      <c r="AP17" s="98"/>
      <c r="AQ17" s="98"/>
      <c r="AR17" s="95"/>
      <c r="AS17" s="95">
        <v>1</v>
      </c>
      <c r="AT17" s="95"/>
      <c r="AU17" s="95"/>
      <c r="AV17" s="95"/>
      <c r="AW17" s="95"/>
      <c r="AX17" s="95"/>
      <c r="AY17" s="95"/>
      <c r="AZ17" s="95"/>
      <c r="BA17" s="95"/>
      <c r="BB17" s="95"/>
      <c r="BC17" s="95"/>
      <c r="BD17" s="95"/>
      <c r="BE17" s="95">
        <v>1</v>
      </c>
      <c r="BF17" s="95">
        <v>1</v>
      </c>
      <c r="BG17" s="95"/>
      <c r="BH17" s="95"/>
      <c r="BI17" s="95">
        <v>1</v>
      </c>
      <c r="BJ17" s="95">
        <v>1</v>
      </c>
      <c r="BK17" s="95"/>
      <c r="BL17" s="95"/>
      <c r="BM17" s="95"/>
      <c r="BN17" s="95"/>
      <c r="BO17" s="95"/>
      <c r="BP17" s="61"/>
      <c r="BQ17" s="95"/>
      <c r="BR17" s="95">
        <v>1</v>
      </c>
      <c r="BS17" s="95"/>
      <c r="BT17" s="87"/>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v>1</v>
      </c>
      <c r="CV17" s="95"/>
      <c r="CW17" s="56">
        <v>1</v>
      </c>
      <c r="CX17" s="95"/>
    </row>
    <row r="18" spans="1:102" s="54" customFormat="1" ht="12">
      <c r="A18" s="52">
        <v>24210</v>
      </c>
      <c r="B18" s="52" t="s">
        <v>267</v>
      </c>
      <c r="C18" s="69">
        <f t="shared" si="0"/>
        <v>24210</v>
      </c>
      <c r="D18" s="75">
        <v>24210</v>
      </c>
      <c r="E18" s="64" t="s">
        <v>189</v>
      </c>
      <c r="F18" s="64" t="s">
        <v>240</v>
      </c>
      <c r="G18" s="53">
        <f t="shared" si="1"/>
        <v>0</v>
      </c>
      <c r="H18" s="66">
        <v>5</v>
      </c>
      <c r="I18" s="17">
        <v>1</v>
      </c>
      <c r="J18" s="17">
        <v>20</v>
      </c>
      <c r="K18" s="17"/>
      <c r="L18" s="17"/>
      <c r="M18" s="96"/>
      <c r="N18" s="96"/>
      <c r="O18" s="96"/>
      <c r="P18" s="96"/>
      <c r="Q18" s="96"/>
      <c r="R18" s="59"/>
      <c r="S18" s="96"/>
      <c r="T18" s="96"/>
      <c r="U18" s="96"/>
      <c r="V18" s="96"/>
      <c r="W18" s="57"/>
      <c r="X18" s="17"/>
      <c r="Y18" s="17"/>
      <c r="Z18" s="96">
        <v>1</v>
      </c>
      <c r="AA18" s="70" t="s">
        <v>190</v>
      </c>
      <c r="AB18" s="101"/>
      <c r="AC18" s="99">
        <v>1</v>
      </c>
      <c r="AD18" s="99"/>
      <c r="AE18" s="57"/>
      <c r="AF18" s="101">
        <v>1</v>
      </c>
      <c r="AG18" s="101"/>
      <c r="AH18" s="101">
        <v>1</v>
      </c>
      <c r="AI18" s="100"/>
      <c r="AJ18" s="101"/>
      <c r="AK18" s="101"/>
      <c r="AL18" s="101">
        <v>1</v>
      </c>
      <c r="AM18" s="101"/>
      <c r="AN18" s="101"/>
      <c r="AO18" s="101"/>
      <c r="AP18" s="98">
        <v>1</v>
      </c>
      <c r="AQ18" s="101">
        <v>1</v>
      </c>
      <c r="AR18" s="96">
        <v>1</v>
      </c>
      <c r="AS18" s="96"/>
      <c r="AT18" s="96">
        <v>1</v>
      </c>
      <c r="AU18" s="96">
        <v>1</v>
      </c>
      <c r="AV18" s="96"/>
      <c r="AW18" s="96"/>
      <c r="AX18" s="96"/>
      <c r="AY18" s="96"/>
      <c r="AZ18" s="96">
        <v>1</v>
      </c>
      <c r="BA18" s="96"/>
      <c r="BB18" s="96">
        <v>1</v>
      </c>
      <c r="BC18" s="96"/>
      <c r="BD18" s="96">
        <v>1</v>
      </c>
      <c r="BE18" s="96">
        <v>1</v>
      </c>
      <c r="BF18" s="96">
        <v>1</v>
      </c>
      <c r="BG18" s="96">
        <v>1</v>
      </c>
      <c r="BH18" s="96">
        <v>1</v>
      </c>
      <c r="BI18" s="96">
        <v>1</v>
      </c>
      <c r="BJ18" s="96"/>
      <c r="BK18" s="96"/>
      <c r="BL18" s="96">
        <v>1</v>
      </c>
      <c r="BM18" s="96"/>
      <c r="BN18" s="96"/>
      <c r="BO18" s="95"/>
      <c r="BP18" s="65"/>
      <c r="BQ18" s="96">
        <v>1</v>
      </c>
      <c r="BR18" s="96"/>
      <c r="BS18" s="96"/>
      <c r="BT18" s="87"/>
      <c r="BU18" s="96">
        <v>1</v>
      </c>
      <c r="BV18" s="96"/>
      <c r="BW18" s="96">
        <v>1</v>
      </c>
      <c r="BX18" s="96"/>
      <c r="BY18" s="96"/>
      <c r="BZ18" s="95"/>
      <c r="CA18" s="96"/>
      <c r="CB18" s="96">
        <v>1</v>
      </c>
      <c r="CC18" s="96"/>
      <c r="CD18" s="96"/>
      <c r="CE18" s="96"/>
      <c r="CF18" s="96"/>
      <c r="CG18" s="96">
        <v>1</v>
      </c>
      <c r="CH18" s="96"/>
      <c r="CI18" s="95"/>
      <c r="CJ18" s="96"/>
      <c r="CK18" s="96">
        <v>1</v>
      </c>
      <c r="CL18" s="96"/>
      <c r="CM18" s="96">
        <v>1</v>
      </c>
      <c r="CN18" s="96"/>
      <c r="CO18" s="96"/>
      <c r="CP18" s="96">
        <v>1</v>
      </c>
      <c r="CQ18" s="96"/>
      <c r="CR18" s="96"/>
      <c r="CS18" s="96">
        <v>1</v>
      </c>
      <c r="CT18" s="96"/>
      <c r="CU18" s="96"/>
      <c r="CV18" s="95"/>
      <c r="CW18" s="17">
        <v>1</v>
      </c>
      <c r="CX18" s="96"/>
    </row>
    <row r="19" spans="1:102" s="54" customFormat="1" ht="12">
      <c r="A19" s="52">
        <v>24211</v>
      </c>
      <c r="B19" s="52" t="s">
        <v>268</v>
      </c>
      <c r="C19" s="69">
        <f t="shared" si="0"/>
        <v>24211</v>
      </c>
      <c r="D19" s="75">
        <v>24211</v>
      </c>
      <c r="E19" s="64" t="s">
        <v>191</v>
      </c>
      <c r="F19" s="64" t="s">
        <v>241</v>
      </c>
      <c r="G19" s="53">
        <f t="shared" si="1"/>
        <v>0</v>
      </c>
      <c r="H19" s="66">
        <v>5</v>
      </c>
      <c r="I19" s="17">
        <v>1</v>
      </c>
      <c r="J19" s="17">
        <v>17</v>
      </c>
      <c r="K19" s="17"/>
      <c r="L19" s="17"/>
      <c r="M19" s="96"/>
      <c r="N19" s="96"/>
      <c r="O19" s="96"/>
      <c r="P19" s="96"/>
      <c r="Q19" s="96"/>
      <c r="R19" s="59"/>
      <c r="S19" s="96"/>
      <c r="T19" s="96"/>
      <c r="U19" s="96"/>
      <c r="V19" s="96"/>
      <c r="W19" s="57"/>
      <c r="X19" s="17"/>
      <c r="Y19" s="17"/>
      <c r="Z19" s="96">
        <v>1</v>
      </c>
      <c r="AA19" s="57"/>
      <c r="AB19" s="101"/>
      <c r="AC19" s="99">
        <v>1</v>
      </c>
      <c r="AD19" s="99"/>
      <c r="AE19" s="57"/>
      <c r="AF19" s="101">
        <v>1</v>
      </c>
      <c r="AG19" s="101"/>
      <c r="AH19" s="101">
        <v>1</v>
      </c>
      <c r="AI19" s="100"/>
      <c r="AJ19" s="101"/>
      <c r="AK19" s="101"/>
      <c r="AL19" s="101">
        <v>1</v>
      </c>
      <c r="AM19" s="101"/>
      <c r="AN19" s="98">
        <v>1</v>
      </c>
      <c r="AO19" s="101">
        <v>1</v>
      </c>
      <c r="AP19" s="101"/>
      <c r="AQ19" s="101"/>
      <c r="AR19" s="96">
        <v>1</v>
      </c>
      <c r="AS19" s="96"/>
      <c r="AT19" s="96"/>
      <c r="AU19" s="96"/>
      <c r="AV19" s="96">
        <v>1</v>
      </c>
      <c r="AW19" s="96"/>
      <c r="AX19" s="96"/>
      <c r="AY19" s="96"/>
      <c r="AZ19" s="96">
        <v>1</v>
      </c>
      <c r="BA19" s="96"/>
      <c r="BB19" s="96">
        <v>1</v>
      </c>
      <c r="BC19" s="96"/>
      <c r="BD19" s="96">
        <v>1</v>
      </c>
      <c r="BE19" s="96">
        <v>1</v>
      </c>
      <c r="BF19" s="96">
        <v>1</v>
      </c>
      <c r="BG19" s="96"/>
      <c r="BH19" s="96"/>
      <c r="BI19" s="96">
        <v>1</v>
      </c>
      <c r="BJ19" s="96"/>
      <c r="BK19" s="96">
        <v>1</v>
      </c>
      <c r="BL19" s="96">
        <v>1</v>
      </c>
      <c r="BM19" s="96"/>
      <c r="BN19" s="96"/>
      <c r="BO19" s="95"/>
      <c r="BP19" s="65"/>
      <c r="BQ19" s="96">
        <v>1</v>
      </c>
      <c r="BR19" s="96"/>
      <c r="BS19" s="96"/>
      <c r="BT19" s="87"/>
      <c r="BU19" s="96">
        <v>1</v>
      </c>
      <c r="BV19" s="96">
        <v>1</v>
      </c>
      <c r="BW19" s="96">
        <v>1</v>
      </c>
      <c r="BX19" s="96">
        <v>1</v>
      </c>
      <c r="BY19" s="96">
        <v>1</v>
      </c>
      <c r="BZ19" s="95"/>
      <c r="CA19" s="96">
        <v>1</v>
      </c>
      <c r="CB19" s="96"/>
      <c r="CC19" s="96">
        <v>1</v>
      </c>
      <c r="CD19" s="96">
        <v>1</v>
      </c>
      <c r="CE19" s="96">
        <v>1</v>
      </c>
      <c r="CF19" s="96">
        <v>1</v>
      </c>
      <c r="CG19" s="96">
        <v>1</v>
      </c>
      <c r="CH19" s="96">
        <v>1</v>
      </c>
      <c r="CI19" s="95" t="s">
        <v>192</v>
      </c>
      <c r="CJ19" s="96">
        <v>1</v>
      </c>
      <c r="CK19" s="96"/>
      <c r="CL19" s="96"/>
      <c r="CM19" s="96">
        <v>1</v>
      </c>
      <c r="CN19" s="96"/>
      <c r="CO19" s="96"/>
      <c r="CP19" s="96">
        <v>1</v>
      </c>
      <c r="CQ19" s="96"/>
      <c r="CR19" s="96"/>
      <c r="CS19" s="96">
        <v>1</v>
      </c>
      <c r="CT19" s="96"/>
      <c r="CU19" s="96"/>
      <c r="CV19" s="95"/>
      <c r="CW19" s="17">
        <v>1</v>
      </c>
      <c r="CX19" s="96"/>
    </row>
    <row r="20" spans="1:102" s="54" customFormat="1" ht="64.8">
      <c r="A20" s="52">
        <v>24212</v>
      </c>
      <c r="B20" s="52" t="s">
        <v>269</v>
      </c>
      <c r="C20" s="69">
        <f t="shared" si="0"/>
        <v>24212</v>
      </c>
      <c r="D20" s="75">
        <v>24212</v>
      </c>
      <c r="E20" s="64" t="s">
        <v>193</v>
      </c>
      <c r="F20" s="64" t="s">
        <v>242</v>
      </c>
      <c r="G20" s="53">
        <f t="shared" si="1"/>
        <v>0</v>
      </c>
      <c r="H20" s="66">
        <v>5</v>
      </c>
      <c r="I20" s="17">
        <v>1</v>
      </c>
      <c r="J20" s="17">
        <v>20</v>
      </c>
      <c r="K20" s="17"/>
      <c r="L20" s="17"/>
      <c r="M20" s="96"/>
      <c r="N20" s="96"/>
      <c r="O20" s="96"/>
      <c r="P20" s="96"/>
      <c r="Q20" s="96"/>
      <c r="R20" s="59"/>
      <c r="S20" s="96"/>
      <c r="T20" s="96"/>
      <c r="U20" s="96"/>
      <c r="V20" s="96"/>
      <c r="W20" s="57"/>
      <c r="X20" s="17"/>
      <c r="Y20" s="17"/>
      <c r="Z20" s="96">
        <v>1</v>
      </c>
      <c r="AA20" s="57"/>
      <c r="AB20" s="101">
        <v>1</v>
      </c>
      <c r="AC20" s="99"/>
      <c r="AD20" s="99"/>
      <c r="AE20" s="57" t="s">
        <v>194</v>
      </c>
      <c r="AF20" s="101"/>
      <c r="AG20" s="101">
        <v>1</v>
      </c>
      <c r="AH20" s="101"/>
      <c r="AI20" s="100"/>
      <c r="AJ20" s="101">
        <v>1</v>
      </c>
      <c r="AK20" s="101"/>
      <c r="AL20" s="101">
        <v>1</v>
      </c>
      <c r="AM20" s="101"/>
      <c r="AN20" s="98">
        <v>1</v>
      </c>
      <c r="AO20" s="101">
        <v>1</v>
      </c>
      <c r="AP20" s="101"/>
      <c r="AQ20" s="101"/>
      <c r="AR20" s="96">
        <v>1</v>
      </c>
      <c r="AS20" s="96"/>
      <c r="AT20" s="96">
        <v>1</v>
      </c>
      <c r="AU20" s="96"/>
      <c r="AV20" s="96"/>
      <c r="AW20" s="96"/>
      <c r="AX20" s="96">
        <v>1</v>
      </c>
      <c r="AY20" s="96"/>
      <c r="AZ20" s="96"/>
      <c r="BA20" s="96"/>
      <c r="BB20" s="96">
        <v>1</v>
      </c>
      <c r="BC20" s="96">
        <v>1</v>
      </c>
      <c r="BD20" s="96"/>
      <c r="BE20" s="96">
        <v>1</v>
      </c>
      <c r="BF20" s="96"/>
      <c r="BG20" s="96">
        <v>1</v>
      </c>
      <c r="BH20" s="96">
        <v>1</v>
      </c>
      <c r="BI20" s="96">
        <v>1</v>
      </c>
      <c r="BJ20" s="96"/>
      <c r="BK20" s="96"/>
      <c r="BL20" s="96"/>
      <c r="BM20" s="96"/>
      <c r="BN20" s="96"/>
      <c r="BO20" s="95"/>
      <c r="BP20" s="65"/>
      <c r="BQ20" s="96"/>
      <c r="BR20" s="96">
        <v>1</v>
      </c>
      <c r="BS20" s="96"/>
      <c r="BT20" s="87"/>
      <c r="BU20" s="96"/>
      <c r="BV20" s="96"/>
      <c r="BW20" s="96"/>
      <c r="BX20" s="96"/>
      <c r="BY20" s="96"/>
      <c r="BZ20" s="95"/>
      <c r="CA20" s="96"/>
      <c r="CB20" s="96"/>
      <c r="CC20" s="96"/>
      <c r="CD20" s="96"/>
      <c r="CE20" s="96"/>
      <c r="CF20" s="96"/>
      <c r="CG20" s="96"/>
      <c r="CH20" s="96"/>
      <c r="CI20" s="95"/>
      <c r="CJ20" s="96"/>
      <c r="CK20" s="96"/>
      <c r="CL20" s="96"/>
      <c r="CM20" s="96"/>
      <c r="CN20" s="96"/>
      <c r="CO20" s="96"/>
      <c r="CP20" s="96"/>
      <c r="CQ20" s="96"/>
      <c r="CR20" s="96"/>
      <c r="CS20" s="96"/>
      <c r="CT20" s="96"/>
      <c r="CU20" s="96">
        <v>1</v>
      </c>
      <c r="CV20" s="95"/>
      <c r="CW20" s="17">
        <v>1</v>
      </c>
      <c r="CX20" s="96"/>
    </row>
    <row r="21" spans="1:102" s="54" customFormat="1" ht="32.4">
      <c r="A21" s="52">
        <v>24214</v>
      </c>
      <c r="B21" s="52" t="s">
        <v>270</v>
      </c>
      <c r="C21" s="69">
        <f t="shared" si="0"/>
        <v>24214</v>
      </c>
      <c r="D21" s="75">
        <v>24214</v>
      </c>
      <c r="E21" s="64" t="s">
        <v>195</v>
      </c>
      <c r="F21" s="64" t="s">
        <v>243</v>
      </c>
      <c r="G21" s="53">
        <f t="shared" si="1"/>
        <v>0</v>
      </c>
      <c r="H21" s="66">
        <v>5</v>
      </c>
      <c r="I21" s="17">
        <v>1</v>
      </c>
      <c r="J21" s="17">
        <v>20</v>
      </c>
      <c r="K21" s="17"/>
      <c r="L21" s="17"/>
      <c r="M21" s="96"/>
      <c r="N21" s="96"/>
      <c r="O21" s="96"/>
      <c r="P21" s="96"/>
      <c r="Q21" s="96"/>
      <c r="R21" s="59"/>
      <c r="S21" s="96"/>
      <c r="T21" s="96"/>
      <c r="U21" s="96"/>
      <c r="V21" s="96"/>
      <c r="W21" s="57"/>
      <c r="X21" s="17">
        <v>1</v>
      </c>
      <c r="Y21" s="17"/>
      <c r="Z21" s="96"/>
      <c r="AA21" s="57"/>
      <c r="AB21" s="101">
        <v>1</v>
      </c>
      <c r="AC21" s="99"/>
      <c r="AD21" s="99"/>
      <c r="AE21" s="57" t="s">
        <v>304</v>
      </c>
      <c r="AF21" s="101">
        <v>1</v>
      </c>
      <c r="AG21" s="101"/>
      <c r="AH21" s="101"/>
      <c r="AI21" s="100"/>
      <c r="AJ21" s="101"/>
      <c r="AK21" s="101"/>
      <c r="AL21" s="101">
        <v>1</v>
      </c>
      <c r="AM21" s="101"/>
      <c r="AN21" s="101"/>
      <c r="AO21" s="101"/>
      <c r="AP21" s="101">
        <v>1</v>
      </c>
      <c r="AQ21" s="101"/>
      <c r="AR21" s="96">
        <v>1</v>
      </c>
      <c r="AS21" s="96"/>
      <c r="AT21" s="96">
        <v>1</v>
      </c>
      <c r="AU21" s="96">
        <v>1</v>
      </c>
      <c r="AV21" s="96"/>
      <c r="AW21" s="96">
        <v>1</v>
      </c>
      <c r="AX21" s="96"/>
      <c r="AY21" s="96"/>
      <c r="AZ21" s="96"/>
      <c r="BA21" s="96"/>
      <c r="BB21" s="96">
        <v>1</v>
      </c>
      <c r="BC21" s="96">
        <v>1</v>
      </c>
      <c r="BD21" s="96"/>
      <c r="BE21" s="96">
        <v>1</v>
      </c>
      <c r="BF21" s="96">
        <v>1</v>
      </c>
      <c r="BG21" s="96">
        <v>1</v>
      </c>
      <c r="BH21" s="96">
        <v>1</v>
      </c>
      <c r="BI21" s="96">
        <v>1</v>
      </c>
      <c r="BJ21" s="96"/>
      <c r="BK21" s="96"/>
      <c r="BL21" s="96">
        <v>1</v>
      </c>
      <c r="BM21" s="96"/>
      <c r="BN21" s="96"/>
      <c r="BO21" s="95"/>
      <c r="BP21" s="65"/>
      <c r="BQ21" s="96"/>
      <c r="BR21" s="96">
        <v>1</v>
      </c>
      <c r="BS21" s="96"/>
      <c r="BT21" s="87"/>
      <c r="BU21" s="96"/>
      <c r="BV21" s="96"/>
      <c r="BW21" s="96"/>
      <c r="BX21" s="96"/>
      <c r="BY21" s="96"/>
      <c r="BZ21" s="95"/>
      <c r="CA21" s="96"/>
      <c r="CB21" s="96"/>
      <c r="CC21" s="96"/>
      <c r="CD21" s="96"/>
      <c r="CE21" s="96"/>
      <c r="CF21" s="96"/>
      <c r="CG21" s="96"/>
      <c r="CH21" s="96"/>
      <c r="CI21" s="95"/>
      <c r="CJ21" s="96"/>
      <c r="CK21" s="96"/>
      <c r="CL21" s="96"/>
      <c r="CM21" s="96"/>
      <c r="CN21" s="96"/>
      <c r="CO21" s="96"/>
      <c r="CP21" s="96"/>
      <c r="CQ21" s="96"/>
      <c r="CR21" s="96"/>
      <c r="CS21" s="96">
        <v>1</v>
      </c>
      <c r="CT21" s="96"/>
      <c r="CU21" s="96"/>
      <c r="CV21" s="95"/>
      <c r="CW21" s="17"/>
      <c r="CX21" s="96">
        <v>1</v>
      </c>
    </row>
    <row r="22" spans="1:102" s="54" customFormat="1" ht="32.4">
      <c r="A22" s="52">
        <v>24215</v>
      </c>
      <c r="B22" s="52" t="s">
        <v>271</v>
      </c>
      <c r="C22" s="69">
        <f t="shared" si="0"/>
        <v>24215</v>
      </c>
      <c r="D22" s="75">
        <v>24215</v>
      </c>
      <c r="E22" s="64" t="s">
        <v>196</v>
      </c>
      <c r="F22" s="64" t="s">
        <v>244</v>
      </c>
      <c r="G22" s="53">
        <f t="shared" si="1"/>
        <v>0</v>
      </c>
      <c r="H22" s="58">
        <v>5</v>
      </c>
      <c r="I22" s="56">
        <v>1</v>
      </c>
      <c r="J22" s="56">
        <v>22</v>
      </c>
      <c r="K22" s="56"/>
      <c r="L22" s="56"/>
      <c r="M22" s="95"/>
      <c r="N22" s="95"/>
      <c r="O22" s="95"/>
      <c r="P22" s="95"/>
      <c r="Q22" s="95"/>
      <c r="R22" s="59"/>
      <c r="S22" s="95"/>
      <c r="T22" s="95"/>
      <c r="U22" s="95"/>
      <c r="V22" s="95"/>
      <c r="W22" s="57"/>
      <c r="X22" s="56"/>
      <c r="Y22" s="56"/>
      <c r="Z22" s="95"/>
      <c r="AA22" s="57" t="s">
        <v>197</v>
      </c>
      <c r="AB22" s="98"/>
      <c r="AC22" s="18">
        <v>1</v>
      </c>
      <c r="AD22" s="18"/>
      <c r="AE22" s="57"/>
      <c r="AF22" s="98"/>
      <c r="AG22" s="98">
        <v>1</v>
      </c>
      <c r="AH22" s="98">
        <v>1</v>
      </c>
      <c r="AI22" s="60"/>
      <c r="AJ22" s="98"/>
      <c r="AK22" s="98"/>
      <c r="AL22" s="98">
        <v>1</v>
      </c>
      <c r="AM22" s="98"/>
      <c r="AN22" s="98">
        <v>1</v>
      </c>
      <c r="AO22" s="98"/>
      <c r="AP22" s="98"/>
      <c r="AQ22" s="98"/>
      <c r="AR22" s="95">
        <v>1</v>
      </c>
      <c r="AS22" s="95"/>
      <c r="AT22" s="95">
        <v>1</v>
      </c>
      <c r="AU22" s="95">
        <v>1</v>
      </c>
      <c r="AV22" s="95"/>
      <c r="AW22" s="95"/>
      <c r="AX22" s="95">
        <v>1</v>
      </c>
      <c r="AY22" s="95"/>
      <c r="AZ22" s="95"/>
      <c r="BA22" s="95">
        <v>1</v>
      </c>
      <c r="BB22" s="95"/>
      <c r="BC22" s="95"/>
      <c r="BD22" s="95">
        <v>1</v>
      </c>
      <c r="BE22" s="95">
        <v>1</v>
      </c>
      <c r="BF22" s="95">
        <v>1</v>
      </c>
      <c r="BG22" s="95">
        <v>1</v>
      </c>
      <c r="BH22" s="95">
        <v>1</v>
      </c>
      <c r="BI22" s="95">
        <v>1</v>
      </c>
      <c r="BJ22" s="95">
        <v>1</v>
      </c>
      <c r="BK22" s="95">
        <v>1</v>
      </c>
      <c r="BL22" s="95"/>
      <c r="BM22" s="95"/>
      <c r="BN22" s="95"/>
      <c r="BO22" s="95"/>
      <c r="BP22" s="61"/>
      <c r="BQ22" s="95">
        <v>1</v>
      </c>
      <c r="BR22" s="95"/>
      <c r="BS22" s="95"/>
      <c r="BT22" s="87"/>
      <c r="BU22" s="95">
        <v>1</v>
      </c>
      <c r="BV22" s="96">
        <v>1</v>
      </c>
      <c r="BW22" s="96">
        <v>1</v>
      </c>
      <c r="BX22" s="96">
        <v>1</v>
      </c>
      <c r="BY22" s="96"/>
      <c r="BZ22" s="95"/>
      <c r="CA22" s="96">
        <v>1</v>
      </c>
      <c r="CB22" s="96"/>
      <c r="CC22" s="96">
        <v>1</v>
      </c>
      <c r="CD22" s="96">
        <v>1</v>
      </c>
      <c r="CE22" s="96">
        <v>1</v>
      </c>
      <c r="CF22" s="96"/>
      <c r="CG22" s="96">
        <v>1</v>
      </c>
      <c r="CH22" s="96">
        <v>1</v>
      </c>
      <c r="CI22" s="95"/>
      <c r="CJ22" s="96"/>
      <c r="CK22" s="96">
        <v>1</v>
      </c>
      <c r="CL22" s="96"/>
      <c r="CM22" s="96">
        <v>1</v>
      </c>
      <c r="CN22" s="96"/>
      <c r="CO22" s="96"/>
      <c r="CP22" s="96">
        <v>1</v>
      </c>
      <c r="CQ22" s="96"/>
      <c r="CR22" s="96"/>
      <c r="CS22" s="96">
        <v>1</v>
      </c>
      <c r="CT22" s="96"/>
      <c r="CU22" s="96"/>
      <c r="CV22" s="95"/>
      <c r="CW22" s="17">
        <v>1</v>
      </c>
      <c r="CX22" s="96"/>
    </row>
    <row r="23" spans="1:102" s="54" customFormat="1" ht="12">
      <c r="A23" s="52">
        <v>24216</v>
      </c>
      <c r="B23" s="52" t="s">
        <v>272</v>
      </c>
      <c r="C23" s="69">
        <f t="shared" si="0"/>
        <v>24216</v>
      </c>
      <c r="D23" s="75">
        <v>24216</v>
      </c>
      <c r="E23" s="64" t="s">
        <v>198</v>
      </c>
      <c r="F23" s="64" t="s">
        <v>245</v>
      </c>
      <c r="G23" s="53">
        <f t="shared" si="1"/>
        <v>0</v>
      </c>
      <c r="H23" s="66">
        <v>5</v>
      </c>
      <c r="I23" s="17">
        <v>1</v>
      </c>
      <c r="J23" s="17">
        <v>18</v>
      </c>
      <c r="K23" s="17"/>
      <c r="L23" s="17"/>
      <c r="M23" s="96"/>
      <c r="N23" s="96"/>
      <c r="O23" s="96"/>
      <c r="P23" s="96"/>
      <c r="Q23" s="96"/>
      <c r="R23" s="59"/>
      <c r="S23" s="96"/>
      <c r="T23" s="96"/>
      <c r="U23" s="96"/>
      <c r="V23" s="96"/>
      <c r="W23" s="57"/>
      <c r="X23" s="17">
        <v>1</v>
      </c>
      <c r="Y23" s="17"/>
      <c r="Z23" s="96"/>
      <c r="AA23" s="57"/>
      <c r="AB23" s="101"/>
      <c r="AC23" s="99">
        <v>1</v>
      </c>
      <c r="AD23" s="99"/>
      <c r="AE23" s="57"/>
      <c r="AF23" s="98">
        <v>1</v>
      </c>
      <c r="AG23" s="98"/>
      <c r="AH23" s="98">
        <v>1</v>
      </c>
      <c r="AI23" s="60"/>
      <c r="AJ23" s="98"/>
      <c r="AK23" s="98"/>
      <c r="AL23" s="98">
        <v>1</v>
      </c>
      <c r="AM23" s="98"/>
      <c r="AN23" s="98"/>
      <c r="AO23" s="98"/>
      <c r="AP23" s="98">
        <v>1</v>
      </c>
      <c r="AQ23" s="98"/>
      <c r="AR23" s="95">
        <v>1</v>
      </c>
      <c r="AS23" s="95"/>
      <c r="AT23" s="95">
        <v>1</v>
      </c>
      <c r="AU23" s="95">
        <v>1</v>
      </c>
      <c r="AV23" s="95"/>
      <c r="AW23" s="95"/>
      <c r="AX23" s="95"/>
      <c r="AY23" s="95"/>
      <c r="AZ23" s="95">
        <v>1</v>
      </c>
      <c r="BA23" s="95"/>
      <c r="BB23" s="95">
        <v>1</v>
      </c>
      <c r="BC23" s="95"/>
      <c r="BD23" s="95">
        <v>1</v>
      </c>
      <c r="BE23" s="95">
        <v>1</v>
      </c>
      <c r="BF23" s="95">
        <v>1</v>
      </c>
      <c r="BG23" s="95">
        <v>1</v>
      </c>
      <c r="BH23" s="95">
        <v>1</v>
      </c>
      <c r="BI23" s="95">
        <v>1</v>
      </c>
      <c r="BJ23" s="95"/>
      <c r="BK23" s="95"/>
      <c r="BL23" s="95">
        <v>1</v>
      </c>
      <c r="BM23" s="95"/>
      <c r="BN23" s="95"/>
      <c r="BO23" s="95"/>
      <c r="BP23" s="61"/>
      <c r="BQ23" s="95">
        <v>1</v>
      </c>
      <c r="BR23" s="95"/>
      <c r="BS23" s="95"/>
      <c r="BT23" s="87"/>
      <c r="BU23" s="95">
        <v>1</v>
      </c>
      <c r="BV23" s="95"/>
      <c r="BW23" s="95"/>
      <c r="BX23" s="95"/>
      <c r="BY23" s="95">
        <v>1</v>
      </c>
      <c r="BZ23" s="95"/>
      <c r="CA23" s="95">
        <v>1</v>
      </c>
      <c r="CB23" s="95"/>
      <c r="CC23" s="95">
        <v>1</v>
      </c>
      <c r="CD23" s="95">
        <v>1</v>
      </c>
      <c r="CE23" s="95">
        <v>1</v>
      </c>
      <c r="CF23" s="95"/>
      <c r="CG23" s="95">
        <v>1</v>
      </c>
      <c r="CH23" s="95">
        <v>1</v>
      </c>
      <c r="CI23" s="95"/>
      <c r="CJ23" s="95"/>
      <c r="CK23" s="95">
        <v>1</v>
      </c>
      <c r="CL23" s="95"/>
      <c r="CM23" s="95">
        <v>1</v>
      </c>
      <c r="CN23" s="95"/>
      <c r="CO23" s="95"/>
      <c r="CP23" s="95"/>
      <c r="CQ23" s="95">
        <v>1</v>
      </c>
      <c r="CR23" s="95"/>
      <c r="CS23" s="95">
        <v>1</v>
      </c>
      <c r="CT23" s="95"/>
      <c r="CU23" s="95"/>
      <c r="CV23" s="95"/>
      <c r="CW23" s="56">
        <v>1</v>
      </c>
      <c r="CX23" s="95"/>
    </row>
    <row r="24" spans="1:102" s="54" customFormat="1">
      <c r="A24" s="52">
        <v>24303</v>
      </c>
      <c r="B24" s="52" t="s">
        <v>273</v>
      </c>
      <c r="C24" s="69">
        <f t="shared" si="0"/>
        <v>24303</v>
      </c>
      <c r="D24" s="75">
        <v>24303</v>
      </c>
      <c r="E24" s="64" t="s">
        <v>199</v>
      </c>
      <c r="F24" s="64" t="s">
        <v>246</v>
      </c>
      <c r="G24" s="53">
        <f t="shared" si="1"/>
        <v>0</v>
      </c>
      <c r="H24" s="58">
        <v>6</v>
      </c>
      <c r="I24" s="56"/>
      <c r="J24" s="56"/>
      <c r="K24" s="56"/>
      <c r="L24" s="56"/>
      <c r="M24" s="95"/>
      <c r="N24" s="95"/>
      <c r="O24" s="95">
        <v>1</v>
      </c>
      <c r="P24" s="95"/>
      <c r="Q24" s="95"/>
      <c r="R24" s="59"/>
      <c r="S24" s="95"/>
      <c r="T24" s="95"/>
      <c r="U24" s="95"/>
      <c r="V24" s="95"/>
      <c r="W24" s="57"/>
      <c r="X24" s="56"/>
      <c r="Y24" s="56"/>
      <c r="Z24" s="95"/>
      <c r="AA24" s="57"/>
      <c r="AB24" s="98"/>
      <c r="AC24" s="18"/>
      <c r="AD24" s="18"/>
      <c r="AE24" s="57"/>
      <c r="AF24" s="98"/>
      <c r="AG24" s="98"/>
      <c r="AH24" s="98"/>
      <c r="AI24" s="60"/>
      <c r="AJ24" s="98"/>
      <c r="AK24" s="98"/>
      <c r="AL24" s="98"/>
      <c r="AM24" s="98"/>
      <c r="AN24" s="98"/>
      <c r="AO24" s="98"/>
      <c r="AP24" s="98"/>
      <c r="AQ24" s="98"/>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61"/>
      <c r="BQ24" s="95"/>
      <c r="BR24" s="95"/>
      <c r="BS24" s="95"/>
      <c r="BT24" s="87"/>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c r="CV24" s="95"/>
      <c r="CW24" s="56"/>
      <c r="CX24" s="95"/>
    </row>
    <row r="25" spans="1:102" s="54" customFormat="1" ht="32.4">
      <c r="A25" s="52">
        <v>24324</v>
      </c>
      <c r="B25" s="52" t="s">
        <v>274</v>
      </c>
      <c r="C25" s="69">
        <f t="shared" si="0"/>
        <v>24324</v>
      </c>
      <c r="D25" s="75">
        <v>24324</v>
      </c>
      <c r="E25" s="64" t="s">
        <v>200</v>
      </c>
      <c r="F25" s="64" t="s">
        <v>247</v>
      </c>
      <c r="G25" s="53">
        <f t="shared" si="1"/>
        <v>0</v>
      </c>
      <c r="H25" s="66">
        <v>6</v>
      </c>
      <c r="I25" s="17">
        <v>1</v>
      </c>
      <c r="J25" s="17">
        <v>19</v>
      </c>
      <c r="K25" s="17"/>
      <c r="L25" s="17"/>
      <c r="M25" s="96"/>
      <c r="N25" s="96"/>
      <c r="O25" s="96"/>
      <c r="P25" s="96"/>
      <c r="Q25" s="96"/>
      <c r="R25" s="59"/>
      <c r="S25" s="96"/>
      <c r="T25" s="96"/>
      <c r="U25" s="96"/>
      <c r="V25" s="96"/>
      <c r="W25" s="57"/>
      <c r="X25" s="17"/>
      <c r="Y25" s="17"/>
      <c r="Z25" s="96">
        <v>1</v>
      </c>
      <c r="AA25" s="57"/>
      <c r="AB25" s="101">
        <v>1</v>
      </c>
      <c r="AC25" s="99"/>
      <c r="AD25" s="99"/>
      <c r="AE25" s="57" t="s">
        <v>201</v>
      </c>
      <c r="AF25" s="101"/>
      <c r="AG25" s="101">
        <v>1</v>
      </c>
      <c r="AH25" s="101"/>
      <c r="AI25" s="100"/>
      <c r="AJ25" s="101"/>
      <c r="AK25" s="101"/>
      <c r="AL25" s="101">
        <v>1</v>
      </c>
      <c r="AM25" s="101"/>
      <c r="AN25" s="98">
        <v>1</v>
      </c>
      <c r="AO25" s="101">
        <v>1</v>
      </c>
      <c r="AP25" s="101"/>
      <c r="AQ25" s="101"/>
      <c r="AR25" s="96">
        <v>1</v>
      </c>
      <c r="AS25" s="96"/>
      <c r="AT25" s="96"/>
      <c r="AU25" s="96"/>
      <c r="AV25" s="96">
        <v>1</v>
      </c>
      <c r="AW25" s="96"/>
      <c r="AX25" s="96"/>
      <c r="AY25" s="96"/>
      <c r="AZ25" s="96">
        <v>1</v>
      </c>
      <c r="BA25" s="96"/>
      <c r="BB25" s="96">
        <v>1</v>
      </c>
      <c r="BC25" s="96"/>
      <c r="BD25" s="96">
        <v>1</v>
      </c>
      <c r="BE25" s="96">
        <v>1</v>
      </c>
      <c r="BF25" s="96">
        <v>1</v>
      </c>
      <c r="BG25" s="96">
        <v>1</v>
      </c>
      <c r="BH25" s="96"/>
      <c r="BI25" s="96">
        <v>1</v>
      </c>
      <c r="BJ25" s="96">
        <v>1</v>
      </c>
      <c r="BK25" s="96"/>
      <c r="BL25" s="96">
        <v>1</v>
      </c>
      <c r="BM25" s="96">
        <v>1</v>
      </c>
      <c r="BN25" s="96"/>
      <c r="BO25" s="95"/>
      <c r="BP25" s="65"/>
      <c r="BQ25" s="96"/>
      <c r="BR25" s="96">
        <v>1</v>
      </c>
      <c r="BS25" s="96"/>
      <c r="BT25" s="87"/>
      <c r="BU25" s="96"/>
      <c r="BV25" s="96"/>
      <c r="BW25" s="96"/>
      <c r="BX25" s="96"/>
      <c r="BY25" s="96"/>
      <c r="BZ25" s="95"/>
      <c r="CA25" s="96"/>
      <c r="CB25" s="96"/>
      <c r="CC25" s="96"/>
      <c r="CD25" s="96"/>
      <c r="CE25" s="96"/>
      <c r="CF25" s="96"/>
      <c r="CG25" s="96"/>
      <c r="CH25" s="96"/>
      <c r="CI25" s="95"/>
      <c r="CJ25" s="96"/>
      <c r="CK25" s="96"/>
      <c r="CL25" s="96"/>
      <c r="CM25" s="96"/>
      <c r="CN25" s="96"/>
      <c r="CO25" s="96"/>
      <c r="CP25" s="96"/>
      <c r="CQ25" s="96"/>
      <c r="CR25" s="96"/>
      <c r="CS25" s="96"/>
      <c r="CT25" s="96"/>
      <c r="CU25" s="96">
        <v>1</v>
      </c>
      <c r="CV25" s="95"/>
      <c r="CW25" s="17"/>
      <c r="CX25" s="96">
        <v>1</v>
      </c>
    </row>
    <row r="26" spans="1:102" s="54" customFormat="1" ht="21.6">
      <c r="A26" s="52">
        <v>24341</v>
      </c>
      <c r="B26" s="52" t="s">
        <v>275</v>
      </c>
      <c r="C26" s="69">
        <f t="shared" si="0"/>
        <v>24341</v>
      </c>
      <c r="D26" s="75">
        <v>24341</v>
      </c>
      <c r="E26" s="64" t="s">
        <v>202</v>
      </c>
      <c r="F26" s="64" t="s">
        <v>248</v>
      </c>
      <c r="G26" s="53">
        <f t="shared" si="1"/>
        <v>0</v>
      </c>
      <c r="H26" s="66">
        <v>6</v>
      </c>
      <c r="I26" s="17">
        <v>1</v>
      </c>
      <c r="J26" s="17">
        <v>13</v>
      </c>
      <c r="K26" s="17"/>
      <c r="L26" s="17"/>
      <c r="M26" s="96"/>
      <c r="N26" s="96"/>
      <c r="O26" s="96"/>
      <c r="P26" s="96"/>
      <c r="Q26" s="96"/>
      <c r="R26" s="59"/>
      <c r="S26" s="96"/>
      <c r="T26" s="96"/>
      <c r="U26" s="96"/>
      <c r="V26" s="96"/>
      <c r="W26" s="57"/>
      <c r="X26" s="17"/>
      <c r="Y26" s="17"/>
      <c r="Z26" s="96"/>
      <c r="AA26" s="57" t="s">
        <v>173</v>
      </c>
      <c r="AB26" s="101"/>
      <c r="AC26" s="99">
        <v>1</v>
      </c>
      <c r="AD26" s="99"/>
      <c r="AE26" s="57"/>
      <c r="AF26" s="101"/>
      <c r="AG26" s="101">
        <v>1</v>
      </c>
      <c r="AH26" s="101">
        <v>1</v>
      </c>
      <c r="AI26" s="100"/>
      <c r="AJ26" s="101"/>
      <c r="AK26" s="101"/>
      <c r="AL26" s="101"/>
      <c r="AM26" s="101"/>
      <c r="AN26" s="101"/>
      <c r="AO26" s="101"/>
      <c r="AP26" s="98">
        <v>1</v>
      </c>
      <c r="AQ26" s="101">
        <v>1</v>
      </c>
      <c r="AR26" s="96"/>
      <c r="AS26" s="96">
        <v>1</v>
      </c>
      <c r="AT26" s="96"/>
      <c r="AU26" s="96"/>
      <c r="AV26" s="96"/>
      <c r="AW26" s="96"/>
      <c r="AX26" s="96"/>
      <c r="AY26" s="96"/>
      <c r="AZ26" s="96"/>
      <c r="BA26" s="96"/>
      <c r="BB26" s="96"/>
      <c r="BC26" s="96"/>
      <c r="BD26" s="96"/>
      <c r="BE26" s="96">
        <v>1</v>
      </c>
      <c r="BF26" s="96">
        <v>1</v>
      </c>
      <c r="BG26" s="96"/>
      <c r="BH26" s="96"/>
      <c r="BI26" s="96">
        <v>1</v>
      </c>
      <c r="BJ26" s="96"/>
      <c r="BK26" s="96"/>
      <c r="BL26" s="96">
        <v>1</v>
      </c>
      <c r="BM26" s="96">
        <v>1</v>
      </c>
      <c r="BN26" s="96"/>
      <c r="BO26" s="95"/>
      <c r="BP26" s="65"/>
      <c r="BQ26" s="96">
        <v>1</v>
      </c>
      <c r="BR26" s="96"/>
      <c r="BS26" s="96"/>
      <c r="BT26" s="87"/>
      <c r="BU26" s="96">
        <v>1</v>
      </c>
      <c r="BV26" s="96">
        <v>1</v>
      </c>
      <c r="BW26" s="96">
        <v>1</v>
      </c>
      <c r="BX26" s="96"/>
      <c r="BY26" s="96"/>
      <c r="BZ26" s="95"/>
      <c r="CA26" s="96"/>
      <c r="CB26" s="96">
        <v>1</v>
      </c>
      <c r="CC26" s="96">
        <v>1</v>
      </c>
      <c r="CD26" s="96">
        <v>1</v>
      </c>
      <c r="CE26" s="96"/>
      <c r="CF26" s="96"/>
      <c r="CG26" s="96">
        <v>1</v>
      </c>
      <c r="CH26" s="96">
        <v>1</v>
      </c>
      <c r="CI26" s="95"/>
      <c r="CJ26" s="96">
        <v>1</v>
      </c>
      <c r="CK26" s="96"/>
      <c r="CL26" s="96"/>
      <c r="CM26" s="96">
        <v>1</v>
      </c>
      <c r="CN26" s="96"/>
      <c r="CO26" s="96"/>
      <c r="CP26" s="96">
        <v>1</v>
      </c>
      <c r="CQ26" s="96"/>
      <c r="CR26" s="96"/>
      <c r="CS26" s="96"/>
      <c r="CT26" s="96"/>
      <c r="CU26" s="96"/>
      <c r="CV26" s="95" t="s">
        <v>203</v>
      </c>
      <c r="CW26" s="17">
        <v>1</v>
      </c>
      <c r="CX26" s="96"/>
    </row>
    <row r="27" spans="1:102" s="54" customFormat="1" ht="21.6">
      <c r="A27" s="52">
        <v>24343</v>
      </c>
      <c r="B27" s="52" t="s">
        <v>276</v>
      </c>
      <c r="C27" s="69">
        <f t="shared" si="0"/>
        <v>24343</v>
      </c>
      <c r="D27" s="75">
        <v>24343</v>
      </c>
      <c r="E27" s="64" t="s">
        <v>204</v>
      </c>
      <c r="F27" s="64" t="s">
        <v>231</v>
      </c>
      <c r="G27" s="53">
        <f t="shared" si="1"/>
        <v>0</v>
      </c>
      <c r="H27" s="66">
        <v>6</v>
      </c>
      <c r="I27" s="17"/>
      <c r="J27" s="17"/>
      <c r="K27" s="17"/>
      <c r="L27" s="17"/>
      <c r="M27" s="96"/>
      <c r="N27" s="96"/>
      <c r="O27" s="96"/>
      <c r="P27" s="96"/>
      <c r="Q27" s="96">
        <v>1</v>
      </c>
      <c r="R27" s="59" t="s">
        <v>205</v>
      </c>
      <c r="S27" s="96"/>
      <c r="T27" s="96"/>
      <c r="U27" s="96"/>
      <c r="V27" s="96"/>
      <c r="W27" s="57"/>
      <c r="X27" s="17"/>
      <c r="Y27" s="17"/>
      <c r="Z27" s="96"/>
      <c r="AA27" s="57"/>
      <c r="AB27" s="101"/>
      <c r="AC27" s="99"/>
      <c r="AD27" s="99"/>
      <c r="AE27" s="57"/>
      <c r="AF27" s="101"/>
      <c r="AG27" s="101"/>
      <c r="AH27" s="101"/>
      <c r="AI27" s="100"/>
      <c r="AJ27" s="101"/>
      <c r="AK27" s="101"/>
      <c r="AL27" s="101"/>
      <c r="AM27" s="101"/>
      <c r="AN27" s="101"/>
      <c r="AO27" s="101"/>
      <c r="AP27" s="101"/>
      <c r="AQ27" s="101"/>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5"/>
      <c r="BP27" s="65"/>
      <c r="BQ27" s="96"/>
      <c r="BR27" s="96"/>
      <c r="BS27" s="96"/>
      <c r="BT27" s="87"/>
      <c r="BU27" s="96"/>
      <c r="BV27" s="96"/>
      <c r="BW27" s="96"/>
      <c r="BX27" s="96"/>
      <c r="BY27" s="96"/>
      <c r="BZ27" s="95"/>
      <c r="CA27" s="96"/>
      <c r="CB27" s="96"/>
      <c r="CC27" s="96"/>
      <c r="CD27" s="96"/>
      <c r="CE27" s="96"/>
      <c r="CF27" s="96"/>
      <c r="CG27" s="96"/>
      <c r="CH27" s="96"/>
      <c r="CI27" s="95"/>
      <c r="CJ27" s="96"/>
      <c r="CK27" s="96"/>
      <c r="CL27" s="96"/>
      <c r="CM27" s="96"/>
      <c r="CN27" s="96"/>
      <c r="CO27" s="96"/>
      <c r="CP27" s="96"/>
      <c r="CQ27" s="96"/>
      <c r="CR27" s="96"/>
      <c r="CS27" s="96"/>
      <c r="CT27" s="96"/>
      <c r="CU27" s="96"/>
      <c r="CV27" s="95"/>
      <c r="CW27" s="17"/>
      <c r="CX27" s="96"/>
    </row>
    <row r="28" spans="1:102" s="54" customFormat="1" ht="32.4">
      <c r="A28" s="52">
        <v>24344</v>
      </c>
      <c r="B28" s="52" t="s">
        <v>277</v>
      </c>
      <c r="C28" s="69">
        <f t="shared" si="0"/>
        <v>24344</v>
      </c>
      <c r="D28" s="75">
        <v>24344</v>
      </c>
      <c r="E28" s="64" t="s">
        <v>206</v>
      </c>
      <c r="F28" s="64" t="s">
        <v>249</v>
      </c>
      <c r="G28" s="53">
        <f t="shared" si="1"/>
        <v>0</v>
      </c>
      <c r="H28" s="66">
        <v>6</v>
      </c>
      <c r="I28" s="17">
        <v>1</v>
      </c>
      <c r="J28" s="17">
        <v>23</v>
      </c>
      <c r="K28" s="17"/>
      <c r="L28" s="17"/>
      <c r="M28" s="96"/>
      <c r="N28" s="96"/>
      <c r="O28" s="96"/>
      <c r="P28" s="96"/>
      <c r="Q28" s="96"/>
      <c r="R28" s="59"/>
      <c r="S28" s="96"/>
      <c r="T28" s="96"/>
      <c r="U28" s="96"/>
      <c r="V28" s="96"/>
      <c r="W28" s="57"/>
      <c r="X28" s="17"/>
      <c r="Y28" s="17"/>
      <c r="Z28" s="96"/>
      <c r="AA28" s="57" t="s">
        <v>173</v>
      </c>
      <c r="AB28" s="101">
        <v>1</v>
      </c>
      <c r="AC28" s="99"/>
      <c r="AD28" s="99"/>
      <c r="AE28" s="57" t="s">
        <v>207</v>
      </c>
      <c r="AF28" s="101">
        <v>1</v>
      </c>
      <c r="AG28" s="101"/>
      <c r="AH28" s="101"/>
      <c r="AI28" s="100"/>
      <c r="AJ28" s="101"/>
      <c r="AK28" s="101"/>
      <c r="AL28" s="101"/>
      <c r="AM28" s="101">
        <v>1</v>
      </c>
      <c r="AN28" s="98">
        <v>1</v>
      </c>
      <c r="AO28" s="101">
        <v>1</v>
      </c>
      <c r="AP28" s="101"/>
      <c r="AQ28" s="101"/>
      <c r="AR28" s="96"/>
      <c r="AS28" s="96">
        <v>1</v>
      </c>
      <c r="AT28" s="96"/>
      <c r="AU28" s="96"/>
      <c r="AV28" s="96"/>
      <c r="AW28" s="96"/>
      <c r="AX28" s="96"/>
      <c r="AY28" s="96"/>
      <c r="AZ28" s="96"/>
      <c r="BA28" s="96"/>
      <c r="BB28" s="96"/>
      <c r="BC28" s="96"/>
      <c r="BD28" s="96"/>
      <c r="BE28" s="96">
        <v>1</v>
      </c>
      <c r="BF28" s="96">
        <v>1</v>
      </c>
      <c r="BG28" s="96"/>
      <c r="BH28" s="96"/>
      <c r="BI28" s="96">
        <v>1</v>
      </c>
      <c r="BJ28" s="96"/>
      <c r="BK28" s="96"/>
      <c r="BL28" s="96">
        <v>1</v>
      </c>
      <c r="BM28" s="96"/>
      <c r="BN28" s="96"/>
      <c r="BO28" s="95"/>
      <c r="BP28" s="65"/>
      <c r="BQ28" s="96"/>
      <c r="BR28" s="96">
        <v>1</v>
      </c>
      <c r="BS28" s="96"/>
      <c r="BT28" s="87"/>
      <c r="BU28" s="96"/>
      <c r="BV28" s="96"/>
      <c r="BW28" s="96"/>
      <c r="BX28" s="96"/>
      <c r="BY28" s="96"/>
      <c r="BZ28" s="95"/>
      <c r="CA28" s="96"/>
      <c r="CB28" s="96"/>
      <c r="CC28" s="96"/>
      <c r="CD28" s="96"/>
      <c r="CE28" s="96"/>
      <c r="CF28" s="96"/>
      <c r="CG28" s="96"/>
      <c r="CH28" s="96"/>
      <c r="CI28" s="95"/>
      <c r="CJ28" s="96"/>
      <c r="CK28" s="96"/>
      <c r="CL28" s="96"/>
      <c r="CM28" s="96"/>
      <c r="CN28" s="96"/>
      <c r="CO28" s="96"/>
      <c r="CP28" s="96"/>
      <c r="CQ28" s="96"/>
      <c r="CR28" s="96"/>
      <c r="CS28" s="96"/>
      <c r="CT28" s="96"/>
      <c r="CU28" s="96">
        <v>1</v>
      </c>
      <c r="CV28" s="95"/>
      <c r="CW28" s="17"/>
      <c r="CX28" s="96">
        <v>1</v>
      </c>
    </row>
    <row r="29" spans="1:102" s="54" customFormat="1">
      <c r="A29" s="52">
        <v>24441</v>
      </c>
      <c r="B29" s="52" t="s">
        <v>278</v>
      </c>
      <c r="C29" s="69">
        <f t="shared" si="0"/>
        <v>24441</v>
      </c>
      <c r="D29" s="75">
        <v>24441</v>
      </c>
      <c r="E29" s="64" t="s">
        <v>208</v>
      </c>
      <c r="F29" s="64" t="s">
        <v>250</v>
      </c>
      <c r="G29" s="53">
        <f t="shared" ref="G29:G38" si="2">IF(E29=F29,0,1)</f>
        <v>0</v>
      </c>
      <c r="H29" s="66">
        <v>6</v>
      </c>
      <c r="I29" s="17"/>
      <c r="J29" s="17"/>
      <c r="K29" s="17"/>
      <c r="L29" s="17"/>
      <c r="M29" s="96"/>
      <c r="N29" s="96"/>
      <c r="O29" s="96">
        <v>1</v>
      </c>
      <c r="P29" s="96"/>
      <c r="Q29" s="96"/>
      <c r="R29" s="59"/>
      <c r="S29" s="96"/>
      <c r="T29" s="96"/>
      <c r="U29" s="96"/>
      <c r="V29" s="96"/>
      <c r="W29" s="57"/>
      <c r="X29" s="17"/>
      <c r="Y29" s="17"/>
      <c r="Z29" s="96"/>
      <c r="AA29" s="57"/>
      <c r="AB29" s="101"/>
      <c r="AC29" s="99"/>
      <c r="AD29" s="99"/>
      <c r="AE29" s="57"/>
      <c r="AF29" s="101"/>
      <c r="AG29" s="101"/>
      <c r="AH29" s="101"/>
      <c r="AI29" s="100"/>
      <c r="AJ29" s="101"/>
      <c r="AK29" s="101"/>
      <c r="AL29" s="101"/>
      <c r="AM29" s="101"/>
      <c r="AN29" s="101"/>
      <c r="AO29" s="101"/>
      <c r="AP29" s="101"/>
      <c r="AQ29" s="101"/>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5"/>
      <c r="BP29" s="65"/>
      <c r="BQ29" s="96"/>
      <c r="BR29" s="96"/>
      <c r="BS29" s="96"/>
      <c r="BT29" s="87"/>
      <c r="BU29" s="96"/>
      <c r="BV29" s="96"/>
      <c r="BW29" s="96"/>
      <c r="BX29" s="96"/>
      <c r="BY29" s="96"/>
      <c r="BZ29" s="95"/>
      <c r="CA29" s="96"/>
      <c r="CB29" s="96"/>
      <c r="CC29" s="96"/>
      <c r="CD29" s="96"/>
      <c r="CE29" s="96"/>
      <c r="CF29" s="96"/>
      <c r="CG29" s="96"/>
      <c r="CH29" s="96"/>
      <c r="CI29" s="95"/>
      <c r="CJ29" s="96"/>
      <c r="CK29" s="96"/>
      <c r="CL29" s="96"/>
      <c r="CM29" s="96"/>
      <c r="CN29" s="96"/>
      <c r="CO29" s="96"/>
      <c r="CP29" s="96"/>
      <c r="CQ29" s="96"/>
      <c r="CR29" s="96"/>
      <c r="CS29" s="96"/>
      <c r="CT29" s="96"/>
      <c r="CU29" s="96"/>
      <c r="CV29" s="95"/>
      <c r="CW29" s="17"/>
      <c r="CX29" s="96"/>
    </row>
    <row r="30" spans="1:102" s="54" customFormat="1">
      <c r="A30" s="52">
        <v>24442</v>
      </c>
      <c r="B30" s="52" t="s">
        <v>279</v>
      </c>
      <c r="C30" s="69">
        <f t="shared" si="0"/>
        <v>24442</v>
      </c>
      <c r="D30" s="75">
        <v>24442</v>
      </c>
      <c r="E30" s="64" t="s">
        <v>209</v>
      </c>
      <c r="F30" s="64" t="s">
        <v>172</v>
      </c>
      <c r="G30" s="53">
        <f t="shared" si="2"/>
        <v>0</v>
      </c>
      <c r="H30" s="66">
        <v>6</v>
      </c>
      <c r="I30" s="17"/>
      <c r="J30" s="17"/>
      <c r="K30" s="17">
        <v>1</v>
      </c>
      <c r="L30" s="17">
        <v>26</v>
      </c>
      <c r="M30" s="96"/>
      <c r="N30" s="96"/>
      <c r="O30" s="96"/>
      <c r="P30" s="96"/>
      <c r="Q30" s="96"/>
      <c r="R30" s="59"/>
      <c r="S30" s="96"/>
      <c r="T30" s="96"/>
      <c r="U30" s="96"/>
      <c r="V30" s="96"/>
      <c r="W30" s="57"/>
      <c r="X30" s="17"/>
      <c r="Y30" s="17"/>
      <c r="Z30" s="96"/>
      <c r="AA30" s="57"/>
      <c r="AB30" s="101"/>
      <c r="AC30" s="99"/>
      <c r="AD30" s="99"/>
      <c r="AE30" s="57"/>
      <c r="AF30" s="101"/>
      <c r="AG30" s="101"/>
      <c r="AH30" s="101"/>
      <c r="AI30" s="100"/>
      <c r="AJ30" s="101"/>
      <c r="AK30" s="101"/>
      <c r="AL30" s="101"/>
      <c r="AM30" s="101"/>
      <c r="AN30" s="101"/>
      <c r="AO30" s="101"/>
      <c r="AP30" s="101"/>
      <c r="AQ30" s="101"/>
      <c r="AR30" s="96"/>
      <c r="AS30" s="96"/>
      <c r="AT30" s="96"/>
      <c r="AU30" s="96"/>
      <c r="AV30" s="96"/>
      <c r="AW30" s="96"/>
      <c r="AX30" s="96"/>
      <c r="AY30" s="96"/>
      <c r="AZ30" s="96"/>
      <c r="BA30" s="96"/>
      <c r="BB30" s="96"/>
      <c r="BC30" s="96"/>
      <c r="BD30" s="96"/>
      <c r="BE30" s="96"/>
      <c r="BF30" s="96"/>
      <c r="BG30" s="96"/>
      <c r="BH30" s="96"/>
      <c r="BI30" s="96"/>
      <c r="BJ30" s="96"/>
      <c r="BK30" s="96"/>
      <c r="BL30" s="96"/>
      <c r="BM30" s="96"/>
      <c r="BN30" s="96"/>
      <c r="BO30" s="95"/>
      <c r="BP30" s="65"/>
      <c r="BQ30" s="96"/>
      <c r="BR30" s="96"/>
      <c r="BS30" s="96"/>
      <c r="BT30" s="87"/>
      <c r="BU30" s="96"/>
      <c r="BV30" s="96"/>
      <c r="BW30" s="96"/>
      <c r="BX30" s="96"/>
      <c r="BY30" s="96"/>
      <c r="BZ30" s="95"/>
      <c r="CA30" s="96"/>
      <c r="CB30" s="96"/>
      <c r="CC30" s="96"/>
      <c r="CD30" s="96"/>
      <c r="CE30" s="96"/>
      <c r="CF30" s="96"/>
      <c r="CG30" s="96"/>
      <c r="CH30" s="96"/>
      <c r="CI30" s="95"/>
      <c r="CJ30" s="96"/>
      <c r="CK30" s="96"/>
      <c r="CL30" s="96"/>
      <c r="CM30" s="96"/>
      <c r="CN30" s="96"/>
      <c r="CO30" s="96"/>
      <c r="CP30" s="96"/>
      <c r="CQ30" s="96"/>
      <c r="CR30" s="96"/>
      <c r="CS30" s="96"/>
      <c r="CT30" s="96"/>
      <c r="CU30" s="96"/>
      <c r="CV30" s="95"/>
      <c r="CW30" s="17"/>
      <c r="CX30" s="96"/>
    </row>
    <row r="31" spans="1:102" s="54" customFormat="1">
      <c r="A31" s="52">
        <v>24443</v>
      </c>
      <c r="B31" s="52" t="s">
        <v>280</v>
      </c>
      <c r="C31" s="69">
        <f t="shared" si="0"/>
        <v>24443</v>
      </c>
      <c r="D31" s="75">
        <v>24443</v>
      </c>
      <c r="E31" s="64" t="s">
        <v>210</v>
      </c>
      <c r="F31" s="64" t="s">
        <v>251</v>
      </c>
      <c r="G31" s="53">
        <f t="shared" si="2"/>
        <v>0</v>
      </c>
      <c r="H31" s="66">
        <v>6</v>
      </c>
      <c r="I31" s="17"/>
      <c r="J31" s="17"/>
      <c r="K31" s="17"/>
      <c r="L31" s="17"/>
      <c r="M31" s="96"/>
      <c r="N31" s="96"/>
      <c r="O31" s="96">
        <v>1</v>
      </c>
      <c r="P31" s="96"/>
      <c r="Q31" s="96"/>
      <c r="R31" s="59"/>
      <c r="S31" s="96"/>
      <c r="T31" s="96"/>
      <c r="U31" s="96"/>
      <c r="V31" s="96"/>
      <c r="W31" s="57"/>
      <c r="X31" s="17"/>
      <c r="Y31" s="17"/>
      <c r="Z31" s="96"/>
      <c r="AA31" s="57"/>
      <c r="AB31" s="101"/>
      <c r="AC31" s="99"/>
      <c r="AD31" s="99"/>
      <c r="AE31" s="57"/>
      <c r="AF31" s="101"/>
      <c r="AG31" s="101"/>
      <c r="AH31" s="101"/>
      <c r="AI31" s="100"/>
      <c r="AJ31" s="101"/>
      <c r="AK31" s="101"/>
      <c r="AL31" s="101"/>
      <c r="AM31" s="101"/>
      <c r="AN31" s="101"/>
      <c r="AO31" s="101"/>
      <c r="AP31" s="101"/>
      <c r="AQ31" s="101"/>
      <c r="AR31" s="96"/>
      <c r="AS31" s="96"/>
      <c r="AT31" s="96"/>
      <c r="AU31" s="96"/>
      <c r="AV31" s="96"/>
      <c r="AW31" s="96"/>
      <c r="AX31" s="96"/>
      <c r="AY31" s="96"/>
      <c r="AZ31" s="96"/>
      <c r="BA31" s="96"/>
      <c r="BB31" s="96"/>
      <c r="BC31" s="96"/>
      <c r="BD31" s="96"/>
      <c r="BE31" s="96"/>
      <c r="BF31" s="96"/>
      <c r="BG31" s="96"/>
      <c r="BH31" s="96"/>
      <c r="BI31" s="96"/>
      <c r="BJ31" s="96"/>
      <c r="BK31" s="96"/>
      <c r="BL31" s="96"/>
      <c r="BM31" s="96"/>
      <c r="BN31" s="96"/>
      <c r="BO31" s="95"/>
      <c r="BP31" s="65"/>
      <c r="BQ31" s="96"/>
      <c r="BR31" s="96"/>
      <c r="BS31" s="96"/>
      <c r="BT31" s="87"/>
      <c r="BU31" s="96"/>
      <c r="BV31" s="96"/>
      <c r="BW31" s="96"/>
      <c r="BX31" s="96"/>
      <c r="BY31" s="96"/>
      <c r="BZ31" s="95"/>
      <c r="CA31" s="96"/>
      <c r="CB31" s="96"/>
      <c r="CC31" s="96"/>
      <c r="CD31" s="96"/>
      <c r="CE31" s="96"/>
      <c r="CF31" s="96"/>
      <c r="CG31" s="96"/>
      <c r="CH31" s="96"/>
      <c r="CI31" s="95"/>
      <c r="CJ31" s="96"/>
      <c r="CK31" s="96"/>
      <c r="CL31" s="96"/>
      <c r="CM31" s="96"/>
      <c r="CN31" s="96"/>
      <c r="CO31" s="96"/>
      <c r="CP31" s="96"/>
      <c r="CQ31" s="96"/>
      <c r="CR31" s="96"/>
      <c r="CS31" s="96"/>
      <c r="CT31" s="96"/>
      <c r="CU31" s="96"/>
      <c r="CV31" s="95"/>
      <c r="CW31" s="17"/>
      <c r="CX31" s="96"/>
    </row>
    <row r="32" spans="1:102" s="54" customFormat="1">
      <c r="A32" s="52">
        <v>24461</v>
      </c>
      <c r="B32" s="52" t="s">
        <v>281</v>
      </c>
      <c r="C32" s="69">
        <f t="shared" si="0"/>
        <v>24461</v>
      </c>
      <c r="D32" s="75">
        <v>24461</v>
      </c>
      <c r="E32" s="64" t="s">
        <v>211</v>
      </c>
      <c r="F32" s="64" t="s">
        <v>252</v>
      </c>
      <c r="G32" s="53">
        <f t="shared" si="2"/>
        <v>0</v>
      </c>
      <c r="H32" s="66">
        <v>6</v>
      </c>
      <c r="I32" s="17"/>
      <c r="J32" s="17"/>
      <c r="K32" s="17"/>
      <c r="L32" s="17"/>
      <c r="M32" s="96"/>
      <c r="N32" s="96"/>
      <c r="O32" s="96">
        <v>1</v>
      </c>
      <c r="P32" s="96"/>
      <c r="Q32" s="96"/>
      <c r="R32" s="59"/>
      <c r="S32" s="96"/>
      <c r="T32" s="96"/>
      <c r="U32" s="96"/>
      <c r="V32" s="96"/>
      <c r="W32" s="57"/>
      <c r="X32" s="17"/>
      <c r="Y32" s="17"/>
      <c r="Z32" s="96"/>
      <c r="AA32" s="57"/>
      <c r="AB32" s="101"/>
      <c r="AC32" s="99"/>
      <c r="AD32" s="99"/>
      <c r="AE32" s="57"/>
      <c r="AF32" s="101"/>
      <c r="AG32" s="101"/>
      <c r="AH32" s="101"/>
      <c r="AI32" s="100"/>
      <c r="AJ32" s="101"/>
      <c r="AK32" s="101"/>
      <c r="AL32" s="101"/>
      <c r="AM32" s="101"/>
      <c r="AN32" s="101"/>
      <c r="AO32" s="101"/>
      <c r="AP32" s="101"/>
      <c r="AQ32" s="101"/>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5"/>
      <c r="BP32" s="65"/>
      <c r="BQ32" s="96"/>
      <c r="BR32" s="96"/>
      <c r="BS32" s="96"/>
      <c r="BT32" s="87"/>
      <c r="BU32" s="96"/>
      <c r="BV32" s="96"/>
      <c r="BW32" s="96"/>
      <c r="BX32" s="96"/>
      <c r="BY32" s="96"/>
      <c r="BZ32" s="95"/>
      <c r="CA32" s="96"/>
      <c r="CB32" s="96"/>
      <c r="CC32" s="96"/>
      <c r="CD32" s="96"/>
      <c r="CE32" s="96"/>
      <c r="CF32" s="96"/>
      <c r="CG32" s="96"/>
      <c r="CH32" s="96"/>
      <c r="CI32" s="95"/>
      <c r="CJ32" s="96"/>
      <c r="CK32" s="96"/>
      <c r="CL32" s="96"/>
      <c r="CM32" s="96"/>
      <c r="CN32" s="96"/>
      <c r="CO32" s="96"/>
      <c r="CP32" s="96"/>
      <c r="CQ32" s="96"/>
      <c r="CR32" s="96"/>
      <c r="CS32" s="96"/>
      <c r="CT32" s="96"/>
      <c r="CU32" s="96"/>
      <c r="CV32" s="95"/>
      <c r="CW32" s="17"/>
      <c r="CX32" s="96"/>
    </row>
    <row r="33" spans="1:102" s="54" customFormat="1">
      <c r="A33" s="52">
        <v>24470</v>
      </c>
      <c r="B33" s="52" t="s">
        <v>282</v>
      </c>
      <c r="C33" s="69">
        <f t="shared" si="0"/>
        <v>24470</v>
      </c>
      <c r="D33" s="75">
        <v>24470</v>
      </c>
      <c r="E33" s="64" t="s">
        <v>212</v>
      </c>
      <c r="F33" s="64" t="s">
        <v>253</v>
      </c>
      <c r="G33" s="53">
        <f t="shared" si="2"/>
        <v>0</v>
      </c>
      <c r="H33" s="66">
        <v>6</v>
      </c>
      <c r="I33" s="17"/>
      <c r="J33" s="17"/>
      <c r="K33" s="17">
        <v>1</v>
      </c>
      <c r="L33" s="17">
        <v>28</v>
      </c>
      <c r="M33" s="96"/>
      <c r="N33" s="96"/>
      <c r="O33" s="96"/>
      <c r="P33" s="96"/>
      <c r="Q33" s="96"/>
      <c r="R33" s="59"/>
      <c r="S33" s="96"/>
      <c r="T33" s="96"/>
      <c r="U33" s="96"/>
      <c r="V33" s="96"/>
      <c r="W33" s="57"/>
      <c r="X33" s="17"/>
      <c r="Y33" s="17"/>
      <c r="Z33" s="96"/>
      <c r="AA33" s="57"/>
      <c r="AB33" s="101"/>
      <c r="AC33" s="99"/>
      <c r="AD33" s="99"/>
      <c r="AE33" s="57"/>
      <c r="AF33" s="101"/>
      <c r="AG33" s="101"/>
      <c r="AH33" s="101"/>
      <c r="AI33" s="100"/>
      <c r="AJ33" s="101"/>
      <c r="AK33" s="101"/>
      <c r="AL33" s="101"/>
      <c r="AM33" s="101"/>
      <c r="AN33" s="101"/>
      <c r="AO33" s="101"/>
      <c r="AP33" s="101"/>
      <c r="AQ33" s="101"/>
      <c r="AR33" s="96"/>
      <c r="AS33" s="96"/>
      <c r="AT33" s="96"/>
      <c r="AU33" s="96"/>
      <c r="AV33" s="96"/>
      <c r="AW33" s="96"/>
      <c r="AX33" s="96"/>
      <c r="AY33" s="96"/>
      <c r="AZ33" s="96"/>
      <c r="BA33" s="96"/>
      <c r="BB33" s="96"/>
      <c r="BC33" s="96"/>
      <c r="BD33" s="96"/>
      <c r="BE33" s="96"/>
      <c r="BF33" s="96"/>
      <c r="BG33" s="96"/>
      <c r="BH33" s="96"/>
      <c r="BI33" s="96"/>
      <c r="BJ33" s="96"/>
      <c r="BK33" s="96"/>
      <c r="BL33" s="96"/>
      <c r="BM33" s="96"/>
      <c r="BN33" s="96"/>
      <c r="BO33" s="95"/>
      <c r="BP33" s="65"/>
      <c r="BQ33" s="96"/>
      <c r="BR33" s="96"/>
      <c r="BS33" s="96"/>
      <c r="BT33" s="87"/>
      <c r="BU33" s="96"/>
      <c r="BV33" s="96"/>
      <c r="BW33" s="96"/>
      <c r="BX33" s="96"/>
      <c r="BY33" s="96"/>
      <c r="BZ33" s="95"/>
      <c r="CA33" s="96"/>
      <c r="CB33" s="96"/>
      <c r="CC33" s="96"/>
      <c r="CD33" s="96"/>
      <c r="CE33" s="96"/>
      <c r="CF33" s="96"/>
      <c r="CG33" s="96"/>
      <c r="CH33" s="96"/>
      <c r="CI33" s="95"/>
      <c r="CJ33" s="96"/>
      <c r="CK33" s="96"/>
      <c r="CL33" s="96"/>
      <c r="CM33" s="96"/>
      <c r="CN33" s="96"/>
      <c r="CO33" s="96"/>
      <c r="CP33" s="96"/>
      <c r="CQ33" s="96"/>
      <c r="CR33" s="96"/>
      <c r="CS33" s="96"/>
      <c r="CT33" s="96"/>
      <c r="CU33" s="96"/>
      <c r="CV33" s="95"/>
      <c r="CW33" s="17"/>
      <c r="CX33" s="96"/>
    </row>
    <row r="34" spans="1:102" s="54" customFormat="1">
      <c r="A34" s="52">
        <v>24471</v>
      </c>
      <c r="B34" s="52" t="s">
        <v>283</v>
      </c>
      <c r="C34" s="69">
        <f t="shared" si="0"/>
        <v>24471</v>
      </c>
      <c r="D34" s="75">
        <v>24471</v>
      </c>
      <c r="E34" s="64" t="s">
        <v>213</v>
      </c>
      <c r="F34" s="64" t="s">
        <v>254</v>
      </c>
      <c r="G34" s="53">
        <f t="shared" si="2"/>
        <v>0</v>
      </c>
      <c r="H34" s="66">
        <v>6</v>
      </c>
      <c r="I34" s="17"/>
      <c r="J34" s="17"/>
      <c r="K34" s="17"/>
      <c r="L34" s="17"/>
      <c r="M34" s="96"/>
      <c r="N34" s="96"/>
      <c r="O34" s="96">
        <v>1</v>
      </c>
      <c r="P34" s="96"/>
      <c r="Q34" s="96"/>
      <c r="R34" s="59"/>
      <c r="S34" s="96"/>
      <c r="T34" s="96"/>
      <c r="U34" s="96"/>
      <c r="V34" s="96"/>
      <c r="W34" s="57"/>
      <c r="X34" s="17"/>
      <c r="Y34" s="17"/>
      <c r="Z34" s="96"/>
      <c r="AA34" s="57"/>
      <c r="AB34" s="101"/>
      <c r="AC34" s="99"/>
      <c r="AD34" s="99"/>
      <c r="AE34" s="57"/>
      <c r="AF34" s="101"/>
      <c r="AG34" s="101"/>
      <c r="AH34" s="101"/>
      <c r="AI34" s="100"/>
      <c r="AJ34" s="101"/>
      <c r="AK34" s="101"/>
      <c r="AL34" s="101"/>
      <c r="AM34" s="101"/>
      <c r="AN34" s="101"/>
      <c r="AO34" s="101"/>
      <c r="AP34" s="101"/>
      <c r="AQ34" s="101"/>
      <c r="AR34" s="96"/>
      <c r="AS34" s="96"/>
      <c r="AT34" s="96"/>
      <c r="AU34" s="96"/>
      <c r="AV34" s="96"/>
      <c r="AW34" s="96"/>
      <c r="AX34" s="96"/>
      <c r="AY34" s="96"/>
      <c r="AZ34" s="96"/>
      <c r="BA34" s="96"/>
      <c r="BB34" s="96"/>
      <c r="BC34" s="96"/>
      <c r="BD34" s="96"/>
      <c r="BE34" s="96"/>
      <c r="BF34" s="96"/>
      <c r="BG34" s="96"/>
      <c r="BH34" s="96"/>
      <c r="BI34" s="96"/>
      <c r="BJ34" s="96"/>
      <c r="BK34" s="96"/>
      <c r="BL34" s="96"/>
      <c r="BM34" s="96"/>
      <c r="BN34" s="96"/>
      <c r="BO34" s="95"/>
      <c r="BP34" s="65"/>
      <c r="BQ34" s="96"/>
      <c r="BR34" s="96"/>
      <c r="BS34" s="96"/>
      <c r="BT34" s="87"/>
      <c r="BU34" s="96"/>
      <c r="BV34" s="96"/>
      <c r="BW34" s="96"/>
      <c r="BX34" s="96"/>
      <c r="BY34" s="96"/>
      <c r="BZ34" s="95"/>
      <c r="CA34" s="96"/>
      <c r="CB34" s="96"/>
      <c r="CC34" s="96"/>
      <c r="CD34" s="96"/>
      <c r="CE34" s="96"/>
      <c r="CF34" s="96"/>
      <c r="CG34" s="96"/>
      <c r="CH34" s="96"/>
      <c r="CI34" s="95"/>
      <c r="CJ34" s="96"/>
      <c r="CK34" s="96"/>
      <c r="CL34" s="96"/>
      <c r="CM34" s="96"/>
      <c r="CN34" s="96"/>
      <c r="CO34" s="96"/>
      <c r="CP34" s="96"/>
      <c r="CQ34" s="96"/>
      <c r="CR34" s="96"/>
      <c r="CS34" s="96"/>
      <c r="CT34" s="96"/>
      <c r="CU34" s="96"/>
      <c r="CV34" s="95"/>
      <c r="CW34" s="17"/>
      <c r="CX34" s="96"/>
    </row>
    <row r="35" spans="1:102" s="54" customFormat="1" ht="54">
      <c r="A35" s="52">
        <v>24472</v>
      </c>
      <c r="B35" s="52" t="s">
        <v>284</v>
      </c>
      <c r="C35" s="69">
        <f t="shared" si="0"/>
        <v>24472</v>
      </c>
      <c r="D35" s="75">
        <v>24472</v>
      </c>
      <c r="E35" s="64" t="s">
        <v>214</v>
      </c>
      <c r="F35" s="64" t="s">
        <v>255</v>
      </c>
      <c r="G35" s="53">
        <f t="shared" si="2"/>
        <v>0</v>
      </c>
      <c r="H35" s="66">
        <v>6</v>
      </c>
      <c r="I35" s="17">
        <v>1</v>
      </c>
      <c r="J35" s="17">
        <v>24</v>
      </c>
      <c r="K35" s="17"/>
      <c r="L35" s="17"/>
      <c r="M35" s="96"/>
      <c r="N35" s="96"/>
      <c r="O35" s="96"/>
      <c r="P35" s="96"/>
      <c r="Q35" s="96"/>
      <c r="R35" s="59"/>
      <c r="S35" s="96"/>
      <c r="T35" s="96"/>
      <c r="U35" s="96"/>
      <c r="V35" s="96"/>
      <c r="W35" s="57"/>
      <c r="X35" s="17"/>
      <c r="Y35" s="17"/>
      <c r="Z35" s="96"/>
      <c r="AA35" s="57" t="s">
        <v>215</v>
      </c>
      <c r="AB35" s="101">
        <v>1</v>
      </c>
      <c r="AC35" s="99"/>
      <c r="AD35" s="99"/>
      <c r="AE35" s="57" t="s">
        <v>216</v>
      </c>
      <c r="AF35" s="101">
        <v>1</v>
      </c>
      <c r="AG35" s="101"/>
      <c r="AH35" s="101"/>
      <c r="AI35" s="100"/>
      <c r="AJ35" s="101"/>
      <c r="AK35" s="101"/>
      <c r="AL35" s="101">
        <v>1</v>
      </c>
      <c r="AM35" s="101"/>
      <c r="AN35" s="101">
        <v>1</v>
      </c>
      <c r="AO35" s="101"/>
      <c r="AP35" s="101"/>
      <c r="AQ35" s="101"/>
      <c r="AR35" s="96">
        <v>1</v>
      </c>
      <c r="AS35" s="96"/>
      <c r="AT35" s="96">
        <v>1</v>
      </c>
      <c r="AU35" s="96">
        <v>1</v>
      </c>
      <c r="AV35" s="96"/>
      <c r="AW35" s="96"/>
      <c r="AX35" s="96"/>
      <c r="AY35" s="96"/>
      <c r="AZ35" s="96">
        <v>1</v>
      </c>
      <c r="BA35" s="96"/>
      <c r="BB35" s="96">
        <v>1</v>
      </c>
      <c r="BC35" s="96"/>
      <c r="BD35" s="96">
        <v>1</v>
      </c>
      <c r="BE35" s="96">
        <v>1</v>
      </c>
      <c r="BF35" s="96">
        <v>1</v>
      </c>
      <c r="BG35" s="96">
        <v>1</v>
      </c>
      <c r="BH35" s="96">
        <v>1</v>
      </c>
      <c r="BI35" s="96">
        <v>1</v>
      </c>
      <c r="BJ35" s="96"/>
      <c r="BK35" s="96"/>
      <c r="BL35" s="96">
        <v>1</v>
      </c>
      <c r="BM35" s="96"/>
      <c r="BN35" s="96"/>
      <c r="BO35" s="95" t="s">
        <v>217</v>
      </c>
      <c r="BP35" s="65"/>
      <c r="BQ35" s="96"/>
      <c r="BR35" s="96">
        <v>1</v>
      </c>
      <c r="BS35" s="96"/>
      <c r="BT35" s="87"/>
      <c r="BU35" s="96"/>
      <c r="BV35" s="96"/>
      <c r="BW35" s="96"/>
      <c r="BX35" s="96"/>
      <c r="BY35" s="96"/>
      <c r="BZ35" s="95"/>
      <c r="CA35" s="96"/>
      <c r="CB35" s="96"/>
      <c r="CC35" s="96"/>
      <c r="CD35" s="96"/>
      <c r="CE35" s="96"/>
      <c r="CF35" s="96"/>
      <c r="CG35" s="96"/>
      <c r="CH35" s="96"/>
      <c r="CI35" s="95"/>
      <c r="CJ35" s="96"/>
      <c r="CK35" s="96"/>
      <c r="CL35" s="96"/>
      <c r="CM35" s="96"/>
      <c r="CN35" s="96"/>
      <c r="CO35" s="96"/>
      <c r="CP35" s="96"/>
      <c r="CQ35" s="96"/>
      <c r="CR35" s="96"/>
      <c r="CS35" s="96"/>
      <c r="CT35" s="96"/>
      <c r="CU35" s="96">
        <v>1</v>
      </c>
      <c r="CV35" s="95"/>
      <c r="CW35" s="17"/>
      <c r="CX35" s="96">
        <v>1</v>
      </c>
    </row>
    <row r="36" spans="1:102" s="54" customFormat="1">
      <c r="A36" s="52">
        <v>24543</v>
      </c>
      <c r="B36" s="52" t="s">
        <v>285</v>
      </c>
      <c r="C36" s="69">
        <f t="shared" si="0"/>
        <v>24543</v>
      </c>
      <c r="D36" s="75">
        <v>24543</v>
      </c>
      <c r="E36" s="64" t="s">
        <v>218</v>
      </c>
      <c r="F36" s="64" t="s">
        <v>256</v>
      </c>
      <c r="G36" s="53">
        <f t="shared" si="2"/>
        <v>0</v>
      </c>
      <c r="H36" s="66">
        <v>6</v>
      </c>
      <c r="I36" s="17"/>
      <c r="J36" s="17"/>
      <c r="K36" s="17"/>
      <c r="L36" s="17"/>
      <c r="M36" s="96"/>
      <c r="N36" s="96"/>
      <c r="O36" s="96">
        <v>1</v>
      </c>
      <c r="P36" s="96"/>
      <c r="Q36" s="96"/>
      <c r="R36" s="59"/>
      <c r="S36" s="96"/>
      <c r="T36" s="96"/>
      <c r="U36" s="96"/>
      <c r="V36" s="96"/>
      <c r="W36" s="57"/>
      <c r="X36" s="17"/>
      <c r="Y36" s="17"/>
      <c r="Z36" s="96"/>
      <c r="AA36" s="57"/>
      <c r="AB36" s="101"/>
      <c r="AC36" s="99"/>
      <c r="AD36" s="99"/>
      <c r="AE36" s="57"/>
      <c r="AF36" s="101"/>
      <c r="AG36" s="101"/>
      <c r="AH36" s="101"/>
      <c r="AI36" s="100"/>
      <c r="AJ36" s="101"/>
      <c r="AK36" s="101"/>
      <c r="AL36" s="101"/>
      <c r="AM36" s="101"/>
      <c r="AN36" s="101"/>
      <c r="AO36" s="101"/>
      <c r="AP36" s="101"/>
      <c r="AQ36" s="101"/>
      <c r="AR36" s="96"/>
      <c r="AS36" s="96"/>
      <c r="AT36" s="96"/>
      <c r="AU36" s="96"/>
      <c r="AV36" s="96"/>
      <c r="AW36" s="96"/>
      <c r="AX36" s="96"/>
      <c r="AY36" s="96"/>
      <c r="AZ36" s="96"/>
      <c r="BA36" s="96"/>
      <c r="BB36" s="96"/>
      <c r="BC36" s="96"/>
      <c r="BD36" s="96"/>
      <c r="BE36" s="96"/>
      <c r="BF36" s="96"/>
      <c r="BG36" s="96"/>
      <c r="BH36" s="96"/>
      <c r="BI36" s="96"/>
      <c r="BJ36" s="96"/>
      <c r="BK36" s="96"/>
      <c r="BL36" s="96"/>
      <c r="BM36" s="96"/>
      <c r="BN36" s="96"/>
      <c r="BO36" s="95"/>
      <c r="BP36" s="65"/>
      <c r="BQ36" s="96"/>
      <c r="BR36" s="96"/>
      <c r="BS36" s="96"/>
      <c r="BT36" s="87"/>
      <c r="BU36" s="96"/>
      <c r="BV36" s="96"/>
      <c r="BW36" s="96"/>
      <c r="BX36" s="96"/>
      <c r="BY36" s="96"/>
      <c r="BZ36" s="95"/>
      <c r="CA36" s="96"/>
      <c r="CB36" s="96"/>
      <c r="CC36" s="96"/>
      <c r="CD36" s="96"/>
      <c r="CE36" s="96"/>
      <c r="CF36" s="96"/>
      <c r="CG36" s="96"/>
      <c r="CH36" s="96"/>
      <c r="CI36" s="95"/>
      <c r="CJ36" s="96"/>
      <c r="CK36" s="96"/>
      <c r="CL36" s="96"/>
      <c r="CM36" s="96"/>
      <c r="CN36" s="96"/>
      <c r="CO36" s="96"/>
      <c r="CP36" s="96"/>
      <c r="CQ36" s="96"/>
      <c r="CR36" s="96"/>
      <c r="CS36" s="96"/>
      <c r="CT36" s="96"/>
      <c r="CU36" s="96"/>
      <c r="CV36" s="95"/>
      <c r="CW36" s="17"/>
      <c r="CX36" s="96"/>
    </row>
    <row r="37" spans="1:102" s="54" customFormat="1">
      <c r="A37" s="52">
        <v>24561</v>
      </c>
      <c r="B37" s="52" t="s">
        <v>286</v>
      </c>
      <c r="C37" s="69">
        <f t="shared" si="0"/>
        <v>24561</v>
      </c>
      <c r="D37" s="75">
        <v>24561</v>
      </c>
      <c r="E37" s="64" t="s">
        <v>219</v>
      </c>
      <c r="F37" s="64" t="s">
        <v>257</v>
      </c>
      <c r="G37" s="53">
        <f t="shared" si="2"/>
        <v>0</v>
      </c>
      <c r="H37" s="66">
        <v>6</v>
      </c>
      <c r="I37" s="17"/>
      <c r="J37" s="17"/>
      <c r="K37" s="17"/>
      <c r="L37" s="17"/>
      <c r="M37" s="96"/>
      <c r="N37" s="96"/>
      <c r="O37" s="96">
        <v>1</v>
      </c>
      <c r="P37" s="96"/>
      <c r="Q37" s="96"/>
      <c r="R37" s="59"/>
      <c r="S37" s="96"/>
      <c r="T37" s="96"/>
      <c r="U37" s="96"/>
      <c r="V37" s="96"/>
      <c r="W37" s="57"/>
      <c r="X37" s="17"/>
      <c r="Y37" s="17"/>
      <c r="Z37" s="96"/>
      <c r="AA37" s="95"/>
      <c r="AB37" s="101"/>
      <c r="AC37" s="99"/>
      <c r="AD37" s="99"/>
      <c r="AE37" s="57"/>
      <c r="AF37" s="101"/>
      <c r="AG37" s="101"/>
      <c r="AH37" s="101"/>
      <c r="AI37" s="100"/>
      <c r="AJ37" s="101"/>
      <c r="AK37" s="101"/>
      <c r="AL37" s="101"/>
      <c r="AM37" s="101"/>
      <c r="AN37" s="101"/>
      <c r="AO37" s="101"/>
      <c r="AP37" s="101"/>
      <c r="AQ37" s="101"/>
      <c r="AR37" s="96"/>
      <c r="AS37" s="96"/>
      <c r="AT37" s="96"/>
      <c r="AU37" s="96"/>
      <c r="AV37" s="96"/>
      <c r="AW37" s="96"/>
      <c r="AX37" s="96"/>
      <c r="AY37" s="96"/>
      <c r="AZ37" s="96"/>
      <c r="BA37" s="96"/>
      <c r="BB37" s="96"/>
      <c r="BC37" s="96"/>
      <c r="BD37" s="96"/>
      <c r="BE37" s="96"/>
      <c r="BF37" s="96"/>
      <c r="BG37" s="96"/>
      <c r="BH37" s="96"/>
      <c r="BI37" s="96"/>
      <c r="BJ37" s="96"/>
      <c r="BK37" s="96"/>
      <c r="BL37" s="96"/>
      <c r="BM37" s="96"/>
      <c r="BN37" s="96"/>
      <c r="BO37" s="95"/>
      <c r="BP37" s="65"/>
      <c r="BQ37" s="96"/>
      <c r="BR37" s="96"/>
      <c r="BS37" s="96"/>
      <c r="BT37" s="87"/>
      <c r="BU37" s="96"/>
      <c r="BV37" s="96"/>
      <c r="BW37" s="96"/>
      <c r="BX37" s="96"/>
      <c r="BY37" s="96"/>
      <c r="BZ37" s="95"/>
      <c r="CA37" s="96"/>
      <c r="CB37" s="96"/>
      <c r="CC37" s="96"/>
      <c r="CD37" s="96"/>
      <c r="CE37" s="96"/>
      <c r="CF37" s="96"/>
      <c r="CG37" s="96"/>
      <c r="CH37" s="96"/>
      <c r="CI37" s="95"/>
      <c r="CJ37" s="96"/>
      <c r="CK37" s="96"/>
      <c r="CL37" s="96"/>
      <c r="CM37" s="96"/>
      <c r="CN37" s="96"/>
      <c r="CO37" s="96"/>
      <c r="CP37" s="96"/>
      <c r="CQ37" s="96"/>
      <c r="CR37" s="96"/>
      <c r="CS37" s="96"/>
      <c r="CT37" s="96"/>
      <c r="CU37" s="96"/>
      <c r="CV37" s="95"/>
      <c r="CW37" s="17"/>
      <c r="CX37" s="96"/>
    </row>
    <row r="38" spans="1:102" s="54" customFormat="1">
      <c r="A38" s="52">
        <v>24562</v>
      </c>
      <c r="B38" s="52" t="s">
        <v>287</v>
      </c>
      <c r="C38" s="69">
        <f t="shared" si="0"/>
        <v>24562</v>
      </c>
      <c r="D38" s="75">
        <v>24562</v>
      </c>
      <c r="E38" s="64" t="s">
        <v>220</v>
      </c>
      <c r="F38" s="64" t="s">
        <v>258</v>
      </c>
      <c r="G38" s="53">
        <f t="shared" si="2"/>
        <v>0</v>
      </c>
      <c r="H38" s="58">
        <v>6</v>
      </c>
      <c r="I38" s="56"/>
      <c r="J38" s="56"/>
      <c r="K38" s="56"/>
      <c r="L38" s="56"/>
      <c r="M38" s="95"/>
      <c r="N38" s="95"/>
      <c r="O38" s="95">
        <v>1</v>
      </c>
      <c r="P38" s="95"/>
      <c r="Q38" s="95"/>
      <c r="R38" s="59"/>
      <c r="S38" s="95"/>
      <c r="T38" s="95"/>
      <c r="U38" s="95"/>
      <c r="V38" s="95"/>
      <c r="W38" s="57"/>
      <c r="X38" s="56"/>
      <c r="Y38" s="56"/>
      <c r="Z38" s="95"/>
      <c r="AA38" s="57"/>
      <c r="AB38" s="98"/>
      <c r="AC38" s="18"/>
      <c r="AD38" s="18"/>
      <c r="AE38" s="57"/>
      <c r="AF38" s="98"/>
      <c r="AG38" s="98"/>
      <c r="AH38" s="98"/>
      <c r="AI38" s="60"/>
      <c r="AJ38" s="98"/>
      <c r="AK38" s="98"/>
      <c r="AL38" s="98"/>
      <c r="AM38" s="98"/>
      <c r="AN38" s="98"/>
      <c r="AO38" s="98"/>
      <c r="AP38" s="98"/>
      <c r="AQ38" s="98"/>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61"/>
      <c r="BQ38" s="95"/>
      <c r="BR38" s="95"/>
      <c r="BS38" s="95"/>
      <c r="BT38" s="87"/>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5"/>
      <c r="CT38" s="95"/>
      <c r="CU38" s="95"/>
      <c r="CV38" s="95"/>
      <c r="CW38" s="56"/>
      <c r="CX38" s="95"/>
    </row>
    <row r="39" spans="1:102" s="39" customFormat="1" ht="1.8" customHeight="1">
      <c r="A39" s="29"/>
      <c r="B39" s="72"/>
      <c r="C39" s="69"/>
      <c r="D39" s="74"/>
      <c r="E39" s="30"/>
      <c r="F39" s="30"/>
      <c r="G39" s="76"/>
      <c r="H39" s="30"/>
      <c r="I39" s="31"/>
      <c r="J39" s="31"/>
      <c r="K39" s="31"/>
      <c r="L39" s="31"/>
      <c r="M39" s="31"/>
      <c r="N39" s="31"/>
      <c r="O39" s="31"/>
      <c r="P39" s="30"/>
      <c r="Q39" s="32"/>
      <c r="R39" s="30"/>
      <c r="S39" s="32"/>
      <c r="T39" s="37"/>
      <c r="U39" s="31"/>
      <c r="V39" s="31"/>
      <c r="W39" s="31"/>
      <c r="X39" s="30"/>
      <c r="Y39" s="32"/>
      <c r="Z39" s="30"/>
      <c r="AA39" s="32"/>
      <c r="AB39" s="37"/>
      <c r="AC39" s="46"/>
      <c r="AD39" s="31"/>
      <c r="AE39" s="31"/>
      <c r="AF39" s="31"/>
      <c r="AG39" s="30"/>
      <c r="AH39" s="31"/>
      <c r="AI39" s="31"/>
      <c r="AJ39" s="31"/>
      <c r="AK39" s="31"/>
      <c r="AL39" s="31"/>
      <c r="AM39" s="31"/>
      <c r="AN39" s="31"/>
      <c r="AO39" s="31"/>
      <c r="AP39" s="31"/>
      <c r="AQ39" s="31"/>
      <c r="AR39" s="31"/>
      <c r="AS39" s="31"/>
      <c r="AT39" s="31"/>
      <c r="AU39" s="31"/>
      <c r="AV39" s="31"/>
      <c r="AW39" s="92"/>
      <c r="AX39" s="92"/>
      <c r="AY39" s="92"/>
      <c r="AZ39" s="93"/>
      <c r="BA39" s="31"/>
      <c r="BB39" s="31"/>
      <c r="BC39" s="31"/>
      <c r="BD39" s="31"/>
      <c r="BE39" s="31"/>
      <c r="BF39" s="31"/>
      <c r="BG39" s="31"/>
      <c r="BH39" s="31"/>
      <c r="BI39" s="31"/>
      <c r="BJ39" s="31"/>
      <c r="BK39" s="31"/>
      <c r="BL39" s="31"/>
      <c r="BM39" s="31"/>
      <c r="BN39" s="31"/>
      <c r="BO39" s="31"/>
      <c r="BP39" s="31"/>
      <c r="BQ39" s="31"/>
      <c r="BR39" s="31"/>
      <c r="BS39" s="31"/>
      <c r="BT39" s="31"/>
      <c r="BU39" s="31"/>
      <c r="BV39" s="46"/>
      <c r="BW39" s="31"/>
      <c r="BX39" s="31"/>
      <c r="BY39" s="31"/>
      <c r="BZ39" s="31"/>
      <c r="CA39" s="31"/>
      <c r="CB39" s="31"/>
      <c r="CC39" s="31"/>
      <c r="CD39" s="31"/>
      <c r="CE39" s="31"/>
      <c r="CF39" s="31"/>
      <c r="CG39" s="31"/>
      <c r="CH39" s="31"/>
      <c r="CI39" s="31"/>
      <c r="CJ39" s="31"/>
      <c r="CK39" s="31"/>
      <c r="CL39" s="31"/>
      <c r="CM39" s="30"/>
      <c r="CN39" s="30"/>
      <c r="CO39" s="30"/>
      <c r="CP39" s="30"/>
      <c r="CQ39" s="30"/>
      <c r="CR39" s="30"/>
      <c r="CS39" s="38"/>
      <c r="CT39" s="38"/>
      <c r="CU39" s="38"/>
      <c r="CV39" s="38"/>
      <c r="CW39" s="38"/>
    </row>
    <row r="40" spans="1:102" s="12" customFormat="1" ht="34.200000000000003" customHeight="1">
      <c r="A40" s="113" t="s">
        <v>169</v>
      </c>
      <c r="B40" s="114"/>
      <c r="C40" s="114"/>
      <c r="D40" s="114"/>
      <c r="E40" s="115"/>
      <c r="F40" s="115"/>
      <c r="G40" s="115"/>
      <c r="H40" s="116"/>
      <c r="I40" s="17">
        <f>SUM(I10:I38)</f>
        <v>17</v>
      </c>
      <c r="J40" s="17"/>
      <c r="K40" s="17">
        <f>SUM(K10:K38)</f>
        <v>2</v>
      </c>
      <c r="L40" s="17"/>
      <c r="M40" s="17">
        <f>SUM(M10:M38)</f>
        <v>0</v>
      </c>
      <c r="N40" s="17"/>
      <c r="O40" s="17">
        <f>SUM(O10:O38)</f>
        <v>9</v>
      </c>
      <c r="P40" s="17">
        <f>SUM(P10:P38)</f>
        <v>0</v>
      </c>
      <c r="Q40" s="17">
        <f>SUM(Q10:Q38)</f>
        <v>1</v>
      </c>
      <c r="R40" s="42"/>
      <c r="S40" s="17">
        <f>SUM(S10:S38)</f>
        <v>0</v>
      </c>
      <c r="T40" s="17">
        <f>SUM(T10:T38)</f>
        <v>0</v>
      </c>
      <c r="U40" s="17">
        <f>SUM(U10:U38)</f>
        <v>0</v>
      </c>
      <c r="V40" s="17">
        <f>SUM(V10:V38)</f>
        <v>0</v>
      </c>
      <c r="W40" s="42"/>
      <c r="X40" s="17">
        <f>SUM(X10:X38)</f>
        <v>3</v>
      </c>
      <c r="Y40" s="17">
        <f>SUM(Y10:Y38)</f>
        <v>0</v>
      </c>
      <c r="Z40" s="17">
        <f>SUM(Z10:Z38)</f>
        <v>7</v>
      </c>
      <c r="AA40" s="42"/>
      <c r="AB40" s="17">
        <f>SUM(AB10:AB38)</f>
        <v>8</v>
      </c>
      <c r="AC40" s="17">
        <f>SUM(AC10:AC38)</f>
        <v>9</v>
      </c>
      <c r="AD40" s="17">
        <f>SUM(AD10:AD38)</f>
        <v>0</v>
      </c>
      <c r="AE40" s="42"/>
      <c r="AF40" s="17">
        <f t="shared" ref="AF40:BN40" si="3">SUM(AF10:AF38)</f>
        <v>12</v>
      </c>
      <c r="AG40" s="17">
        <f t="shared" si="3"/>
        <v>5</v>
      </c>
      <c r="AH40" s="17">
        <f t="shared" si="3"/>
        <v>9</v>
      </c>
      <c r="AI40" s="17">
        <f t="shared" si="3"/>
        <v>0</v>
      </c>
      <c r="AJ40" s="17">
        <f t="shared" si="3"/>
        <v>3</v>
      </c>
      <c r="AK40" s="17">
        <f t="shared" si="3"/>
        <v>0</v>
      </c>
      <c r="AL40" s="17">
        <f t="shared" si="3"/>
        <v>13</v>
      </c>
      <c r="AM40" s="17">
        <f t="shared" si="3"/>
        <v>1</v>
      </c>
      <c r="AN40" s="17">
        <f t="shared" si="3"/>
        <v>10</v>
      </c>
      <c r="AO40" s="17">
        <f t="shared" si="3"/>
        <v>7</v>
      </c>
      <c r="AP40" s="17">
        <f t="shared" si="3"/>
        <v>6</v>
      </c>
      <c r="AQ40" s="17">
        <f t="shared" si="3"/>
        <v>4</v>
      </c>
      <c r="AR40" s="17">
        <f t="shared" si="3"/>
        <v>14</v>
      </c>
      <c r="AS40" s="17">
        <f t="shared" si="3"/>
        <v>3</v>
      </c>
      <c r="AT40" s="17">
        <f t="shared" si="3"/>
        <v>9</v>
      </c>
      <c r="AU40" s="17">
        <f t="shared" si="3"/>
        <v>8</v>
      </c>
      <c r="AV40" s="17">
        <f t="shared" si="3"/>
        <v>5</v>
      </c>
      <c r="AW40" s="17">
        <f t="shared" si="3"/>
        <v>1</v>
      </c>
      <c r="AX40" s="17">
        <f t="shared" si="3"/>
        <v>3</v>
      </c>
      <c r="AY40" s="17">
        <f t="shared" si="3"/>
        <v>0</v>
      </c>
      <c r="AZ40" s="17">
        <f t="shared" si="3"/>
        <v>10</v>
      </c>
      <c r="BA40" s="17">
        <f t="shared" si="3"/>
        <v>1</v>
      </c>
      <c r="BB40" s="17">
        <f t="shared" si="3"/>
        <v>13</v>
      </c>
      <c r="BC40" s="17">
        <f t="shared" si="3"/>
        <v>5</v>
      </c>
      <c r="BD40" s="17">
        <f t="shared" si="3"/>
        <v>9</v>
      </c>
      <c r="BE40" s="17">
        <f t="shared" si="3"/>
        <v>17</v>
      </c>
      <c r="BF40" s="17">
        <f t="shared" si="3"/>
        <v>16</v>
      </c>
      <c r="BG40" s="17">
        <f t="shared" si="3"/>
        <v>13</v>
      </c>
      <c r="BH40" s="17">
        <f t="shared" si="3"/>
        <v>11</v>
      </c>
      <c r="BI40" s="17">
        <f t="shared" si="3"/>
        <v>17</v>
      </c>
      <c r="BJ40" s="17">
        <f t="shared" si="3"/>
        <v>3</v>
      </c>
      <c r="BK40" s="17">
        <f t="shared" si="3"/>
        <v>2</v>
      </c>
      <c r="BL40" s="17">
        <f t="shared" si="3"/>
        <v>13</v>
      </c>
      <c r="BM40" s="17">
        <f t="shared" si="3"/>
        <v>3</v>
      </c>
      <c r="BN40" s="17">
        <f t="shared" si="3"/>
        <v>0</v>
      </c>
      <c r="BO40" s="42"/>
      <c r="BP40" s="17"/>
      <c r="BQ40" s="17">
        <f>SUM(BQ10:BQ38)</f>
        <v>9</v>
      </c>
      <c r="BR40" s="17">
        <f>SUM(BR10:BR38)</f>
        <v>7</v>
      </c>
      <c r="BS40" s="17">
        <f>SUM(BS10:BS38)</f>
        <v>1</v>
      </c>
      <c r="BT40" s="42"/>
      <c r="BU40" s="17">
        <f>SUM(BU10:BU38)</f>
        <v>9</v>
      </c>
      <c r="BV40" s="17">
        <f>SUM(BV10:BV38)</f>
        <v>6</v>
      </c>
      <c r="BW40" s="17">
        <f>SUM(BW10:BW38)</f>
        <v>6</v>
      </c>
      <c r="BX40" s="17">
        <f>SUM(BX10:BX38)</f>
        <v>6</v>
      </c>
      <c r="BY40" s="17">
        <f>SUM(BY10:BY38)</f>
        <v>4</v>
      </c>
      <c r="BZ40" s="42"/>
      <c r="CA40" s="17">
        <f t="shared" ref="CA40:CH40" si="4">SUM(CA10:CA38)</f>
        <v>6</v>
      </c>
      <c r="CB40" s="17">
        <f t="shared" si="4"/>
        <v>3</v>
      </c>
      <c r="CC40" s="17">
        <f t="shared" si="4"/>
        <v>7</v>
      </c>
      <c r="CD40" s="17">
        <f t="shared" si="4"/>
        <v>5</v>
      </c>
      <c r="CE40" s="17">
        <f t="shared" si="4"/>
        <v>4</v>
      </c>
      <c r="CF40" s="17">
        <f t="shared" si="4"/>
        <v>2</v>
      </c>
      <c r="CG40" s="17">
        <f t="shared" si="4"/>
        <v>9</v>
      </c>
      <c r="CH40" s="17">
        <f t="shared" si="4"/>
        <v>7</v>
      </c>
      <c r="CI40" s="42"/>
      <c r="CJ40" s="17">
        <f t="shared" ref="CJ40:CU40" si="5">SUM(CJ10:CJ38)</f>
        <v>5</v>
      </c>
      <c r="CK40" s="17">
        <f t="shared" si="5"/>
        <v>4</v>
      </c>
      <c r="CL40" s="17">
        <f t="shared" si="5"/>
        <v>0</v>
      </c>
      <c r="CM40" s="17">
        <f t="shared" si="5"/>
        <v>9</v>
      </c>
      <c r="CN40" s="17">
        <f t="shared" si="5"/>
        <v>0</v>
      </c>
      <c r="CO40" s="17">
        <f t="shared" si="5"/>
        <v>0</v>
      </c>
      <c r="CP40" s="17">
        <f t="shared" si="5"/>
        <v>7</v>
      </c>
      <c r="CQ40" s="17">
        <f t="shared" si="5"/>
        <v>2</v>
      </c>
      <c r="CR40" s="17">
        <f t="shared" si="5"/>
        <v>0</v>
      </c>
      <c r="CS40" s="17">
        <f t="shared" si="5"/>
        <v>8</v>
      </c>
      <c r="CT40" s="17">
        <f t="shared" si="5"/>
        <v>0</v>
      </c>
      <c r="CU40" s="40">
        <f t="shared" si="5"/>
        <v>8</v>
      </c>
      <c r="CV40" s="42"/>
      <c r="CW40" s="17">
        <f>SUM(CW10:CW38)</f>
        <v>9</v>
      </c>
      <c r="CX40" s="41">
        <f>SUM(CX10:CX38)</f>
        <v>8</v>
      </c>
    </row>
    <row r="41" spans="1:102" ht="50.4" customHeight="1">
      <c r="AW41" s="15"/>
      <c r="AX41" s="15"/>
      <c r="AY41" s="15"/>
      <c r="AZ41" s="15"/>
    </row>
    <row r="42" spans="1:102" ht="34.799999999999997" customHeight="1">
      <c r="AW42" s="15"/>
      <c r="AX42" s="15"/>
      <c r="AY42" s="15"/>
      <c r="AZ42" s="15"/>
    </row>
    <row r="43" spans="1:102" ht="24" customHeight="1">
      <c r="E43" s="77" t="s">
        <v>299</v>
      </c>
      <c r="F43" s="77"/>
      <c r="G43" s="77"/>
      <c r="H43" s="77"/>
      <c r="I43" s="97">
        <f t="shared" ref="I43:AN43" si="6">COUNTIFS($H$10:$H$38,3,I$10:I$38,1)</f>
        <v>0</v>
      </c>
      <c r="J43" s="97">
        <f t="shared" si="6"/>
        <v>0</v>
      </c>
      <c r="K43" s="97">
        <f t="shared" si="6"/>
        <v>0</v>
      </c>
      <c r="L43" s="97">
        <f t="shared" si="6"/>
        <v>0</v>
      </c>
      <c r="M43" s="97">
        <f t="shared" si="6"/>
        <v>0</v>
      </c>
      <c r="N43" s="97">
        <f t="shared" si="6"/>
        <v>0</v>
      </c>
      <c r="O43" s="97">
        <f t="shared" si="6"/>
        <v>0</v>
      </c>
      <c r="P43" s="97">
        <f t="shared" si="6"/>
        <v>0</v>
      </c>
      <c r="Q43" s="97">
        <f t="shared" si="6"/>
        <v>0</v>
      </c>
      <c r="R43" s="97">
        <f t="shared" si="6"/>
        <v>0</v>
      </c>
      <c r="S43" s="97">
        <f t="shared" si="6"/>
        <v>0</v>
      </c>
      <c r="T43" s="97">
        <f t="shared" si="6"/>
        <v>0</v>
      </c>
      <c r="U43" s="97">
        <f t="shared" si="6"/>
        <v>0</v>
      </c>
      <c r="V43" s="97">
        <f t="shared" si="6"/>
        <v>0</v>
      </c>
      <c r="W43" s="97">
        <f t="shared" si="6"/>
        <v>0</v>
      </c>
      <c r="X43" s="97">
        <f t="shared" si="6"/>
        <v>0</v>
      </c>
      <c r="Y43" s="97">
        <f t="shared" si="6"/>
        <v>0</v>
      </c>
      <c r="Z43" s="97">
        <f t="shared" si="6"/>
        <v>0</v>
      </c>
      <c r="AA43" s="97">
        <f t="shared" si="6"/>
        <v>0</v>
      </c>
      <c r="AB43" s="97">
        <f t="shared" si="6"/>
        <v>0</v>
      </c>
      <c r="AC43" s="97">
        <f t="shared" si="6"/>
        <v>0</v>
      </c>
      <c r="AD43" s="97">
        <f t="shared" si="6"/>
        <v>0</v>
      </c>
      <c r="AE43" s="97">
        <f t="shared" si="6"/>
        <v>0</v>
      </c>
      <c r="AF43" s="97">
        <f t="shared" si="6"/>
        <v>0</v>
      </c>
      <c r="AG43" s="97">
        <f t="shared" si="6"/>
        <v>0</v>
      </c>
      <c r="AH43" s="97">
        <f t="shared" si="6"/>
        <v>0</v>
      </c>
      <c r="AI43" s="97">
        <f t="shared" si="6"/>
        <v>0</v>
      </c>
      <c r="AJ43" s="97">
        <f t="shared" si="6"/>
        <v>0</v>
      </c>
      <c r="AK43" s="97">
        <f t="shared" si="6"/>
        <v>0</v>
      </c>
      <c r="AL43" s="97">
        <f t="shared" si="6"/>
        <v>0</v>
      </c>
      <c r="AM43" s="97">
        <f t="shared" si="6"/>
        <v>0</v>
      </c>
      <c r="AN43" s="97">
        <f t="shared" si="6"/>
        <v>0</v>
      </c>
      <c r="AO43" s="97">
        <f t="shared" ref="AO43:BS43" si="7">COUNTIFS($H$10:$H$38,3,AO$10:AO$38,1)</f>
        <v>0</v>
      </c>
      <c r="AP43" s="97">
        <f t="shared" si="7"/>
        <v>0</v>
      </c>
      <c r="AQ43" s="97">
        <f t="shared" si="7"/>
        <v>0</v>
      </c>
      <c r="AR43" s="97">
        <f t="shared" si="7"/>
        <v>0</v>
      </c>
      <c r="AS43" s="97">
        <f t="shared" si="7"/>
        <v>0</v>
      </c>
      <c r="AT43" s="97">
        <f t="shared" si="7"/>
        <v>0</v>
      </c>
      <c r="AU43" s="97">
        <f t="shared" si="7"/>
        <v>0</v>
      </c>
      <c r="AV43" s="97">
        <f t="shared" si="7"/>
        <v>0</v>
      </c>
      <c r="AW43" s="97">
        <f t="shared" si="7"/>
        <v>0</v>
      </c>
      <c r="AX43" s="97">
        <f t="shared" si="7"/>
        <v>0</v>
      </c>
      <c r="AY43" s="97">
        <f t="shared" si="7"/>
        <v>0</v>
      </c>
      <c r="AZ43" s="97">
        <f t="shared" si="7"/>
        <v>0</v>
      </c>
      <c r="BA43" s="97">
        <f t="shared" si="7"/>
        <v>0</v>
      </c>
      <c r="BB43" s="97">
        <f t="shared" si="7"/>
        <v>0</v>
      </c>
      <c r="BC43" s="97">
        <f t="shared" si="7"/>
        <v>0</v>
      </c>
      <c r="BD43" s="97">
        <f t="shared" si="7"/>
        <v>0</v>
      </c>
      <c r="BE43" s="97">
        <f t="shared" si="7"/>
        <v>0</v>
      </c>
      <c r="BF43" s="97">
        <f t="shared" si="7"/>
        <v>0</v>
      </c>
      <c r="BG43" s="97">
        <f t="shared" si="7"/>
        <v>0</v>
      </c>
      <c r="BH43" s="97">
        <f t="shared" si="7"/>
        <v>0</v>
      </c>
      <c r="BI43" s="97">
        <f t="shared" si="7"/>
        <v>0</v>
      </c>
      <c r="BJ43" s="97">
        <f t="shared" si="7"/>
        <v>0</v>
      </c>
      <c r="BK43" s="97">
        <f t="shared" si="7"/>
        <v>0</v>
      </c>
      <c r="BL43" s="97">
        <f t="shared" si="7"/>
        <v>0</v>
      </c>
      <c r="BM43" s="97">
        <f t="shared" si="7"/>
        <v>0</v>
      </c>
      <c r="BN43" s="97">
        <f t="shared" si="7"/>
        <v>0</v>
      </c>
      <c r="BO43" s="97">
        <f t="shared" si="7"/>
        <v>0</v>
      </c>
      <c r="BP43" s="97">
        <f t="shared" si="7"/>
        <v>0</v>
      </c>
      <c r="BQ43" s="97">
        <f t="shared" si="7"/>
        <v>0</v>
      </c>
      <c r="BR43" s="97">
        <f t="shared" si="7"/>
        <v>0</v>
      </c>
      <c r="BS43" s="97">
        <f t="shared" si="7"/>
        <v>0</v>
      </c>
      <c r="BT43" s="97">
        <f t="shared" ref="BT43:CX43" si="8">COUNTIFS($H$10:$H$38,3,BT$10:BT$38,1)</f>
        <v>0</v>
      </c>
      <c r="BU43" s="97">
        <f t="shared" si="8"/>
        <v>0</v>
      </c>
      <c r="BV43" s="97">
        <f t="shared" si="8"/>
        <v>0</v>
      </c>
      <c r="BW43" s="97">
        <f t="shared" si="8"/>
        <v>0</v>
      </c>
      <c r="BX43" s="97">
        <f t="shared" si="8"/>
        <v>0</v>
      </c>
      <c r="BY43" s="97">
        <f t="shared" si="8"/>
        <v>0</v>
      </c>
      <c r="BZ43" s="97">
        <f t="shared" si="8"/>
        <v>0</v>
      </c>
      <c r="CA43" s="97">
        <f t="shared" si="8"/>
        <v>0</v>
      </c>
      <c r="CB43" s="97">
        <f t="shared" si="8"/>
        <v>0</v>
      </c>
      <c r="CC43" s="97">
        <f t="shared" si="8"/>
        <v>0</v>
      </c>
      <c r="CD43" s="97">
        <f t="shared" si="8"/>
        <v>0</v>
      </c>
      <c r="CE43" s="97">
        <f t="shared" si="8"/>
        <v>0</v>
      </c>
      <c r="CF43" s="97">
        <f t="shared" si="8"/>
        <v>0</v>
      </c>
      <c r="CG43" s="97">
        <f t="shared" si="8"/>
        <v>0</v>
      </c>
      <c r="CH43" s="97">
        <f t="shared" si="8"/>
        <v>0</v>
      </c>
      <c r="CI43" s="97">
        <f t="shared" si="8"/>
        <v>0</v>
      </c>
      <c r="CJ43" s="97">
        <f t="shared" si="8"/>
        <v>0</v>
      </c>
      <c r="CK43" s="97">
        <f t="shared" si="8"/>
        <v>0</v>
      </c>
      <c r="CL43" s="97">
        <f t="shared" si="8"/>
        <v>0</v>
      </c>
      <c r="CM43" s="97">
        <f t="shared" si="8"/>
        <v>0</v>
      </c>
      <c r="CN43" s="97">
        <f t="shared" si="8"/>
        <v>0</v>
      </c>
      <c r="CO43" s="97">
        <f t="shared" si="8"/>
        <v>0</v>
      </c>
      <c r="CP43" s="97">
        <f t="shared" si="8"/>
        <v>0</v>
      </c>
      <c r="CQ43" s="97">
        <f t="shared" si="8"/>
        <v>0</v>
      </c>
      <c r="CR43" s="97">
        <f t="shared" si="8"/>
        <v>0</v>
      </c>
      <c r="CS43" s="97">
        <f t="shared" si="8"/>
        <v>0</v>
      </c>
      <c r="CT43" s="97">
        <f t="shared" si="8"/>
        <v>0</v>
      </c>
      <c r="CU43" s="97">
        <f t="shared" si="8"/>
        <v>0</v>
      </c>
      <c r="CV43" s="97">
        <f t="shared" si="8"/>
        <v>0</v>
      </c>
      <c r="CW43" s="97">
        <f t="shared" si="8"/>
        <v>0</v>
      </c>
      <c r="CX43" s="97">
        <f t="shared" si="8"/>
        <v>0</v>
      </c>
    </row>
    <row r="44" spans="1:102" ht="24" customHeight="1">
      <c r="E44" s="77" t="s">
        <v>300</v>
      </c>
      <c r="F44" s="77"/>
      <c r="G44" s="77"/>
      <c r="H44" s="77"/>
      <c r="I44" s="97">
        <f t="shared" ref="I44:AN44" si="9">COUNTIFS($H$10:$H$38,4,I$10:I$38,1)</f>
        <v>1</v>
      </c>
      <c r="J44" s="97">
        <f t="shared" si="9"/>
        <v>0</v>
      </c>
      <c r="K44" s="97">
        <f t="shared" si="9"/>
        <v>0</v>
      </c>
      <c r="L44" s="97">
        <f t="shared" si="9"/>
        <v>0</v>
      </c>
      <c r="M44" s="97">
        <f t="shared" si="9"/>
        <v>0</v>
      </c>
      <c r="N44" s="97">
        <f t="shared" si="9"/>
        <v>0</v>
      </c>
      <c r="O44" s="97">
        <f t="shared" si="9"/>
        <v>0</v>
      </c>
      <c r="P44" s="97">
        <f t="shared" si="9"/>
        <v>0</v>
      </c>
      <c r="Q44" s="97">
        <f t="shared" si="9"/>
        <v>0</v>
      </c>
      <c r="R44" s="97">
        <f t="shared" si="9"/>
        <v>0</v>
      </c>
      <c r="S44" s="97">
        <f t="shared" si="9"/>
        <v>0</v>
      </c>
      <c r="T44" s="97">
        <f t="shared" si="9"/>
        <v>0</v>
      </c>
      <c r="U44" s="97">
        <f t="shared" si="9"/>
        <v>0</v>
      </c>
      <c r="V44" s="97">
        <f t="shared" si="9"/>
        <v>0</v>
      </c>
      <c r="W44" s="97">
        <f t="shared" si="9"/>
        <v>0</v>
      </c>
      <c r="X44" s="97">
        <f t="shared" si="9"/>
        <v>0</v>
      </c>
      <c r="Y44" s="97">
        <f t="shared" si="9"/>
        <v>0</v>
      </c>
      <c r="Z44" s="97">
        <f t="shared" si="9"/>
        <v>1</v>
      </c>
      <c r="AA44" s="97">
        <f t="shared" si="9"/>
        <v>0</v>
      </c>
      <c r="AB44" s="97">
        <f t="shared" si="9"/>
        <v>0</v>
      </c>
      <c r="AC44" s="97">
        <f t="shared" si="9"/>
        <v>1</v>
      </c>
      <c r="AD44" s="97">
        <f t="shared" si="9"/>
        <v>0</v>
      </c>
      <c r="AE44" s="97">
        <f t="shared" si="9"/>
        <v>0</v>
      </c>
      <c r="AF44" s="97">
        <f t="shared" si="9"/>
        <v>1</v>
      </c>
      <c r="AG44" s="97">
        <f t="shared" si="9"/>
        <v>0</v>
      </c>
      <c r="AH44" s="97">
        <f t="shared" si="9"/>
        <v>1</v>
      </c>
      <c r="AI44" s="97">
        <f t="shared" si="9"/>
        <v>0</v>
      </c>
      <c r="AJ44" s="97">
        <f t="shared" si="9"/>
        <v>0</v>
      </c>
      <c r="AK44" s="97">
        <f t="shared" si="9"/>
        <v>0</v>
      </c>
      <c r="AL44" s="97">
        <f t="shared" si="9"/>
        <v>0</v>
      </c>
      <c r="AM44" s="97">
        <f t="shared" si="9"/>
        <v>0</v>
      </c>
      <c r="AN44" s="97">
        <f t="shared" si="9"/>
        <v>0</v>
      </c>
      <c r="AO44" s="97">
        <f t="shared" ref="AO44:BS44" si="10">COUNTIFS($H$10:$H$38,4,AO$10:AO$38,1)</f>
        <v>0</v>
      </c>
      <c r="AP44" s="97">
        <f t="shared" si="10"/>
        <v>1</v>
      </c>
      <c r="AQ44" s="97">
        <f t="shared" si="10"/>
        <v>1</v>
      </c>
      <c r="AR44" s="97">
        <f t="shared" si="10"/>
        <v>1</v>
      </c>
      <c r="AS44" s="97">
        <f t="shared" si="10"/>
        <v>0</v>
      </c>
      <c r="AT44" s="97">
        <f t="shared" si="10"/>
        <v>0</v>
      </c>
      <c r="AU44" s="97">
        <f t="shared" si="10"/>
        <v>0</v>
      </c>
      <c r="AV44" s="97">
        <f t="shared" si="10"/>
        <v>1</v>
      </c>
      <c r="AW44" s="97">
        <f t="shared" si="10"/>
        <v>0</v>
      </c>
      <c r="AX44" s="97">
        <f t="shared" si="10"/>
        <v>0</v>
      </c>
      <c r="AY44" s="97">
        <f t="shared" si="10"/>
        <v>0</v>
      </c>
      <c r="AZ44" s="97">
        <f t="shared" si="10"/>
        <v>1</v>
      </c>
      <c r="BA44" s="97">
        <f t="shared" si="10"/>
        <v>0</v>
      </c>
      <c r="BB44" s="97">
        <f t="shared" si="10"/>
        <v>1</v>
      </c>
      <c r="BC44" s="97">
        <f t="shared" si="10"/>
        <v>1</v>
      </c>
      <c r="BD44" s="97">
        <f t="shared" si="10"/>
        <v>0</v>
      </c>
      <c r="BE44" s="97">
        <f t="shared" si="10"/>
        <v>1</v>
      </c>
      <c r="BF44" s="97">
        <f t="shared" si="10"/>
        <v>1</v>
      </c>
      <c r="BG44" s="97">
        <f t="shared" si="10"/>
        <v>1</v>
      </c>
      <c r="BH44" s="97">
        <f t="shared" si="10"/>
        <v>1</v>
      </c>
      <c r="BI44" s="97">
        <f t="shared" si="10"/>
        <v>1</v>
      </c>
      <c r="BJ44" s="97">
        <f t="shared" si="10"/>
        <v>0</v>
      </c>
      <c r="BK44" s="97">
        <f t="shared" si="10"/>
        <v>0</v>
      </c>
      <c r="BL44" s="97">
        <f t="shared" si="10"/>
        <v>1</v>
      </c>
      <c r="BM44" s="97">
        <f t="shared" si="10"/>
        <v>0</v>
      </c>
      <c r="BN44" s="97">
        <f t="shared" si="10"/>
        <v>0</v>
      </c>
      <c r="BO44" s="97">
        <f t="shared" si="10"/>
        <v>0</v>
      </c>
      <c r="BP44" s="97">
        <f t="shared" si="10"/>
        <v>0</v>
      </c>
      <c r="BQ44" s="97">
        <f t="shared" si="10"/>
        <v>1</v>
      </c>
      <c r="BR44" s="97">
        <f t="shared" si="10"/>
        <v>0</v>
      </c>
      <c r="BS44" s="97">
        <f t="shared" si="10"/>
        <v>0</v>
      </c>
      <c r="BT44" s="97">
        <f t="shared" ref="BT44:CX44" si="11">COUNTIFS($H$10:$H$38,4,BT$10:BT$38,1)</f>
        <v>0</v>
      </c>
      <c r="BU44" s="97">
        <f t="shared" si="11"/>
        <v>1</v>
      </c>
      <c r="BV44" s="97">
        <f t="shared" si="11"/>
        <v>1</v>
      </c>
      <c r="BW44" s="97">
        <f t="shared" si="11"/>
        <v>1</v>
      </c>
      <c r="BX44" s="97">
        <f t="shared" si="11"/>
        <v>1</v>
      </c>
      <c r="BY44" s="97">
        <f t="shared" si="11"/>
        <v>1</v>
      </c>
      <c r="BZ44" s="97">
        <f t="shared" si="11"/>
        <v>0</v>
      </c>
      <c r="CA44" s="97">
        <f t="shared" si="11"/>
        <v>1</v>
      </c>
      <c r="CB44" s="97">
        <f t="shared" si="11"/>
        <v>0</v>
      </c>
      <c r="CC44" s="97">
        <f t="shared" si="11"/>
        <v>1</v>
      </c>
      <c r="CD44" s="97">
        <f t="shared" si="11"/>
        <v>1</v>
      </c>
      <c r="CE44" s="97">
        <f t="shared" si="11"/>
        <v>1</v>
      </c>
      <c r="CF44" s="97">
        <f t="shared" si="11"/>
        <v>1</v>
      </c>
      <c r="CG44" s="97">
        <f t="shared" si="11"/>
        <v>1</v>
      </c>
      <c r="CH44" s="97">
        <f t="shared" si="11"/>
        <v>1</v>
      </c>
      <c r="CI44" s="97">
        <f t="shared" si="11"/>
        <v>0</v>
      </c>
      <c r="CJ44" s="97">
        <f t="shared" si="11"/>
        <v>1</v>
      </c>
      <c r="CK44" s="97">
        <f t="shared" si="11"/>
        <v>0</v>
      </c>
      <c r="CL44" s="97">
        <f t="shared" si="11"/>
        <v>0</v>
      </c>
      <c r="CM44" s="97">
        <f t="shared" si="11"/>
        <v>1</v>
      </c>
      <c r="CN44" s="97">
        <f t="shared" si="11"/>
        <v>0</v>
      </c>
      <c r="CO44" s="97">
        <f t="shared" si="11"/>
        <v>0</v>
      </c>
      <c r="CP44" s="97">
        <f t="shared" si="11"/>
        <v>1</v>
      </c>
      <c r="CQ44" s="97">
        <f t="shared" si="11"/>
        <v>0</v>
      </c>
      <c r="CR44" s="97">
        <f t="shared" si="11"/>
        <v>0</v>
      </c>
      <c r="CS44" s="97">
        <f t="shared" si="11"/>
        <v>1</v>
      </c>
      <c r="CT44" s="97">
        <f t="shared" si="11"/>
        <v>0</v>
      </c>
      <c r="CU44" s="97">
        <f t="shared" si="11"/>
        <v>0</v>
      </c>
      <c r="CV44" s="97">
        <f t="shared" si="11"/>
        <v>0</v>
      </c>
      <c r="CW44" s="97">
        <f t="shared" si="11"/>
        <v>0</v>
      </c>
      <c r="CX44" s="97">
        <f t="shared" si="11"/>
        <v>1</v>
      </c>
    </row>
    <row r="45" spans="1:102" ht="24" customHeight="1">
      <c r="E45" s="77" t="s">
        <v>301</v>
      </c>
      <c r="F45" s="77"/>
      <c r="G45" s="77"/>
      <c r="H45" s="77"/>
      <c r="I45" s="97">
        <f t="shared" ref="I45:AN45" si="12">COUNTIFS($H$10:$H$38,5,I$10:I$38,1)</f>
        <v>12</v>
      </c>
      <c r="J45" s="97">
        <f t="shared" si="12"/>
        <v>0</v>
      </c>
      <c r="K45" s="97">
        <f t="shared" si="12"/>
        <v>0</v>
      </c>
      <c r="L45" s="97">
        <f t="shared" si="12"/>
        <v>0</v>
      </c>
      <c r="M45" s="97">
        <f t="shared" si="12"/>
        <v>0</v>
      </c>
      <c r="N45" s="97">
        <f t="shared" si="12"/>
        <v>0</v>
      </c>
      <c r="O45" s="97">
        <f t="shared" si="12"/>
        <v>1</v>
      </c>
      <c r="P45" s="97">
        <f t="shared" si="12"/>
        <v>0</v>
      </c>
      <c r="Q45" s="97">
        <f t="shared" si="12"/>
        <v>0</v>
      </c>
      <c r="R45" s="97">
        <f t="shared" si="12"/>
        <v>0</v>
      </c>
      <c r="S45" s="97">
        <f t="shared" si="12"/>
        <v>0</v>
      </c>
      <c r="T45" s="97">
        <f t="shared" si="12"/>
        <v>0</v>
      </c>
      <c r="U45" s="97">
        <f t="shared" si="12"/>
        <v>0</v>
      </c>
      <c r="V45" s="97">
        <f t="shared" si="12"/>
        <v>0</v>
      </c>
      <c r="W45" s="97">
        <f t="shared" si="12"/>
        <v>0</v>
      </c>
      <c r="X45" s="97">
        <f t="shared" si="12"/>
        <v>3</v>
      </c>
      <c r="Y45" s="97">
        <f t="shared" si="12"/>
        <v>0</v>
      </c>
      <c r="Z45" s="97">
        <f t="shared" si="12"/>
        <v>5</v>
      </c>
      <c r="AA45" s="97">
        <f t="shared" si="12"/>
        <v>0</v>
      </c>
      <c r="AB45" s="97">
        <f t="shared" si="12"/>
        <v>5</v>
      </c>
      <c r="AC45" s="97">
        <f t="shared" si="12"/>
        <v>7</v>
      </c>
      <c r="AD45" s="97">
        <f t="shared" si="12"/>
        <v>0</v>
      </c>
      <c r="AE45" s="97">
        <f t="shared" si="12"/>
        <v>0</v>
      </c>
      <c r="AF45" s="97">
        <f t="shared" si="12"/>
        <v>9</v>
      </c>
      <c r="AG45" s="97">
        <f t="shared" si="12"/>
        <v>3</v>
      </c>
      <c r="AH45" s="97">
        <f t="shared" si="12"/>
        <v>7</v>
      </c>
      <c r="AI45" s="97">
        <f t="shared" si="12"/>
        <v>0</v>
      </c>
      <c r="AJ45" s="97">
        <f t="shared" si="12"/>
        <v>3</v>
      </c>
      <c r="AK45" s="97">
        <f t="shared" si="12"/>
        <v>0</v>
      </c>
      <c r="AL45" s="97">
        <f t="shared" si="12"/>
        <v>11</v>
      </c>
      <c r="AM45" s="97">
        <f t="shared" si="12"/>
        <v>0</v>
      </c>
      <c r="AN45" s="97">
        <f t="shared" si="12"/>
        <v>7</v>
      </c>
      <c r="AO45" s="97">
        <f t="shared" ref="AO45:BS45" si="13">COUNTIFS($H$10:$H$38,5,AO$10:AO$38,1)</f>
        <v>5</v>
      </c>
      <c r="AP45" s="97">
        <f t="shared" si="13"/>
        <v>4</v>
      </c>
      <c r="AQ45" s="97">
        <f t="shared" si="13"/>
        <v>2</v>
      </c>
      <c r="AR45" s="97">
        <f t="shared" si="13"/>
        <v>11</v>
      </c>
      <c r="AS45" s="97">
        <f t="shared" si="13"/>
        <v>1</v>
      </c>
      <c r="AT45" s="97">
        <f t="shared" si="13"/>
        <v>8</v>
      </c>
      <c r="AU45" s="97">
        <f t="shared" si="13"/>
        <v>7</v>
      </c>
      <c r="AV45" s="97">
        <f t="shared" si="13"/>
        <v>3</v>
      </c>
      <c r="AW45" s="97">
        <f t="shared" si="13"/>
        <v>1</v>
      </c>
      <c r="AX45" s="97">
        <f t="shared" si="13"/>
        <v>3</v>
      </c>
      <c r="AY45" s="97">
        <f t="shared" si="13"/>
        <v>0</v>
      </c>
      <c r="AZ45" s="97">
        <f t="shared" si="13"/>
        <v>7</v>
      </c>
      <c r="BA45" s="97">
        <f t="shared" si="13"/>
        <v>1</v>
      </c>
      <c r="BB45" s="97">
        <f t="shared" si="13"/>
        <v>10</v>
      </c>
      <c r="BC45" s="97">
        <f t="shared" si="13"/>
        <v>4</v>
      </c>
      <c r="BD45" s="97">
        <f t="shared" si="13"/>
        <v>7</v>
      </c>
      <c r="BE45" s="97">
        <f t="shared" si="13"/>
        <v>12</v>
      </c>
      <c r="BF45" s="97">
        <f t="shared" si="13"/>
        <v>11</v>
      </c>
      <c r="BG45" s="97">
        <f t="shared" si="13"/>
        <v>10</v>
      </c>
      <c r="BH45" s="97">
        <f t="shared" si="13"/>
        <v>9</v>
      </c>
      <c r="BI45" s="97">
        <f t="shared" si="13"/>
        <v>12</v>
      </c>
      <c r="BJ45" s="97">
        <f t="shared" si="13"/>
        <v>2</v>
      </c>
      <c r="BK45" s="97">
        <f t="shared" si="13"/>
        <v>2</v>
      </c>
      <c r="BL45" s="97">
        <f t="shared" si="13"/>
        <v>8</v>
      </c>
      <c r="BM45" s="97">
        <f t="shared" si="13"/>
        <v>1</v>
      </c>
      <c r="BN45" s="97">
        <f t="shared" si="13"/>
        <v>0</v>
      </c>
      <c r="BO45" s="97">
        <f t="shared" si="13"/>
        <v>0</v>
      </c>
      <c r="BP45" s="97">
        <f t="shared" si="13"/>
        <v>0</v>
      </c>
      <c r="BQ45" s="97">
        <f t="shared" si="13"/>
        <v>7</v>
      </c>
      <c r="BR45" s="97">
        <f t="shared" si="13"/>
        <v>4</v>
      </c>
      <c r="BS45" s="97">
        <f t="shared" si="13"/>
        <v>1</v>
      </c>
      <c r="BT45" s="97">
        <f t="shared" ref="BT45:CX45" si="14">COUNTIFS($H$10:$H$38,5,BT$10:BT$38,1)</f>
        <v>0</v>
      </c>
      <c r="BU45" s="97">
        <f t="shared" si="14"/>
        <v>7</v>
      </c>
      <c r="BV45" s="97">
        <f t="shared" si="14"/>
        <v>4</v>
      </c>
      <c r="BW45" s="97">
        <f t="shared" si="14"/>
        <v>4</v>
      </c>
      <c r="BX45" s="97">
        <f t="shared" si="14"/>
        <v>5</v>
      </c>
      <c r="BY45" s="97">
        <f t="shared" si="14"/>
        <v>3</v>
      </c>
      <c r="BZ45" s="97">
        <f t="shared" si="14"/>
        <v>0</v>
      </c>
      <c r="CA45" s="97">
        <f t="shared" si="14"/>
        <v>5</v>
      </c>
      <c r="CB45" s="97">
        <f t="shared" si="14"/>
        <v>2</v>
      </c>
      <c r="CC45" s="97">
        <f t="shared" si="14"/>
        <v>5</v>
      </c>
      <c r="CD45" s="97">
        <f t="shared" si="14"/>
        <v>3</v>
      </c>
      <c r="CE45" s="97">
        <f t="shared" si="14"/>
        <v>3</v>
      </c>
      <c r="CF45" s="97">
        <f t="shared" si="14"/>
        <v>1</v>
      </c>
      <c r="CG45" s="97">
        <f t="shared" si="14"/>
        <v>7</v>
      </c>
      <c r="CH45" s="97">
        <f t="shared" si="14"/>
        <v>5</v>
      </c>
      <c r="CI45" s="97">
        <f t="shared" si="14"/>
        <v>0</v>
      </c>
      <c r="CJ45" s="97">
        <f t="shared" si="14"/>
        <v>3</v>
      </c>
      <c r="CK45" s="97">
        <f t="shared" si="14"/>
        <v>4</v>
      </c>
      <c r="CL45" s="97">
        <f t="shared" si="14"/>
        <v>0</v>
      </c>
      <c r="CM45" s="97">
        <f t="shared" si="14"/>
        <v>7</v>
      </c>
      <c r="CN45" s="97">
        <f t="shared" si="14"/>
        <v>0</v>
      </c>
      <c r="CO45" s="97">
        <f t="shared" si="14"/>
        <v>0</v>
      </c>
      <c r="CP45" s="97">
        <f t="shared" si="14"/>
        <v>5</v>
      </c>
      <c r="CQ45" s="97">
        <f t="shared" si="14"/>
        <v>2</v>
      </c>
      <c r="CR45" s="97">
        <f t="shared" si="14"/>
        <v>0</v>
      </c>
      <c r="CS45" s="97">
        <f t="shared" si="14"/>
        <v>7</v>
      </c>
      <c r="CT45" s="97">
        <f t="shared" si="14"/>
        <v>0</v>
      </c>
      <c r="CU45" s="97">
        <f t="shared" si="14"/>
        <v>5</v>
      </c>
      <c r="CV45" s="97">
        <f t="shared" si="14"/>
        <v>0</v>
      </c>
      <c r="CW45" s="97">
        <f t="shared" si="14"/>
        <v>8</v>
      </c>
      <c r="CX45" s="97">
        <f t="shared" si="14"/>
        <v>4</v>
      </c>
    </row>
    <row r="46" spans="1:102" ht="24" customHeight="1">
      <c r="E46" s="77" t="s">
        <v>302</v>
      </c>
      <c r="F46" s="77"/>
      <c r="G46" s="77"/>
      <c r="H46" s="77"/>
      <c r="I46" s="97">
        <f t="shared" ref="I46:AN46" si="15">COUNTIFS($H$10:$H$38,6,I$10:I$38,1)</f>
        <v>4</v>
      </c>
      <c r="J46" s="97">
        <f t="shared" si="15"/>
        <v>0</v>
      </c>
      <c r="K46" s="97">
        <f t="shared" si="15"/>
        <v>2</v>
      </c>
      <c r="L46" s="97">
        <f t="shared" si="15"/>
        <v>0</v>
      </c>
      <c r="M46" s="97">
        <f t="shared" si="15"/>
        <v>0</v>
      </c>
      <c r="N46" s="97">
        <f t="shared" si="15"/>
        <v>0</v>
      </c>
      <c r="O46" s="97">
        <f t="shared" si="15"/>
        <v>8</v>
      </c>
      <c r="P46" s="97">
        <f t="shared" si="15"/>
        <v>0</v>
      </c>
      <c r="Q46" s="97">
        <f t="shared" si="15"/>
        <v>1</v>
      </c>
      <c r="R46" s="97">
        <f t="shared" si="15"/>
        <v>0</v>
      </c>
      <c r="S46" s="97">
        <f t="shared" si="15"/>
        <v>0</v>
      </c>
      <c r="T46" s="97">
        <f t="shared" si="15"/>
        <v>0</v>
      </c>
      <c r="U46" s="97">
        <f t="shared" si="15"/>
        <v>0</v>
      </c>
      <c r="V46" s="97">
        <f t="shared" si="15"/>
        <v>0</v>
      </c>
      <c r="W46" s="97">
        <f t="shared" si="15"/>
        <v>0</v>
      </c>
      <c r="X46" s="97">
        <f t="shared" si="15"/>
        <v>0</v>
      </c>
      <c r="Y46" s="97">
        <f t="shared" si="15"/>
        <v>0</v>
      </c>
      <c r="Z46" s="97">
        <f t="shared" si="15"/>
        <v>1</v>
      </c>
      <c r="AA46" s="97">
        <f t="shared" si="15"/>
        <v>0</v>
      </c>
      <c r="AB46" s="97">
        <f t="shared" si="15"/>
        <v>3</v>
      </c>
      <c r="AC46" s="97">
        <f t="shared" si="15"/>
        <v>1</v>
      </c>
      <c r="AD46" s="97">
        <f t="shared" si="15"/>
        <v>0</v>
      </c>
      <c r="AE46" s="97">
        <f t="shared" si="15"/>
        <v>0</v>
      </c>
      <c r="AF46" s="97">
        <f t="shared" si="15"/>
        <v>2</v>
      </c>
      <c r="AG46" s="97">
        <f t="shared" si="15"/>
        <v>2</v>
      </c>
      <c r="AH46" s="97">
        <f t="shared" si="15"/>
        <v>1</v>
      </c>
      <c r="AI46" s="97">
        <f t="shared" si="15"/>
        <v>0</v>
      </c>
      <c r="AJ46" s="97">
        <f t="shared" si="15"/>
        <v>0</v>
      </c>
      <c r="AK46" s="97">
        <f t="shared" si="15"/>
        <v>0</v>
      </c>
      <c r="AL46" s="97">
        <f t="shared" si="15"/>
        <v>2</v>
      </c>
      <c r="AM46" s="97">
        <f t="shared" si="15"/>
        <v>1</v>
      </c>
      <c r="AN46" s="97">
        <f t="shared" si="15"/>
        <v>3</v>
      </c>
      <c r="AO46" s="97">
        <f t="shared" ref="AO46:BS46" si="16">COUNTIFS($H$10:$H$38,6,AO$10:AO$38,1)</f>
        <v>2</v>
      </c>
      <c r="AP46" s="97">
        <f t="shared" si="16"/>
        <v>1</v>
      </c>
      <c r="AQ46" s="97">
        <f t="shared" si="16"/>
        <v>1</v>
      </c>
      <c r="AR46" s="97">
        <f t="shared" si="16"/>
        <v>2</v>
      </c>
      <c r="AS46" s="97">
        <f t="shared" si="16"/>
        <v>2</v>
      </c>
      <c r="AT46" s="97">
        <f t="shared" si="16"/>
        <v>1</v>
      </c>
      <c r="AU46" s="97">
        <f t="shared" si="16"/>
        <v>1</v>
      </c>
      <c r="AV46" s="97">
        <f t="shared" si="16"/>
        <v>1</v>
      </c>
      <c r="AW46" s="97">
        <f t="shared" si="16"/>
        <v>0</v>
      </c>
      <c r="AX46" s="97">
        <f t="shared" si="16"/>
        <v>0</v>
      </c>
      <c r="AY46" s="97">
        <f t="shared" si="16"/>
        <v>0</v>
      </c>
      <c r="AZ46" s="97">
        <f t="shared" si="16"/>
        <v>2</v>
      </c>
      <c r="BA46" s="97">
        <f t="shared" si="16"/>
        <v>0</v>
      </c>
      <c r="BB46" s="97">
        <f t="shared" si="16"/>
        <v>2</v>
      </c>
      <c r="BC46" s="97">
        <f t="shared" si="16"/>
        <v>0</v>
      </c>
      <c r="BD46" s="97">
        <f t="shared" si="16"/>
        <v>2</v>
      </c>
      <c r="BE46" s="97">
        <f t="shared" si="16"/>
        <v>4</v>
      </c>
      <c r="BF46" s="97">
        <f t="shared" si="16"/>
        <v>4</v>
      </c>
      <c r="BG46" s="97">
        <f t="shared" si="16"/>
        <v>2</v>
      </c>
      <c r="BH46" s="97">
        <f t="shared" si="16"/>
        <v>1</v>
      </c>
      <c r="BI46" s="97">
        <f t="shared" si="16"/>
        <v>4</v>
      </c>
      <c r="BJ46" s="97">
        <f t="shared" si="16"/>
        <v>1</v>
      </c>
      <c r="BK46" s="97">
        <f t="shared" si="16"/>
        <v>0</v>
      </c>
      <c r="BL46" s="97">
        <f t="shared" si="16"/>
        <v>4</v>
      </c>
      <c r="BM46" s="97">
        <f t="shared" si="16"/>
        <v>2</v>
      </c>
      <c r="BN46" s="97">
        <f t="shared" si="16"/>
        <v>0</v>
      </c>
      <c r="BO46" s="97">
        <f t="shared" si="16"/>
        <v>0</v>
      </c>
      <c r="BP46" s="97">
        <f t="shared" si="16"/>
        <v>0</v>
      </c>
      <c r="BQ46" s="97">
        <f t="shared" si="16"/>
        <v>1</v>
      </c>
      <c r="BR46" s="97">
        <f t="shared" si="16"/>
        <v>3</v>
      </c>
      <c r="BS46" s="97">
        <f t="shared" si="16"/>
        <v>0</v>
      </c>
      <c r="BT46" s="97">
        <f t="shared" ref="BT46:CX46" si="17">COUNTIFS($H$10:$H$38,6,BT$10:BT$38,1)</f>
        <v>0</v>
      </c>
      <c r="BU46" s="97">
        <f t="shared" si="17"/>
        <v>1</v>
      </c>
      <c r="BV46" s="97">
        <f t="shared" si="17"/>
        <v>1</v>
      </c>
      <c r="BW46" s="97">
        <f t="shared" si="17"/>
        <v>1</v>
      </c>
      <c r="BX46" s="97">
        <f t="shared" si="17"/>
        <v>0</v>
      </c>
      <c r="BY46" s="97">
        <f t="shared" si="17"/>
        <v>0</v>
      </c>
      <c r="BZ46" s="97">
        <f t="shared" si="17"/>
        <v>0</v>
      </c>
      <c r="CA46" s="97">
        <f t="shared" si="17"/>
        <v>0</v>
      </c>
      <c r="CB46" s="97">
        <f t="shared" si="17"/>
        <v>1</v>
      </c>
      <c r="CC46" s="97">
        <f t="shared" si="17"/>
        <v>1</v>
      </c>
      <c r="CD46" s="97">
        <f t="shared" si="17"/>
        <v>1</v>
      </c>
      <c r="CE46" s="97">
        <f t="shared" si="17"/>
        <v>0</v>
      </c>
      <c r="CF46" s="97">
        <f t="shared" si="17"/>
        <v>0</v>
      </c>
      <c r="CG46" s="97">
        <f t="shared" si="17"/>
        <v>1</v>
      </c>
      <c r="CH46" s="97">
        <f t="shared" si="17"/>
        <v>1</v>
      </c>
      <c r="CI46" s="97">
        <f t="shared" si="17"/>
        <v>0</v>
      </c>
      <c r="CJ46" s="97">
        <f t="shared" si="17"/>
        <v>1</v>
      </c>
      <c r="CK46" s="97">
        <f t="shared" si="17"/>
        <v>0</v>
      </c>
      <c r="CL46" s="97">
        <f t="shared" si="17"/>
        <v>0</v>
      </c>
      <c r="CM46" s="97">
        <f t="shared" si="17"/>
        <v>1</v>
      </c>
      <c r="CN46" s="97">
        <f t="shared" si="17"/>
        <v>0</v>
      </c>
      <c r="CO46" s="97">
        <f t="shared" si="17"/>
        <v>0</v>
      </c>
      <c r="CP46" s="97">
        <f t="shared" si="17"/>
        <v>1</v>
      </c>
      <c r="CQ46" s="97">
        <f t="shared" si="17"/>
        <v>0</v>
      </c>
      <c r="CR46" s="97">
        <f t="shared" si="17"/>
        <v>0</v>
      </c>
      <c r="CS46" s="97">
        <f t="shared" si="17"/>
        <v>0</v>
      </c>
      <c r="CT46" s="97">
        <f t="shared" si="17"/>
        <v>0</v>
      </c>
      <c r="CU46" s="97">
        <f t="shared" si="17"/>
        <v>3</v>
      </c>
      <c r="CV46" s="97">
        <f t="shared" si="17"/>
        <v>0</v>
      </c>
      <c r="CW46" s="97">
        <f t="shared" si="17"/>
        <v>1</v>
      </c>
      <c r="CX46" s="97">
        <f t="shared" si="17"/>
        <v>3</v>
      </c>
    </row>
    <row r="47" spans="1:102" ht="13.2" customHeight="1">
      <c r="AW47" s="15"/>
      <c r="AX47" s="15"/>
      <c r="AY47" s="15"/>
      <c r="AZ47" s="15"/>
    </row>
  </sheetData>
  <mergeCells count="219">
    <mergeCell ref="CO7:CO8"/>
    <mergeCell ref="CP7:CP8"/>
    <mergeCell ref="CQ7:CQ8"/>
    <mergeCell ref="CV7:CV8"/>
    <mergeCell ref="BP7:BP8"/>
    <mergeCell ref="CD7:CD8"/>
    <mergeCell ref="CE7:CE8"/>
    <mergeCell ref="CF7:CF8"/>
    <mergeCell ref="CG7:CG8"/>
    <mergeCell ref="CH7:CH8"/>
    <mergeCell ref="CI7:CI8"/>
    <mergeCell ref="CL7:CL8"/>
    <mergeCell ref="CM7:CM8"/>
    <mergeCell ref="CN7:CN8"/>
    <mergeCell ref="H3:H8"/>
    <mergeCell ref="J7:J8"/>
    <mergeCell ref="K7:K8"/>
    <mergeCell ref="L7:L8"/>
    <mergeCell ref="N7:N8"/>
    <mergeCell ref="W7:W8"/>
    <mergeCell ref="X7:X8"/>
    <mergeCell ref="Y7:Y8"/>
    <mergeCell ref="Z7:Z8"/>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Z4:Z6"/>
    <mergeCell ref="AA4:AA6"/>
    <mergeCell ref="AB4:AB6"/>
    <mergeCell ref="AC4:AC6"/>
    <mergeCell ref="AD4:AD6"/>
    <mergeCell ref="AE4:AE6"/>
    <mergeCell ref="AF4:AF6"/>
    <mergeCell ref="AG4:AG6"/>
    <mergeCell ref="AH4:AH6"/>
    <mergeCell ref="AI4:AI6"/>
    <mergeCell ref="AJ4:AK4"/>
    <mergeCell ref="AL4:AM4"/>
    <mergeCell ref="AK5:AK6"/>
    <mergeCell ref="AL5:AL6"/>
    <mergeCell ref="AM5:AM6"/>
    <mergeCell ref="AW4:AW6"/>
    <mergeCell ref="AU4:AU6"/>
    <mergeCell ref="AV4:AV6"/>
    <mergeCell ref="AN5:AN6"/>
    <mergeCell ref="AO5:AO6"/>
    <mergeCell ref="AP5:AP6"/>
    <mergeCell ref="AQ5:AQ6"/>
    <mergeCell ref="BI4:BI6"/>
    <mergeCell ref="BJ4:BJ6"/>
    <mergeCell ref="BK4:BK6"/>
    <mergeCell ref="BL4:BL6"/>
    <mergeCell ref="BM4:BM6"/>
    <mergeCell ref="BN4:BN6"/>
    <mergeCell ref="BC4:BC6"/>
    <mergeCell ref="BD4:BD6"/>
    <mergeCell ref="BE4:BE6"/>
    <mergeCell ref="BF4:BF6"/>
    <mergeCell ref="BG4:BG6"/>
    <mergeCell ref="BH4:BH6"/>
    <mergeCell ref="BO4:BO6"/>
    <mergeCell ref="BQ4:BS4"/>
    <mergeCell ref="BT4:BT6"/>
    <mergeCell ref="BU4:BU6"/>
    <mergeCell ref="BV4:BV6"/>
    <mergeCell ref="BW4:BW6"/>
    <mergeCell ref="BQ5:BQ6"/>
    <mergeCell ref="BR5:BR6"/>
    <mergeCell ref="BS5:BS6"/>
    <mergeCell ref="BP4:BP6"/>
    <mergeCell ref="CF4:CF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U7:CU8"/>
    <mergeCell ref="CW7:CW8"/>
    <mergeCell ref="CX7:CX8"/>
    <mergeCell ref="A40:H40"/>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P7:P8"/>
    <mergeCell ref="S7:S8"/>
    <mergeCell ref="U7:U8"/>
    <mergeCell ref="V7:V8"/>
    <mergeCell ref="AH7:AH8"/>
    <mergeCell ref="AF7:AF8"/>
    <mergeCell ref="AE7:AE8"/>
    <mergeCell ref="AS7:AS8"/>
    <mergeCell ref="AB7:AB8"/>
    <mergeCell ref="AC7:AC8"/>
    <mergeCell ref="AD7:AD8"/>
    <mergeCell ref="AA7:AA8"/>
    <mergeCell ref="AJ7:AJ8"/>
    <mergeCell ref="AL7:AL8"/>
    <mergeCell ref="AM7:AM8"/>
    <mergeCell ref="AR7:AR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Z7:BZ8"/>
    <mergeCell ref="CA7:CA8"/>
  </mergeCells>
  <phoneticPr fontId="27"/>
  <dataValidations count="8">
    <dataValidation type="list" allowBlank="1" showInputMessage="1" showErrorMessage="1" sqref="BF39 WXM39 WNQ39 WDU39 VTY39 VKC39 VAG39 UQK39 UGO39 TWS39 TMW39 TDA39 STE39 SJI39 RZM39 RPQ39 RFU39 QVY39 QMC39 QCG39 PSK39 PIO39 OYS39 OOW39 OFA39 NVE39 NLI39 NBM39 MRQ39 MHU39 LXY39 LOC39 LEG39 KUK39 KKO39 KAS39 JQW39 JHA39 IXE39 INI39 IDM39 HTQ39 HJU39 GZY39 GQC39 GGG39 FWK39 FMO39 FCS39 ESW39 EJA39 DZE39 DPI39 DFM39 CVQ39 CLU39 CBY39 BSC39 BIG39 AYK39 AOO39 AES39 UW39 LA39 BH39 WYG39 WOK39 WEO39 VUS39 VKW39 VBA39 URE39 UHI39 TXM39 TNQ39 TDU39 STY39 SKC39 SAG39 RQK39 RGO39 QWS39 QMW39 QDA39 PTE39 PJI39 OZM39 OPQ39 OFU39 NVY39 NMC39 NCG39 MSK39 MIO39 LYS39 LOW39 LFA39 KVE39 KLI39 KBM39 JRQ39 JHU39 IXY39 IOC39 IEG39 HUK39 HKO39 HAS39 GQW39 GHA39 FXE39 FNI39 FDM39 ETQ39 EJU39 DZY39 DQC39 DGG39 CWK39 CMO39 CCS39 BSW39 BJA39 AZE39 API39 AFM39 VQ39 LU39 CA39 WYO39 WOS39 WEW39 VVA39 VLE39 VBI39 URM39 UHQ39 TXU39 TNY39 TEC39 SUG39 SKK39 SAO39 RQS39 RGW39 QXA39 QNE39 QDI39 PTM39 PJQ39 OZU39 OPY39 OGC39 NWG39 NMK39 NCO39 MSS39 MIW39 LZA39 LPE39 LFI39 KVM39 KLQ39 KBU39 JRY39 JIC39 IYG39 IOK39 IEO39 HUS39 HKW39 HBA39 GRE39 GHI39 FXM39 FNQ39 FDU39 ETY39 EKC39 EAG39 DQK39 DGO39 CWS39 CMW39 CDA39 BTE39 BJI39 AZM39 APQ39 AFU39 VY39 MC39 CI39 WYM39 WOQ39 WEU39 VUY39 VLC39 VBG39 URK39 UHO39 TXS39 TNW39 TEA39 SUE39 SKI39 SAM39 RQQ39 RGU39 QWY39 QNC39 QDG39 PTK39 PJO39 OZS39 OPW39 OGA39 NWE39 NMI39 NCM39 MSQ39 MIU39 LYY39 LPC39 LFG39 KVK39 KLO39 KBS39 JRW39 JIA39 IYE39 IOI39 IEM39 HUQ39 HKU39 HAY39 GRC39 GHG39 FXK39 FNO39 FDS39 ETW39 EKA39 EAE39 DQI39 DGM39 CWQ39 CMU39 CCY39 BTC39 BJG39 AZK39 APO39 AFS39 VW39 MA39 CG39 WYK39 WOO39 WES39 VUW39 VLA39 VBE39 URI39 UHM39 TXQ39 TNU39 TDY39 SUC39 SKG39 SAK39 RQO39 RGS39 QWW39 QNA39 QDE39 PTI39 PJM39 OZQ39 OPU39 OFY39 NWC39 NMG39 NCK39 MSO39 MIS39 LYW39 LPA39 LFE39 KVI39 KLM39 KBQ39 JRU39 JHY39 IYC39 IOG39 IEK39 HUO39 HKS39 HAW39 GRA39 GHE39 FXI39 FNM39 FDQ39 ETU39 EJY39 EAC39 DQG39 DGK39 CWO39 CMS39 CCW39 BTA39 BJE39 AZI39 APM39 AFQ39 VU39 LY39 CE39 WYI39 WOM39 WEQ39 VUU39 VKY39 VBC39 URG39 UHK39 TXO39 TNS39 TDW39 SUA39 SKE39 SAI39 RQM39 RGQ39 QWU39 QMY39 QDC39 PTG39 PJK39 OZO39 OPS39 OFW39 NWA39 NME39 NCI39 MSM39 MIQ39 LYU39 LOY39 LFC39 KVG39 KLK39 KBO39 JRS39 JHW39 IYA39 IOE39 IEI39 HUM39 HKQ39 HAU39 GQY39 GHC39 FXG39 FNK39 FDO39 ETS39 EJW39 EAA39 DQE39 DGI39 CWM39 CMQ39 CCU39 BSY39 BJC39 AZG39 APK39 AFO39 VS39 LW39 CC39 WYA39 WOE39 WEI39 VUM39 VKQ39 VAU39 UQY39 UHC39 TXG39 TNK39 TDO39 STS39 SJW39 SAA39 RQE39 RGI39 QWM39 QMQ39 QCU39 PSY39 PJC39 OZG39 OPK39 OFO39 NVS39 NLW39 NCA39 MSE39 MII39 LYM39 LOQ39 LEU39 KUY39 KLC39 KBG39 JRK39 JHO39 IXS39 INW39 IEA39 HUE39 HKI39 HAM39 GQQ39 GGU39 FWY39 FNC39 FDG39 ETK39 EJO39 DZS39 DPW39 DGA39 CWE39 CMI39 CCM39 BSQ39 BIU39 AYY39 APC39 AFG39 VK39 LO39 BU39 WYE39 WOI39 WEM39 VUQ39 VKU39 VAY39 URC39 UHG39 TXK39 TNO39 TDS39 STW39 SKA39 SAE39 RQI39 RGM39 QWQ39 QMU39 QCY39 PTC39 PJG39 OZK39 OPO39 OFS39 NVW39 NMA39 NCE39 MSI39 MIM39 LYQ39 LOU39 LEY39 KVC39 KLG39 KBK39 JRO39 JHS39 IXW39 IOA39 IEE39 HUI39 HKM39 HAQ39 GQU39 GGY39 FXC39 FNG39 FDK39 ETO39 EJS39 DZW39 DQA39 DGE39 CWI39 CMM39 CCQ39 BSU39 BIY39 AZC39 APG39 AFK39 VO39 LS39 BY39 WYC39 WOG39 WEK39 VUO39 VKS39 VAW39 URA39 UHE39 TXI39 TNM39 TDQ39 STU39 SJY39 SAC39 RQG39 RGK39 QWO39 QMS39 QCW39 PTA39 PJE39 OZI39 OPM39 OFQ39 NVU39 NLY39 NCC39 MSG39 MIK39 LYO39 LOS39 LEW39 KVA39 KLE39 KBI39 JRM39 JHQ39 IXU39 INY39 IEC39 HUG39 HKK39 HAO39 GQS39 GGW39 FXA39 FNE39 FDI39 ETM39 EJQ39 DZU39 DPY39 DGC39 CWG39 CMK39 CCO39 BSS39 BIW39 AZA39 APE39 AFI39 VM39 LQ39 BW39 WXY39 WOC39 WEG39 VUK39 VKO39 VAS39 UQW39 UHA39 TXE39 TNI39 TDM39 STQ39 SJU39 RZY39 RQC39 RGG39 QWK39 QMO39 QCS39 PSW39 PJA39 OZE39 OPI39 OFM39 NVQ39 NLU39 NBY39 MSC39 MIG39 LYK39 LOO39 LES39 KUW39 KLA39 KBE39 JRI39 JHM39 IXQ39 INU39 IDY39 HUC39 HKG39 HAK39 GQO39 GGS39 FWW39 FNA39 FDE39 ETI39 EJM39 DZQ39 DPU39 DFY39 CWC39 CMG39 CCK39 BSO39 BIS39 AYW39 APA39 AFE39 VI39 LM39 BS39 WXW39 WOA39 WEE39 VUI39 VKM39 VAQ39 UQU39 UGY39 TXC39 TNG39 TDK39 STO39 SJS39 RZW39 RQA39 RGE39 QWI39 QMM39 QCQ39 PSU39 PIY39 OZC39 OPG39 OFK39 NVO39 NLS39 NBW39 MSA39 MIE39 LYI39 LOM39 LEQ39 KUU39 KKY39 KBC39 JRG39 JHK39 IXO39 INS39 IDW39 HUA39 HKE39 HAI39 GQM39 GGQ39 FWU39 FMY39 FDC39 ETG39 EJK39 DZO39 DPS39 DFW39 CWA39 CME39 CCI39 BSM39 BIQ39 AYU39 AOY39 AFC39 VG39 LK39 WXU39 WNY39 WEC39 VUG39 VKK39 VAO39 UQS39 UGW39 TXA39 TNE39 TDI39 STM39 SJQ39 RZU39 RPY39 RGC39 QWG39 QMK39 QCO39 PSS39 PIW39 OZA39 OPE39 OFI39 NVM39 NLQ39 NBU39 MRY39 MIC39 LYG39 LOK39 LEO39 KUS39 KKW39 KBA39 JRE39 JHI39 IXM39 INQ39 IDU39 HTY39 HKC39 HAG39 GQK39 GGO39 FWS39 FMW39 FDA39 ETE39 EJI39 DZM39 DPQ39 DFU39 CVY39 CMC39 CCG39 BSK39 BIO39 AYS39 AOW39 AFA39 VE39 LI39 BP39 WXS39 WNW39 WEA39 VUE39 VKI39 VAM39 UQQ39 UGU39 TWY39 TNC39 TDG39 STK39 SJO39 RZS39 RPW39 RGA39 QWE39 QMI39 QCM39 PSQ39 PIU39 OYY39 OPC39 OFG39 NVK39 NLO39 NBS39 MRW39 MIA39 LYE39 LOI39 LEM39 KUQ39 KKU39 KAY39 JRC39 JHG39 IXK39 INO39 IDS39 HTW39 HKA39 HAE39 GQI39 GGM39 FWQ39 FMU39 FCY39 ETC39 EJG39 DZK39 DPO39 DFS39 CVW39 CMA39 CCE39 BSI39 BIM39 AYQ39 AOU39 AEY39 VC39 LG39 BN39 WXQ39 WNU39 WDY39 VUC39 VKG39 VAK39 UQO39 UGS39 TWW39 TNA39 TDE39 STI39 SJM39 RZQ39 RPU39 RFY39 QWC39 QMG39 QCK39 PSO39 PIS39 OYW39 OPA39 OFE39 NVI39 NLM39 NBQ39 MRU39 MHY39 LYC39 LOG39 LEK39 KUO39 KKS39 KAW39 JRA39 JHE39 IXI39 INM39 IDQ39 HTU39 HJY39 HAC39 GQG39 GGK39 FWO39 FMS39 FCW39 ETA39 EJE39 DZI39 DPM39 DFQ39 CVU39 CLY39 CCC39 BSG39 BIK39 AYO39 AOS39 AEW39 VA39 LE39 BL39 WXO39 WNS39 WDW39 VUA39 VKE39 VAI39 UQM39 UGQ39 TWU39 TMY39 TDC39 STG39 SJK39 RZO39 RPS39 RFW39 QWA39 QME39 QCI39 PSM39 PIQ39 OYU39 OOY39 OFC39 NVG39 NLK39 NBO39 MRS39 MHW39 LYA39 LOE39 LEI39 KUM39 KKQ39 KAU39 JQY39 JHC39 IXG39 INK39 IDO39 HTS39 HJW39 HAA39 GQE39 GGI39 FWM39 FMQ39 FCU39 ESY39 EJC39 DZG39 DPK39 DFO39 CVS39 CLW39 CCA39 BSE39 BII39 AYM39 AOQ39 AEU39 UY39 LC39 BJ39 WYQ39 WOU39 WEY39 VVC39 VLG39 VBK39 URO39 UHS39 TXW39 TOA39 TEE39 SUI39 SKM39 SAQ39 RQU39 RGY39 QXC39 QNG39 QDK39 PTO39 PJS39 OZW39 OQA39 OGE39 NWI39 NMM39 NCQ39 MSU39 MIY39 LZC39 LPG39 LFK39 KVO39 KLS39 KBW39 JSA39 JIE39 IYI39 IOM39 IEQ39 HUU39 HKY39 HBC39 GRG39 GHK39 FXO39 FNS39 FDW39 EUA39 EKE39 EAI39 DQM39 DGQ39 CWU39 CMY39 CDC39 BTG39 BJK39 AZO39 APS39 AFW39 WA39 ME39 CK39 WXK39 WNO39 WDS39 VTW39 VKA39 VAE39 UQI39 UGM39 TWQ39 TMU39 TCY39 STC39 SJG39 RZK39 RPO39 RFS39 QVW39 QMA39 QCE39 PSI39 PIM39 OYQ39 OOU39 OEY39 NVC39 NLG39 NBK39 MRO39 MHS39 LXW39 LOA39 LEE39 KUI39 KKM39 KAQ39 JQU39 JGY39 IXC39 ING39 IDK39 HTO39 HJS39 GZW39 GQA39 GGE39 FWI39 FMM39 FCQ39 ESU39 EIY39 DZC39 DPG39 DFK39 CVO39 CLS39 CBW39 BSA39 BIE39 AYI39 AOM39 AEQ39 UU39 KY39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39:BD39 WVZ39:WWA39 WMD39:WME39 WCH39:WCI39 VSL39:VSM39 VIP39:VIQ39 UYT39:UYU39 UOX39:UOY39 UFB39:UFC39 TVF39:TVG39 TLJ39:TLK39 TBN39:TBO39 SRR39:SRS39 SHV39:SHW39 RXZ39:RYA39 ROD39:ROE39 REH39:REI39 QUL39:QUM39 QKP39:QKQ39 QAT39:QAU39 PQX39:PQY39 PHB39:PHC39 OXF39:OXG39 ONJ39:ONK39 ODN39:ODO39 NTR39:NTS39 NJV39:NJW39 MZZ39:NAA39 MQD39:MQE39 MGH39:MGI39 LWL39:LWM39 LMP39:LMQ39 LCT39:LCU39 KSX39:KSY39 KJB39:KJC39 JZF39:JZG39 JPJ39:JPK39 JFN39:JFO39 IVR39:IVS39 ILV39:ILW39 IBZ39:ICA39 HSD39:HSE39 HIH39:HII39 GYL39:GYM39 GOP39:GOQ39 GET39:GEU39 FUX39:FUY39 FLB39:FLC39 FBF39:FBG39 ERJ39:ERK39 EHN39:EHO39 DXR39:DXS39 DNV39:DNW39 DDZ39:DEA39 CUD39:CUE39 CKH39:CKI39 CAL39:CAM39 BQP39:BQQ39 BGT39:BGU39 AWX39:AWY39 ANB39:ANC39 ADF39:ADG39 TJ39:TK39 JN39:JO39 U39:V39 WVN39:WVQ39 WLR39:WLU39 WBV39:WBY39 VRZ39:VSC39 VID39:VIG39 UYH39:UYK39 UOL39:UOO39 UEP39:UES39 TUT39:TUW39 TKX39:TLA39 TBB39:TBE39 SRF39:SRI39 SHJ39:SHM39 RXN39:RXQ39 RNR39:RNU39 RDV39:RDY39 QTZ39:QUC39 QKD39:QKG39 QAH39:QAK39 PQL39:PQO39 PGP39:PGS39 OWT39:OWW39 OMX39:ONA39 ODB39:ODE39 NTF39:NTI39 NJJ39:NJM39 MZN39:MZQ39 MPR39:MPU39 MFV39:MFY39 LVZ39:LWC39 LMD39:LMG39 LCH39:LCK39 KSL39:KSO39 KIP39:KIS39 JYT39:JYW39 JOX39:JPA39 JFB39:JFE39 IVF39:IVI39 ILJ39:ILM39 IBN39:IBQ39 HRR39:HRU39 HHV39:HHY39 GXZ39:GYC39 GOD39:GOG39 GEH39:GEK39 FUL39:FUO39 FKP39:FKS39 FAT39:FAW39 EQX39:ERA39 EHB39:EHE39 DXF39:DXI39 DNJ39:DNM39 DDN39:DDQ39 CTR39:CTU39 CJV39:CJY39 BZZ39:CAC39 BQD39:BQG39 BGH39:BGK39 AWL39:AWO39 AMP39:AMS39 ACT39:ACW39 SX39:TA39 JB39:JE39 I39:L39 WVS39:WVT39 WLW39:WLX39 WCA39:WCB39 VSE39:VSF39 VII39:VIJ39 UYM39:UYN39 UOQ39:UOR39 UEU39:UEV39 TUY39:TUZ39 TLC39:TLD39 TBG39:TBH39 SRK39:SRL39 SHO39:SHP39 RXS39:RXT39 RNW39:RNX39 REA39:REB39 QUE39:QUF39 QKI39:QKJ39 QAM39:QAN39 PQQ39:PQR39 PGU39:PGV39 OWY39:OWZ39 ONC39:OND39 ODG39:ODH39 NTK39:NTL39 NJO39:NJP39 MZS39:MZT39 MPW39:MPX39 MGA39:MGB39 LWE39:LWF39 LMI39:LMJ39 LCM39:LCN39 KSQ39:KSR39 KIU39:KIV39 JYY39:JYZ39 JPC39:JPD39 JFG39:JFH39 IVK39:IVL39 ILO39:ILP39 IBS39:IBT39 HRW39:HRX39 HIA39:HIB39 GYE39:GYF39 GOI39:GOJ39 GEM39:GEN39 FUQ39:FUR39 FKU39:FKV39 FAY39:FAZ39 ERC39:ERD39 EHG39:EHH39 DXK39:DXL39 DNO39:DNP39 DDS39:DDT39 CTW39:CTX39 CKA39:CKB39 CAE39:CAF39 BQI39:BQJ39 BGM39:BGN39 AWQ39:AWR39 AMU39:AMV39 ACY39:ACZ39 TC39:TD39 JG39:JH39 N39:O39 WWH39:WWK39 WML39:WMO39 WCP39:WCS39 VST39:VSW39 VIX39:VJA39 UZB39:UZE39 UPF39:UPI39 UFJ39:UFM39 TVN39:TVQ39 TLR39:TLU39 TBV39:TBY39 SRZ39:SSC39 SID39:SIG39 RYH39:RYK39 ROL39:ROO39 REP39:RES39 QUT39:QUW39 QKX39:QLA39 QBB39:QBE39 PRF39:PRI39 PHJ39:PHM39 OXN39:OXQ39 ONR39:ONU39 ODV39:ODY39 NTZ39:NUC39 NKD39:NKG39 NAH39:NAK39 MQL39:MQO39 MGP39:MGS39 LWT39:LWW39 LMX39:LNA39 LDB39:LDE39 KTF39:KTI39 KJJ39:KJM39 JZN39:JZQ39 JPR39:JPU39 JFV39:JFY39 IVZ39:IWC39 IMD39:IMG39 ICH39:ICK39 HSL39:HSO39 HIP39:HIS39 GYT39:GYW39 GOX39:GPA39 GFB39:GFE39 FVF39:FVI39 FLJ39:FLM39 FBN39:FBQ39 ERR39:ERU39 EHV39:EHY39 DXZ39:DYC39 DOD39:DOG39 DEH39:DEK39 CUL39:CUO39 CKP39:CKS39 CAT39:CAW39 BQX39:BRA39 BHB39:BHE39 AXF39:AXI39 ANJ39:ANM39 ADN39:ADQ39 TR39:TU39 JV39:JY39 AC39:AF39 WWM39:WWO39 WMQ39:WMS39 WCU39:WCW39 VSY39:VTA39 VJC39:VJE39 UZG39:UZI39 UPK39:UPM39 UFO39:UFQ39 TVS39:TVU39 TLW39:TLY39 TCA39:TCC39 SSE39:SSG39 SII39:SIK39 RYM39:RYO39 ROQ39:ROS39 REU39:REW39 QUY39:QVA39 QLC39:QLE39 QBG39:QBI39 PRK39:PRM39 PHO39:PHQ39 OXS39:OXU39 ONW39:ONY39 OEA39:OEC39 NUE39:NUG39 NKI39:NKK39 NAM39:NAO39 MQQ39:MQS39 MGU39:MGW39 LWY39:LXA39 LNC39:LNE39 LDG39:LDI39 KTK39:KTM39 KJO39:KJQ39 JZS39:JZU39 JPW39:JPY39 JGA39:JGC39 IWE39:IWG39 IMI39:IMK39 ICM39:ICO39 HSQ39:HSS39 HIU39:HIW39 GYY39:GZA39 GPC39:GPE39 GFG39:GFI39 FVK39:FVM39 FLO39:FLQ39 FBS39:FBU39 ERW39:ERY39 EIA39:EIC39 DYE39:DYG39 DOI39:DOK39 DEM39:DEO39 CUQ39:CUS39 CKU39:CKW39 CAY39:CBA39 BRC39:BRE39 BHG39:BHI39 AXK39:AXM39 ANO39:ANQ39 ADS39:ADU39 TW39:TY39 KA39:KC39 AH39:AJ39 WWQ39:WXI39 WMU39:WNM39 WCY39:WDQ39 VTC39:VTU39 VJG39:VJY39 UZK39:VAC39 UPO39:UQG39 UFS39:UGK39 TVW39:TWO39 TMA39:TMS39 TCE39:TCW39 SSI39:STA39 SIM39:SJE39 RYQ39:RZI39 ROU39:RPM39 REY39:RFQ39 QVC39:QVU39 QLG39:QLY39 QBK39:QCC39 PRO39:PSG39 PHS39:PIK39 OXW39:OYO39 OOA39:OOS39 OEE39:OEW39 NUI39:NVA39 NKM39:NLE39 NAQ39:NBI39 MQU39:MRM39 MGY39:MHQ39 LXC39:LXU39 LNG39:LNY39 LDK39:LEC39 KTO39:KUG39 KJS39:KKK39 JZW39:KAO39 JQA39:JQS39 JGE39:JGW39 IWI39:IXA39 IMM39:INE39 ICQ39:IDI39 HSU39:HTM39 HIY39:HJQ39 GZC39:GZU39 GPG39:GPY39 GFK39:GGC39 FVO39:FWG39 FLS39:FMK39 FBW39:FCO39 ESA39:ESS39 EIE39:EIW39 DYI39:DZA39 DOM39:DPE39 DEQ39:DFI39 CUU39:CVM39 CKY39:CLQ39 CBC39:CBU39 BRG39:BRY39 BHK39:BIC39 AXO39:AYG39 ANS39:AOK39 ADW39:AEO39 UA39:US39 KE39:KW39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CJ16:CQ16 S11:V13 X11:Z13 AB11:AD13 BU11:BY13 CA11:CH13 CJ11:CU13 CW11:CX13 H11:Q13 H15:Q15 S15:V15 X15:Z15 AB15:AD15 AF15:BN15 BU15:BY16 CA15:CH16 CJ15:CU15 CW15:CX15 BU18:BY22 X18:Z23 S18:V23 CW18:CX22 CJ18:CU22 CA18:CH22 H18:Q23 H25:Q25 S25:V25 X25:Z25 AB25:AD25 AN21:AN22 BU25:BY25 CA25:CH25 CJ25:CU25 CW25:CX25 S27:V37 X27:Z37 AB27:AD37 BU27:BY37 CA27:CH37 CJ27:CU37 CW27:CX37 H27:Q37 AO25:BN25 AP19:AP22 AN29:AN37 AP12:AP13 AN18 AF25:AM25 AF27:AM37 AO27:BN37 AN27 AF11:AO13 AQ11:BN13 AO18:AO22 AQ18:BN22 AF18:AM22 AB18:AD23 BQ27:BS37 BQ25:BS25 BQ18:BS22 BQ15:BS16 BQ11:BS13"/>
    <dataValidation type="list" imeMode="on" allowBlank="1" showInputMessage="1" showErrorMessage="1" sqref="Y39 JR39 TN39 ADJ39 ANF39 AXB39 BGX39 BQT39 CAP39 CKL39 CUH39 DED39 DNZ39 DXV39 EHR39 ERN39 FBJ39 FLF39 FVB39 GEX39 GOT39 GYP39 HIL39 HSH39 ICD39 ILZ39 IVV39 JFR39 JPN39 JZJ39 KJF39 KTB39 LCX39 LMT39 LWP39 MGL39 MQH39 NAD39 NJZ39 NTV39 ODR39 ONN39 OXJ39 PHF39 PRB39 QAX39 QKT39 QUP39 REL39 ROH39 RYD39 SHZ39 SRV39 TBR39 TLN39 TVJ39 UFF39 UPB39 UYX39 VIT39 VSP39 WCL39 WMH39 WWD39 Q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formula1>$CU$50:$CU$57</formula1>
    </dataValidation>
    <dataValidation type="list" imeMode="on" allowBlank="1" showInputMessage="1" showErrorMessage="1" sqref="AA39 JT39 TP39 ADL39 ANH39 AXD39 BGZ39 BQV39 CAR39 CKN39 CUJ39 DEF39 DOB39 DXX39 EHT39 ERP39 FBL39 FLH39 FVD39 GEZ39 GOV39 GYR39 HIN39 HSJ39 ICF39 IMB39 IVX39 JFT39 JPP39 JZL39 KJH39 KTD39 LCZ39 LMV39 LWR39 MGN39 MQJ39 NAF39 NKB39 NTX39 ODT39 ONP39 OXL39 PHH39 PRD39 QAZ39 QKV39 QUR39 REN39 ROJ39 RYF39 SIB39 SRX39 TBT39 TLP39 TVL39 UFH39 UPD39 UYZ39 VIV39 VSR39 WCN39 WMJ39 WWF39 S39 JL39 TH39 ADD39 AMZ39 AWV39 BGR39 BQN39 CAJ39 CKF39 CUB39 DDX39 DNT39 DXP39 EHL39 ERH39 FBD39 FKZ39 FUV39 GER39 GON39 GYJ39 HIF39 HSB39 IBX39 ILT39 IVP39 JFL39 JPH39 JZD39 KIZ39 KSV39 LCR39 LMN39 LWJ39 MGF39 MQB39 MZX39 NJT39 NTP39 ODL39 ONH39 OXD39 PGZ39 PQV39 QAR39 QKN39 QUJ39 REF39 ROB39 RXX39 SHT39 SRP39 TBL39 TLH39 TVD39 UEZ39 UOV39 UYR39 VIN39 VSJ39 WCF39 WMB39 WVX39">
      <formula1>$CU$57:$CU$71</formula1>
    </dataValidation>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$DC$66:$DC$72</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$DC$72:$DC$86</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39 KX39 UT39 AEP39 AOL39 AYH39 BID39 BRZ39 CBV39 CLR39 CVN39 DFJ39 DPF39 DZB39 EIX39 EST39 FCP39 FML39 FWH39 GGD39 GPZ39 GZV39 HJR39 HTN39 IDJ39 INF39 IXB39 JGX39 JQT39 KAP39 KKL39 KUH39 LED39 LNZ39 LXV39 MHR39 MRN39 NBJ39 NLF39 NVB39 OEX39 OOT39 OYP39 PIL39 PSH39 QCD39 QLZ39 QVV39 RFR39 RPN39 RZJ39 SJF39 STB39 TCX39 TMT39 TWP39 UGL39 UQH39 VAD39 VJZ39 VTV39 WDR39 WNN39 WXJ39 AK39 KD39 TZ39 ADV39 ANR39 AXN39 BHJ39 BRF39 CBB39 CKX39 CUT39 DEP39 DOL39 DYH39 EID39 ERZ39 FBV39 FLR39 FVN39 GFJ39 GPF39 GZB39 HIX39 HST39 ICP39 IML39 IWH39 JGD39 JPZ39 JZV39 KJR39 KTN39 LDJ39 LNF39 LXB39 MGX39 MQT39 NAP39 NKL39 NUH39 OED39 ONZ39 OXV39 PHR39 PRN39 QBJ39 QLF39 QVB39 REX39 ROT39 RYP39 SIL39 SSH39 TCD39 TLZ39 TVV39 UFR39 UPN39 UZJ39 VJF39 VTB39 WCX39 WMT39 WWP39 T39 JM39 TI39 ADE39 ANA39 AWW39 BGS39 BQO39 CAK39 CKG39 CUC39 DDY39 DNU39 DXQ39 EHM39 ERI39 FBE39 FLA39 FUW39 GES39 GOO39 GYK39 HIG39 HSC39 IBY39 ILU39 IVQ39 JFM39 JPI39 JZE39 KJA39 KSW39 LCS39 LMO39 LWK39 MGG39 MQC39 MZY39 NJU39 NTQ39 ODM39 ONI39 OXE39 PHA39 PQW39 QAS39 QKO39 QUK39 REG39 ROC39 RXY39 SHU39 SRQ39 TBM39 TLI39 TVE39 UFA39 UOW39 UYS39 VIO39 VSK39 WCG39 WMC39 WVY39 AB39 JU39 TQ39 ADM39 ANI39 AXE39 BHA39 BQW39 CAS39 CKO39 CUK39 DEG39 DOC39 DXY39 EHU39 ERQ39 FBM39 FLI39 FVE39 GFA39 GOW39 GYS39 HIO39 HSK39 ICG39 IMC39 IVY39 JFU39 JPQ39 JZM39 KJI39 KTE39 LDA39 LMW39 LWS39 MGO39 MQK39 NAG39 NKC39 NTY39 ODU39 ONQ39 OXM39 PHI39 PRE39 QBA39 QKW39 QUS39 REO39 ROK39 RYG39 SIC39 SRY39 TBU39 TLQ39 TVM39 UFI39 UPE39 UZA39 VIW39 VSS39 WCO39 WMK39 WWG39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39:JA39 AG39 JZ39 TV39 ADR39 ANN39 AXJ39 BHF39 BRB39 CAX39 CKT39 CUP39 DEL39 DOH39 DYD39 EHZ39 ERV39 FBR39 FLN39 FVJ39 GFF39 GPB39 GYX39 HIT39 HSP39 ICL39 IMH39 IWD39 JFZ39 JPV39 JZR39 KJN39 KTJ39 LDF39 LNB39 LWX39 MGT39 MQP39 NAL39 NKH39 NUD39 ODZ39 ONV39 OXR39 PHN39 PRJ39 QBF39 QLB39 QUX39 RET39 ROP39 RYL39 SIH39 SSD39 TBZ39 TLV39 TVR39 UFN39 UPJ39 UZF39 VJB39 VSX39 WCT39 WMP39 WWL39 P39 JI39 TE39 ADA39 AMW39 AWS39 BGO39 BQK39 CAG39 CKC39 CTY39 DDU39 DNQ39 DXM39 EHI39 ERE39 FBA39 FKW39 FUS39 GEO39 GOK39 GYG39 HIC39 HRY39 IBU39 ILQ39 IVM39 JFI39 JPE39 JZA39 KIW39 KSS39 LCO39 LMK39 LWG39 MGC39 MPY39 MZU39 NJQ39 NTM39 ODI39 ONE39 OXA39 PGW39 PQS39 QAO39 QKK39 QUG39 REC39 RNY39 RXU39 SHQ39 SRM39 TBI39 TLE39 TVA39 UEW39 UOS39 UYO39 VIK39 VSG39 WCC39 WLY39 WVU39 W39:X39 JP39:JQ39 TL39:TM39 ADH39:ADI39 AND39:ANE39 AWZ39:AXA39 BGV39:BGW39 BQR39:BQS39 CAN39:CAO39 CKJ39:CKK39 CUF39:CUG39 DEB39:DEC39 DNX39:DNY39 DXT39:DXU39 EHP39:EHQ39 ERL39:ERM39 FBH39:FBI39 FLD39:FLE39 FUZ39:FVA39 GEV39:GEW39 GOR39:GOS39 GYN39:GYO39 HIJ39:HIK39 HSF39:HSG39 ICB39:ICC39 ILX39:ILY39 IVT39:IVU39 JFP39:JFQ39 JPL39:JPM39 JZH39:JZI39 KJD39:KJE39 KSZ39:KTA39 LCV39:LCW39 LMR39:LMS39 LWN39:LWO39 MGJ39:MGK39 MQF39:MQG39 NAB39:NAC39 NJX39:NJY39 NTT39:NTU39 ODP39:ODQ39 ONL39:ONM39 OXH39:OXI39 PHD39:PHE39 PQZ39:PRA39 QAV39:QAW39 QKR39:QKS39 QUN39:QUO39 REJ39:REK39 ROF39:ROG39 RYB39:RYC39 SHX39:SHY39 SRT39:SRU39 TBP39:TBQ39 TLL39:TLM39 TVH39:TVI39 UFD39:UFE39 UOZ39:UPA39 UYV39:UYW39 VIR39:VIS39 VSN39:VSO39 WCJ39:WCK39 WMF39:WMG39 WWB39:WWC39 Z39 JS39 TO39 ADK39 ANG39 AXC39 BGY39 BQU39 CAQ39 CKM39 CUI39 DEE39 DOA39 DXW39 EHS39 ERO39 FBK39 FLG39 FVC39 GEY39 GOU39 GYQ39 HIM39 HSI39 ICE39 IMA39 IVW39 JFS39 JPO39 JZK39 KJG39 KTC39 LCY39 LMU39 LWQ39 MGM39 MQI39 NAE39 NKA39 NTW39 ODS39 ONO39 OXK39 PHG39 PRC39 QAY39 QKU39 QUQ39 REM39 ROI39 RYE39 SIA39 SRW39 TBS39 TLO39 TVK39 UFG39 UPC39 UYY39 VIU39 VSQ39 WCM39 WMI39 WWE39 M39 JF39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R39 JK39 TG39 ADC39 AMY39 AWU39 BGQ39 BQM39 CAI39 CKE39 CUA39 DDW39 DNS39 DXO39 EHK39 ERG39 FBC39 FKY39 FUU39 GEQ39 GOM39 GYI39 HIE39 HSA39 IBW39 ILS39 IVO39 JFK39 JPG39 JZC39 KIY39 KSU39 LCQ39 LMM39 LWI39 MGE39 MQA39 MZW39 NJS39 NTO39 ODK39 ONG39 OXC39 PGY39 PQU39 QAQ39 QKM39 QUI39 REE39 ROA39 RXW39 SHS39 SRO39 TBK39 TLG39 TVC39 UEY39 UOU39 UYQ39 VIM39 VSI39 WCE39 WMA39 WVW39 MG39:SW39 WC39:ACS39 AFY39:AMO39 APU39:AWK39 AZQ39:BGG39 BJM39:BQC39 BTI39:BZY39 CDE39:CJU39 CNA39:CTQ39 CWW39:DDM39 DGS39:DNI39 DQO39:DXE39 EAK39:EHA39 EKG39:EQW39 EUC39:FAS39 FDY39:FKO39 FNU39:FUK39 FXQ39:GEG39 GHM39:GOC39 GRI39:GXY39 HBE39:HHU39 HLA39:HRQ39 HUW39:IBM39 IES39:ILI39 IOO39:IVE39 IYK39:JFA39 JIG39:JOW39 JSC39:JYS39 KBY39:KIO39 KLU39:KSK39 KVQ39:LCG39 LFM39:LMC39 LPI39:LVY39 LZE39:MFU39 MJA39:MPQ39 MSW39:MZM39 NCS39:NJI39 NMO39:NTE39 NWK39:ODA39 OGG39:OMW39 OQC39:OWS39 OZY39:PGO39 PJU39:PQK39 PTQ39:QAG39 QDM39:QKC39 QNI39:QTY39 QXE39:RDU39 RHA39:RNQ39 RQW39:RXM39 SAS39:SHI39 SKO39:SRE39 SUK39:TBA39 TEG39:TKW39 TOC39:TUS39 TXY39:UEO39 UHU39:UOK39 URQ39:UYG39 VBM39:VIC39 VLI39:VRY39 VVE39:WBU39 WFA39:WLQ39 WOW39:WVM39 WYS39:XFD39 AEY9 E39:F39 H39 A39:B39"/>
  </dataValidations>
  <pageMargins left="0.39370078740157483" right="0.31496062992125984" top="0.53" bottom="0.34" header="0.31496062992125984" footer="0.2"/>
  <pageSetup paperSize="9" scale="52" orientation="landscape" r:id="rId1"/>
  <headerFooter>
    <oddFooter>&amp;C&amp;P/&amp;N&amp;R&amp;F＿&amp;A</oddFooter>
  </headerFooter>
  <colBreaks count="3" manualBreakCount="3">
    <brk id="31" max="1048575" man="1"/>
    <brk id="68" max="1048575"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S56"/>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0"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97" t="s">
        <v>343</v>
      </c>
      <c r="B1" s="1"/>
      <c r="C1" s="1"/>
      <c r="D1" s="1"/>
      <c r="E1" s="1"/>
      <c r="F1" s="1"/>
      <c r="G1" s="1"/>
      <c r="H1" s="1"/>
      <c r="I1" s="1"/>
      <c r="J1" s="1"/>
      <c r="K1" s="1"/>
      <c r="L1" s="104"/>
      <c r="M1" s="104"/>
      <c r="N1" s="104"/>
      <c r="O1" s="104"/>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8"/>
      <c r="M2" s="88"/>
      <c r="N2" s="88"/>
      <c r="O2" s="88"/>
      <c r="BM2" s="3"/>
      <c r="BN2" s="3"/>
      <c r="BO2" s="3"/>
      <c r="BP2" s="3"/>
    </row>
    <row r="3" spans="1:77" s="2" customFormat="1" ht="21" hidden="1" customHeight="1">
      <c r="D3" s="49" t="s">
        <v>0</v>
      </c>
      <c r="H3" s="5"/>
      <c r="I3" s="49"/>
      <c r="L3" s="88"/>
      <c r="M3" s="88"/>
      <c r="N3" s="88"/>
      <c r="O3" s="88"/>
      <c r="BM3" s="3"/>
      <c r="BN3" s="3"/>
      <c r="BO3" s="3"/>
      <c r="BP3" s="3"/>
    </row>
    <row r="4" spans="1:77" s="2" customFormat="1" ht="21" hidden="1" customHeight="1">
      <c r="D4" s="26" t="s">
        <v>171</v>
      </c>
      <c r="E4" s="25"/>
      <c r="F4" s="25"/>
      <c r="G4" s="25"/>
      <c r="H4" s="51"/>
      <c r="I4" s="25"/>
      <c r="J4" s="27"/>
      <c r="K4" s="27"/>
      <c r="L4" s="94"/>
      <c r="M4" s="94"/>
      <c r="N4" s="94"/>
      <c r="O4" s="94"/>
      <c r="P4" s="27"/>
      <c r="Q4" s="50"/>
      <c r="R4" s="50"/>
      <c r="BM4" s="3"/>
      <c r="BN4" s="3"/>
      <c r="BO4" s="3"/>
      <c r="BP4" s="3"/>
    </row>
    <row r="5" spans="1:77" s="2" customFormat="1" ht="21" hidden="1" customHeight="1">
      <c r="H5" s="6"/>
      <c r="I5" s="28" t="s">
        <v>168</v>
      </c>
      <c r="J5" s="50"/>
      <c r="K5" s="50"/>
      <c r="L5" s="94"/>
      <c r="M5" s="94"/>
      <c r="N5" s="94"/>
      <c r="O5" s="94"/>
      <c r="P5" s="50"/>
      <c r="Q5" s="50"/>
      <c r="R5" s="50"/>
      <c r="BM5" s="3"/>
      <c r="BN5" s="3"/>
      <c r="BO5" s="3"/>
      <c r="BP5" s="3"/>
    </row>
    <row r="6" spans="1:77" s="7" customFormat="1" ht="21" hidden="1" customHeight="1">
      <c r="L6" s="89"/>
      <c r="M6" s="89"/>
      <c r="N6" s="89"/>
      <c r="O6" s="89"/>
      <c r="BM6" s="9"/>
      <c r="BN6" s="9"/>
      <c r="BO6" s="9"/>
      <c r="BP6" s="9"/>
    </row>
    <row r="7" spans="1:77" s="7" customFormat="1" ht="21" hidden="1" customHeight="1">
      <c r="B7" s="10"/>
      <c r="C7" s="10"/>
      <c r="L7" s="89"/>
      <c r="M7" s="89"/>
      <c r="N7" s="89"/>
      <c r="O7" s="89"/>
      <c r="BM7" s="9"/>
      <c r="BN7" s="9"/>
      <c r="BO7" s="9"/>
      <c r="BP7" s="9"/>
    </row>
    <row r="8" spans="1:77" s="7" customFormat="1" ht="21" hidden="1" customHeight="1">
      <c r="B8" s="10"/>
      <c r="C8" s="10"/>
      <c r="I8" s="24"/>
      <c r="L8" s="89"/>
      <c r="M8" s="89"/>
      <c r="N8" s="89"/>
      <c r="O8" s="89"/>
      <c r="BM8" s="9"/>
      <c r="BN8" s="9"/>
      <c r="BO8" s="9"/>
      <c r="BP8" s="9"/>
    </row>
    <row r="9" spans="1:77" s="7" customFormat="1" ht="21" hidden="1" customHeight="1">
      <c r="A9" s="11"/>
      <c r="B9" s="11"/>
      <c r="C9" s="11"/>
      <c r="I9" s="24"/>
      <c r="L9" s="89"/>
      <c r="M9" s="89"/>
      <c r="N9" s="89"/>
      <c r="O9" s="89"/>
      <c r="AJ9" s="8"/>
      <c r="BM9" s="9"/>
      <c r="BN9" s="9"/>
      <c r="BO9" s="9"/>
      <c r="BP9" s="9"/>
    </row>
    <row r="10" spans="1:77" s="2" customFormat="1" hidden="1">
      <c r="A10" s="12"/>
      <c r="L10" s="88"/>
      <c r="M10" s="88"/>
      <c r="N10" s="88"/>
      <c r="O10" s="88"/>
      <c r="BM10" s="3"/>
      <c r="BN10" s="3"/>
      <c r="BO10" s="3"/>
      <c r="BP10" s="3"/>
    </row>
    <row r="11" spans="1:77" s="20" customFormat="1" ht="26.4" customHeight="1">
      <c r="A11" s="169"/>
      <c r="B11" s="169"/>
      <c r="C11" s="169"/>
      <c r="D11" s="187" t="s">
        <v>328</v>
      </c>
      <c r="E11" s="188"/>
      <c r="F11" s="188"/>
      <c r="G11" s="188"/>
      <c r="H11" s="188"/>
      <c r="I11" s="188"/>
      <c r="J11" s="188"/>
      <c r="K11" s="188"/>
      <c r="L11" s="188"/>
      <c r="M11" s="188"/>
      <c r="N11" s="188"/>
      <c r="O11" s="188"/>
      <c r="P11" s="188"/>
      <c r="Q11" s="188"/>
      <c r="R11" s="188"/>
      <c r="S11" s="188"/>
      <c r="T11" s="188"/>
      <c r="U11" s="188"/>
      <c r="V11" s="188"/>
      <c r="W11" s="191"/>
      <c r="Y11" s="187" t="s">
        <v>329</v>
      </c>
      <c r="Z11" s="188"/>
      <c r="AA11" s="189"/>
      <c r="AB11" s="189"/>
      <c r="AC11" s="189"/>
      <c r="AD11" s="189"/>
      <c r="AE11" s="189"/>
      <c r="AF11" s="189"/>
      <c r="AG11" s="189"/>
      <c r="AH11" s="189"/>
      <c r="AI11" s="189"/>
      <c r="AJ11" s="189"/>
      <c r="AK11" s="189"/>
      <c r="AL11" s="189"/>
      <c r="AM11" s="189"/>
      <c r="AN11" s="189"/>
      <c r="AO11" s="189"/>
      <c r="AP11" s="189"/>
      <c r="AQ11" s="189"/>
      <c r="AR11" s="189"/>
      <c r="AS11" s="189"/>
      <c r="AT11" s="190"/>
      <c r="AV11" s="187" t="s">
        <v>330</v>
      </c>
      <c r="AW11" s="188"/>
      <c r="AX11" s="188"/>
      <c r="AY11" s="188"/>
      <c r="AZ11" s="188"/>
      <c r="BA11" s="188"/>
      <c r="BB11" s="188"/>
      <c r="BC11" s="188"/>
      <c r="BD11" s="188"/>
      <c r="BE11" s="188"/>
      <c r="BF11" s="188"/>
      <c r="BG11" s="188"/>
      <c r="BH11" s="188"/>
      <c r="BI11" s="188"/>
      <c r="BJ11" s="188"/>
      <c r="BK11" s="188"/>
      <c r="BL11" s="188"/>
      <c r="BM11" s="188"/>
      <c r="BN11" s="188"/>
      <c r="BO11" s="188"/>
      <c r="BP11" s="188"/>
      <c r="BQ11" s="191"/>
    </row>
    <row r="12" spans="1:77" s="13" customFormat="1" ht="51" customHeight="1">
      <c r="A12" s="129" t="s">
        <v>123</v>
      </c>
      <c r="B12" s="129" t="s">
        <v>115</v>
      </c>
      <c r="C12" s="129" t="s">
        <v>116</v>
      </c>
      <c r="D12" s="192" t="s">
        <v>331</v>
      </c>
      <c r="E12" s="193"/>
      <c r="F12" s="193"/>
      <c r="G12" s="193"/>
      <c r="H12" s="193"/>
      <c r="I12" s="193"/>
      <c r="J12" s="193"/>
      <c r="K12" s="193"/>
      <c r="L12" s="193"/>
      <c r="M12" s="193"/>
      <c r="N12" s="193"/>
      <c r="O12" s="193"/>
      <c r="P12" s="193"/>
      <c r="Q12" s="194"/>
      <c r="R12" s="195" t="s">
        <v>332</v>
      </c>
      <c r="S12" s="195"/>
      <c r="T12" s="195"/>
      <c r="U12" s="195"/>
      <c r="V12" s="195"/>
      <c r="W12" s="195"/>
      <c r="X12" s="23"/>
      <c r="Y12" s="196" t="s">
        <v>333</v>
      </c>
      <c r="Z12" s="196"/>
      <c r="AA12" s="196" t="s">
        <v>334</v>
      </c>
      <c r="AB12" s="196"/>
      <c r="AC12" s="196"/>
      <c r="AD12" s="172" t="s">
        <v>335</v>
      </c>
      <c r="AE12" s="158"/>
      <c r="AF12" s="158"/>
      <c r="AG12" s="157" t="s">
        <v>336</v>
      </c>
      <c r="AH12" s="158"/>
      <c r="AI12" s="159"/>
      <c r="AJ12" s="168" t="s">
        <v>337</v>
      </c>
      <c r="AK12" s="168"/>
      <c r="AL12" s="168"/>
      <c r="AM12" s="168" t="s">
        <v>338</v>
      </c>
      <c r="AN12" s="169"/>
      <c r="AO12" s="169"/>
      <c r="AP12" s="169" t="s">
        <v>339</v>
      </c>
      <c r="AQ12" s="169"/>
      <c r="AR12" s="168" t="s">
        <v>340</v>
      </c>
      <c r="AS12" s="169"/>
      <c r="AT12" s="103"/>
      <c r="AU12" s="23"/>
      <c r="AV12" s="157" t="s">
        <v>341</v>
      </c>
      <c r="AW12" s="158"/>
      <c r="AX12" s="158"/>
      <c r="AY12" s="158"/>
      <c r="AZ12" s="158"/>
      <c r="BA12" s="158"/>
      <c r="BB12" s="158"/>
      <c r="BC12" s="158"/>
      <c r="BD12" s="158"/>
      <c r="BE12" s="158"/>
      <c r="BF12" s="158"/>
      <c r="BG12" s="159"/>
      <c r="BH12" s="169" t="s">
        <v>342</v>
      </c>
      <c r="BI12" s="169"/>
      <c r="BJ12" s="169"/>
      <c r="BK12" s="169"/>
      <c r="BL12" s="169"/>
      <c r="BM12" s="169"/>
      <c r="BN12" s="169"/>
      <c r="BO12" s="169"/>
      <c r="BP12" s="169"/>
      <c r="BQ12" s="169"/>
      <c r="BR12" s="2"/>
      <c r="BS12" s="2"/>
      <c r="BT12" s="2"/>
      <c r="BU12" s="2"/>
      <c r="BV12" s="2"/>
      <c r="BW12" s="2"/>
      <c r="BX12" s="2"/>
      <c r="BY12" s="2"/>
    </row>
    <row r="13" spans="1:77" s="2" customFormat="1" ht="13.8" customHeight="1">
      <c r="A13" s="147"/>
      <c r="B13" s="147"/>
      <c r="C13" s="147"/>
      <c r="D13" s="137" t="s">
        <v>139</v>
      </c>
      <c r="E13" s="180"/>
      <c r="F13" s="180"/>
      <c r="G13" s="180"/>
      <c r="H13" s="115"/>
      <c r="I13" s="115"/>
      <c r="J13" s="115"/>
      <c r="K13" s="115"/>
      <c r="L13" s="115"/>
      <c r="M13" s="115"/>
      <c r="N13" s="115"/>
      <c r="O13" s="115"/>
      <c r="P13" s="116"/>
      <c r="Q13" s="133" t="s">
        <v>124</v>
      </c>
      <c r="R13" s="183" t="s">
        <v>1</v>
      </c>
      <c r="S13" s="183" t="s">
        <v>2</v>
      </c>
      <c r="T13" s="183" t="s">
        <v>3</v>
      </c>
      <c r="U13" s="183" t="s">
        <v>4</v>
      </c>
      <c r="V13" s="183" t="s">
        <v>5</v>
      </c>
      <c r="W13" s="122" t="s">
        <v>6</v>
      </c>
      <c r="X13" s="147"/>
      <c r="Y13" s="183" t="s">
        <v>1</v>
      </c>
      <c r="Z13" s="183" t="s">
        <v>2</v>
      </c>
      <c r="AA13" s="183" t="s">
        <v>1</v>
      </c>
      <c r="AB13" s="183" t="s">
        <v>2</v>
      </c>
      <c r="AC13" s="183" t="s">
        <v>3</v>
      </c>
      <c r="AD13" s="183" t="s">
        <v>1</v>
      </c>
      <c r="AE13" s="183" t="s">
        <v>2</v>
      </c>
      <c r="AF13" s="183" t="s">
        <v>3</v>
      </c>
      <c r="AG13" s="183" t="s">
        <v>1</v>
      </c>
      <c r="AH13" s="183" t="s">
        <v>2</v>
      </c>
      <c r="AI13" s="183" t="s">
        <v>3</v>
      </c>
      <c r="AJ13" s="183" t="s">
        <v>1</v>
      </c>
      <c r="AK13" s="183" t="s">
        <v>2</v>
      </c>
      <c r="AL13" s="183" t="s">
        <v>3</v>
      </c>
      <c r="AM13" s="183" t="s">
        <v>1</v>
      </c>
      <c r="AN13" s="183" t="s">
        <v>2</v>
      </c>
      <c r="AO13" s="183" t="s">
        <v>3</v>
      </c>
      <c r="AP13" s="183" t="s">
        <v>1</v>
      </c>
      <c r="AQ13" s="183" t="s">
        <v>2</v>
      </c>
      <c r="AR13" s="183" t="s">
        <v>1</v>
      </c>
      <c r="AS13" s="183" t="s">
        <v>2</v>
      </c>
      <c r="AT13" s="136"/>
      <c r="AU13" s="147"/>
      <c r="AV13" s="139" t="s">
        <v>1</v>
      </c>
      <c r="AW13" s="139" t="s">
        <v>2</v>
      </c>
      <c r="AX13" s="136" t="s">
        <v>3</v>
      </c>
      <c r="AY13" s="136" t="s">
        <v>4</v>
      </c>
      <c r="AZ13" s="139" t="s">
        <v>5</v>
      </c>
      <c r="BA13" s="139" t="s">
        <v>6</v>
      </c>
      <c r="BB13" s="139" t="s">
        <v>9</v>
      </c>
      <c r="BC13" s="139" t="s">
        <v>10</v>
      </c>
      <c r="BD13" s="136" t="s">
        <v>11</v>
      </c>
      <c r="BE13" s="136" t="s">
        <v>12</v>
      </c>
      <c r="BF13" s="136" t="s">
        <v>51</v>
      </c>
      <c r="BG13" s="136" t="s">
        <v>54</v>
      </c>
      <c r="BH13" s="139" t="s">
        <v>1</v>
      </c>
      <c r="BI13" s="139" t="s">
        <v>2</v>
      </c>
      <c r="BJ13" s="136" t="s">
        <v>3</v>
      </c>
      <c r="BK13" s="136" t="s">
        <v>4</v>
      </c>
      <c r="BL13" s="139" t="s">
        <v>5</v>
      </c>
      <c r="BM13" s="182" t="s">
        <v>6</v>
      </c>
      <c r="BN13" s="182" t="s">
        <v>9</v>
      </c>
      <c r="BO13" s="182" t="s">
        <v>10</v>
      </c>
      <c r="BP13" s="136" t="s">
        <v>52</v>
      </c>
      <c r="BQ13" s="179" t="s">
        <v>12</v>
      </c>
    </row>
    <row r="14" spans="1:77" s="2" customFormat="1" ht="25.95" customHeight="1">
      <c r="A14" s="147"/>
      <c r="B14" s="147"/>
      <c r="C14" s="147"/>
      <c r="D14" s="137" t="s">
        <v>117</v>
      </c>
      <c r="E14" s="180"/>
      <c r="F14" s="180"/>
      <c r="G14" s="181"/>
      <c r="H14" s="137" t="s">
        <v>118</v>
      </c>
      <c r="I14" s="180"/>
      <c r="J14" s="180"/>
      <c r="K14" s="181"/>
      <c r="L14" s="137" t="s">
        <v>119</v>
      </c>
      <c r="M14" s="180"/>
      <c r="N14" s="180"/>
      <c r="O14" s="181"/>
      <c r="P14" s="133"/>
      <c r="Q14" s="134"/>
      <c r="R14" s="183"/>
      <c r="S14" s="183"/>
      <c r="T14" s="183"/>
      <c r="U14" s="183"/>
      <c r="V14" s="183"/>
      <c r="W14" s="122"/>
      <c r="X14" s="147"/>
      <c r="Y14" s="183"/>
      <c r="Z14" s="183"/>
      <c r="AA14" s="183"/>
      <c r="AB14" s="183"/>
      <c r="AC14" s="183"/>
      <c r="AD14" s="183"/>
      <c r="AE14" s="183"/>
      <c r="AF14" s="183"/>
      <c r="AG14" s="183"/>
      <c r="AH14" s="183"/>
      <c r="AI14" s="183"/>
      <c r="AJ14" s="183"/>
      <c r="AK14" s="183"/>
      <c r="AL14" s="183"/>
      <c r="AM14" s="183"/>
      <c r="AN14" s="183"/>
      <c r="AO14" s="183"/>
      <c r="AP14" s="183"/>
      <c r="AQ14" s="183"/>
      <c r="AR14" s="183"/>
      <c r="AS14" s="183"/>
      <c r="AT14" s="136"/>
      <c r="AU14" s="147"/>
      <c r="AV14" s="139"/>
      <c r="AW14" s="139"/>
      <c r="AX14" s="136"/>
      <c r="AY14" s="136"/>
      <c r="AZ14" s="139"/>
      <c r="BA14" s="139"/>
      <c r="BB14" s="139"/>
      <c r="BC14" s="139"/>
      <c r="BD14" s="136"/>
      <c r="BE14" s="136"/>
      <c r="BF14" s="136"/>
      <c r="BG14" s="136"/>
      <c r="BH14" s="139"/>
      <c r="BI14" s="139"/>
      <c r="BJ14" s="136"/>
      <c r="BK14" s="136"/>
      <c r="BL14" s="139"/>
      <c r="BM14" s="182"/>
      <c r="BN14" s="182"/>
      <c r="BO14" s="182"/>
      <c r="BP14" s="136"/>
      <c r="BQ14" s="179"/>
    </row>
    <row r="15" spans="1:77" s="2" customFormat="1" ht="25.95" customHeight="1">
      <c r="A15" s="147"/>
      <c r="B15" s="147"/>
      <c r="C15" s="147"/>
      <c r="D15" s="81" t="s">
        <v>65</v>
      </c>
      <c r="E15" s="81" t="s">
        <v>66</v>
      </c>
      <c r="F15" s="19" t="s">
        <v>120</v>
      </c>
      <c r="G15" s="19" t="s">
        <v>121</v>
      </c>
      <c r="H15" s="81" t="s">
        <v>65</v>
      </c>
      <c r="I15" s="81" t="s">
        <v>66</v>
      </c>
      <c r="J15" s="19" t="s">
        <v>120</v>
      </c>
      <c r="K15" s="19" t="s">
        <v>121</v>
      </c>
      <c r="L15" s="91" t="s">
        <v>65</v>
      </c>
      <c r="M15" s="91" t="s">
        <v>66</v>
      </c>
      <c r="N15" s="19" t="s">
        <v>120</v>
      </c>
      <c r="O15" s="19" t="s">
        <v>121</v>
      </c>
      <c r="P15" s="135"/>
      <c r="Q15" s="135"/>
      <c r="R15" s="183"/>
      <c r="S15" s="183"/>
      <c r="T15" s="183"/>
      <c r="U15" s="183"/>
      <c r="V15" s="183"/>
      <c r="W15" s="122"/>
      <c r="X15" s="147"/>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36"/>
      <c r="AU15" s="147"/>
      <c r="AV15" s="139"/>
      <c r="AW15" s="139"/>
      <c r="AX15" s="136"/>
      <c r="AY15" s="136"/>
      <c r="AZ15" s="139"/>
      <c r="BA15" s="139"/>
      <c r="BB15" s="139"/>
      <c r="BC15" s="139"/>
      <c r="BD15" s="136"/>
      <c r="BE15" s="136"/>
      <c r="BF15" s="136"/>
      <c r="BG15" s="136"/>
      <c r="BH15" s="139"/>
      <c r="BI15" s="139"/>
      <c r="BJ15" s="136"/>
      <c r="BK15" s="136"/>
      <c r="BL15" s="139"/>
      <c r="BM15" s="182"/>
      <c r="BN15" s="182"/>
      <c r="BO15" s="182"/>
      <c r="BP15" s="136"/>
      <c r="BQ15" s="179"/>
    </row>
    <row r="16" spans="1:77" s="200" customFormat="1" ht="93" customHeight="1">
      <c r="A16" s="148"/>
      <c r="B16" s="148"/>
      <c r="C16" s="148"/>
      <c r="D16" s="21" t="s">
        <v>86</v>
      </c>
      <c r="E16" s="21" t="s">
        <v>87</v>
      </c>
      <c r="F16" s="21" t="s">
        <v>88</v>
      </c>
      <c r="G16" s="21" t="s">
        <v>89</v>
      </c>
      <c r="H16" s="21" t="s">
        <v>86</v>
      </c>
      <c r="I16" s="21" t="s">
        <v>87</v>
      </c>
      <c r="J16" s="21" t="s">
        <v>88</v>
      </c>
      <c r="K16" s="21" t="s">
        <v>89</v>
      </c>
      <c r="L16" s="105" t="s">
        <v>86</v>
      </c>
      <c r="M16" s="105" t="s">
        <v>87</v>
      </c>
      <c r="N16" s="105" t="s">
        <v>88</v>
      </c>
      <c r="O16" s="105" t="s">
        <v>89</v>
      </c>
      <c r="P16" s="105" t="s">
        <v>138</v>
      </c>
      <c r="Q16" s="105" t="s">
        <v>140</v>
      </c>
      <c r="R16" s="106" t="s">
        <v>90</v>
      </c>
      <c r="S16" s="106" t="s">
        <v>91</v>
      </c>
      <c r="T16" s="106" t="s">
        <v>92</v>
      </c>
      <c r="U16" s="22" t="s">
        <v>93</v>
      </c>
      <c r="V16" s="106" t="s">
        <v>94</v>
      </c>
      <c r="W16" s="105" t="s">
        <v>8</v>
      </c>
      <c r="Y16" s="106" t="s">
        <v>95</v>
      </c>
      <c r="Z16" s="106" t="s">
        <v>96</v>
      </c>
      <c r="AA16" s="106" t="s">
        <v>70</v>
      </c>
      <c r="AB16" s="106" t="s">
        <v>97</v>
      </c>
      <c r="AC16" s="106" t="s">
        <v>96</v>
      </c>
      <c r="AD16" s="106" t="s">
        <v>24</v>
      </c>
      <c r="AE16" s="106" t="s">
        <v>25</v>
      </c>
      <c r="AF16" s="106" t="s">
        <v>26</v>
      </c>
      <c r="AG16" s="106" t="s">
        <v>24</v>
      </c>
      <c r="AH16" s="106" t="s">
        <v>25</v>
      </c>
      <c r="AI16" s="106" t="s">
        <v>26</v>
      </c>
      <c r="AJ16" s="106" t="s">
        <v>24</v>
      </c>
      <c r="AK16" s="106" t="s">
        <v>25</v>
      </c>
      <c r="AL16" s="106" t="s">
        <v>26</v>
      </c>
      <c r="AM16" s="106" t="s">
        <v>24</v>
      </c>
      <c r="AN16" s="106" t="s">
        <v>25</v>
      </c>
      <c r="AO16" s="106" t="s">
        <v>26</v>
      </c>
      <c r="AP16" s="106" t="s">
        <v>27</v>
      </c>
      <c r="AQ16" s="106" t="s">
        <v>50</v>
      </c>
      <c r="AR16" s="106" t="s">
        <v>28</v>
      </c>
      <c r="AS16" s="106" t="s">
        <v>29</v>
      </c>
      <c r="AT16" s="105" t="s">
        <v>8</v>
      </c>
      <c r="AV16" s="106" t="s">
        <v>41</v>
      </c>
      <c r="AW16" s="106" t="s">
        <v>42</v>
      </c>
      <c r="AX16" s="106" t="s">
        <v>43</v>
      </c>
      <c r="AY16" s="106" t="s">
        <v>44</v>
      </c>
      <c r="AZ16" s="106" t="s">
        <v>45</v>
      </c>
      <c r="BA16" s="106" t="s">
        <v>46</v>
      </c>
      <c r="BB16" s="106" t="s">
        <v>47</v>
      </c>
      <c r="BC16" s="106" t="s">
        <v>48</v>
      </c>
      <c r="BD16" s="106" t="s">
        <v>49</v>
      </c>
      <c r="BE16" s="106" t="s">
        <v>55</v>
      </c>
      <c r="BF16" s="106" t="s">
        <v>56</v>
      </c>
      <c r="BG16" s="106" t="s">
        <v>8</v>
      </c>
      <c r="BH16" s="106" t="s">
        <v>33</v>
      </c>
      <c r="BI16" s="106" t="s">
        <v>34</v>
      </c>
      <c r="BJ16" s="106" t="s">
        <v>35</v>
      </c>
      <c r="BK16" s="106" t="s">
        <v>36</v>
      </c>
      <c r="BL16" s="106" t="s">
        <v>37</v>
      </c>
      <c r="BM16" s="106" t="s">
        <v>38</v>
      </c>
      <c r="BN16" s="106" t="s">
        <v>39</v>
      </c>
      <c r="BO16" s="106" t="s">
        <v>40</v>
      </c>
      <c r="BP16" s="106" t="s">
        <v>53</v>
      </c>
      <c r="BQ16" s="62" t="s">
        <v>8</v>
      </c>
    </row>
    <row r="17" spans="1:97" s="39" customFormat="1" hidden="1">
      <c r="A17" s="29" t="s">
        <v>170</v>
      </c>
      <c r="B17" s="30"/>
      <c r="C17" s="30"/>
      <c r="D17" s="31"/>
      <c r="E17" s="31"/>
      <c r="F17" s="31"/>
      <c r="G17" s="31"/>
      <c r="H17" s="31"/>
      <c r="I17" s="31"/>
      <c r="J17" s="31"/>
      <c r="K17" s="31"/>
      <c r="L17" s="92"/>
      <c r="M17" s="92"/>
      <c r="N17" s="92"/>
      <c r="O17" s="92"/>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3"/>
    </row>
    <row r="18" spans="1:97" s="54" customFormat="1" ht="32.4">
      <c r="A18" s="75">
        <v>24201</v>
      </c>
      <c r="B18" s="64" t="s">
        <v>174</v>
      </c>
      <c r="C18" s="85">
        <v>5</v>
      </c>
      <c r="D18" s="96">
        <v>1</v>
      </c>
      <c r="E18" s="96"/>
      <c r="F18" s="96"/>
      <c r="G18" s="96"/>
      <c r="H18" s="96"/>
      <c r="I18" s="96">
        <v>1</v>
      </c>
      <c r="J18" s="96"/>
      <c r="K18" s="96"/>
      <c r="L18" s="96"/>
      <c r="M18" s="96">
        <v>1</v>
      </c>
      <c r="N18" s="96"/>
      <c r="O18" s="96"/>
      <c r="P18" s="95" t="s">
        <v>291</v>
      </c>
      <c r="Q18" s="87"/>
      <c r="R18" s="96"/>
      <c r="S18" s="96"/>
      <c r="T18" s="96"/>
      <c r="U18" s="96"/>
      <c r="V18" s="96"/>
      <c r="W18" s="95"/>
      <c r="X18" s="12"/>
      <c r="Y18" s="96">
        <v>1</v>
      </c>
      <c r="Z18" s="96"/>
      <c r="AA18" s="96"/>
      <c r="AB18" s="96">
        <v>1</v>
      </c>
      <c r="AC18" s="96"/>
      <c r="AD18" s="96"/>
      <c r="AE18" s="96">
        <v>1</v>
      </c>
      <c r="AF18" s="96"/>
      <c r="AG18" s="67"/>
      <c r="AH18" s="18">
        <v>1</v>
      </c>
      <c r="AI18" s="18"/>
      <c r="AJ18" s="96"/>
      <c r="AK18" s="96">
        <v>1</v>
      </c>
      <c r="AL18" s="96"/>
      <c r="AM18" s="17"/>
      <c r="AN18" s="96">
        <v>1</v>
      </c>
      <c r="AO18" s="17"/>
      <c r="AP18" s="17">
        <v>1</v>
      </c>
      <c r="AQ18" s="17"/>
      <c r="AR18" s="17"/>
      <c r="AS18" s="17">
        <v>1</v>
      </c>
      <c r="AT18" s="57"/>
      <c r="AU18" s="12"/>
      <c r="AV18" s="96"/>
      <c r="AW18" s="96">
        <v>1</v>
      </c>
      <c r="AX18" s="96">
        <v>1</v>
      </c>
      <c r="AY18" s="96"/>
      <c r="AZ18" s="96"/>
      <c r="BA18" s="96">
        <v>1</v>
      </c>
      <c r="BB18" s="96"/>
      <c r="BC18" s="96"/>
      <c r="BD18" s="96"/>
      <c r="BE18" s="96">
        <v>1</v>
      </c>
      <c r="BF18" s="96"/>
      <c r="BG18" s="57"/>
      <c r="BH18" s="96">
        <v>1</v>
      </c>
      <c r="BI18" s="96"/>
      <c r="BJ18" s="96">
        <v>1</v>
      </c>
      <c r="BK18" s="96">
        <v>1</v>
      </c>
      <c r="BL18" s="96"/>
      <c r="BM18" s="96">
        <v>1</v>
      </c>
      <c r="BN18" s="96">
        <v>1</v>
      </c>
      <c r="BO18" s="96"/>
      <c r="BP18" s="96">
        <v>1</v>
      </c>
      <c r="BQ18" s="57"/>
      <c r="BR18" s="54">
        <v>1</v>
      </c>
    </row>
    <row r="19" spans="1:97" s="54" customFormat="1" ht="26.4">
      <c r="A19" s="75">
        <v>24202</v>
      </c>
      <c r="B19" s="64" t="s">
        <v>176</v>
      </c>
      <c r="C19" s="85">
        <v>4</v>
      </c>
      <c r="D19" s="96"/>
      <c r="E19" s="96"/>
      <c r="F19" s="96"/>
      <c r="G19" s="96"/>
      <c r="H19" s="96"/>
      <c r="I19" s="96"/>
      <c r="J19" s="96"/>
      <c r="K19" s="96"/>
      <c r="L19" s="96">
        <v>1</v>
      </c>
      <c r="M19" s="96"/>
      <c r="N19" s="96"/>
      <c r="O19" s="96"/>
      <c r="P19" s="68" t="s">
        <v>292</v>
      </c>
      <c r="Q19" s="87"/>
      <c r="R19" s="96"/>
      <c r="S19" s="96"/>
      <c r="T19" s="96"/>
      <c r="U19" s="96"/>
      <c r="V19" s="96"/>
      <c r="W19" s="95"/>
      <c r="X19" s="12"/>
      <c r="Y19" s="96">
        <v>1</v>
      </c>
      <c r="Z19" s="96"/>
      <c r="AA19" s="96"/>
      <c r="AB19" s="96">
        <v>1</v>
      </c>
      <c r="AC19" s="96"/>
      <c r="AD19" s="96"/>
      <c r="AE19" s="96">
        <v>1</v>
      </c>
      <c r="AF19" s="96"/>
      <c r="AG19" s="67"/>
      <c r="AH19" s="18"/>
      <c r="AI19" s="18">
        <v>1</v>
      </c>
      <c r="AJ19" s="96"/>
      <c r="AK19" s="96">
        <v>1</v>
      </c>
      <c r="AL19" s="96"/>
      <c r="AM19" s="17"/>
      <c r="AN19" s="96">
        <v>1</v>
      </c>
      <c r="AO19" s="17"/>
      <c r="AP19" s="17">
        <v>1</v>
      </c>
      <c r="AQ19" s="17"/>
      <c r="AR19" s="17">
        <v>1</v>
      </c>
      <c r="AS19" s="17"/>
      <c r="AT19" s="57"/>
      <c r="AU19" s="12"/>
      <c r="AV19" s="96"/>
      <c r="AW19" s="96">
        <v>1</v>
      </c>
      <c r="AX19" s="96"/>
      <c r="AY19" s="96">
        <v>1</v>
      </c>
      <c r="AZ19" s="96">
        <v>1</v>
      </c>
      <c r="BA19" s="96"/>
      <c r="BB19" s="96"/>
      <c r="BC19" s="96"/>
      <c r="BD19" s="96"/>
      <c r="BE19" s="96">
        <v>1</v>
      </c>
      <c r="BF19" s="96"/>
      <c r="BG19" s="57"/>
      <c r="BH19" s="96"/>
      <c r="BI19" s="96"/>
      <c r="BJ19" s="96"/>
      <c r="BK19" s="96"/>
      <c r="BL19" s="96"/>
      <c r="BM19" s="96"/>
      <c r="BN19" s="96"/>
      <c r="BO19" s="96">
        <v>1</v>
      </c>
      <c r="BP19" s="96"/>
      <c r="BQ19" s="57"/>
      <c r="BR19" s="54">
        <v>1</v>
      </c>
    </row>
    <row r="20" spans="1:97" s="54" customFormat="1" ht="26.4">
      <c r="A20" s="75">
        <v>24203</v>
      </c>
      <c r="B20" s="64" t="s">
        <v>177</v>
      </c>
      <c r="C20" s="85">
        <v>5</v>
      </c>
      <c r="D20" s="96"/>
      <c r="E20" s="96"/>
      <c r="F20" s="96"/>
      <c r="G20" s="96"/>
      <c r="H20" s="96">
        <v>1</v>
      </c>
      <c r="I20" s="96"/>
      <c r="J20" s="96"/>
      <c r="K20" s="96"/>
      <c r="L20" s="96"/>
      <c r="M20" s="96"/>
      <c r="N20" s="96"/>
      <c r="O20" s="96"/>
      <c r="P20" s="68" t="s">
        <v>293</v>
      </c>
      <c r="Q20" s="87"/>
      <c r="R20" s="96"/>
      <c r="S20" s="96"/>
      <c r="T20" s="96"/>
      <c r="U20" s="96"/>
      <c r="V20" s="96"/>
      <c r="W20" s="95"/>
      <c r="X20" s="12"/>
      <c r="Y20" s="96">
        <v>1</v>
      </c>
      <c r="Z20" s="96"/>
      <c r="AA20" s="96"/>
      <c r="AB20" s="96">
        <v>1</v>
      </c>
      <c r="AC20" s="96"/>
      <c r="AD20" s="96"/>
      <c r="AE20" s="96">
        <v>1</v>
      </c>
      <c r="AF20" s="96"/>
      <c r="AG20" s="67"/>
      <c r="AH20" s="18">
        <v>1</v>
      </c>
      <c r="AI20" s="18"/>
      <c r="AJ20" s="96"/>
      <c r="AK20" s="96">
        <v>1</v>
      </c>
      <c r="AL20" s="96"/>
      <c r="AM20" s="17"/>
      <c r="AN20" s="96">
        <v>1</v>
      </c>
      <c r="AO20" s="17"/>
      <c r="AP20" s="17">
        <v>1</v>
      </c>
      <c r="AQ20" s="17"/>
      <c r="AR20" s="17"/>
      <c r="AS20" s="17">
        <v>1</v>
      </c>
      <c r="AT20" s="57"/>
      <c r="AU20" s="12"/>
      <c r="AV20" s="96"/>
      <c r="AW20" s="96">
        <v>1</v>
      </c>
      <c r="AX20" s="96"/>
      <c r="AY20" s="96">
        <v>1</v>
      </c>
      <c r="AZ20" s="96">
        <v>1</v>
      </c>
      <c r="BA20" s="96">
        <v>1</v>
      </c>
      <c r="BB20" s="96"/>
      <c r="BC20" s="96"/>
      <c r="BD20" s="96"/>
      <c r="BE20" s="96"/>
      <c r="BF20" s="96"/>
      <c r="BG20" s="57"/>
      <c r="BH20" s="96">
        <v>1</v>
      </c>
      <c r="BI20" s="96"/>
      <c r="BJ20" s="96">
        <v>1</v>
      </c>
      <c r="BK20" s="96"/>
      <c r="BL20" s="96">
        <v>1</v>
      </c>
      <c r="BM20" s="96"/>
      <c r="BN20" s="96">
        <v>1</v>
      </c>
      <c r="BO20" s="96"/>
      <c r="BP20" s="96">
        <v>1</v>
      </c>
      <c r="BQ20" s="57"/>
      <c r="BR20" s="54">
        <v>1</v>
      </c>
    </row>
    <row r="21" spans="1:97" s="54" customFormat="1">
      <c r="A21" s="75">
        <v>24204</v>
      </c>
      <c r="B21" s="64" t="s">
        <v>179</v>
      </c>
      <c r="C21" s="85">
        <v>5</v>
      </c>
      <c r="D21" s="96"/>
      <c r="E21" s="96"/>
      <c r="F21" s="96"/>
      <c r="G21" s="96"/>
      <c r="H21" s="96"/>
      <c r="I21" s="96"/>
      <c r="J21" s="96"/>
      <c r="K21" s="96"/>
      <c r="L21" s="96"/>
      <c r="M21" s="96"/>
      <c r="N21" s="96"/>
      <c r="O21" s="96"/>
      <c r="P21" s="95"/>
      <c r="Q21" s="87"/>
      <c r="R21" s="96"/>
      <c r="S21" s="96"/>
      <c r="T21" s="96"/>
      <c r="U21" s="96"/>
      <c r="V21" s="96"/>
      <c r="W21" s="95"/>
      <c r="X21" s="12"/>
      <c r="Y21" s="96"/>
      <c r="Z21" s="96"/>
      <c r="AA21" s="96"/>
      <c r="AB21" s="96"/>
      <c r="AC21" s="96"/>
      <c r="AD21" s="96"/>
      <c r="AE21" s="96"/>
      <c r="AF21" s="96"/>
      <c r="AG21" s="67"/>
      <c r="AH21" s="18"/>
      <c r="AI21" s="18"/>
      <c r="AJ21" s="96"/>
      <c r="AK21" s="96"/>
      <c r="AL21" s="96"/>
      <c r="AM21" s="17"/>
      <c r="AN21" s="96"/>
      <c r="AO21" s="17"/>
      <c r="AP21" s="17"/>
      <c r="AQ21" s="17"/>
      <c r="AR21" s="17"/>
      <c r="AS21" s="17"/>
      <c r="AT21" s="57"/>
      <c r="AU21" s="12"/>
      <c r="AV21" s="96"/>
      <c r="AW21" s="96"/>
      <c r="AX21" s="96"/>
      <c r="AY21" s="96"/>
      <c r="AZ21" s="96"/>
      <c r="BA21" s="96"/>
      <c r="BB21" s="96"/>
      <c r="BC21" s="96"/>
      <c r="BD21" s="96"/>
      <c r="BE21" s="96"/>
      <c r="BF21" s="96"/>
      <c r="BG21" s="57"/>
      <c r="BH21" s="96"/>
      <c r="BI21" s="96"/>
      <c r="BJ21" s="96"/>
      <c r="BK21" s="96"/>
      <c r="BL21" s="96"/>
      <c r="BM21" s="96"/>
      <c r="BN21" s="96"/>
      <c r="BO21" s="96"/>
      <c r="BP21" s="96"/>
      <c r="BQ21" s="57"/>
    </row>
    <row r="22" spans="1:97" s="54" customFormat="1" ht="26.4">
      <c r="A22" s="75">
        <v>24205</v>
      </c>
      <c r="B22" s="64" t="s">
        <v>180</v>
      </c>
      <c r="C22" s="86">
        <v>5</v>
      </c>
      <c r="D22" s="95">
        <v>1</v>
      </c>
      <c r="E22" s="95"/>
      <c r="F22" s="95"/>
      <c r="G22" s="95"/>
      <c r="H22" s="95">
        <v>1</v>
      </c>
      <c r="I22" s="95"/>
      <c r="J22" s="95"/>
      <c r="K22" s="95"/>
      <c r="L22" s="95">
        <v>1</v>
      </c>
      <c r="M22" s="95"/>
      <c r="N22" s="95"/>
      <c r="O22" s="95"/>
      <c r="P22" s="68" t="s">
        <v>221</v>
      </c>
      <c r="Q22" s="87"/>
      <c r="R22" s="95"/>
      <c r="S22" s="95"/>
      <c r="T22" s="95"/>
      <c r="U22" s="95"/>
      <c r="V22" s="95"/>
      <c r="W22" s="95"/>
      <c r="Y22" s="95"/>
      <c r="Z22" s="95">
        <v>1</v>
      </c>
      <c r="AA22" s="95"/>
      <c r="AB22" s="95"/>
      <c r="AC22" s="95">
        <v>1</v>
      </c>
      <c r="AD22" s="95"/>
      <c r="AE22" s="95"/>
      <c r="AF22" s="95">
        <v>1</v>
      </c>
      <c r="AG22" s="55"/>
      <c r="AH22" s="18"/>
      <c r="AI22" s="18">
        <v>1</v>
      </c>
      <c r="AJ22" s="95"/>
      <c r="AK22" s="95"/>
      <c r="AL22" s="95">
        <v>1</v>
      </c>
      <c r="AM22" s="56"/>
      <c r="AN22" s="95">
        <v>1</v>
      </c>
      <c r="AO22" s="56"/>
      <c r="AP22" s="56">
        <v>1</v>
      </c>
      <c r="AQ22" s="56"/>
      <c r="AR22" s="56"/>
      <c r="AS22" s="56">
        <v>1</v>
      </c>
      <c r="AT22" s="57"/>
      <c r="AV22" s="95"/>
      <c r="AW22" s="95"/>
      <c r="AX22" s="95"/>
      <c r="AY22" s="95"/>
      <c r="AZ22" s="95"/>
      <c r="BA22" s="95"/>
      <c r="BB22" s="95"/>
      <c r="BC22" s="95"/>
      <c r="BD22" s="95"/>
      <c r="BE22" s="95">
        <v>1</v>
      </c>
      <c r="BF22" s="95"/>
      <c r="BG22" s="57"/>
      <c r="BH22" s="95"/>
      <c r="BI22" s="95"/>
      <c r="BJ22" s="95">
        <v>1</v>
      </c>
      <c r="BK22" s="95">
        <v>1</v>
      </c>
      <c r="BL22" s="95"/>
      <c r="BM22" s="95">
        <v>1</v>
      </c>
      <c r="BN22" s="95">
        <v>1</v>
      </c>
      <c r="BO22" s="95"/>
      <c r="BP22" s="95">
        <v>1</v>
      </c>
      <c r="BQ22" s="57"/>
      <c r="BR22" s="54">
        <v>1</v>
      </c>
    </row>
    <row r="23" spans="1:97" s="54" customFormat="1" ht="21.6">
      <c r="A23" s="75">
        <v>24207</v>
      </c>
      <c r="B23" s="64" t="s">
        <v>183</v>
      </c>
      <c r="C23" s="86">
        <v>5</v>
      </c>
      <c r="D23" s="96"/>
      <c r="E23" s="96"/>
      <c r="F23" s="96"/>
      <c r="G23" s="96"/>
      <c r="H23" s="96">
        <v>1</v>
      </c>
      <c r="I23" s="96"/>
      <c r="J23" s="96"/>
      <c r="K23" s="96"/>
      <c r="L23" s="96">
        <v>1</v>
      </c>
      <c r="M23" s="96"/>
      <c r="N23" s="96"/>
      <c r="O23" s="96"/>
      <c r="P23" s="95" t="s">
        <v>222</v>
      </c>
      <c r="Q23" s="87"/>
      <c r="R23" s="96"/>
      <c r="S23" s="96"/>
      <c r="T23" s="96"/>
      <c r="U23" s="96"/>
      <c r="V23" s="96"/>
      <c r="W23" s="95"/>
      <c r="X23" s="12"/>
      <c r="Y23" s="96"/>
      <c r="Z23" s="96">
        <v>1</v>
      </c>
      <c r="AA23" s="96"/>
      <c r="AB23" s="96">
        <v>1</v>
      </c>
      <c r="AC23" s="96"/>
      <c r="AD23" s="96"/>
      <c r="AE23" s="96">
        <v>1</v>
      </c>
      <c r="AF23" s="96"/>
      <c r="AG23" s="67"/>
      <c r="AH23" s="18"/>
      <c r="AI23" s="18">
        <v>1</v>
      </c>
      <c r="AJ23" s="96"/>
      <c r="AK23" s="96">
        <v>1</v>
      </c>
      <c r="AL23" s="96"/>
      <c r="AM23" s="17"/>
      <c r="AN23" s="96">
        <v>1</v>
      </c>
      <c r="AO23" s="17"/>
      <c r="AP23" s="17">
        <v>1</v>
      </c>
      <c r="AQ23" s="17"/>
      <c r="AR23" s="17"/>
      <c r="AS23" s="17">
        <v>1</v>
      </c>
      <c r="AT23" s="57"/>
      <c r="AU23" s="12"/>
      <c r="AV23" s="96">
        <v>1</v>
      </c>
      <c r="AW23" s="96"/>
      <c r="AX23" s="96"/>
      <c r="AY23" s="96"/>
      <c r="AZ23" s="96"/>
      <c r="BA23" s="96">
        <v>1</v>
      </c>
      <c r="BB23" s="96"/>
      <c r="BC23" s="96"/>
      <c r="BD23" s="96"/>
      <c r="BE23" s="96">
        <v>1</v>
      </c>
      <c r="BF23" s="96"/>
      <c r="BG23" s="57"/>
      <c r="BH23" s="96">
        <v>1</v>
      </c>
      <c r="BI23" s="96"/>
      <c r="BJ23" s="96">
        <v>1</v>
      </c>
      <c r="BK23" s="96"/>
      <c r="BL23" s="96"/>
      <c r="BM23" s="96">
        <v>1</v>
      </c>
      <c r="BN23" s="96">
        <v>1</v>
      </c>
      <c r="BO23" s="96">
        <v>1</v>
      </c>
      <c r="BP23" s="96">
        <v>1</v>
      </c>
      <c r="BQ23" s="57"/>
      <c r="BR23" s="54">
        <v>1</v>
      </c>
    </row>
    <row r="24" spans="1:97" s="54" customFormat="1" ht="21.6">
      <c r="A24" s="75">
        <v>24208</v>
      </c>
      <c r="B24" s="64" t="s">
        <v>185</v>
      </c>
      <c r="C24" s="86">
        <v>5</v>
      </c>
      <c r="D24" s="95"/>
      <c r="E24" s="95"/>
      <c r="F24" s="95"/>
      <c r="G24" s="95"/>
      <c r="H24" s="95">
        <v>1</v>
      </c>
      <c r="I24" s="95"/>
      <c r="J24" s="95"/>
      <c r="K24" s="95"/>
      <c r="L24" s="95">
        <v>1</v>
      </c>
      <c r="M24" s="95"/>
      <c r="N24" s="95"/>
      <c r="O24" s="95"/>
      <c r="P24" s="95" t="s">
        <v>223</v>
      </c>
      <c r="Q24" s="87"/>
      <c r="R24" s="95"/>
      <c r="S24" s="95"/>
      <c r="T24" s="95"/>
      <c r="U24" s="95"/>
      <c r="V24" s="95"/>
      <c r="W24" s="95"/>
      <c r="Y24" s="95">
        <v>1</v>
      </c>
      <c r="Z24" s="95"/>
      <c r="AA24" s="95"/>
      <c r="AB24" s="95">
        <v>1</v>
      </c>
      <c r="AC24" s="95"/>
      <c r="AD24" s="95"/>
      <c r="AE24" s="95">
        <v>1</v>
      </c>
      <c r="AF24" s="95"/>
      <c r="AG24" s="55"/>
      <c r="AH24" s="18"/>
      <c r="AI24" s="18">
        <v>1</v>
      </c>
      <c r="AJ24" s="95">
        <v>1</v>
      </c>
      <c r="AK24" s="95"/>
      <c r="AL24" s="95"/>
      <c r="AM24" s="56"/>
      <c r="AN24" s="95">
        <v>1</v>
      </c>
      <c r="AO24" s="56"/>
      <c r="AP24" s="56">
        <v>1</v>
      </c>
      <c r="AQ24" s="56"/>
      <c r="AR24" s="56"/>
      <c r="AS24" s="56">
        <v>1</v>
      </c>
      <c r="AT24" s="57"/>
      <c r="AV24" s="95"/>
      <c r="AW24" s="95">
        <v>1</v>
      </c>
      <c r="AX24" s="95">
        <v>1</v>
      </c>
      <c r="AY24" s="95"/>
      <c r="AZ24" s="95">
        <v>1</v>
      </c>
      <c r="BA24" s="95"/>
      <c r="BB24" s="95"/>
      <c r="BC24" s="95"/>
      <c r="BD24" s="95"/>
      <c r="BE24" s="95">
        <v>1</v>
      </c>
      <c r="BF24" s="95"/>
      <c r="BG24" s="57"/>
      <c r="BH24" s="95">
        <v>1</v>
      </c>
      <c r="BI24" s="95">
        <v>1</v>
      </c>
      <c r="BJ24" s="95">
        <v>1</v>
      </c>
      <c r="BK24" s="95">
        <v>1</v>
      </c>
      <c r="BL24" s="95"/>
      <c r="BM24" s="95"/>
      <c r="BN24" s="95"/>
      <c r="BO24" s="95">
        <v>1</v>
      </c>
      <c r="BP24" s="95">
        <v>1</v>
      </c>
      <c r="BQ24" s="57"/>
      <c r="BR24" s="54">
        <v>1</v>
      </c>
    </row>
    <row r="25" spans="1:97" s="54" customFormat="1" ht="12">
      <c r="A25" s="75">
        <v>24209</v>
      </c>
      <c r="B25" s="64" t="s">
        <v>186</v>
      </c>
      <c r="C25" s="86">
        <v>5</v>
      </c>
      <c r="D25" s="95"/>
      <c r="E25" s="95"/>
      <c r="F25" s="95"/>
      <c r="G25" s="95"/>
      <c r="H25" s="95"/>
      <c r="I25" s="95"/>
      <c r="J25" s="95"/>
      <c r="K25" s="95"/>
      <c r="L25" s="95"/>
      <c r="M25" s="95"/>
      <c r="N25" s="95">
        <v>1</v>
      </c>
      <c r="O25" s="95"/>
      <c r="P25" s="95"/>
      <c r="Q25" s="87"/>
      <c r="R25" s="95"/>
      <c r="S25" s="95"/>
      <c r="T25" s="95">
        <v>1</v>
      </c>
      <c r="U25" s="95"/>
      <c r="V25" s="95"/>
      <c r="W25" s="95"/>
      <c r="Y25" s="95"/>
      <c r="Z25" s="95">
        <v>1</v>
      </c>
      <c r="AA25" s="95"/>
      <c r="AB25" s="95">
        <v>1</v>
      </c>
      <c r="AC25" s="95"/>
      <c r="AD25" s="95"/>
      <c r="AE25" s="95">
        <v>1</v>
      </c>
      <c r="AF25" s="95"/>
      <c r="AG25" s="55"/>
      <c r="AH25" s="18"/>
      <c r="AI25" s="18">
        <v>1</v>
      </c>
      <c r="AJ25" s="95"/>
      <c r="AK25" s="95">
        <v>1</v>
      </c>
      <c r="AL25" s="95"/>
      <c r="AM25" s="56"/>
      <c r="AN25" s="95">
        <v>1</v>
      </c>
      <c r="AO25" s="56"/>
      <c r="AP25" s="56">
        <v>1</v>
      </c>
      <c r="AQ25" s="56"/>
      <c r="AR25" s="56"/>
      <c r="AS25" s="56">
        <v>1</v>
      </c>
      <c r="AT25" s="57"/>
      <c r="AV25" s="95"/>
      <c r="AW25" s="95"/>
      <c r="AX25" s="95">
        <v>1</v>
      </c>
      <c r="AY25" s="95">
        <v>1</v>
      </c>
      <c r="AZ25" s="95"/>
      <c r="BA25" s="95">
        <v>1</v>
      </c>
      <c r="BB25" s="95"/>
      <c r="BC25" s="95"/>
      <c r="BD25" s="95"/>
      <c r="BE25" s="95"/>
      <c r="BF25" s="95"/>
      <c r="BG25" s="57"/>
      <c r="BH25" s="95">
        <v>1</v>
      </c>
      <c r="BI25" s="95">
        <v>1</v>
      </c>
      <c r="BJ25" s="95">
        <v>1</v>
      </c>
      <c r="BK25" s="95"/>
      <c r="BL25" s="95"/>
      <c r="BM25" s="95"/>
      <c r="BN25" s="95"/>
      <c r="BO25" s="95">
        <v>1</v>
      </c>
      <c r="BP25" s="95">
        <v>1</v>
      </c>
      <c r="BQ25" s="57"/>
      <c r="BR25" s="54">
        <v>1</v>
      </c>
    </row>
    <row r="26" spans="1:97" s="54" customFormat="1" ht="39.6">
      <c r="A26" s="75">
        <v>24210</v>
      </c>
      <c r="B26" s="64" t="s">
        <v>189</v>
      </c>
      <c r="C26" s="86">
        <v>5</v>
      </c>
      <c r="D26" s="96"/>
      <c r="E26" s="96"/>
      <c r="F26" s="96"/>
      <c r="G26" s="96"/>
      <c r="H26" s="96">
        <v>1</v>
      </c>
      <c r="I26" s="96"/>
      <c r="J26" s="96"/>
      <c r="K26" s="96"/>
      <c r="L26" s="96">
        <v>1</v>
      </c>
      <c r="M26" s="96"/>
      <c r="N26" s="96"/>
      <c r="O26" s="96"/>
      <c r="P26" s="68" t="s">
        <v>224</v>
      </c>
      <c r="Q26" s="87"/>
      <c r="R26" s="96"/>
      <c r="S26" s="96"/>
      <c r="T26" s="96"/>
      <c r="U26" s="96"/>
      <c r="V26" s="96"/>
      <c r="W26" s="95"/>
      <c r="X26" s="12"/>
      <c r="Y26" s="96">
        <v>1</v>
      </c>
      <c r="Z26" s="96"/>
      <c r="AA26" s="96"/>
      <c r="AB26" s="96">
        <v>1</v>
      </c>
      <c r="AC26" s="96"/>
      <c r="AD26" s="96"/>
      <c r="AE26" s="96">
        <v>1</v>
      </c>
      <c r="AF26" s="96"/>
      <c r="AG26" s="67"/>
      <c r="AH26" s="18">
        <v>1</v>
      </c>
      <c r="AI26" s="18"/>
      <c r="AJ26" s="96"/>
      <c r="AK26" s="96"/>
      <c r="AL26" s="96">
        <v>1</v>
      </c>
      <c r="AM26" s="17"/>
      <c r="AN26" s="96">
        <v>1</v>
      </c>
      <c r="AO26" s="17"/>
      <c r="AP26" s="17">
        <v>1</v>
      </c>
      <c r="AQ26" s="17"/>
      <c r="AR26" s="17"/>
      <c r="AS26" s="17">
        <v>1</v>
      </c>
      <c r="AT26" s="57"/>
      <c r="AU26" s="12"/>
      <c r="AV26" s="96"/>
      <c r="AW26" s="96">
        <v>1</v>
      </c>
      <c r="AX26" s="96"/>
      <c r="AY26" s="96"/>
      <c r="AZ26" s="96"/>
      <c r="BA26" s="96"/>
      <c r="BB26" s="96"/>
      <c r="BC26" s="96"/>
      <c r="BD26" s="96"/>
      <c r="BE26" s="96">
        <v>1</v>
      </c>
      <c r="BF26" s="96"/>
      <c r="BG26" s="57"/>
      <c r="BH26" s="96"/>
      <c r="BI26" s="96"/>
      <c r="BJ26" s="96">
        <v>1</v>
      </c>
      <c r="BK26" s="96"/>
      <c r="BL26" s="96"/>
      <c r="BM26" s="96"/>
      <c r="BN26" s="96"/>
      <c r="BO26" s="96"/>
      <c r="BP26" s="96"/>
      <c r="BQ26" s="57"/>
      <c r="BR26" s="54">
        <v>1</v>
      </c>
    </row>
    <row r="27" spans="1:97" s="54" customFormat="1" ht="32.4">
      <c r="A27" s="75">
        <v>24211</v>
      </c>
      <c r="B27" s="64" t="s">
        <v>191</v>
      </c>
      <c r="C27" s="86">
        <v>5</v>
      </c>
      <c r="D27" s="96"/>
      <c r="E27" s="96"/>
      <c r="F27" s="96"/>
      <c r="G27" s="96"/>
      <c r="H27" s="96">
        <v>1</v>
      </c>
      <c r="I27" s="96"/>
      <c r="J27" s="96"/>
      <c r="K27" s="96"/>
      <c r="L27" s="96">
        <v>1</v>
      </c>
      <c r="M27" s="96"/>
      <c r="N27" s="96"/>
      <c r="O27" s="96"/>
      <c r="P27" s="71" t="s">
        <v>294</v>
      </c>
      <c r="Q27" s="87"/>
      <c r="R27" s="96"/>
      <c r="S27" s="96"/>
      <c r="T27" s="96"/>
      <c r="U27" s="96"/>
      <c r="V27" s="96"/>
      <c r="W27" s="95"/>
      <c r="X27" s="12"/>
      <c r="Y27" s="96">
        <v>1</v>
      </c>
      <c r="Z27" s="96"/>
      <c r="AA27" s="96"/>
      <c r="AB27" s="96">
        <v>1</v>
      </c>
      <c r="AC27" s="96"/>
      <c r="AD27" s="96"/>
      <c r="AE27" s="96">
        <v>1</v>
      </c>
      <c r="AF27" s="96"/>
      <c r="AG27" s="67"/>
      <c r="AH27" s="18">
        <v>1</v>
      </c>
      <c r="AI27" s="18"/>
      <c r="AJ27" s="96"/>
      <c r="AK27" s="96">
        <v>1</v>
      </c>
      <c r="AL27" s="96"/>
      <c r="AM27" s="17">
        <v>1</v>
      </c>
      <c r="AN27" s="96"/>
      <c r="AO27" s="17"/>
      <c r="AP27" s="17">
        <v>1</v>
      </c>
      <c r="AQ27" s="17"/>
      <c r="AR27" s="17">
        <v>1</v>
      </c>
      <c r="AS27" s="17"/>
      <c r="AT27" s="57"/>
      <c r="AU27" s="12"/>
      <c r="AV27" s="96"/>
      <c r="AW27" s="96">
        <v>1</v>
      </c>
      <c r="AX27" s="96"/>
      <c r="AY27" s="96">
        <v>1</v>
      </c>
      <c r="AZ27" s="96"/>
      <c r="BA27" s="96">
        <v>1</v>
      </c>
      <c r="BB27" s="96"/>
      <c r="BC27" s="96"/>
      <c r="BD27" s="96">
        <v>1</v>
      </c>
      <c r="BE27" s="96">
        <v>1</v>
      </c>
      <c r="BF27" s="96">
        <v>1</v>
      </c>
      <c r="BG27" s="57"/>
      <c r="BH27" s="96">
        <v>1</v>
      </c>
      <c r="BI27" s="96"/>
      <c r="BJ27" s="96"/>
      <c r="BK27" s="96">
        <v>1</v>
      </c>
      <c r="BL27" s="96"/>
      <c r="BM27" s="96"/>
      <c r="BN27" s="96"/>
      <c r="BO27" s="96"/>
      <c r="BP27" s="96">
        <v>1</v>
      </c>
      <c r="BQ27" s="57"/>
      <c r="BR27" s="54">
        <v>1</v>
      </c>
    </row>
    <row r="28" spans="1:97" s="54" customFormat="1" ht="12">
      <c r="A28" s="75">
        <v>24212</v>
      </c>
      <c r="B28" s="64" t="s">
        <v>193</v>
      </c>
      <c r="C28" s="86">
        <v>5</v>
      </c>
      <c r="D28" s="95"/>
      <c r="E28" s="95">
        <v>1</v>
      </c>
      <c r="F28" s="95"/>
      <c r="G28" s="95"/>
      <c r="H28" s="95"/>
      <c r="I28" s="95">
        <v>1</v>
      </c>
      <c r="J28" s="95"/>
      <c r="K28" s="95"/>
      <c r="L28" s="95"/>
      <c r="M28" s="95">
        <v>1</v>
      </c>
      <c r="N28" s="95"/>
      <c r="O28" s="95"/>
      <c r="P28" s="95"/>
      <c r="Q28" s="87"/>
      <c r="R28" s="95"/>
      <c r="S28" s="95"/>
      <c r="T28" s="95"/>
      <c r="U28" s="95"/>
      <c r="V28" s="95"/>
      <c r="W28" s="95"/>
      <c r="Y28" s="95">
        <v>1</v>
      </c>
      <c r="Z28" s="95"/>
      <c r="AA28" s="95">
        <v>1</v>
      </c>
      <c r="AB28" s="95"/>
      <c r="AC28" s="95"/>
      <c r="AD28" s="95"/>
      <c r="AE28" s="95">
        <v>1</v>
      </c>
      <c r="AF28" s="95"/>
      <c r="AG28" s="55"/>
      <c r="AH28" s="18">
        <v>1</v>
      </c>
      <c r="AI28" s="18"/>
      <c r="AJ28" s="95"/>
      <c r="AK28" s="95">
        <v>1</v>
      </c>
      <c r="AL28" s="95"/>
      <c r="AM28" s="56"/>
      <c r="AN28" s="95">
        <v>1</v>
      </c>
      <c r="AO28" s="56"/>
      <c r="AP28" s="56">
        <v>1</v>
      </c>
      <c r="AQ28" s="56"/>
      <c r="AR28" s="56"/>
      <c r="AS28" s="56">
        <v>1</v>
      </c>
      <c r="AT28" s="57"/>
      <c r="AV28" s="95"/>
      <c r="AW28" s="95">
        <v>1</v>
      </c>
      <c r="AX28" s="95"/>
      <c r="AY28" s="95">
        <v>1</v>
      </c>
      <c r="AZ28" s="95"/>
      <c r="BA28" s="95"/>
      <c r="BB28" s="95"/>
      <c r="BC28" s="95"/>
      <c r="BD28" s="95"/>
      <c r="BE28" s="95">
        <v>1</v>
      </c>
      <c r="BF28" s="95"/>
      <c r="BG28" s="57" t="s">
        <v>225</v>
      </c>
      <c r="BH28" s="95">
        <v>1</v>
      </c>
      <c r="BI28" s="95"/>
      <c r="BJ28" s="95"/>
      <c r="BK28" s="95"/>
      <c r="BL28" s="95"/>
      <c r="BM28" s="95"/>
      <c r="BN28" s="95"/>
      <c r="BO28" s="95"/>
      <c r="BP28" s="95">
        <v>1</v>
      </c>
      <c r="BQ28" s="57"/>
      <c r="BR28" s="54">
        <v>1</v>
      </c>
    </row>
    <row r="29" spans="1:97" s="54" customFormat="1" ht="21.6">
      <c r="A29" s="75">
        <v>24214</v>
      </c>
      <c r="B29" s="64" t="s">
        <v>195</v>
      </c>
      <c r="C29" s="86">
        <v>5</v>
      </c>
      <c r="D29" s="95"/>
      <c r="E29" s="95"/>
      <c r="F29" s="95"/>
      <c r="G29" s="95"/>
      <c r="H29" s="95">
        <v>1</v>
      </c>
      <c r="I29" s="95"/>
      <c r="J29" s="95"/>
      <c r="K29" s="95"/>
      <c r="L29" s="95"/>
      <c r="M29" s="95">
        <v>1</v>
      </c>
      <c r="N29" s="95"/>
      <c r="O29" s="95"/>
      <c r="P29" s="95" t="s">
        <v>226</v>
      </c>
      <c r="Q29" s="87"/>
      <c r="R29" s="95"/>
      <c r="S29" s="95"/>
      <c r="T29" s="95"/>
      <c r="U29" s="95"/>
      <c r="V29" s="95"/>
      <c r="W29" s="95"/>
      <c r="Y29" s="95"/>
      <c r="Z29" s="95">
        <v>1</v>
      </c>
      <c r="AA29" s="95"/>
      <c r="AB29" s="95"/>
      <c r="AC29" s="95">
        <v>1</v>
      </c>
      <c r="AD29" s="95"/>
      <c r="AE29" s="95"/>
      <c r="AF29" s="95">
        <v>1</v>
      </c>
      <c r="AG29" s="55"/>
      <c r="AH29" s="18"/>
      <c r="AI29" s="18">
        <v>1</v>
      </c>
      <c r="AJ29" s="95"/>
      <c r="AK29" s="95"/>
      <c r="AL29" s="95">
        <v>1</v>
      </c>
      <c r="AM29" s="56"/>
      <c r="AN29" s="95"/>
      <c r="AO29" s="56">
        <v>1</v>
      </c>
      <c r="AP29" s="56">
        <v>1</v>
      </c>
      <c r="AQ29" s="56"/>
      <c r="AR29" s="56"/>
      <c r="AS29" s="56">
        <v>1</v>
      </c>
      <c r="AT29" s="57"/>
      <c r="AV29" s="95"/>
      <c r="AW29" s="95"/>
      <c r="AX29" s="95"/>
      <c r="AY29" s="95">
        <v>1</v>
      </c>
      <c r="AZ29" s="95"/>
      <c r="BA29" s="95"/>
      <c r="BB29" s="95"/>
      <c r="BC29" s="95"/>
      <c r="BD29" s="95"/>
      <c r="BE29" s="95">
        <v>1</v>
      </c>
      <c r="BF29" s="95"/>
      <c r="BG29" s="57"/>
      <c r="BH29" s="95"/>
      <c r="BI29" s="95"/>
      <c r="BJ29" s="95">
        <v>1</v>
      </c>
      <c r="BK29" s="95">
        <v>1</v>
      </c>
      <c r="BL29" s="95">
        <v>1</v>
      </c>
      <c r="BM29" s="95">
        <v>1</v>
      </c>
      <c r="BN29" s="95">
        <v>1</v>
      </c>
      <c r="BO29" s="95">
        <v>1</v>
      </c>
      <c r="BP29" s="95">
        <v>1</v>
      </c>
      <c r="BQ29" s="57"/>
      <c r="BR29" s="54">
        <v>1</v>
      </c>
    </row>
    <row r="30" spans="1:97" s="54" customFormat="1" ht="32.4">
      <c r="A30" s="75">
        <v>24215</v>
      </c>
      <c r="B30" s="64" t="s">
        <v>196</v>
      </c>
      <c r="C30" s="86">
        <v>5</v>
      </c>
      <c r="D30" s="95"/>
      <c r="E30" s="95"/>
      <c r="F30" s="95"/>
      <c r="G30" s="95"/>
      <c r="H30" s="95"/>
      <c r="I30" s="95">
        <v>1</v>
      </c>
      <c r="J30" s="95"/>
      <c r="K30" s="95"/>
      <c r="L30" s="95">
        <v>1</v>
      </c>
      <c r="M30" s="95"/>
      <c r="N30" s="95"/>
      <c r="O30" s="95"/>
      <c r="P30" s="95" t="s">
        <v>295</v>
      </c>
      <c r="Q30" s="87"/>
      <c r="R30" s="95"/>
      <c r="S30" s="95"/>
      <c r="T30" s="95"/>
      <c r="U30" s="95"/>
      <c r="V30" s="95"/>
      <c r="W30" s="95"/>
      <c r="Y30" s="95">
        <v>1</v>
      </c>
      <c r="Z30" s="95"/>
      <c r="AA30" s="95">
        <v>1</v>
      </c>
      <c r="AB30" s="95"/>
      <c r="AC30" s="95"/>
      <c r="AD30" s="95"/>
      <c r="AE30" s="95">
        <v>1</v>
      </c>
      <c r="AF30" s="95"/>
      <c r="AG30" s="55"/>
      <c r="AH30" s="18">
        <v>1</v>
      </c>
      <c r="AI30" s="18"/>
      <c r="AJ30" s="95"/>
      <c r="AK30" s="95">
        <v>1</v>
      </c>
      <c r="AL30" s="95"/>
      <c r="AM30" s="56"/>
      <c r="AN30" s="95">
        <v>1</v>
      </c>
      <c r="AO30" s="56"/>
      <c r="AP30" s="56">
        <v>1</v>
      </c>
      <c r="AQ30" s="56"/>
      <c r="AR30" s="56"/>
      <c r="AS30" s="56">
        <v>1</v>
      </c>
      <c r="AT30" s="57"/>
      <c r="AV30" s="95">
        <v>1</v>
      </c>
      <c r="AW30" s="95">
        <v>1</v>
      </c>
      <c r="AX30" s="95">
        <v>1</v>
      </c>
      <c r="AY30" s="95"/>
      <c r="AZ30" s="95">
        <v>1</v>
      </c>
      <c r="BA30" s="95">
        <v>1</v>
      </c>
      <c r="BB30" s="95"/>
      <c r="BC30" s="95"/>
      <c r="BD30" s="95"/>
      <c r="BE30" s="95"/>
      <c r="BF30" s="95"/>
      <c r="BG30" s="57"/>
      <c r="BH30" s="95">
        <v>1</v>
      </c>
      <c r="BI30" s="95">
        <v>1</v>
      </c>
      <c r="BJ30" s="95">
        <v>1</v>
      </c>
      <c r="BK30" s="95"/>
      <c r="BL30" s="95"/>
      <c r="BM30" s="95">
        <v>1</v>
      </c>
      <c r="BN30" s="95">
        <v>1</v>
      </c>
      <c r="BO30" s="95">
        <v>1</v>
      </c>
      <c r="BP30" s="95">
        <v>1</v>
      </c>
      <c r="BQ30" s="57"/>
      <c r="BR30" s="54">
        <v>1</v>
      </c>
    </row>
    <row r="31" spans="1:97" s="54" customFormat="1" ht="26.4">
      <c r="A31" s="75">
        <v>24216</v>
      </c>
      <c r="B31" s="64" t="s">
        <v>198</v>
      </c>
      <c r="C31" s="86">
        <v>5</v>
      </c>
      <c r="D31" s="96"/>
      <c r="E31" s="96"/>
      <c r="F31" s="96"/>
      <c r="G31" s="96"/>
      <c r="H31" s="96">
        <v>1</v>
      </c>
      <c r="I31" s="96"/>
      <c r="J31" s="96"/>
      <c r="K31" s="96"/>
      <c r="L31" s="96">
        <v>1</v>
      </c>
      <c r="M31" s="96"/>
      <c r="N31" s="96"/>
      <c r="O31" s="96"/>
      <c r="P31" s="68" t="s">
        <v>296</v>
      </c>
      <c r="Q31" s="87"/>
      <c r="R31" s="96"/>
      <c r="S31" s="96"/>
      <c r="T31" s="96"/>
      <c r="U31" s="96"/>
      <c r="V31" s="96"/>
      <c r="W31" s="95"/>
      <c r="X31" s="12"/>
      <c r="Y31" s="96"/>
      <c r="Z31" s="96">
        <v>1</v>
      </c>
      <c r="AA31" s="96"/>
      <c r="AB31" s="96">
        <v>1</v>
      </c>
      <c r="AC31" s="96"/>
      <c r="AD31" s="96"/>
      <c r="AE31" s="96">
        <v>1</v>
      </c>
      <c r="AF31" s="96"/>
      <c r="AG31" s="67"/>
      <c r="AH31" s="18">
        <v>1</v>
      </c>
      <c r="AI31" s="18"/>
      <c r="AJ31" s="96">
        <v>1</v>
      </c>
      <c r="AK31" s="96"/>
      <c r="AL31" s="96"/>
      <c r="AM31" s="17"/>
      <c r="AN31" s="96">
        <v>1</v>
      </c>
      <c r="AO31" s="17"/>
      <c r="AP31" s="17">
        <v>1</v>
      </c>
      <c r="AQ31" s="17"/>
      <c r="AR31" s="17">
        <v>1</v>
      </c>
      <c r="AS31" s="17"/>
      <c r="AT31" s="57"/>
      <c r="AU31" s="12"/>
      <c r="AV31" s="96">
        <v>1</v>
      </c>
      <c r="AW31" s="96"/>
      <c r="AX31" s="96"/>
      <c r="AY31" s="96">
        <v>1</v>
      </c>
      <c r="AZ31" s="96"/>
      <c r="BA31" s="96"/>
      <c r="BB31" s="96"/>
      <c r="BC31" s="96"/>
      <c r="BD31" s="96"/>
      <c r="BE31" s="96"/>
      <c r="BF31" s="96">
        <v>1</v>
      </c>
      <c r="BG31" s="57"/>
      <c r="BH31" s="96"/>
      <c r="BI31" s="96"/>
      <c r="BJ31" s="96">
        <v>1</v>
      </c>
      <c r="BK31" s="96"/>
      <c r="BL31" s="96"/>
      <c r="BM31" s="96"/>
      <c r="BN31" s="96"/>
      <c r="BO31" s="96">
        <v>1</v>
      </c>
      <c r="BP31" s="96"/>
      <c r="BQ31" s="57"/>
      <c r="BR31" s="15">
        <v>1</v>
      </c>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row>
    <row r="32" spans="1:97" s="54" customFormat="1">
      <c r="A32" s="75">
        <v>24303</v>
      </c>
      <c r="B32" s="64" t="s">
        <v>199</v>
      </c>
      <c r="C32" s="86">
        <v>6</v>
      </c>
      <c r="D32" s="95"/>
      <c r="E32" s="95"/>
      <c r="F32" s="95"/>
      <c r="G32" s="95"/>
      <c r="H32" s="95"/>
      <c r="I32" s="95"/>
      <c r="J32" s="95"/>
      <c r="K32" s="95"/>
      <c r="L32" s="95"/>
      <c r="M32" s="95"/>
      <c r="N32" s="95"/>
      <c r="O32" s="95"/>
      <c r="P32" s="95"/>
      <c r="Q32" s="87"/>
      <c r="R32" s="95"/>
      <c r="S32" s="95"/>
      <c r="T32" s="95"/>
      <c r="U32" s="95"/>
      <c r="V32" s="95"/>
      <c r="W32" s="95"/>
      <c r="Y32" s="95"/>
      <c r="Z32" s="95"/>
      <c r="AA32" s="95"/>
      <c r="AB32" s="95"/>
      <c r="AC32" s="95"/>
      <c r="AD32" s="95"/>
      <c r="AE32" s="95"/>
      <c r="AF32" s="95"/>
      <c r="AG32" s="55"/>
      <c r="AH32" s="18"/>
      <c r="AI32" s="18"/>
      <c r="AJ32" s="95"/>
      <c r="AK32" s="95"/>
      <c r="AL32" s="95"/>
      <c r="AM32" s="56"/>
      <c r="AN32" s="95"/>
      <c r="AO32" s="56"/>
      <c r="AP32" s="56"/>
      <c r="AQ32" s="56"/>
      <c r="AR32" s="56"/>
      <c r="AS32" s="56"/>
      <c r="AT32" s="57"/>
      <c r="AV32" s="95"/>
      <c r="AW32" s="95"/>
      <c r="AX32" s="95"/>
      <c r="AY32" s="95"/>
      <c r="AZ32" s="95"/>
      <c r="BA32" s="95"/>
      <c r="BB32" s="95"/>
      <c r="BC32" s="95"/>
      <c r="BD32" s="95"/>
      <c r="BE32" s="95"/>
      <c r="BF32" s="95"/>
      <c r="BG32" s="57"/>
      <c r="BH32" s="95"/>
      <c r="BI32" s="95"/>
      <c r="BJ32" s="95"/>
      <c r="BK32" s="95"/>
      <c r="BL32" s="95"/>
      <c r="BM32" s="95"/>
      <c r="BN32" s="95"/>
      <c r="BO32" s="95"/>
      <c r="BP32" s="95"/>
      <c r="BQ32" s="57"/>
    </row>
    <row r="33" spans="1:70" s="54" customFormat="1" ht="13.2">
      <c r="A33" s="75">
        <v>24324</v>
      </c>
      <c r="B33" s="64" t="s">
        <v>200</v>
      </c>
      <c r="C33" s="86">
        <v>6</v>
      </c>
      <c r="D33" s="96"/>
      <c r="E33" s="96"/>
      <c r="F33" s="96"/>
      <c r="G33" s="96"/>
      <c r="H33" s="96"/>
      <c r="I33" s="96"/>
      <c r="J33" s="96">
        <v>1</v>
      </c>
      <c r="K33" s="96"/>
      <c r="L33" s="96"/>
      <c r="M33" s="96">
        <v>1</v>
      </c>
      <c r="N33" s="96"/>
      <c r="O33" s="96"/>
      <c r="P33" s="68" t="s">
        <v>297</v>
      </c>
      <c r="Q33" s="87"/>
      <c r="R33" s="96"/>
      <c r="S33" s="96"/>
      <c r="T33" s="96"/>
      <c r="U33" s="96"/>
      <c r="V33" s="96"/>
      <c r="W33" s="95"/>
      <c r="X33" s="12"/>
      <c r="Y33" s="96">
        <v>1</v>
      </c>
      <c r="Z33" s="96"/>
      <c r="AA33" s="96"/>
      <c r="AB33" s="96">
        <v>1</v>
      </c>
      <c r="AC33" s="96"/>
      <c r="AD33" s="96"/>
      <c r="AE33" s="96">
        <v>1</v>
      </c>
      <c r="AF33" s="96"/>
      <c r="AG33" s="67"/>
      <c r="AH33" s="18">
        <v>1</v>
      </c>
      <c r="AI33" s="18"/>
      <c r="AJ33" s="96"/>
      <c r="AK33" s="96">
        <v>1</v>
      </c>
      <c r="AL33" s="96"/>
      <c r="AM33" s="17"/>
      <c r="AN33" s="96">
        <v>1</v>
      </c>
      <c r="AO33" s="17"/>
      <c r="AP33" s="17"/>
      <c r="AQ33" s="17">
        <v>1</v>
      </c>
      <c r="AR33" s="17">
        <v>1</v>
      </c>
      <c r="AS33" s="17"/>
      <c r="AT33" s="57"/>
      <c r="AU33" s="12"/>
      <c r="AV33" s="96"/>
      <c r="AW33" s="96">
        <v>1</v>
      </c>
      <c r="AX33" s="96">
        <v>1</v>
      </c>
      <c r="AY33" s="96">
        <v>1</v>
      </c>
      <c r="AZ33" s="96">
        <v>1</v>
      </c>
      <c r="BA33" s="96">
        <v>1</v>
      </c>
      <c r="BB33" s="96"/>
      <c r="BC33" s="96"/>
      <c r="BD33" s="96"/>
      <c r="BE33" s="96"/>
      <c r="BF33" s="96"/>
      <c r="BG33" s="57"/>
      <c r="BH33" s="96">
        <v>1</v>
      </c>
      <c r="BI33" s="96">
        <v>1</v>
      </c>
      <c r="BJ33" s="96">
        <v>1</v>
      </c>
      <c r="BK33" s="96">
        <v>1</v>
      </c>
      <c r="BL33" s="96">
        <v>1</v>
      </c>
      <c r="BM33" s="96">
        <v>1</v>
      </c>
      <c r="BN33" s="96">
        <v>1</v>
      </c>
      <c r="BO33" s="96">
        <v>1</v>
      </c>
      <c r="BP33" s="96">
        <v>1</v>
      </c>
      <c r="BQ33" s="57"/>
      <c r="BR33" s="54">
        <v>1</v>
      </c>
    </row>
    <row r="34" spans="1:70" s="54" customFormat="1" ht="12">
      <c r="A34" s="75">
        <v>24341</v>
      </c>
      <c r="B34" s="64" t="s">
        <v>202</v>
      </c>
      <c r="C34" s="86">
        <v>6</v>
      </c>
      <c r="D34" s="95"/>
      <c r="E34" s="95"/>
      <c r="F34" s="95"/>
      <c r="G34" s="95"/>
      <c r="H34" s="95"/>
      <c r="I34" s="95"/>
      <c r="J34" s="95"/>
      <c r="K34" s="95"/>
      <c r="L34" s="95"/>
      <c r="M34" s="95"/>
      <c r="N34" s="95">
        <v>1</v>
      </c>
      <c r="O34" s="95"/>
      <c r="P34" s="95"/>
      <c r="Q34" s="87"/>
      <c r="R34" s="95"/>
      <c r="S34" s="95"/>
      <c r="T34" s="95">
        <v>1</v>
      </c>
      <c r="U34" s="95">
        <v>1</v>
      </c>
      <c r="V34" s="95"/>
      <c r="W34" s="95"/>
      <c r="Y34" s="95">
        <v>1</v>
      </c>
      <c r="Z34" s="95"/>
      <c r="AA34" s="95">
        <v>1</v>
      </c>
      <c r="AB34" s="95"/>
      <c r="AC34" s="95"/>
      <c r="AD34" s="95">
        <v>1</v>
      </c>
      <c r="AE34" s="95"/>
      <c r="AF34" s="95"/>
      <c r="AG34" s="55"/>
      <c r="AH34" s="18">
        <v>1</v>
      </c>
      <c r="AI34" s="18"/>
      <c r="AJ34" s="95"/>
      <c r="AK34" s="95">
        <v>1</v>
      </c>
      <c r="AL34" s="95"/>
      <c r="AM34" s="56"/>
      <c r="AN34" s="95">
        <v>1</v>
      </c>
      <c r="AO34" s="56"/>
      <c r="AP34" s="56">
        <v>1</v>
      </c>
      <c r="AQ34" s="56"/>
      <c r="AR34" s="56">
        <v>1</v>
      </c>
      <c r="AS34" s="56"/>
      <c r="AT34" s="57"/>
      <c r="AV34" s="95"/>
      <c r="AW34" s="95">
        <v>1</v>
      </c>
      <c r="AX34" s="95"/>
      <c r="AY34" s="95"/>
      <c r="AZ34" s="95">
        <v>1</v>
      </c>
      <c r="BA34" s="95"/>
      <c r="BB34" s="95"/>
      <c r="BC34" s="95"/>
      <c r="BD34" s="95">
        <v>1</v>
      </c>
      <c r="BE34" s="95">
        <v>1</v>
      </c>
      <c r="BF34" s="95"/>
      <c r="BG34" s="57"/>
      <c r="BH34" s="95"/>
      <c r="BI34" s="95"/>
      <c r="BJ34" s="95">
        <v>1</v>
      </c>
      <c r="BK34" s="95"/>
      <c r="BL34" s="95"/>
      <c r="BM34" s="95"/>
      <c r="BN34" s="95"/>
      <c r="BO34" s="95">
        <v>1</v>
      </c>
      <c r="BP34" s="95">
        <v>1</v>
      </c>
      <c r="BQ34" s="57"/>
      <c r="BR34" s="54">
        <v>1</v>
      </c>
    </row>
    <row r="35" spans="1:70" s="54" customFormat="1">
      <c r="A35" s="75">
        <v>24343</v>
      </c>
      <c r="B35" s="64" t="s">
        <v>204</v>
      </c>
      <c r="C35" s="86">
        <v>6</v>
      </c>
      <c r="D35" s="95"/>
      <c r="E35" s="95"/>
      <c r="F35" s="95"/>
      <c r="G35" s="95"/>
      <c r="H35" s="95"/>
      <c r="I35" s="95"/>
      <c r="J35" s="95"/>
      <c r="K35" s="95"/>
      <c r="L35" s="95"/>
      <c r="M35" s="95"/>
      <c r="N35" s="95"/>
      <c r="O35" s="95"/>
      <c r="P35" s="95"/>
      <c r="Q35" s="87"/>
      <c r="R35" s="95"/>
      <c r="S35" s="95"/>
      <c r="T35" s="95"/>
      <c r="U35" s="95"/>
      <c r="V35" s="95"/>
      <c r="W35" s="95"/>
      <c r="Y35" s="95"/>
      <c r="Z35" s="95"/>
      <c r="AA35" s="95"/>
      <c r="AB35" s="95"/>
      <c r="AC35" s="95"/>
      <c r="AD35" s="95"/>
      <c r="AE35" s="95"/>
      <c r="AF35" s="95"/>
      <c r="AG35" s="55"/>
      <c r="AH35" s="18"/>
      <c r="AI35" s="18"/>
      <c r="AJ35" s="95"/>
      <c r="AK35" s="95"/>
      <c r="AL35" s="95"/>
      <c r="AM35" s="56"/>
      <c r="AN35" s="95"/>
      <c r="AO35" s="56"/>
      <c r="AP35" s="56"/>
      <c r="AQ35" s="56"/>
      <c r="AR35" s="56"/>
      <c r="AS35" s="56"/>
      <c r="AT35" s="57"/>
      <c r="AV35" s="95"/>
      <c r="AW35" s="95"/>
      <c r="AX35" s="95"/>
      <c r="AY35" s="95"/>
      <c r="AZ35" s="95"/>
      <c r="BA35" s="95"/>
      <c r="BB35" s="95"/>
      <c r="BC35" s="95"/>
      <c r="BD35" s="95"/>
      <c r="BE35" s="95"/>
      <c r="BF35" s="95"/>
      <c r="BG35" s="57"/>
      <c r="BH35" s="95"/>
      <c r="BI35" s="95"/>
      <c r="BJ35" s="95"/>
      <c r="BK35" s="95"/>
      <c r="BL35" s="95"/>
      <c r="BM35" s="95"/>
      <c r="BN35" s="95"/>
      <c r="BO35" s="95"/>
      <c r="BP35" s="95"/>
      <c r="BQ35" s="57"/>
    </row>
    <row r="36" spans="1:70" s="54" customFormat="1" ht="12">
      <c r="A36" s="75">
        <v>24344</v>
      </c>
      <c r="B36" s="64" t="s">
        <v>206</v>
      </c>
      <c r="C36" s="86">
        <v>6</v>
      </c>
      <c r="D36" s="95"/>
      <c r="E36" s="95"/>
      <c r="F36" s="95"/>
      <c r="G36" s="95"/>
      <c r="H36" s="95"/>
      <c r="I36" s="95"/>
      <c r="J36" s="95">
        <v>1</v>
      </c>
      <c r="K36" s="95"/>
      <c r="L36" s="95"/>
      <c r="M36" s="95"/>
      <c r="N36" s="95">
        <v>1</v>
      </c>
      <c r="O36" s="95"/>
      <c r="P36" s="95"/>
      <c r="Q36" s="87"/>
      <c r="R36" s="95"/>
      <c r="S36" s="95"/>
      <c r="T36" s="95">
        <v>1</v>
      </c>
      <c r="U36" s="95">
        <v>1</v>
      </c>
      <c r="V36" s="95"/>
      <c r="W36" s="95"/>
      <c r="Y36" s="95"/>
      <c r="Z36" s="95">
        <v>1</v>
      </c>
      <c r="AA36" s="95"/>
      <c r="AB36" s="95"/>
      <c r="AC36" s="95">
        <v>1</v>
      </c>
      <c r="AD36" s="95"/>
      <c r="AE36" s="95">
        <v>1</v>
      </c>
      <c r="AF36" s="95"/>
      <c r="AG36" s="55"/>
      <c r="AH36" s="18">
        <v>1</v>
      </c>
      <c r="AI36" s="18"/>
      <c r="AJ36" s="95"/>
      <c r="AK36" s="95">
        <v>1</v>
      </c>
      <c r="AL36" s="95"/>
      <c r="AM36" s="56"/>
      <c r="AN36" s="95">
        <v>1</v>
      </c>
      <c r="AO36" s="56"/>
      <c r="AP36" s="56">
        <v>1</v>
      </c>
      <c r="AQ36" s="56"/>
      <c r="AR36" s="56">
        <v>1</v>
      </c>
      <c r="AS36" s="56"/>
      <c r="AT36" s="57"/>
      <c r="AV36" s="95"/>
      <c r="AW36" s="95">
        <v>1</v>
      </c>
      <c r="AX36" s="95"/>
      <c r="AY36" s="95"/>
      <c r="AZ36" s="95"/>
      <c r="BA36" s="95"/>
      <c r="BB36" s="95"/>
      <c r="BC36" s="95"/>
      <c r="BD36" s="95"/>
      <c r="BE36" s="95">
        <v>1</v>
      </c>
      <c r="BF36" s="95"/>
      <c r="BG36" s="57"/>
      <c r="BH36" s="95">
        <v>1</v>
      </c>
      <c r="BI36" s="95">
        <v>1</v>
      </c>
      <c r="BJ36" s="95">
        <v>1</v>
      </c>
      <c r="BK36" s="95">
        <v>1</v>
      </c>
      <c r="BL36" s="95"/>
      <c r="BM36" s="95"/>
      <c r="BN36" s="95"/>
      <c r="BO36" s="95">
        <v>1</v>
      </c>
      <c r="BP36" s="95">
        <v>1</v>
      </c>
      <c r="BQ36" s="57"/>
      <c r="BR36" s="54">
        <v>1</v>
      </c>
    </row>
    <row r="37" spans="1:70" s="54" customFormat="1">
      <c r="A37" s="75">
        <v>24441</v>
      </c>
      <c r="B37" s="64" t="s">
        <v>208</v>
      </c>
      <c r="C37" s="86">
        <v>6</v>
      </c>
      <c r="D37" s="95"/>
      <c r="E37" s="95"/>
      <c r="F37" s="95"/>
      <c r="G37" s="95"/>
      <c r="H37" s="95"/>
      <c r="I37" s="95"/>
      <c r="J37" s="95"/>
      <c r="K37" s="95"/>
      <c r="L37" s="95"/>
      <c r="M37" s="95"/>
      <c r="N37" s="95"/>
      <c r="O37" s="95"/>
      <c r="P37" s="95"/>
      <c r="Q37" s="87"/>
      <c r="R37" s="95"/>
      <c r="S37" s="95"/>
      <c r="T37" s="95"/>
      <c r="U37" s="95"/>
      <c r="V37" s="95"/>
      <c r="W37" s="95"/>
      <c r="Y37" s="95"/>
      <c r="Z37" s="95"/>
      <c r="AA37" s="95"/>
      <c r="AB37" s="95"/>
      <c r="AC37" s="95"/>
      <c r="AD37" s="95"/>
      <c r="AE37" s="95"/>
      <c r="AF37" s="95"/>
      <c r="AG37" s="55"/>
      <c r="AH37" s="18"/>
      <c r="AI37" s="18"/>
      <c r="AJ37" s="95"/>
      <c r="AK37" s="95"/>
      <c r="AL37" s="95"/>
      <c r="AM37" s="56"/>
      <c r="AN37" s="95"/>
      <c r="AO37" s="56"/>
      <c r="AP37" s="56"/>
      <c r="AQ37" s="56"/>
      <c r="AR37" s="56"/>
      <c r="AS37" s="56"/>
      <c r="AT37" s="57"/>
      <c r="AV37" s="95"/>
      <c r="AW37" s="95"/>
      <c r="AX37" s="95"/>
      <c r="AY37" s="95"/>
      <c r="AZ37" s="95"/>
      <c r="BA37" s="95"/>
      <c r="BB37" s="95"/>
      <c r="BC37" s="95"/>
      <c r="BD37" s="95"/>
      <c r="BE37" s="95"/>
      <c r="BF37" s="95"/>
      <c r="BG37" s="57"/>
      <c r="BH37" s="95"/>
      <c r="BI37" s="95"/>
      <c r="BJ37" s="95"/>
      <c r="BK37" s="95"/>
      <c r="BL37" s="95"/>
      <c r="BM37" s="95"/>
      <c r="BN37" s="95"/>
      <c r="BO37" s="95"/>
      <c r="BP37" s="95"/>
      <c r="BQ37" s="57"/>
    </row>
    <row r="38" spans="1:70" s="54" customFormat="1">
      <c r="A38" s="75">
        <v>24442</v>
      </c>
      <c r="B38" s="64" t="s">
        <v>209</v>
      </c>
      <c r="C38" s="86">
        <v>6</v>
      </c>
      <c r="D38" s="95"/>
      <c r="E38" s="95"/>
      <c r="F38" s="95"/>
      <c r="G38" s="95"/>
      <c r="H38" s="95"/>
      <c r="I38" s="95"/>
      <c r="J38" s="95"/>
      <c r="K38" s="95"/>
      <c r="L38" s="95"/>
      <c r="M38" s="95"/>
      <c r="N38" s="95"/>
      <c r="O38" s="95"/>
      <c r="P38" s="95"/>
      <c r="Q38" s="87"/>
      <c r="R38" s="95"/>
      <c r="S38" s="95"/>
      <c r="T38" s="95"/>
      <c r="U38" s="95"/>
      <c r="V38" s="95"/>
      <c r="W38" s="95"/>
      <c r="Y38" s="95"/>
      <c r="Z38" s="95"/>
      <c r="AA38" s="95"/>
      <c r="AB38" s="95"/>
      <c r="AC38" s="95"/>
      <c r="AD38" s="95"/>
      <c r="AE38" s="95"/>
      <c r="AF38" s="95"/>
      <c r="AG38" s="55"/>
      <c r="AH38" s="18"/>
      <c r="AI38" s="18"/>
      <c r="AJ38" s="95"/>
      <c r="AK38" s="95"/>
      <c r="AL38" s="95"/>
      <c r="AM38" s="56"/>
      <c r="AN38" s="95"/>
      <c r="AO38" s="56"/>
      <c r="AP38" s="56"/>
      <c r="AQ38" s="56"/>
      <c r="AR38" s="56"/>
      <c r="AS38" s="56"/>
      <c r="AT38" s="57"/>
      <c r="AV38" s="95"/>
      <c r="AW38" s="95"/>
      <c r="AX38" s="95"/>
      <c r="AY38" s="95"/>
      <c r="AZ38" s="95"/>
      <c r="BA38" s="95"/>
      <c r="BB38" s="95"/>
      <c r="BC38" s="95"/>
      <c r="BD38" s="95"/>
      <c r="BE38" s="95"/>
      <c r="BF38" s="95"/>
      <c r="BG38" s="57"/>
      <c r="BH38" s="95"/>
      <c r="BI38" s="95"/>
      <c r="BJ38" s="95"/>
      <c r="BK38" s="95"/>
      <c r="BL38" s="95"/>
      <c r="BM38" s="95"/>
      <c r="BN38" s="95"/>
      <c r="BO38" s="95"/>
      <c r="BP38" s="95"/>
      <c r="BQ38" s="57"/>
    </row>
    <row r="39" spans="1:70" s="54" customFormat="1">
      <c r="A39" s="75">
        <v>24443</v>
      </c>
      <c r="B39" s="64" t="s">
        <v>210</v>
      </c>
      <c r="C39" s="86">
        <v>6</v>
      </c>
      <c r="D39" s="95"/>
      <c r="E39" s="95"/>
      <c r="F39" s="95"/>
      <c r="G39" s="95"/>
      <c r="H39" s="95"/>
      <c r="I39" s="95"/>
      <c r="J39" s="95"/>
      <c r="K39" s="95"/>
      <c r="L39" s="95"/>
      <c r="M39" s="95"/>
      <c r="N39" s="95"/>
      <c r="O39" s="95"/>
      <c r="P39" s="95"/>
      <c r="Q39" s="87"/>
      <c r="R39" s="95"/>
      <c r="S39" s="95"/>
      <c r="T39" s="95"/>
      <c r="U39" s="95"/>
      <c r="V39" s="95"/>
      <c r="W39" s="95"/>
      <c r="Y39" s="95"/>
      <c r="Z39" s="95"/>
      <c r="AA39" s="95"/>
      <c r="AB39" s="95"/>
      <c r="AC39" s="95"/>
      <c r="AD39" s="95"/>
      <c r="AE39" s="95"/>
      <c r="AF39" s="95"/>
      <c r="AG39" s="55"/>
      <c r="AH39" s="18"/>
      <c r="AI39" s="18"/>
      <c r="AJ39" s="95"/>
      <c r="AK39" s="95"/>
      <c r="AL39" s="95"/>
      <c r="AM39" s="56"/>
      <c r="AN39" s="95"/>
      <c r="AO39" s="56"/>
      <c r="AP39" s="56"/>
      <c r="AQ39" s="56"/>
      <c r="AR39" s="56"/>
      <c r="AS39" s="56"/>
      <c r="AT39" s="57"/>
      <c r="AV39" s="95"/>
      <c r="AW39" s="95"/>
      <c r="AX39" s="95"/>
      <c r="AY39" s="95"/>
      <c r="AZ39" s="95"/>
      <c r="BA39" s="95"/>
      <c r="BB39" s="95"/>
      <c r="BC39" s="95"/>
      <c r="BD39" s="95"/>
      <c r="BE39" s="95"/>
      <c r="BF39" s="95"/>
      <c r="BG39" s="57"/>
      <c r="BH39" s="95"/>
      <c r="BI39" s="95"/>
      <c r="BJ39" s="95"/>
      <c r="BK39" s="95"/>
      <c r="BL39" s="95"/>
      <c r="BM39" s="95"/>
      <c r="BN39" s="95"/>
      <c r="BO39" s="95"/>
      <c r="BP39" s="95"/>
      <c r="BQ39" s="57"/>
    </row>
    <row r="40" spans="1:70" s="54" customFormat="1">
      <c r="A40" s="75">
        <v>24461</v>
      </c>
      <c r="B40" s="64" t="s">
        <v>211</v>
      </c>
      <c r="C40" s="86">
        <v>6</v>
      </c>
      <c r="D40" s="95"/>
      <c r="E40" s="95"/>
      <c r="F40" s="95"/>
      <c r="G40" s="95"/>
      <c r="H40" s="95"/>
      <c r="I40" s="95"/>
      <c r="J40" s="95"/>
      <c r="K40" s="95"/>
      <c r="L40" s="95"/>
      <c r="M40" s="95"/>
      <c r="N40" s="95"/>
      <c r="O40" s="95"/>
      <c r="P40" s="95"/>
      <c r="Q40" s="87"/>
      <c r="R40" s="95"/>
      <c r="S40" s="95"/>
      <c r="T40" s="95"/>
      <c r="U40" s="95"/>
      <c r="V40" s="95"/>
      <c r="W40" s="95"/>
      <c r="Y40" s="95"/>
      <c r="Z40" s="95"/>
      <c r="AA40" s="95"/>
      <c r="AB40" s="95"/>
      <c r="AC40" s="95"/>
      <c r="AD40" s="95"/>
      <c r="AE40" s="95"/>
      <c r="AF40" s="95"/>
      <c r="AG40" s="55"/>
      <c r="AH40" s="18"/>
      <c r="AI40" s="18"/>
      <c r="AJ40" s="95"/>
      <c r="AK40" s="95"/>
      <c r="AL40" s="95"/>
      <c r="AM40" s="56"/>
      <c r="AN40" s="95"/>
      <c r="AO40" s="56"/>
      <c r="AP40" s="56"/>
      <c r="AQ40" s="56"/>
      <c r="AR40" s="56"/>
      <c r="AS40" s="56"/>
      <c r="AT40" s="57"/>
      <c r="AV40" s="95"/>
      <c r="AW40" s="95"/>
      <c r="AX40" s="95"/>
      <c r="AY40" s="95"/>
      <c r="AZ40" s="95"/>
      <c r="BA40" s="95"/>
      <c r="BB40" s="95"/>
      <c r="BC40" s="95"/>
      <c r="BD40" s="95"/>
      <c r="BE40" s="95"/>
      <c r="BF40" s="95"/>
      <c r="BG40" s="57"/>
      <c r="BH40" s="95"/>
      <c r="BI40" s="95"/>
      <c r="BJ40" s="95"/>
      <c r="BK40" s="95"/>
      <c r="BL40" s="95"/>
      <c r="BM40" s="95"/>
      <c r="BN40" s="95"/>
      <c r="BO40" s="95"/>
      <c r="BP40" s="95"/>
      <c r="BQ40" s="57"/>
    </row>
    <row r="41" spans="1:70" s="54" customFormat="1">
      <c r="A41" s="75">
        <v>24470</v>
      </c>
      <c r="B41" s="64" t="s">
        <v>212</v>
      </c>
      <c r="C41" s="86">
        <v>6</v>
      </c>
      <c r="D41" s="95"/>
      <c r="E41" s="95"/>
      <c r="F41" s="95"/>
      <c r="G41" s="95"/>
      <c r="H41" s="95"/>
      <c r="I41" s="95"/>
      <c r="J41" s="95"/>
      <c r="K41" s="95"/>
      <c r="L41" s="95"/>
      <c r="M41" s="95"/>
      <c r="N41" s="95"/>
      <c r="O41" s="95"/>
      <c r="P41" s="95"/>
      <c r="Q41" s="87"/>
      <c r="R41" s="95"/>
      <c r="S41" s="95"/>
      <c r="T41" s="95"/>
      <c r="U41" s="95"/>
      <c r="V41" s="95"/>
      <c r="W41" s="95"/>
      <c r="Y41" s="95"/>
      <c r="Z41" s="95"/>
      <c r="AA41" s="95"/>
      <c r="AB41" s="95"/>
      <c r="AC41" s="95"/>
      <c r="AD41" s="95"/>
      <c r="AE41" s="95"/>
      <c r="AF41" s="95"/>
      <c r="AG41" s="55"/>
      <c r="AH41" s="18"/>
      <c r="AI41" s="18"/>
      <c r="AJ41" s="95"/>
      <c r="AK41" s="95"/>
      <c r="AL41" s="95"/>
      <c r="AM41" s="56"/>
      <c r="AN41" s="95"/>
      <c r="AO41" s="56"/>
      <c r="AP41" s="56"/>
      <c r="AQ41" s="56"/>
      <c r="AR41" s="56"/>
      <c r="AS41" s="56"/>
      <c r="AT41" s="57"/>
      <c r="AV41" s="95"/>
      <c r="AW41" s="95"/>
      <c r="AX41" s="95"/>
      <c r="AY41" s="95"/>
      <c r="AZ41" s="95"/>
      <c r="BA41" s="95"/>
      <c r="BB41" s="95"/>
      <c r="BC41" s="95"/>
      <c r="BD41" s="95"/>
      <c r="BE41" s="95"/>
      <c r="BF41" s="95"/>
      <c r="BG41" s="57"/>
      <c r="BH41" s="95"/>
      <c r="BI41" s="95"/>
      <c r="BJ41" s="95"/>
      <c r="BK41" s="95"/>
      <c r="BL41" s="95"/>
      <c r="BM41" s="95"/>
      <c r="BN41" s="95"/>
      <c r="BO41" s="95"/>
      <c r="BP41" s="95"/>
      <c r="BQ41" s="57"/>
    </row>
    <row r="42" spans="1:70" s="54" customFormat="1">
      <c r="A42" s="75">
        <v>24471</v>
      </c>
      <c r="B42" s="64" t="s">
        <v>213</v>
      </c>
      <c r="C42" s="86">
        <v>6</v>
      </c>
      <c r="D42" s="95"/>
      <c r="E42" s="95"/>
      <c r="F42" s="95"/>
      <c r="G42" s="95"/>
      <c r="H42" s="95"/>
      <c r="I42" s="95"/>
      <c r="J42" s="95"/>
      <c r="K42" s="95"/>
      <c r="L42" s="95"/>
      <c r="M42" s="95"/>
      <c r="N42" s="95"/>
      <c r="O42" s="95"/>
      <c r="P42" s="95"/>
      <c r="Q42" s="87"/>
      <c r="R42" s="95"/>
      <c r="S42" s="95"/>
      <c r="T42" s="95"/>
      <c r="U42" s="95"/>
      <c r="V42" s="95"/>
      <c r="W42" s="95"/>
      <c r="Y42" s="95"/>
      <c r="Z42" s="95"/>
      <c r="AA42" s="95"/>
      <c r="AB42" s="95"/>
      <c r="AC42" s="95"/>
      <c r="AD42" s="95"/>
      <c r="AE42" s="95"/>
      <c r="AF42" s="95"/>
      <c r="AG42" s="55"/>
      <c r="AH42" s="18"/>
      <c r="AI42" s="18"/>
      <c r="AJ42" s="95"/>
      <c r="AK42" s="95"/>
      <c r="AL42" s="95"/>
      <c r="AM42" s="56"/>
      <c r="AN42" s="95"/>
      <c r="AO42" s="56"/>
      <c r="AP42" s="56"/>
      <c r="AQ42" s="56"/>
      <c r="AR42" s="56"/>
      <c r="AS42" s="56"/>
      <c r="AT42" s="57"/>
      <c r="AV42" s="95"/>
      <c r="AW42" s="95"/>
      <c r="AX42" s="95"/>
      <c r="AY42" s="95"/>
      <c r="AZ42" s="95"/>
      <c r="BA42" s="95"/>
      <c r="BB42" s="95"/>
      <c r="BC42" s="95"/>
      <c r="BD42" s="95"/>
      <c r="BE42" s="95"/>
      <c r="BF42" s="95"/>
      <c r="BG42" s="57"/>
      <c r="BH42" s="95"/>
      <c r="BI42" s="95"/>
      <c r="BJ42" s="95"/>
      <c r="BK42" s="95"/>
      <c r="BL42" s="95"/>
      <c r="BM42" s="95"/>
      <c r="BN42" s="95"/>
      <c r="BO42" s="95"/>
      <c r="BP42" s="95"/>
      <c r="BQ42" s="57"/>
    </row>
    <row r="43" spans="1:70" s="54" customFormat="1" ht="39.6">
      <c r="A43" s="75">
        <v>24472</v>
      </c>
      <c r="B43" s="64" t="s">
        <v>214</v>
      </c>
      <c r="C43" s="86">
        <v>6</v>
      </c>
      <c r="D43" s="96"/>
      <c r="E43" s="96"/>
      <c r="F43" s="96"/>
      <c r="G43" s="96"/>
      <c r="H43" s="96"/>
      <c r="I43" s="96"/>
      <c r="J43" s="96">
        <v>1</v>
      </c>
      <c r="K43" s="96"/>
      <c r="L43" s="96">
        <v>1</v>
      </c>
      <c r="M43" s="96"/>
      <c r="N43" s="96"/>
      <c r="O43" s="96"/>
      <c r="P43" s="68" t="s">
        <v>298</v>
      </c>
      <c r="Q43" s="87"/>
      <c r="R43" s="96"/>
      <c r="S43" s="96"/>
      <c r="T43" s="96"/>
      <c r="U43" s="96"/>
      <c r="V43" s="96"/>
      <c r="W43" s="95" t="s">
        <v>227</v>
      </c>
      <c r="X43" s="12"/>
      <c r="Y43" s="96">
        <v>1</v>
      </c>
      <c r="Z43" s="96"/>
      <c r="AA43" s="96"/>
      <c r="AB43" s="96">
        <v>1</v>
      </c>
      <c r="AC43" s="96"/>
      <c r="AD43" s="96">
        <v>1</v>
      </c>
      <c r="AE43" s="96"/>
      <c r="AF43" s="96"/>
      <c r="AG43" s="67"/>
      <c r="AH43" s="18"/>
      <c r="AI43" s="18">
        <v>1</v>
      </c>
      <c r="AJ43" s="96">
        <v>1</v>
      </c>
      <c r="AK43" s="96"/>
      <c r="AL43" s="96"/>
      <c r="AM43" s="17">
        <v>1</v>
      </c>
      <c r="AN43" s="96"/>
      <c r="AO43" s="17"/>
      <c r="AP43" s="17"/>
      <c r="AQ43" s="17">
        <v>1</v>
      </c>
      <c r="AR43" s="17">
        <v>1</v>
      </c>
      <c r="AS43" s="17"/>
      <c r="AT43" s="57" t="s">
        <v>228</v>
      </c>
      <c r="AU43" s="12"/>
      <c r="AV43" s="96"/>
      <c r="AW43" s="96">
        <v>1</v>
      </c>
      <c r="AX43" s="96"/>
      <c r="AY43" s="96">
        <v>1</v>
      </c>
      <c r="AZ43" s="96">
        <v>1</v>
      </c>
      <c r="BA43" s="96">
        <v>1</v>
      </c>
      <c r="BB43" s="96"/>
      <c r="BC43" s="96"/>
      <c r="BD43" s="96">
        <v>1</v>
      </c>
      <c r="BE43" s="96">
        <v>1</v>
      </c>
      <c r="BF43" s="96"/>
      <c r="BG43" s="57" t="s">
        <v>229</v>
      </c>
      <c r="BH43" s="96">
        <v>1</v>
      </c>
      <c r="BI43" s="96"/>
      <c r="BJ43" s="96">
        <v>1</v>
      </c>
      <c r="BK43" s="96"/>
      <c r="BL43" s="96"/>
      <c r="BM43" s="96"/>
      <c r="BN43" s="96"/>
      <c r="BO43" s="96"/>
      <c r="BP43" s="96"/>
      <c r="BQ43" s="57" t="s">
        <v>230</v>
      </c>
      <c r="BR43" s="54">
        <v>1</v>
      </c>
    </row>
    <row r="44" spans="1:70" s="54" customFormat="1">
      <c r="A44" s="75">
        <v>24543</v>
      </c>
      <c r="B44" s="64" t="s">
        <v>218</v>
      </c>
      <c r="C44" s="86">
        <v>6</v>
      </c>
      <c r="D44" s="95"/>
      <c r="E44" s="95"/>
      <c r="F44" s="95"/>
      <c r="G44" s="95"/>
      <c r="H44" s="95"/>
      <c r="I44" s="95"/>
      <c r="J44" s="95"/>
      <c r="K44" s="95"/>
      <c r="L44" s="95"/>
      <c r="M44" s="95"/>
      <c r="N44" s="95"/>
      <c r="O44" s="95"/>
      <c r="P44" s="95"/>
      <c r="Q44" s="87"/>
      <c r="R44" s="95"/>
      <c r="S44" s="95"/>
      <c r="T44" s="95"/>
      <c r="U44" s="95"/>
      <c r="V44" s="95"/>
      <c r="W44" s="95"/>
      <c r="Y44" s="95"/>
      <c r="Z44" s="95"/>
      <c r="AA44" s="95"/>
      <c r="AB44" s="95"/>
      <c r="AC44" s="95"/>
      <c r="AD44" s="95"/>
      <c r="AE44" s="95"/>
      <c r="AF44" s="95"/>
      <c r="AG44" s="55"/>
      <c r="AH44" s="18"/>
      <c r="AI44" s="18"/>
      <c r="AJ44" s="95"/>
      <c r="AK44" s="95"/>
      <c r="AL44" s="95"/>
      <c r="AM44" s="56"/>
      <c r="AN44" s="95"/>
      <c r="AO44" s="56"/>
      <c r="AP44" s="56"/>
      <c r="AQ44" s="56"/>
      <c r="AR44" s="56"/>
      <c r="AS44" s="56"/>
      <c r="AT44" s="57"/>
      <c r="AV44" s="95"/>
      <c r="AW44" s="95"/>
      <c r="AX44" s="95"/>
      <c r="AY44" s="95"/>
      <c r="AZ44" s="95"/>
      <c r="BA44" s="95"/>
      <c r="BB44" s="95"/>
      <c r="BC44" s="95"/>
      <c r="BD44" s="95"/>
      <c r="BE44" s="95"/>
      <c r="BF44" s="95"/>
      <c r="BG44" s="57"/>
      <c r="BH44" s="95"/>
      <c r="BI44" s="95"/>
      <c r="BJ44" s="95"/>
      <c r="BK44" s="95"/>
      <c r="BL44" s="95"/>
      <c r="BM44" s="95"/>
      <c r="BN44" s="95"/>
      <c r="BO44" s="95"/>
      <c r="BP44" s="95"/>
      <c r="BQ44" s="57"/>
    </row>
    <row r="45" spans="1:70" s="54" customFormat="1">
      <c r="A45" s="75">
        <v>24561</v>
      </c>
      <c r="B45" s="64" t="s">
        <v>219</v>
      </c>
      <c r="C45" s="86">
        <v>6</v>
      </c>
      <c r="D45" s="95"/>
      <c r="E45" s="95"/>
      <c r="F45" s="95"/>
      <c r="G45" s="95"/>
      <c r="H45" s="95"/>
      <c r="I45" s="95"/>
      <c r="J45" s="95"/>
      <c r="K45" s="95"/>
      <c r="L45" s="95"/>
      <c r="M45" s="95"/>
      <c r="N45" s="95"/>
      <c r="O45" s="95"/>
      <c r="P45" s="95"/>
      <c r="Q45" s="87"/>
      <c r="R45" s="95"/>
      <c r="S45" s="95"/>
      <c r="T45" s="95"/>
      <c r="U45" s="95"/>
      <c r="V45" s="95"/>
      <c r="W45" s="95"/>
      <c r="Y45" s="95"/>
      <c r="Z45" s="95"/>
      <c r="AA45" s="95"/>
      <c r="AB45" s="95"/>
      <c r="AC45" s="95"/>
      <c r="AD45" s="95"/>
      <c r="AE45" s="95"/>
      <c r="AF45" s="95"/>
      <c r="AG45" s="55"/>
      <c r="AH45" s="18"/>
      <c r="AI45" s="18"/>
      <c r="AJ45" s="95"/>
      <c r="AK45" s="95"/>
      <c r="AL45" s="95"/>
      <c r="AM45" s="56"/>
      <c r="AN45" s="95"/>
      <c r="AO45" s="56"/>
      <c r="AP45" s="56"/>
      <c r="AQ45" s="56"/>
      <c r="AR45" s="56"/>
      <c r="AS45" s="56"/>
      <c r="AT45" s="57"/>
      <c r="AV45" s="95"/>
      <c r="AW45" s="95"/>
      <c r="AX45" s="95"/>
      <c r="AY45" s="95"/>
      <c r="AZ45" s="95"/>
      <c r="BA45" s="95"/>
      <c r="BB45" s="95"/>
      <c r="BC45" s="95"/>
      <c r="BD45" s="95"/>
      <c r="BE45" s="95"/>
      <c r="BF45" s="95"/>
      <c r="BG45" s="57"/>
      <c r="BH45" s="95"/>
      <c r="BI45" s="95"/>
      <c r="BJ45" s="95"/>
      <c r="BK45" s="95"/>
      <c r="BL45" s="95"/>
      <c r="BM45" s="95"/>
      <c r="BN45" s="95"/>
      <c r="BO45" s="95"/>
      <c r="BP45" s="95"/>
      <c r="BQ45" s="57"/>
    </row>
    <row r="46" spans="1:70" s="54" customFormat="1">
      <c r="A46" s="75">
        <v>24562</v>
      </c>
      <c r="B46" s="64" t="s">
        <v>220</v>
      </c>
      <c r="C46" s="86">
        <v>6</v>
      </c>
      <c r="D46" s="95"/>
      <c r="E46" s="95"/>
      <c r="F46" s="95"/>
      <c r="G46" s="95"/>
      <c r="H46" s="95"/>
      <c r="I46" s="95"/>
      <c r="J46" s="95"/>
      <c r="K46" s="95"/>
      <c r="L46" s="95"/>
      <c r="M46" s="95"/>
      <c r="N46" s="95"/>
      <c r="O46" s="95"/>
      <c r="P46" s="95"/>
      <c r="Q46" s="87"/>
      <c r="R46" s="95"/>
      <c r="S46" s="95"/>
      <c r="T46" s="95"/>
      <c r="U46" s="95"/>
      <c r="V46" s="95"/>
      <c r="W46" s="95"/>
      <c r="Y46" s="95"/>
      <c r="Z46" s="95"/>
      <c r="AA46" s="95"/>
      <c r="AB46" s="95"/>
      <c r="AC46" s="95"/>
      <c r="AD46" s="95"/>
      <c r="AE46" s="95"/>
      <c r="AF46" s="95"/>
      <c r="AG46" s="55"/>
      <c r="AH46" s="18"/>
      <c r="AI46" s="18"/>
      <c r="AJ46" s="95"/>
      <c r="AK46" s="95"/>
      <c r="AL46" s="95"/>
      <c r="AM46" s="56"/>
      <c r="AN46" s="95"/>
      <c r="AO46" s="56"/>
      <c r="AP46" s="56"/>
      <c r="AQ46" s="56"/>
      <c r="AR46" s="56"/>
      <c r="AS46" s="56"/>
      <c r="AT46" s="57"/>
      <c r="AV46" s="95"/>
      <c r="AW46" s="95"/>
      <c r="AX46" s="95"/>
      <c r="AY46" s="95"/>
      <c r="AZ46" s="95"/>
      <c r="BA46" s="95"/>
      <c r="BB46" s="95"/>
      <c r="BC46" s="95"/>
      <c r="BD46" s="95"/>
      <c r="BE46" s="95"/>
      <c r="BF46" s="95"/>
      <c r="BG46" s="57"/>
      <c r="BH46" s="95"/>
      <c r="BI46" s="95"/>
      <c r="BJ46" s="95"/>
      <c r="BK46" s="95"/>
      <c r="BL46" s="95"/>
      <c r="BM46" s="95"/>
      <c r="BN46" s="95"/>
      <c r="BO46" s="95"/>
      <c r="BP46" s="95"/>
      <c r="BQ46" s="57"/>
    </row>
    <row r="47" spans="1:70" s="39" customFormat="1" ht="20.399999999999999" hidden="1" customHeight="1">
      <c r="A47" s="29"/>
      <c r="B47" s="30"/>
      <c r="C47" s="30"/>
      <c r="D47" s="31"/>
      <c r="E47" s="31"/>
      <c r="F47" s="31"/>
      <c r="G47" s="31"/>
      <c r="H47" s="31"/>
      <c r="I47" s="31"/>
      <c r="J47" s="31"/>
      <c r="K47" s="30"/>
      <c r="L47" s="32"/>
      <c r="M47" s="30"/>
      <c r="N47" s="32"/>
      <c r="O47" s="37"/>
      <c r="P47" s="31"/>
      <c r="Q47" s="31"/>
      <c r="R47" s="31"/>
      <c r="S47" s="30"/>
      <c r="T47" s="32"/>
      <c r="U47" s="30"/>
      <c r="V47" s="32"/>
      <c r="W47" s="37"/>
      <c r="X47" s="46"/>
      <c r="Y47" s="31"/>
      <c r="Z47" s="31"/>
      <c r="AA47" s="31"/>
      <c r="AB47" s="30"/>
      <c r="AC47" s="31"/>
      <c r="AD47" s="31"/>
      <c r="AE47" s="31"/>
      <c r="AF47" s="31"/>
      <c r="AG47" s="31"/>
      <c r="AH47" s="31"/>
      <c r="AI47" s="31"/>
      <c r="AJ47" s="31"/>
      <c r="AK47" s="31"/>
      <c r="AL47" s="31"/>
      <c r="AM47" s="31"/>
      <c r="AN47" s="31"/>
      <c r="AO47" s="31"/>
      <c r="AP47" s="31"/>
      <c r="AQ47" s="31"/>
      <c r="AR47" s="31"/>
      <c r="AS47" s="31"/>
      <c r="AT47" s="31"/>
      <c r="AU47" s="46"/>
      <c r="AV47" s="31"/>
      <c r="AW47" s="31"/>
      <c r="AX47" s="31"/>
      <c r="AY47" s="31"/>
      <c r="AZ47" s="31"/>
      <c r="BA47" s="31"/>
      <c r="BB47" s="31"/>
      <c r="BC47" s="31"/>
      <c r="BD47" s="31"/>
      <c r="BE47" s="31"/>
      <c r="BF47" s="31"/>
      <c r="BG47" s="31"/>
      <c r="BH47" s="31"/>
      <c r="BI47" s="31"/>
      <c r="BJ47" s="31"/>
      <c r="BK47" s="31"/>
      <c r="BL47" s="31"/>
      <c r="BM47" s="31"/>
      <c r="BN47" s="31"/>
      <c r="BO47" s="31"/>
      <c r="BP47" s="31"/>
      <c r="BQ47" s="31"/>
      <c r="BR47" s="31"/>
    </row>
    <row r="48" spans="1:70" s="14" customFormat="1" ht="24.6" customHeight="1">
      <c r="A48" s="184" t="s">
        <v>169</v>
      </c>
      <c r="B48" s="185"/>
      <c r="C48" s="186"/>
      <c r="D48" s="43">
        <f t="shared" ref="D48:O48" si="0">SUM(D18:D46)</f>
        <v>2</v>
      </c>
      <c r="E48" s="43">
        <f t="shared" si="0"/>
        <v>1</v>
      </c>
      <c r="F48" s="43">
        <f t="shared" si="0"/>
        <v>0</v>
      </c>
      <c r="G48" s="43">
        <f t="shared" si="0"/>
        <v>0</v>
      </c>
      <c r="H48" s="43">
        <f t="shared" si="0"/>
        <v>8</v>
      </c>
      <c r="I48" s="43">
        <f t="shared" si="0"/>
        <v>3</v>
      </c>
      <c r="J48" s="43">
        <f t="shared" si="0"/>
        <v>3</v>
      </c>
      <c r="K48" s="43">
        <f t="shared" si="0"/>
        <v>0</v>
      </c>
      <c r="L48" s="43">
        <f t="shared" si="0"/>
        <v>9</v>
      </c>
      <c r="M48" s="43">
        <f t="shared" si="0"/>
        <v>4</v>
      </c>
      <c r="N48" s="43">
        <f t="shared" si="0"/>
        <v>3</v>
      </c>
      <c r="O48" s="43">
        <f t="shared" si="0"/>
        <v>0</v>
      </c>
      <c r="P48" s="44"/>
      <c r="Q48" s="44"/>
      <c r="R48" s="43">
        <f>SUM(R18:R46)</f>
        <v>0</v>
      </c>
      <c r="S48" s="43">
        <f>SUM(S18:S46)</f>
        <v>0</v>
      </c>
      <c r="T48" s="43">
        <f>SUM(T18:T46)</f>
        <v>3</v>
      </c>
      <c r="U48" s="43">
        <f>SUM(U18:U46)</f>
        <v>2</v>
      </c>
      <c r="V48" s="43">
        <f>SUM(V18:V46)</f>
        <v>0</v>
      </c>
      <c r="W48" s="45"/>
      <c r="X48" s="47"/>
      <c r="Y48" s="43">
        <f t="shared" ref="Y48:AS48" si="1">SUM(Y18:Y46)</f>
        <v>11</v>
      </c>
      <c r="Z48" s="43">
        <f t="shared" si="1"/>
        <v>6</v>
      </c>
      <c r="AA48" s="43">
        <f t="shared" si="1"/>
        <v>3</v>
      </c>
      <c r="AB48" s="43">
        <f t="shared" si="1"/>
        <v>11</v>
      </c>
      <c r="AC48" s="43">
        <f t="shared" si="1"/>
        <v>3</v>
      </c>
      <c r="AD48" s="43">
        <f t="shared" si="1"/>
        <v>2</v>
      </c>
      <c r="AE48" s="43">
        <f t="shared" si="1"/>
        <v>13</v>
      </c>
      <c r="AF48" s="43">
        <f t="shared" si="1"/>
        <v>2</v>
      </c>
      <c r="AG48" s="43">
        <f t="shared" si="1"/>
        <v>0</v>
      </c>
      <c r="AH48" s="43">
        <f t="shared" si="1"/>
        <v>10</v>
      </c>
      <c r="AI48" s="43">
        <f t="shared" si="1"/>
        <v>7</v>
      </c>
      <c r="AJ48" s="43">
        <f t="shared" si="1"/>
        <v>3</v>
      </c>
      <c r="AK48" s="43">
        <f t="shared" si="1"/>
        <v>11</v>
      </c>
      <c r="AL48" s="43">
        <f t="shared" si="1"/>
        <v>3</v>
      </c>
      <c r="AM48" s="43">
        <f t="shared" si="1"/>
        <v>2</v>
      </c>
      <c r="AN48" s="43">
        <f t="shared" si="1"/>
        <v>14</v>
      </c>
      <c r="AO48" s="43">
        <f t="shared" si="1"/>
        <v>1</v>
      </c>
      <c r="AP48" s="43">
        <f t="shared" si="1"/>
        <v>15</v>
      </c>
      <c r="AQ48" s="43">
        <f t="shared" si="1"/>
        <v>2</v>
      </c>
      <c r="AR48" s="43">
        <f t="shared" si="1"/>
        <v>7</v>
      </c>
      <c r="AS48" s="43">
        <f t="shared" si="1"/>
        <v>10</v>
      </c>
      <c r="AT48" s="45"/>
      <c r="AU48" s="47"/>
      <c r="AV48" s="43">
        <f t="shared" ref="AV48:BF48" si="2">SUM(AV18:AV46)</f>
        <v>3</v>
      </c>
      <c r="AW48" s="43">
        <f t="shared" si="2"/>
        <v>12</v>
      </c>
      <c r="AX48" s="43">
        <f t="shared" si="2"/>
        <v>5</v>
      </c>
      <c r="AY48" s="43">
        <f t="shared" si="2"/>
        <v>9</v>
      </c>
      <c r="AZ48" s="43">
        <f t="shared" si="2"/>
        <v>7</v>
      </c>
      <c r="BA48" s="43">
        <f t="shared" si="2"/>
        <v>8</v>
      </c>
      <c r="BB48" s="43">
        <f t="shared" si="2"/>
        <v>0</v>
      </c>
      <c r="BC48" s="43">
        <f t="shared" si="2"/>
        <v>0</v>
      </c>
      <c r="BD48" s="43">
        <f t="shared" si="2"/>
        <v>3</v>
      </c>
      <c r="BE48" s="43">
        <f t="shared" si="2"/>
        <v>12</v>
      </c>
      <c r="BF48" s="43">
        <f t="shared" si="2"/>
        <v>2</v>
      </c>
      <c r="BG48" s="44"/>
      <c r="BH48" s="43">
        <f t="shared" ref="BH48:BP48" si="3">SUM(BH18:BH46)</f>
        <v>11</v>
      </c>
      <c r="BI48" s="43">
        <f t="shared" si="3"/>
        <v>5</v>
      </c>
      <c r="BJ48" s="43">
        <f t="shared" si="3"/>
        <v>14</v>
      </c>
      <c r="BK48" s="43">
        <f t="shared" si="3"/>
        <v>7</v>
      </c>
      <c r="BL48" s="43">
        <f t="shared" si="3"/>
        <v>3</v>
      </c>
      <c r="BM48" s="43">
        <f t="shared" si="3"/>
        <v>6</v>
      </c>
      <c r="BN48" s="43">
        <f t="shared" si="3"/>
        <v>7</v>
      </c>
      <c r="BO48" s="43">
        <f t="shared" si="3"/>
        <v>10</v>
      </c>
      <c r="BP48" s="43">
        <f t="shared" si="3"/>
        <v>13</v>
      </c>
      <c r="BQ48" s="44"/>
    </row>
    <row r="49" spans="3:69">
      <c r="L49" s="15"/>
      <c r="M49" s="15"/>
      <c r="N49" s="15"/>
      <c r="O49" s="15"/>
    </row>
    <row r="50" spans="3:69">
      <c r="L50" s="15"/>
      <c r="M50" s="15"/>
      <c r="N50" s="15"/>
      <c r="O50" s="15"/>
    </row>
    <row r="51" spans="3:69" ht="22.8" customHeight="1">
      <c r="C51" s="77" t="s">
        <v>299</v>
      </c>
      <c r="D51" s="77">
        <f t="shared" ref="D51:AI51" si="4">COUNTIFS($C$18:$C$46,3,D$18:D$46,1)</f>
        <v>0</v>
      </c>
      <c r="E51" s="77">
        <f t="shared" si="4"/>
        <v>0</v>
      </c>
      <c r="F51" s="77">
        <f t="shared" si="4"/>
        <v>0</v>
      </c>
      <c r="G51" s="77">
        <f t="shared" si="4"/>
        <v>0</v>
      </c>
      <c r="H51" s="77">
        <f t="shared" si="4"/>
        <v>0</v>
      </c>
      <c r="I51" s="77">
        <f t="shared" si="4"/>
        <v>0</v>
      </c>
      <c r="J51" s="77">
        <f t="shared" si="4"/>
        <v>0</v>
      </c>
      <c r="K51" s="77">
        <f t="shared" si="4"/>
        <v>0</v>
      </c>
      <c r="L51" s="77">
        <f t="shared" si="4"/>
        <v>0</v>
      </c>
      <c r="M51" s="77">
        <f t="shared" si="4"/>
        <v>0</v>
      </c>
      <c r="N51" s="77">
        <f t="shared" si="4"/>
        <v>0</v>
      </c>
      <c r="O51" s="77">
        <f t="shared" si="4"/>
        <v>0</v>
      </c>
      <c r="P51" s="77">
        <f t="shared" si="4"/>
        <v>0</v>
      </c>
      <c r="Q51" s="77">
        <f t="shared" si="4"/>
        <v>0</v>
      </c>
      <c r="R51" s="77">
        <f t="shared" si="4"/>
        <v>0</v>
      </c>
      <c r="S51" s="77">
        <f t="shared" si="4"/>
        <v>0</v>
      </c>
      <c r="T51" s="77">
        <f t="shared" si="4"/>
        <v>0</v>
      </c>
      <c r="U51" s="77">
        <f t="shared" si="4"/>
        <v>0</v>
      </c>
      <c r="V51" s="77">
        <f t="shared" si="4"/>
        <v>0</v>
      </c>
      <c r="W51" s="77">
        <f t="shared" si="4"/>
        <v>0</v>
      </c>
      <c r="X51" s="77">
        <f t="shared" si="4"/>
        <v>0</v>
      </c>
      <c r="Y51" s="77">
        <f t="shared" si="4"/>
        <v>0</v>
      </c>
      <c r="Z51" s="77">
        <f t="shared" si="4"/>
        <v>0</v>
      </c>
      <c r="AA51" s="77">
        <f t="shared" si="4"/>
        <v>0</v>
      </c>
      <c r="AB51" s="77">
        <f t="shared" si="4"/>
        <v>0</v>
      </c>
      <c r="AC51" s="77">
        <f t="shared" si="4"/>
        <v>0</v>
      </c>
      <c r="AD51" s="77">
        <f t="shared" si="4"/>
        <v>0</v>
      </c>
      <c r="AE51" s="77">
        <f t="shared" si="4"/>
        <v>0</v>
      </c>
      <c r="AF51" s="77">
        <f t="shared" si="4"/>
        <v>0</v>
      </c>
      <c r="AG51" s="77">
        <f t="shared" si="4"/>
        <v>0</v>
      </c>
      <c r="AH51" s="77">
        <f t="shared" si="4"/>
        <v>0</v>
      </c>
      <c r="AI51" s="77">
        <f t="shared" si="4"/>
        <v>0</v>
      </c>
      <c r="AJ51" s="77">
        <f t="shared" ref="AJ51:BQ51" si="5">COUNTIFS($C$18:$C$46,3,AJ$18:AJ$46,1)</f>
        <v>0</v>
      </c>
      <c r="AK51" s="77">
        <f t="shared" si="5"/>
        <v>0</v>
      </c>
      <c r="AL51" s="77">
        <f t="shared" si="5"/>
        <v>0</v>
      </c>
      <c r="AM51" s="77">
        <f t="shared" si="5"/>
        <v>0</v>
      </c>
      <c r="AN51" s="77">
        <f t="shared" si="5"/>
        <v>0</v>
      </c>
      <c r="AO51" s="77">
        <f t="shared" si="5"/>
        <v>0</v>
      </c>
      <c r="AP51" s="77">
        <f t="shared" si="5"/>
        <v>0</v>
      </c>
      <c r="AQ51" s="77">
        <f t="shared" si="5"/>
        <v>0</v>
      </c>
      <c r="AR51" s="77">
        <f t="shared" si="5"/>
        <v>0</v>
      </c>
      <c r="AS51" s="77">
        <f t="shared" si="5"/>
        <v>0</v>
      </c>
      <c r="AT51" s="77">
        <f t="shared" si="5"/>
        <v>0</v>
      </c>
      <c r="AU51" s="77">
        <f t="shared" si="5"/>
        <v>0</v>
      </c>
      <c r="AV51" s="77">
        <f t="shared" si="5"/>
        <v>0</v>
      </c>
      <c r="AW51" s="77">
        <f t="shared" si="5"/>
        <v>0</v>
      </c>
      <c r="AX51" s="77">
        <f t="shared" si="5"/>
        <v>0</v>
      </c>
      <c r="AY51" s="77">
        <f t="shared" si="5"/>
        <v>0</v>
      </c>
      <c r="AZ51" s="77">
        <f t="shared" si="5"/>
        <v>0</v>
      </c>
      <c r="BA51" s="77">
        <f t="shared" si="5"/>
        <v>0</v>
      </c>
      <c r="BB51" s="77">
        <f t="shared" si="5"/>
        <v>0</v>
      </c>
      <c r="BC51" s="77">
        <f t="shared" si="5"/>
        <v>0</v>
      </c>
      <c r="BD51" s="77">
        <f t="shared" si="5"/>
        <v>0</v>
      </c>
      <c r="BE51" s="77">
        <f t="shared" si="5"/>
        <v>0</v>
      </c>
      <c r="BF51" s="77">
        <f t="shared" si="5"/>
        <v>0</v>
      </c>
      <c r="BG51" s="77">
        <f t="shared" si="5"/>
        <v>0</v>
      </c>
      <c r="BH51" s="77">
        <f t="shared" si="5"/>
        <v>0</v>
      </c>
      <c r="BI51" s="77">
        <f t="shared" si="5"/>
        <v>0</v>
      </c>
      <c r="BJ51" s="77">
        <f t="shared" si="5"/>
        <v>0</v>
      </c>
      <c r="BK51" s="77">
        <f t="shared" si="5"/>
        <v>0</v>
      </c>
      <c r="BL51" s="77">
        <f t="shared" si="5"/>
        <v>0</v>
      </c>
      <c r="BM51" s="77">
        <f t="shared" si="5"/>
        <v>0</v>
      </c>
      <c r="BN51" s="77">
        <f t="shared" si="5"/>
        <v>0</v>
      </c>
      <c r="BO51" s="77">
        <f t="shared" si="5"/>
        <v>0</v>
      </c>
      <c r="BP51" s="77">
        <f t="shared" si="5"/>
        <v>0</v>
      </c>
      <c r="BQ51" s="77">
        <f t="shared" si="5"/>
        <v>0</v>
      </c>
    </row>
    <row r="52" spans="3:69" ht="22.8" customHeight="1">
      <c r="C52" s="77" t="s">
        <v>300</v>
      </c>
      <c r="D52" s="77">
        <f t="shared" ref="D52:AI52" si="6">COUNTIFS($C$18:$C$46,4,D$18:D$46,1)</f>
        <v>0</v>
      </c>
      <c r="E52" s="77">
        <f t="shared" si="6"/>
        <v>0</v>
      </c>
      <c r="F52" s="77">
        <f t="shared" si="6"/>
        <v>0</v>
      </c>
      <c r="G52" s="77">
        <f t="shared" si="6"/>
        <v>0</v>
      </c>
      <c r="H52" s="77">
        <f t="shared" si="6"/>
        <v>0</v>
      </c>
      <c r="I52" s="77">
        <f t="shared" si="6"/>
        <v>0</v>
      </c>
      <c r="J52" s="77">
        <f t="shared" si="6"/>
        <v>0</v>
      </c>
      <c r="K52" s="77">
        <f t="shared" si="6"/>
        <v>0</v>
      </c>
      <c r="L52" s="77">
        <f t="shared" si="6"/>
        <v>1</v>
      </c>
      <c r="M52" s="77">
        <f t="shared" si="6"/>
        <v>0</v>
      </c>
      <c r="N52" s="77">
        <f t="shared" si="6"/>
        <v>0</v>
      </c>
      <c r="O52" s="77">
        <f t="shared" si="6"/>
        <v>0</v>
      </c>
      <c r="P52" s="77">
        <f t="shared" si="6"/>
        <v>0</v>
      </c>
      <c r="Q52" s="77">
        <f t="shared" si="6"/>
        <v>0</v>
      </c>
      <c r="R52" s="77">
        <f t="shared" si="6"/>
        <v>0</v>
      </c>
      <c r="S52" s="77">
        <f t="shared" si="6"/>
        <v>0</v>
      </c>
      <c r="T52" s="77">
        <f t="shared" si="6"/>
        <v>0</v>
      </c>
      <c r="U52" s="77">
        <f t="shared" si="6"/>
        <v>0</v>
      </c>
      <c r="V52" s="77">
        <f t="shared" si="6"/>
        <v>0</v>
      </c>
      <c r="W52" s="77">
        <f t="shared" si="6"/>
        <v>0</v>
      </c>
      <c r="X52" s="77">
        <f t="shared" si="6"/>
        <v>0</v>
      </c>
      <c r="Y52" s="77">
        <f t="shared" si="6"/>
        <v>1</v>
      </c>
      <c r="Z52" s="77">
        <f t="shared" si="6"/>
        <v>0</v>
      </c>
      <c r="AA52" s="77">
        <f t="shared" si="6"/>
        <v>0</v>
      </c>
      <c r="AB52" s="77">
        <f t="shared" si="6"/>
        <v>1</v>
      </c>
      <c r="AC52" s="77">
        <f t="shared" si="6"/>
        <v>0</v>
      </c>
      <c r="AD52" s="77">
        <f t="shared" si="6"/>
        <v>0</v>
      </c>
      <c r="AE52" s="77">
        <f t="shared" si="6"/>
        <v>1</v>
      </c>
      <c r="AF52" s="77">
        <f t="shared" si="6"/>
        <v>0</v>
      </c>
      <c r="AG52" s="77">
        <f t="shared" si="6"/>
        <v>0</v>
      </c>
      <c r="AH52" s="77">
        <f t="shared" si="6"/>
        <v>0</v>
      </c>
      <c r="AI52" s="77">
        <f t="shared" si="6"/>
        <v>1</v>
      </c>
      <c r="AJ52" s="77">
        <f t="shared" ref="AJ52:BQ52" si="7">COUNTIFS($C$18:$C$46,4,AJ$18:AJ$46,1)</f>
        <v>0</v>
      </c>
      <c r="AK52" s="77">
        <f t="shared" si="7"/>
        <v>1</v>
      </c>
      <c r="AL52" s="77">
        <f t="shared" si="7"/>
        <v>0</v>
      </c>
      <c r="AM52" s="77">
        <f t="shared" si="7"/>
        <v>0</v>
      </c>
      <c r="AN52" s="77">
        <f t="shared" si="7"/>
        <v>1</v>
      </c>
      <c r="AO52" s="77">
        <f t="shared" si="7"/>
        <v>0</v>
      </c>
      <c r="AP52" s="77">
        <f t="shared" si="7"/>
        <v>1</v>
      </c>
      <c r="AQ52" s="77">
        <f t="shared" si="7"/>
        <v>0</v>
      </c>
      <c r="AR52" s="77">
        <f t="shared" si="7"/>
        <v>1</v>
      </c>
      <c r="AS52" s="77">
        <f t="shared" si="7"/>
        <v>0</v>
      </c>
      <c r="AT52" s="77">
        <f t="shared" si="7"/>
        <v>0</v>
      </c>
      <c r="AU52" s="77">
        <f t="shared" si="7"/>
        <v>0</v>
      </c>
      <c r="AV52" s="77">
        <f t="shared" si="7"/>
        <v>0</v>
      </c>
      <c r="AW52" s="77">
        <f t="shared" si="7"/>
        <v>1</v>
      </c>
      <c r="AX52" s="77">
        <f t="shared" si="7"/>
        <v>0</v>
      </c>
      <c r="AY52" s="77">
        <f t="shared" si="7"/>
        <v>1</v>
      </c>
      <c r="AZ52" s="77">
        <f t="shared" si="7"/>
        <v>1</v>
      </c>
      <c r="BA52" s="77">
        <f t="shared" si="7"/>
        <v>0</v>
      </c>
      <c r="BB52" s="77">
        <f t="shared" si="7"/>
        <v>0</v>
      </c>
      <c r="BC52" s="77">
        <f t="shared" si="7"/>
        <v>0</v>
      </c>
      <c r="BD52" s="77">
        <f t="shared" si="7"/>
        <v>0</v>
      </c>
      <c r="BE52" s="77">
        <f t="shared" si="7"/>
        <v>1</v>
      </c>
      <c r="BF52" s="77">
        <f t="shared" si="7"/>
        <v>0</v>
      </c>
      <c r="BG52" s="77">
        <f t="shared" si="7"/>
        <v>0</v>
      </c>
      <c r="BH52" s="77">
        <f t="shared" si="7"/>
        <v>0</v>
      </c>
      <c r="BI52" s="77">
        <f t="shared" si="7"/>
        <v>0</v>
      </c>
      <c r="BJ52" s="77">
        <f t="shared" si="7"/>
        <v>0</v>
      </c>
      <c r="BK52" s="77">
        <f t="shared" si="7"/>
        <v>0</v>
      </c>
      <c r="BL52" s="77">
        <f t="shared" si="7"/>
        <v>0</v>
      </c>
      <c r="BM52" s="77">
        <f t="shared" si="7"/>
        <v>0</v>
      </c>
      <c r="BN52" s="77">
        <f t="shared" si="7"/>
        <v>0</v>
      </c>
      <c r="BO52" s="77">
        <f t="shared" si="7"/>
        <v>1</v>
      </c>
      <c r="BP52" s="77">
        <f t="shared" si="7"/>
        <v>0</v>
      </c>
      <c r="BQ52" s="77">
        <f t="shared" si="7"/>
        <v>0</v>
      </c>
    </row>
    <row r="53" spans="3:69" ht="22.8" customHeight="1">
      <c r="C53" s="77" t="s">
        <v>301</v>
      </c>
      <c r="D53" s="77">
        <f t="shared" ref="D53:AI53" si="8">COUNTIFS($C$18:$C$46,5,D$18:D$46,1)</f>
        <v>2</v>
      </c>
      <c r="E53" s="77">
        <f t="shared" si="8"/>
        <v>1</v>
      </c>
      <c r="F53" s="77">
        <f t="shared" si="8"/>
        <v>0</v>
      </c>
      <c r="G53" s="77">
        <f t="shared" si="8"/>
        <v>0</v>
      </c>
      <c r="H53" s="77">
        <f t="shared" si="8"/>
        <v>8</v>
      </c>
      <c r="I53" s="77">
        <f t="shared" si="8"/>
        <v>3</v>
      </c>
      <c r="J53" s="77">
        <f t="shared" si="8"/>
        <v>0</v>
      </c>
      <c r="K53" s="77">
        <f t="shared" si="8"/>
        <v>0</v>
      </c>
      <c r="L53" s="77">
        <f t="shared" si="8"/>
        <v>7</v>
      </c>
      <c r="M53" s="77">
        <f t="shared" si="8"/>
        <v>3</v>
      </c>
      <c r="N53" s="77">
        <f t="shared" si="8"/>
        <v>1</v>
      </c>
      <c r="O53" s="77">
        <f t="shared" si="8"/>
        <v>0</v>
      </c>
      <c r="P53" s="77">
        <f t="shared" si="8"/>
        <v>0</v>
      </c>
      <c r="Q53" s="77">
        <f t="shared" si="8"/>
        <v>0</v>
      </c>
      <c r="R53" s="77">
        <f t="shared" si="8"/>
        <v>0</v>
      </c>
      <c r="S53" s="77">
        <f t="shared" si="8"/>
        <v>0</v>
      </c>
      <c r="T53" s="77">
        <f t="shared" si="8"/>
        <v>1</v>
      </c>
      <c r="U53" s="77">
        <f t="shared" si="8"/>
        <v>0</v>
      </c>
      <c r="V53" s="77">
        <f t="shared" si="8"/>
        <v>0</v>
      </c>
      <c r="W53" s="77">
        <f t="shared" si="8"/>
        <v>0</v>
      </c>
      <c r="X53" s="77">
        <f t="shared" si="8"/>
        <v>0</v>
      </c>
      <c r="Y53" s="77">
        <f t="shared" si="8"/>
        <v>7</v>
      </c>
      <c r="Z53" s="77">
        <f t="shared" si="8"/>
        <v>5</v>
      </c>
      <c r="AA53" s="77">
        <f t="shared" si="8"/>
        <v>2</v>
      </c>
      <c r="AB53" s="77">
        <f t="shared" si="8"/>
        <v>8</v>
      </c>
      <c r="AC53" s="77">
        <f t="shared" si="8"/>
        <v>2</v>
      </c>
      <c r="AD53" s="77">
        <f t="shared" si="8"/>
        <v>0</v>
      </c>
      <c r="AE53" s="77">
        <f t="shared" si="8"/>
        <v>10</v>
      </c>
      <c r="AF53" s="77">
        <f t="shared" si="8"/>
        <v>2</v>
      </c>
      <c r="AG53" s="77">
        <f t="shared" si="8"/>
        <v>0</v>
      </c>
      <c r="AH53" s="77">
        <f t="shared" si="8"/>
        <v>7</v>
      </c>
      <c r="AI53" s="77">
        <f t="shared" si="8"/>
        <v>5</v>
      </c>
      <c r="AJ53" s="77">
        <f t="shared" ref="AJ53:BQ53" si="9">COUNTIFS($C$18:$C$46,5,AJ$18:AJ$46,1)</f>
        <v>2</v>
      </c>
      <c r="AK53" s="77">
        <f t="shared" si="9"/>
        <v>7</v>
      </c>
      <c r="AL53" s="77">
        <f t="shared" si="9"/>
        <v>3</v>
      </c>
      <c r="AM53" s="77">
        <f t="shared" si="9"/>
        <v>1</v>
      </c>
      <c r="AN53" s="77">
        <f t="shared" si="9"/>
        <v>10</v>
      </c>
      <c r="AO53" s="77">
        <f t="shared" si="9"/>
        <v>1</v>
      </c>
      <c r="AP53" s="77">
        <f t="shared" si="9"/>
        <v>12</v>
      </c>
      <c r="AQ53" s="77">
        <f t="shared" si="9"/>
        <v>0</v>
      </c>
      <c r="AR53" s="77">
        <f t="shared" si="9"/>
        <v>2</v>
      </c>
      <c r="AS53" s="77">
        <f t="shared" si="9"/>
        <v>10</v>
      </c>
      <c r="AT53" s="77">
        <f t="shared" si="9"/>
        <v>0</v>
      </c>
      <c r="AU53" s="77">
        <f t="shared" si="9"/>
        <v>0</v>
      </c>
      <c r="AV53" s="77">
        <f t="shared" si="9"/>
        <v>3</v>
      </c>
      <c r="AW53" s="77">
        <f t="shared" si="9"/>
        <v>7</v>
      </c>
      <c r="AX53" s="77">
        <f t="shared" si="9"/>
        <v>4</v>
      </c>
      <c r="AY53" s="77">
        <f t="shared" si="9"/>
        <v>6</v>
      </c>
      <c r="AZ53" s="77">
        <f t="shared" si="9"/>
        <v>3</v>
      </c>
      <c r="BA53" s="77">
        <f t="shared" si="9"/>
        <v>6</v>
      </c>
      <c r="BB53" s="77">
        <f t="shared" si="9"/>
        <v>0</v>
      </c>
      <c r="BC53" s="77">
        <f t="shared" si="9"/>
        <v>0</v>
      </c>
      <c r="BD53" s="77">
        <f t="shared" si="9"/>
        <v>1</v>
      </c>
      <c r="BE53" s="77">
        <f t="shared" si="9"/>
        <v>8</v>
      </c>
      <c r="BF53" s="77">
        <f t="shared" si="9"/>
        <v>2</v>
      </c>
      <c r="BG53" s="77">
        <f t="shared" si="9"/>
        <v>0</v>
      </c>
      <c r="BH53" s="77">
        <f t="shared" si="9"/>
        <v>8</v>
      </c>
      <c r="BI53" s="77">
        <f t="shared" si="9"/>
        <v>3</v>
      </c>
      <c r="BJ53" s="77">
        <f t="shared" si="9"/>
        <v>10</v>
      </c>
      <c r="BK53" s="77">
        <f t="shared" si="9"/>
        <v>5</v>
      </c>
      <c r="BL53" s="77">
        <f t="shared" si="9"/>
        <v>2</v>
      </c>
      <c r="BM53" s="77">
        <f t="shared" si="9"/>
        <v>5</v>
      </c>
      <c r="BN53" s="77">
        <f t="shared" si="9"/>
        <v>6</v>
      </c>
      <c r="BO53" s="77">
        <f t="shared" si="9"/>
        <v>6</v>
      </c>
      <c r="BP53" s="77">
        <f t="shared" si="9"/>
        <v>10</v>
      </c>
      <c r="BQ53" s="77">
        <f t="shared" si="9"/>
        <v>0</v>
      </c>
    </row>
    <row r="54" spans="3:69" ht="22.8" customHeight="1">
      <c r="C54" s="77" t="s">
        <v>303</v>
      </c>
      <c r="D54" s="77">
        <f t="shared" ref="D54:AI54" si="10">COUNTIFS($C$18:$C$46,6,D$18:D$46,1)</f>
        <v>0</v>
      </c>
      <c r="E54" s="77">
        <f t="shared" si="10"/>
        <v>0</v>
      </c>
      <c r="F54" s="77">
        <f t="shared" si="10"/>
        <v>0</v>
      </c>
      <c r="G54" s="77">
        <f t="shared" si="10"/>
        <v>0</v>
      </c>
      <c r="H54" s="77">
        <f t="shared" si="10"/>
        <v>0</v>
      </c>
      <c r="I54" s="77">
        <f t="shared" si="10"/>
        <v>0</v>
      </c>
      <c r="J54" s="77">
        <f t="shared" si="10"/>
        <v>3</v>
      </c>
      <c r="K54" s="77">
        <f t="shared" si="10"/>
        <v>0</v>
      </c>
      <c r="L54" s="77">
        <f t="shared" si="10"/>
        <v>1</v>
      </c>
      <c r="M54" s="77">
        <f t="shared" si="10"/>
        <v>1</v>
      </c>
      <c r="N54" s="77">
        <f t="shared" si="10"/>
        <v>2</v>
      </c>
      <c r="O54" s="77">
        <f t="shared" si="10"/>
        <v>0</v>
      </c>
      <c r="P54" s="77">
        <f t="shared" si="10"/>
        <v>0</v>
      </c>
      <c r="Q54" s="77">
        <f t="shared" si="10"/>
        <v>0</v>
      </c>
      <c r="R54" s="77">
        <f t="shared" si="10"/>
        <v>0</v>
      </c>
      <c r="S54" s="77">
        <f t="shared" si="10"/>
        <v>0</v>
      </c>
      <c r="T54" s="77">
        <f t="shared" si="10"/>
        <v>2</v>
      </c>
      <c r="U54" s="77">
        <f t="shared" si="10"/>
        <v>2</v>
      </c>
      <c r="V54" s="77">
        <f t="shared" si="10"/>
        <v>0</v>
      </c>
      <c r="W54" s="77">
        <f t="shared" si="10"/>
        <v>0</v>
      </c>
      <c r="X54" s="77">
        <f t="shared" si="10"/>
        <v>0</v>
      </c>
      <c r="Y54" s="77">
        <f t="shared" si="10"/>
        <v>3</v>
      </c>
      <c r="Z54" s="77">
        <f t="shared" si="10"/>
        <v>1</v>
      </c>
      <c r="AA54" s="77">
        <f t="shared" si="10"/>
        <v>1</v>
      </c>
      <c r="AB54" s="77">
        <f t="shared" si="10"/>
        <v>2</v>
      </c>
      <c r="AC54" s="77">
        <f t="shared" si="10"/>
        <v>1</v>
      </c>
      <c r="AD54" s="77">
        <f t="shared" si="10"/>
        <v>2</v>
      </c>
      <c r="AE54" s="77">
        <f t="shared" si="10"/>
        <v>2</v>
      </c>
      <c r="AF54" s="77">
        <f t="shared" si="10"/>
        <v>0</v>
      </c>
      <c r="AG54" s="77">
        <f t="shared" si="10"/>
        <v>0</v>
      </c>
      <c r="AH54" s="77">
        <f t="shared" si="10"/>
        <v>3</v>
      </c>
      <c r="AI54" s="77">
        <f t="shared" si="10"/>
        <v>1</v>
      </c>
      <c r="AJ54" s="77">
        <f t="shared" ref="AJ54:BQ54" si="11">COUNTIFS($C$18:$C$46,6,AJ$18:AJ$46,1)</f>
        <v>1</v>
      </c>
      <c r="AK54" s="77">
        <f t="shared" si="11"/>
        <v>3</v>
      </c>
      <c r="AL54" s="77">
        <f t="shared" si="11"/>
        <v>0</v>
      </c>
      <c r="AM54" s="77">
        <f t="shared" si="11"/>
        <v>1</v>
      </c>
      <c r="AN54" s="77">
        <f t="shared" si="11"/>
        <v>3</v>
      </c>
      <c r="AO54" s="77">
        <f t="shared" si="11"/>
        <v>0</v>
      </c>
      <c r="AP54" s="77">
        <f t="shared" si="11"/>
        <v>2</v>
      </c>
      <c r="AQ54" s="77">
        <f t="shared" si="11"/>
        <v>2</v>
      </c>
      <c r="AR54" s="77">
        <f t="shared" si="11"/>
        <v>4</v>
      </c>
      <c r="AS54" s="77">
        <f t="shared" si="11"/>
        <v>0</v>
      </c>
      <c r="AT54" s="77">
        <f t="shared" si="11"/>
        <v>0</v>
      </c>
      <c r="AU54" s="77">
        <f t="shared" si="11"/>
        <v>0</v>
      </c>
      <c r="AV54" s="77">
        <f t="shared" si="11"/>
        <v>0</v>
      </c>
      <c r="AW54" s="77">
        <f t="shared" si="11"/>
        <v>4</v>
      </c>
      <c r="AX54" s="77">
        <f t="shared" si="11"/>
        <v>1</v>
      </c>
      <c r="AY54" s="77">
        <f t="shared" si="11"/>
        <v>2</v>
      </c>
      <c r="AZ54" s="77">
        <f t="shared" si="11"/>
        <v>3</v>
      </c>
      <c r="BA54" s="77">
        <f t="shared" si="11"/>
        <v>2</v>
      </c>
      <c r="BB54" s="77">
        <f t="shared" si="11"/>
        <v>0</v>
      </c>
      <c r="BC54" s="77">
        <f t="shared" si="11"/>
        <v>0</v>
      </c>
      <c r="BD54" s="77">
        <f t="shared" si="11"/>
        <v>2</v>
      </c>
      <c r="BE54" s="77">
        <f t="shared" si="11"/>
        <v>3</v>
      </c>
      <c r="BF54" s="77">
        <f t="shared" si="11"/>
        <v>0</v>
      </c>
      <c r="BG54" s="77">
        <f t="shared" si="11"/>
        <v>0</v>
      </c>
      <c r="BH54" s="77">
        <f t="shared" si="11"/>
        <v>3</v>
      </c>
      <c r="BI54" s="77">
        <f t="shared" si="11"/>
        <v>2</v>
      </c>
      <c r="BJ54" s="77">
        <f t="shared" si="11"/>
        <v>4</v>
      </c>
      <c r="BK54" s="77">
        <f t="shared" si="11"/>
        <v>2</v>
      </c>
      <c r="BL54" s="77">
        <f t="shared" si="11"/>
        <v>1</v>
      </c>
      <c r="BM54" s="77">
        <f t="shared" si="11"/>
        <v>1</v>
      </c>
      <c r="BN54" s="77">
        <f t="shared" si="11"/>
        <v>1</v>
      </c>
      <c r="BO54" s="77">
        <f t="shared" si="11"/>
        <v>3</v>
      </c>
      <c r="BP54" s="77">
        <f t="shared" si="11"/>
        <v>3</v>
      </c>
      <c r="BQ54" s="77">
        <f t="shared" si="11"/>
        <v>0</v>
      </c>
    </row>
    <row r="55" spans="3:69">
      <c r="L55" s="15"/>
      <c r="M55" s="15"/>
      <c r="N55" s="15"/>
      <c r="O55" s="15"/>
    </row>
    <row r="56" spans="3:69">
      <c r="L56" s="15"/>
      <c r="M56" s="15"/>
      <c r="N56" s="15"/>
      <c r="O56" s="15"/>
    </row>
  </sheetData>
  <autoFilter ref="A17:BR46"/>
  <mergeCells count="78">
    <mergeCell ref="AU13:AU15"/>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 ref="X13:X15"/>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D13:AD15"/>
    <mergeCell ref="AN13:AN15"/>
    <mergeCell ref="AO13:AO15"/>
    <mergeCell ref="AP13:AP15"/>
    <mergeCell ref="AQ13:AQ15"/>
    <mergeCell ref="AF13:AF15"/>
    <mergeCell ref="AG13:AG15"/>
    <mergeCell ref="AH13:AH15"/>
    <mergeCell ref="AI13:AI15"/>
    <mergeCell ref="AJ13:AJ15"/>
    <mergeCell ref="AK13:AK15"/>
    <mergeCell ref="A48:C48"/>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7"/>
  <dataValidations count="4">
    <dataValidation imeMode="disabled" allowBlank="1" showInputMessage="1" showErrorMessage="1" sqref="AV23:BF23 BH23:BP23 R26:V27 Y26:AS27 AV26:BF27 BH26:BP27 R30:V31 Y30:AS31 AV30:BF31 BH30:BP31 R33:V33 Y33:AS33 AV33:BF33 BH33:BP33 R43:V43 Y43:AS43 AV43:BF43 BH43:BP43 R23:V23 Y23:AS23 D26:O27 D30:O31 D33:O33 D43:O43 D23:O23 C18:O21 AV18:BF21 R18:V21 BH18:BP21 Y18:AS21"/>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47 WVJ47 WLN47 WBR47 VRV47 VHZ47 UYD47 UOH47 UEL47 TUP47 TKT47 TAX47 SRB47 SHF47 RXJ47 RNN47 RDR47 QTV47 QJZ47 QAD47 PQH47 PGL47 OWP47 OMT47 OCX47 NTB47 NJF47 MZJ47 MPN47 MFR47 LVV47 LLZ47 LCD47 KSH47 KIL47 JYP47 JOT47 JEX47 IVB47 ILF47 IBJ47 HRN47 HHR47 GXV47 GNZ47 GED47 FUH47 FKL47 FAP47 EQT47 EGX47 DXB47 DNF47 DDJ47 CTN47 CJR47 BZV47 BPZ47 BGD47 AWH47 AML47 ACP47 ST47 IX47 BC47 WWD47 WMH47 WCL47 VSP47 VIT47 UYX47 UPB47 UFF47 TVJ47 TLN47 TBR47 SRV47 SHZ47 RYD47 ROH47 REL47 QUP47 QKT47 QAX47 PRB47 PHF47 OXJ47 ONN47 ODR47 NTV47 NJZ47 NAD47 MQH47 MGL47 LWP47 LMT47 LCX47 KTB47 KJF47 JZJ47 JPN47 JFR47 IVV47 ILZ47 ICD47 HSH47 HIL47 GYP47 GOT47 GEX47 FVB47 FLF47 FBJ47 ERN47 EHR47 DXV47 DNZ47 DED47 CUH47 CKL47 CAP47 BQT47 BGX47 AXB47 ANF47 ADJ47 TN47 JR47 WWL47 WMP47 WCT47 VSX47 VJB47 UZF47 UPJ47 UFN47 TVR47 TLV47 TBZ47 SSD47 SIH47 RYL47 ROP47 RET47 QUX47 QLB47 QBF47 PRJ47 PHN47 OXR47 ONV47 ODZ47 NUD47 NKH47 NAL47 MQP47 MGT47 LWX47 LNB47 LDF47 KTJ47 KJN47 JZR47 JPV47 JFZ47 IWD47 IMH47 ICL47 HSP47 HIT47 GYX47 GPB47 GFF47 FVJ47 FLN47 FBR47 ERV47 EHZ47 DYD47 DOH47 DEL47 CUP47 CKT47 CAX47 BRB47 BHF47 AXJ47 ANN47 ADR47 TV47 JZ47 WWJ47 WMN47 WCR47 VSV47 VIZ47 UZD47 UPH47 UFL47 TVP47 TLT47 TBX47 SSB47 SIF47 RYJ47 RON47 RER47 QUV47 QKZ47 QBD47 PRH47 PHL47 OXP47 ONT47 ODX47 NUB47 NKF47 NAJ47 MQN47 MGR47 LWV47 LMZ47 LDD47 KTH47 KJL47 JZP47 JPT47 JFX47 IWB47 IMF47 ICJ47 HSN47 HIR47 GYV47 GOZ47 GFD47 FVH47 FLL47 FBP47 ERT47 EHX47 DYB47 DOF47 DEJ47 CUN47 CKR47 CAV47 BQZ47 BHD47 AXH47 ANL47 ADP47 TT47 JX47 WWH47 WML47 WCP47 VST47 VIX47 UZB47 UPF47 UFJ47 TVN47 TLR47 TBV47 SRZ47 SID47 RYH47 ROL47 REP47 QUT47 QKX47 QBB47 PRF47 PHJ47 OXN47 ONR47 ODV47 NTZ47 NKD47 NAH47 MQL47 MGP47 LWT47 LMX47 LDB47 KTF47 KJJ47 JZN47 JPR47 JFV47 IVZ47 IMD47 ICH47 HSL47 HIP47 GYT47 GOX47 GFB47 FVF47 FLJ47 FBN47 ERR47 EHV47 DXZ47 DOD47 DEH47 CUL47 CKP47 CAT47 BQX47 BHB47 AXF47 ANJ47 ADN47 TR47 JV47 WWF47 WMJ47 WCN47 VSR47 VIV47 UYZ47 UPD47 UFH47 TVL47 TLP47 TBT47 SRX47 SIB47 RYF47 ROJ47 REN47 QUR47 QKV47 QAZ47 PRD47 PHH47 OXL47 ONP47 ODT47 NTX47 NKB47 NAF47 MQJ47 MGN47 LWR47 LMV47 LCZ47 KTD47 KJH47 JZL47 JPP47 JFT47 IVX47 IMB47 ICF47 HSJ47 HIN47 GYR47 GOV47 GEZ47 FVD47 FLH47 FBL47 ERP47 EHT47 DXX47 DOB47 DEF47 CUJ47 CKN47 CAR47 BQV47 BGZ47 AXD47 ANH47 ADL47 TP47 JT47 WVX47 WMB47 WCF47 VSJ47 VIN47 UYR47 UOV47 UEZ47 TVD47 TLH47 TBL47 SRP47 SHT47 RXX47 ROB47 REF47 QUJ47 QKN47 QAR47 PQV47 PGZ47 OXD47 ONH47 ODL47 NTP47 NJT47 MZX47 MQB47 MGF47 LWJ47 LMN47 LCR47 KSV47 KIZ47 JZD47 JPH47 JFL47 IVP47 ILT47 IBX47 HSB47 HIF47 GYJ47 GON47 GER47 FUV47 FKZ47 FBD47 ERH47 EHL47 DXP47 DNT47 DDX47 CUB47 CKF47 CAJ47 BQN47 BGR47 AWV47 AMZ47 ADD47 TH47 JL47 WWB47 WMF47 WCJ47 VSN47 VIR47 UYV47 UOZ47 UFD47 TVH47 TLL47 TBP47 SRT47 SHX47 RYB47 ROF47 REJ47 QUN47 QKR47 QAV47 PQZ47 PHD47 OXH47 ONL47 ODP47 NTT47 NJX47 NAB47 MQF47 MGJ47 LWN47 LMR47 LCV47 KSZ47 KJD47 JZH47 JPL47 JFP47 IVT47 ILX47 ICB47 HSF47 HIJ47 GYN47 GOR47 GEV47 FUZ47 FLD47 FBH47 ERL47 EHP47 DXT47 DNX47 DEB47 CUF47 CKJ47 CAN47 BQR47 BGV47 AWZ47 AND47 ADH47 TL47 JP47 WVZ47 WMD47 WCH47 VSL47 VIP47 UYT47 UOX47 UFB47 TVF47 TLJ47 TBN47 SRR47 SHV47 RXZ47 ROD47 REH47 QUL47 QKP47 QAT47 PQX47 PHB47 OXF47 ONJ47 ODN47 NTR47 NJV47 MZZ47 MQD47 MGH47 LWL47 LMP47 LCT47 KSX47 KJB47 JZF47 JPJ47 JFN47 IVR47 ILV47 IBZ47 HSD47 HIH47 GYL47 GOP47 GET47 FUX47 FLB47 FBF47 ERJ47 EHN47 DXR47 DNV47 DDZ47 CUD47 CKH47 CAL47 BQP47 BGT47 AWX47 ANB47 ADF47 TJ47 JN47 BQ47:BR47 WVV47 WLZ47 WCD47 VSH47 VIL47 UYP47 UOT47 UEX47 TVB47 TLF47 TBJ47 SRN47 SHR47 RXV47 RNZ47 RED47 QUH47 QKL47 QAP47 PQT47 PGX47 OXB47 ONF47 ODJ47 NTN47 NJR47 MZV47 MPZ47 MGD47 LWH47 LML47 LCP47 KST47 KIX47 JZB47 JPF47 JFJ47 IVN47 ILR47 IBV47 HRZ47 HID47 GYH47 GOL47 GEP47 FUT47 FKX47 FBB47 ERF47 EHJ47 DXN47 DNR47 DDV47 CTZ47 CKD47 CAH47 BQL47 BGP47 AWT47 AMX47 ADB47 TF47 JJ47 BO47 WVT47 WLX47 WCB47 VSF47 VIJ47 UYN47 UOR47 UEV47 TUZ47 TLD47 TBH47 SRL47 SHP47 RXT47 RNX47 REB47 QUF47 QKJ47 QAN47 PQR47 PGV47 OWZ47 OND47 ODH47 NTL47 NJP47 MZT47 MPX47 MGB47 LWF47 LMJ47 LCN47 KSR47 KIV47 JYZ47 JPD47 JFH47 IVL47 ILP47 IBT47 HRX47 HIB47 GYF47 GOJ47 GEN47 FUR47 FKV47 FAZ47 ERD47 EHH47 DXL47 DNP47 DDT47 CTX47 CKB47 CAF47 BQJ47 BGN47 AWR47 AMV47 ACZ47 TD47 JH47 BM47 WVR47 WLV47 WBZ47 VSD47 VIH47 UYL47 UOP47 UET47 TUX47 TLB47 TBF47 SRJ47 SHN47 RXR47 RNV47 RDZ47 QUD47 QKH47 QAL47 PQP47 PGT47 OWX47 ONB47 ODF47 NTJ47 NJN47 MZR47 MPV47 MFZ47 LWD47 LMH47 LCL47 KSP47 KIT47 JYX47 JPB47 JFF47 IVJ47 ILN47 IBR47 HRV47 HHZ47 GYD47 GOH47 GEL47 FUP47 FKT47 FAX47 ERB47 EHF47 DXJ47 DNN47 DDR47 CTV47 CJZ47 CAD47 BQH47 BGL47 AWP47 AMT47 ACX47 TB47 JF47 BK47 WVP47 WLT47 WBX47 VSB47 VIF47 UYJ47 UON47 UER47 TUV47 TKZ47 TBD47 SRH47 SHL47 RXP47 RNT47 RDX47 QUB47 QKF47 QAJ47 PQN47 PGR47 OWV47 OMZ47 ODD47 NTH47 NJL47 MZP47 MPT47 MFX47 LWB47 LMF47 LCJ47 KSN47 KIR47 JYV47 JOZ47 JFD47 IVH47 ILL47 IBP47 HRT47 HHX47 GYB47 GOF47 GEJ47 FUN47 FKR47 FAV47 EQZ47 EHD47 DXH47 DNL47 DDP47 CTT47 CJX47 CAB47 BQF47 BGJ47 AWN47 AMR47 ACV47 SZ47 JD47 BI47 WVN47 WLR47 WBV47 VRZ47 VID47 UYH47 UOL47 UEP47 TUT47 TKX47 TBB47 SRF47 SHJ47 RXN47 RNR47 RDV47 QTZ47 QKD47 QAH47 PQL47 PGP47 OWT47 OMX47 ODB47 NTF47 NJJ47 MZN47 MPR47 MFV47 LVZ47 LMD47 LCH47 KSL47 KIP47 JYT47 JOX47 JFB47 IVF47 ILJ47 IBN47 HRR47 HHV47 GXZ47 GOD47 GEH47 FUL47 FKP47 FAT47 EQX47 EHB47 DXF47 DNJ47 DDN47 CTR47 CJV47 BZZ47 BQD47 BGH47 AWL47 AMP47 ACT47 SX47 JB47 BG47 WVL47 WLP47 WBT47 VRX47 VIB47 UYF47 UOJ47 UEN47 TUR47 TKV47 TAZ47 SRD47 SHH47 RXL47 RNP47 RDT47 QTX47 QKB47 QAF47 PQJ47 PGN47 OWR47 OMV47 OCZ47 NTD47 NJH47 MZL47 MPP47 MFT47 LVX47 LMB47 LCF47 KSJ47 KIN47 JYR47 JOV47 JEZ47 IVD47 ILH47 IBL47 HRP47 HHT47 GXX47 GOB47 GEF47 FUJ47 FKN47 FAR47 EQV47 EGZ47 DXD47 DNH47 DDL47 CTP47 CJT47 BZX47 BQB47 BGF47 AWJ47 AMN47 ACR47 SV47 IZ47 BE47 WWN47 WMR47 WCV47 VSZ47 VJD47 UZH47 UPL47 UFP47 TVT47 TLX47 TCB47 SSF47 SIJ47 RYN47 ROR47 REV47 QUZ47 QLD47 QBH47 PRL47 PHP47 OXT47 ONX47 OEB47 NUF47 NKJ47 NAN47 MQR47 MGV47 LWZ47 LND47 LDH47 KTL47 KJP47 JZT47 JPX47 JGB47 IWF47 IMJ47 ICN47 HSR47 HIV47 GYZ47 GPD47 GFH47 FVL47 FLP47 FBT47 ERX47 EIB47 DYF47 DOJ47 DEN47 CUR47 CKV47 CAZ47 BRD47 BHH47 AXL47 ANP47 ADT47 TX47 KB47 WVH47 WLL47 WBP47 VRT47 VHX47 UYB47 UOF47 UEJ47 TUN47 TKR47 TAV47 SQZ47 SHD47 RXH47 RNL47 RDP47 QTT47 QJX47 QAB47 PQF47 PGJ47 OWN47 OMR47 OCV47 NSZ47 NJD47 MZH47 MPL47 MFP47 LVT47 LLX47 LCB47 KSF47 KIJ47 JYN47 JOR47 JEV47 IUZ47 ILD47 IBH47 HRL47 HHP47 GXT47 GNX47 GEB47 FUF47 FKJ47 FAN47 EQR47 EGV47 DWZ47 DND47 DDH47 CTL47 CJP47 BZT47 BPX47 BGB47 AWF47 AMJ47 ACN47 SR47 BA47">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47:IT47 WTW47:WTX47 WKA47:WKB47 WAE47:WAF47 VQI47:VQJ47 VGM47:VGN47 UWQ47:UWR47 UMU47:UMV47 UCY47:UCZ47 TTC47:TTD47 TJG47:TJH47 SZK47:SZL47 SPO47:SPP47 SFS47:SFT47 RVW47:RVX47 RMA47:RMB47 RCE47:RCF47 QSI47:QSJ47 QIM47:QIN47 PYQ47:PYR47 POU47:POV47 PEY47:PEZ47 OVC47:OVD47 OLG47:OLH47 OBK47:OBL47 NRO47:NRP47 NHS47:NHT47 MXW47:MXX47 MOA47:MOB47 MEE47:MEF47 LUI47:LUJ47 LKM47:LKN47 LAQ47:LAR47 KQU47:KQV47 KGY47:KGZ47 JXC47:JXD47 JNG47:JNH47 JDK47:JDL47 ITO47:ITP47 IJS47:IJT47 HZW47:HZX47 HQA47:HQB47 HGE47:HGF47 GWI47:GWJ47 GMM47:GMN47 GCQ47:GCR47 FSU47:FSV47 FIY47:FIZ47 EZC47:EZD47 EPG47:EPH47 EFK47:EFL47 DVO47:DVP47 DLS47:DLT47 DBW47:DBX47 CSA47:CSB47 CIE47:CIF47 BYI47:BYJ47 BOM47:BON47 BEQ47:BER47 AUU47:AUV47 AKY47:AKZ47 ABC47:ABD47 RG47:RH47 HK47:HL47 WTK47:WTN47 WJO47:WJR47 VZS47:VZV47 VPW47:VPZ47 VGA47:VGD47 UWE47:UWH47 UMI47:UML47 UCM47:UCP47 TSQ47:TST47 TIU47:TIX47 SYY47:SZB47 SPC47:SPF47 SFG47:SFJ47 RVK47:RVN47 RLO47:RLR47 RBS47:RBV47 QRW47:QRZ47 QIA47:QID47 PYE47:PYH47 POI47:POL47 PEM47:PEP47 OUQ47:OUT47 OKU47:OKX47 OAY47:OBB47 NRC47:NRF47 NHG47:NHJ47 MXK47:MXN47 MNO47:MNR47 MDS47:MDV47 LTW47:LTZ47 LKA47:LKD47 LAE47:LAH47 KQI47:KQL47 KGM47:KGP47 JWQ47:JWT47 JMU47:JMX47 JCY47:JDB47 ITC47:ITF47 IJG47:IJJ47 HZK47:HZN47 HPO47:HPR47 HFS47:HFV47 GVW47:GVZ47 GMA47:GMD47 GCE47:GCH47 FSI47:FSL47 FIM47:FIP47 EYQ47:EYT47 EOU47:EOX47 EEY47:EFB47 DVC47:DVF47 DLG47:DLJ47 DBK47:DBN47 CRO47:CRR47 CHS47:CHV47 BXW47:BXZ47 BOA47:BOD47 BEE47:BEH47 AUI47:AUL47 AKM47:AKP47 AAQ47:AAT47 QU47:QX47 GY47:HB47 WTP47:WTQ47 WJT47:WJU47 VZX47:VZY47 VQB47:VQC47 VGF47:VGG47 UWJ47:UWK47 UMN47:UMO47 UCR47:UCS47 TSV47:TSW47 TIZ47:TJA47 SZD47:SZE47 SPH47:SPI47 SFL47:SFM47 RVP47:RVQ47 RLT47:RLU47 RBX47:RBY47 QSB47:QSC47 QIF47:QIG47 PYJ47:PYK47 PON47:POO47 PER47:PES47 OUV47:OUW47 OKZ47:OLA47 OBD47:OBE47 NRH47:NRI47 NHL47:NHM47 MXP47:MXQ47 MNT47:MNU47 MDX47:MDY47 LUB47:LUC47 LKF47:LKG47 LAJ47:LAK47 KQN47:KQO47 KGR47:KGS47 JWV47:JWW47 JMZ47:JNA47 JDD47:JDE47 ITH47:ITI47 IJL47:IJM47 HZP47:HZQ47 HPT47:HPU47 HFX47:HFY47 GWB47:GWC47 GMF47:GMG47 GCJ47:GCK47 FSN47:FSO47 FIR47:FIS47 EYV47:EYW47 EOZ47:EPA47 EFD47:EFE47 DVH47:DVI47 DLL47:DLM47 DBP47:DBQ47 CRT47:CRU47 CHX47:CHY47 BYB47:BYC47 BOF47:BOG47 BEJ47:BEK47 AUN47:AUO47 AKR47:AKS47 AAV47:AAW47 QZ47:RA47 HD47:HE47 WUE47:WUH47 WKI47:WKL47 WAM47:WAP47 VQQ47:VQT47 VGU47:VGX47 UWY47:UXB47 UNC47:UNF47 UDG47:UDJ47 TTK47:TTN47 TJO47:TJR47 SZS47:SZV47 SPW47:SPZ47 SGA47:SGD47 RWE47:RWH47 RMI47:RML47 RCM47:RCP47 QSQ47:QST47 QIU47:QIX47 PYY47:PZB47 PPC47:PPF47 PFG47:PFJ47 OVK47:OVN47 OLO47:OLR47 OBS47:OBV47 NRW47:NRZ47 NIA47:NID47 MYE47:MYH47 MOI47:MOL47 MEM47:MEP47 LUQ47:LUT47 LKU47:LKX47 LAY47:LBB47 KRC47:KRF47 KHG47:KHJ47 JXK47:JXN47 JNO47:JNR47 JDS47:JDV47 ITW47:ITZ47 IKA47:IKD47 IAE47:IAH47 HQI47:HQL47 HGM47:HGP47 GWQ47:GWT47 GMU47:GMX47 GCY47:GDB47 FTC47:FTF47 FJG47:FJJ47 EZK47:EZN47 EPO47:EPR47 EFS47:EFV47 DVW47:DVZ47 DMA47:DMD47 DCE47:DCH47 CSI47:CSL47 CIM47:CIP47 BYQ47:BYT47 BOU47:BOX47 BEY47:BFB47 AVC47:AVF47 ALG47:ALJ47 ABK47:ABN47 RO47:RR47 HS47:HV47 X47:AA47 WUJ47:WUL47 WKN47:WKP47 WAR47:WAT47 VQV47:VQX47 VGZ47:VHB47 UXD47:UXF47 UNH47:UNJ47 UDL47:UDN47 TTP47:TTR47 TJT47:TJV47 SZX47:SZZ47 SQB47:SQD47 SGF47:SGH47 RWJ47:RWL47 RMN47:RMP47 RCR47:RCT47 QSV47:QSX47 QIZ47:QJB47 PZD47:PZF47 PPH47:PPJ47 PFL47:PFN47 OVP47:OVR47 OLT47:OLV47 OBX47:OBZ47 NSB47:NSD47 NIF47:NIH47 MYJ47:MYL47 MON47:MOP47 MER47:MET47 LUV47:LUX47 LKZ47:LLB47 LBD47:LBF47 KRH47:KRJ47 KHL47:KHN47 JXP47:JXR47 JNT47:JNV47 JDX47:JDZ47 IUB47:IUD47 IKF47:IKH47 IAJ47:IAL47 HQN47:HQP47 HGR47:HGT47 GWV47:GWX47 GMZ47:GNB47 GDD47:GDF47 FTH47:FTJ47 FJL47:FJN47 EZP47:EZR47 EPT47:EPV47 EFX47:EFZ47 DWB47:DWD47 DMF47:DMH47 DCJ47:DCL47 CSN47:CSP47 CIR47:CIT47 BYV47:BYX47 BOZ47:BPB47 BFD47:BFF47 AVH47:AVJ47 ALL47:ALN47 ABP47:ABR47 RT47:RV47 HX47:HZ47 AC47:AE47 WUN47:WVF47 WKR47:WLJ47 WAV47:WBN47 VQZ47:VRR47 VHD47:VHV47 UXH47:UXZ47 UNL47:UOD47 UDP47:UEH47 TTT47:TUL47 TJX47:TKP47 TAB47:TAT47 SQF47:SQX47 SGJ47:SHB47 RWN47:RXF47 RMR47:RNJ47 RCV47:RDN47 QSZ47:QTR47 QJD47:QJV47 PZH47:PZZ47 PPL47:PQD47 PFP47:PGH47 OVT47:OWL47 OLX47:OMP47 OCB47:OCT47 NSF47:NSX47 NIJ47:NJB47 MYN47:MZF47 MOR47:MPJ47 MEV47:MFN47 LUZ47:LVR47 LLD47:LLV47 LBH47:LBZ47 KRL47:KSD47 KHP47:KIH47 JXT47:JYL47 JNX47:JOP47 JEB47:JET47 IUF47:IUX47 IKJ47:ILB47 IAN47:IBF47 HQR47:HRJ47 HGV47:HHN47 GWZ47:GXR47 GND47:GNV47 GDH47:GDZ47 FTL47:FUD47 FJP47:FKH47 EZT47:FAL47 EPX47:EQP47 EGB47:EGT47 DWF47:DWX47 DMJ47:DNB47 DCN47:DDF47 CSR47:CTJ47 CIV47:CJN47 BYZ47:BZR47 BPD47:BPV47 BFH47:BFZ47 AVL47:AWD47 ALP47:AMH47 ABT47:ACL47 RX47:SP47 AG47:AY47 HQ47 WTU47 WJY47 WAC47 VQG47 VGK47 UWO47 UMS47 UCW47 TTA47 TJE47 SZI47 SPM47 SFQ47 RVU47 RLY47 RCC47 QSG47 QIK47 PYO47 POS47 PEW47 OVA47 OLE47 OBI47 NRM47 NHQ47 MXU47 MNY47 MEC47 LUG47 LKK47 LAO47 KQS47 KGW47 JXA47 JNE47 JDI47 ITM47 IJQ47 HZU47 HPY47 HGC47 GWG47 GMK47 GCO47 FSS47 FIW47 EZA47 EPE47 EFI47 DVM47 DLQ47 DBU47 CRY47 CIC47 BYG47 BOK47 BEO47 AUS47 AKW47 ABA47 RE47 HI47 WUC47 WKG47 WAK47 VQO47 VGS47 UWW47 UNA47 UDE47 TTI47 TJM47 SZQ47 SPU47 SFY47 RWC47 RMG47 RCK47 QSO47 QIS47 PYW47 PPA47 PFE47 OVI47 OLM47 OBQ47 NRU47 NHY47 MYC47 MOG47 MEK47 LUO47 LKS47 LAW47 KRA47 KHE47 JXI47 JNM47 JDQ47 ITU47 IJY47 IAC47 HQG47 HGK47 GWO47 GMS47 GCW47 FTA47 FJE47 EZI47 EPM47 EFQ47 DVU47 DLY47 DCC47 CSG47 CIK47 BYO47 BOS47 BEW47 AVA47 ALE47 ABI47 RM47 V47 HO47 WTS47 WJW47 WAA47 VQE47 VGI47 UWM47 UMQ47 UCU47 TSY47 TJC47 SZG47 SPK47 SFO47 RVS47 RLW47 RCA47 QSE47 QII47 PYM47 POQ47 PEU47 OUY47 OLC47 OBG47 NRK47 NHO47 MXS47 MNW47 MEA47 LUE47 LKI47 LAM47 KQQ47 KGU47 JWY47 JNC47 JDG47 ITK47 IJO47 HZS47 HPW47 HGA47 GWE47 GMI47 GCM47 FSQ47 FIU47 EYY47 EPC47 EFG47 DVK47 DLO47 DBS47 CRW47 CIA47 BYE47 BOI47 BEM47 AUQ47 AKU47 AAY47 RC47 HG47 D17:O17 WUA47 WKE47 WAI47 VQM47 VGQ47 UWU47 UMY47 UDC47 TTG47 TJK47 SZO47 SPS47 SFW47 RWA47 RME47 RCI47 QSM47 QIQ47 PYU47 POY47 PFC47 OVG47 OLK47 OBO47 NRS47 NHW47 MYA47 MOE47 MEI47 LUM47 LKQ47 LAU47 KQY47 KHC47 JXG47 JNK47 JDO47 ITS47 IJW47 IAA47 HQE47 HGI47 GWM47 GMQ47 GCU47 FSY47 FJC47 EZG47 EPK47 EFO47 DVS47 DLW47 DCA47 CSE47 CII47 BYM47 BOQ47 BEU47 AUY47 ALC47 ABG47 RK47 T47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47:Q47 D47:G47 I47:J47 N47 L47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47 HW47 RS47 ABO47 ALK47 AVG47 BFC47 BOY47 BYU47 CIQ47 CSM47 DCI47 DME47 DWA47 EFW47 EPS47 EZO47 FJK47 FTG47 GDC47 GMY47 GWU47 HGQ47 HQM47 IAI47 IKE47 IUA47 JDW47 JNS47 JXO47 KHK47 KRG47 LBC47 LKY47 LUU47 MEQ47 MOM47 MYI47 NIE47 NSA47 OBW47 OLS47 OVO47 PFK47 PPG47 PZC47 QIY47 QSU47 RCQ47 RMM47 RWI47 SGE47 SQA47 SZW47 TJS47 TTO47 UDK47 UNG47 UXC47 VGY47 VQU47 WAQ47 WKM47 WUI47 HF47 RB47 AAX47 AKT47 AUP47 BEL47 BOH47 BYD47 CHZ47 CRV47 DBR47 DLN47 DVJ47 EFF47 EPB47 EYX47 FIT47 FSP47 GCL47 GMH47 GWD47 HFZ47 HPV47 HZR47 IJN47 ITJ47 JDF47 JNB47 JWX47 KGT47 KQP47 LAL47 LKH47 LUD47 MDZ47 MNV47 MXR47 NHN47 NRJ47 OBF47 OLB47 OUX47 PET47 POP47 PYL47 QIH47 QSD47 RBZ47 RLV47 RVR47 SFN47 SPJ47 SZF47 TJB47 TSX47 UCT47 UMP47 UWL47 VGH47 VQD47 VZZ47 WJV47 WTR47 U47 HP47 RL47 ABH47 ALD47 AUZ47 BEV47 BOR47 BYN47 CIJ47 CSF47 DCB47 DLX47 DVT47 EFP47 EPL47 EZH47 FJD47 FSZ47 GCV47 GMR47 GWN47 HGJ47 HQF47 IAB47 IJX47 ITT47 JDP47 JNL47 JXH47 KHD47 KQZ47 LAV47 LKR47 LUN47 MEJ47 MOF47 MYB47 NHX47 NRT47 OBP47 OLL47 OVH47 PFD47 POZ47 PYV47 QIR47 QSN47 RCJ47 RMF47 RWB47 SFX47 SPT47 SZP47 TJL47 TTH47 UDD47 UMZ47 UWV47 VGR47 VQN47 WAJ47 WKF47 WUB47 HC47 QY47 AAU47 AKQ47 AUM47 BEI47 BOE47 BYA47 CHW47 CRS47 DBO47 DLK47 DVG47 EFC47 EOY47 EYU47 FIQ47 FSM47 GCI47 GME47 GWA47 HFW47 HPS47 HZO47 IJK47 ITG47 JDC47 JMY47 JWU47 KGQ47 KQM47 LAI47 LKE47 LUA47 MDW47 MNS47 MXO47 NHK47 NRG47 OBC47 OKY47 OUU47 PEQ47 POM47 PYI47 QIE47 QSA47 RBW47 RLS47 RVO47 SFK47 SPG47 SZC47 TIY47 TSU47 UCQ47 UMM47 UWI47 VGE47 VQA47 VZW47 WJS47 WTO47 HH47 RD47 AAZ47 AKV47 AUR47 BEN47 BOJ47 BYF47 CIB47 CRX47 DBT47 DLP47 DVL47 EFH47 EPD47 EYZ47 FIV47 FSR47 GCN47 GMJ47 GWF47 HGB47 HPX47 HZT47 IJP47 ITL47 JDH47 JND47 JWZ47 KGV47 KQR47 LAN47 LKJ47 LUF47 MEB47 MNX47 MXT47 NHP47 NRL47 OBH47 OLD47 OUZ47 PEV47 POR47 PYN47 QIJ47 QSF47 RCB47 RLX47 RVT47 SFP47 SPL47 SZH47 TJD47 TSZ47 UCV47 UMR47 UWN47 VGJ47 VQF47 WAB47 WJX47 WTT47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47:C47 BS47:GX47 KD47:QT47 TZ47:AAP47 ADV47:AKL47 ANR47:AUH47 AXN47:BED47 BHJ47:BNZ47 BRF47:BXV47 CBB47:CHR47 CKX47:CRN47 CUT47:DBJ47 DEP47:DLF47 DOL47:DVB47 DYH47:EEX47 EID47:EOT47 ERZ47:EYP47 FBV47:FIL47 FLR47:FSH47 FVN47:GCD47 GFJ47:GLZ47 GPF47:GVV47 GZB47:HFR47 HIX47:HPN47 HST47:HZJ47 ICP47:IJF47 IML47:ITB47 IWH47:JCX47 JGD47:JMT47 JPZ47:JWP47 JZV47:KGL47 KJR47:KQH47 KTN47:LAD47 LDJ47:LJZ47 LNF47:LTV47 LXB47:MDR47 MGX47:MNN47 MQT47:MXJ47 NAP47:NHF47 NKL47:NRB47 NUH47:OAX47 OED47:OKT47 ONZ47:OUP47 OXV47:PEL47 PHR47:POH47 PRN47:PYD47 QBJ47:QHZ47 QLF47:QRV47 QVB47:RBR47 REX47:RLN47 ROT47:RVJ47 RYP47:SFF47 SIL47:SPB47 SSH47:SYX47 TCD47:TIT47 TLZ47:TSP47 TVV47:UCL47 UFR47:UMH47 UPN47:UWD47 UZJ47:VFZ47 VJF47:VPV47 VTB47:VZR47 WCX47:WJN47 WMT47:WTJ47 WWP47:XFD47 AZ47 IU47 SQ47 ACM47 AMI47 AWE47 BGA47 BPW47 BZS47 CJO47 CTK47 DDG47 DNC47 DWY47 EGU47 EQQ47 FAM47 FKI47 FUE47 GEA47 GNW47 GXS47 HHO47 HRK47 IBG47 ILC47 IUY47 JEU47 JOQ47 JYM47 KII47 KSE47 LCA47 LLW47 LVS47 MFO47 MPK47 MZG47 NJC47 NSY47 OCU47 OMQ47 OWM47 PGI47 PQE47 QAA47 QJW47 QTS47 RDO47 RNK47 RXG47 SHC47 SQY47 TAU47 TKQ47 TUM47 UEI47 UOE47 UYA47 VHW47 VRS47 WBO47 WLK47 WVG47 AF47 IA47 RW47 ABS47 ALO47 AVK47 BFG47 BPC47 BYY47 CIU47 CSQ47 DCM47 DMI47 DWE47 EGA47 EPW47 EZS47 FJO47 FTK47 GDG47 GNC47 GWY47 HGU47 HQQ47 IAM47 IKI47 IUE47 JEA47 JNW47 JXS47 KHO47 KRK47 LBG47 LLC47 LUY47 MEU47 MOQ47 MYM47 NII47 NSE47 OCA47 OLW47 OVS47 PFO47 PPK47 PZG47 QJC47 QSY47 RCU47 RMQ47 RWM47 SGI47 SQE47 TAA47 TJW47 TTS47 UDO47 UNK47 UXG47 VHC47 VQY47 WAU47 WKQ47 WUM47 R47:S47 HM47:HN47 RI47:RJ47 ABE47:ABF47 ALA47:ALB47 AUW47:AUX47 BES47:BET47 BOO47:BOP47 BYK47:BYL47 CIG47:CIH47 CSC47:CSD47 DBY47:DBZ47 DLU47:DLV47 DVQ47:DVR47 EFM47:EFN47 EPI47:EPJ47 EZE47:EZF47 FJA47:FJB47 FSW47:FSX47 GCS47:GCT47 GMO47:GMP47 GWK47:GWL47 HGG47:HGH47 HQC47:HQD47 HZY47:HZZ47 IJU47:IJV47 ITQ47:ITR47 JDM47:JDN47 JNI47:JNJ47 JXE47:JXF47 KHA47:KHB47 KQW47:KQX47 LAS47:LAT47 LKO47:LKP47 LUK47:LUL47 MEG47:MEH47 MOC47:MOD47 MXY47:MXZ47 NHU47:NHV47 NRQ47:NRR47 OBM47:OBN47 OLI47:OLJ47 OVE47:OVF47 PFA47:PFB47 POW47:POX47 PYS47:PYT47 QIO47:QIP47 QSK47:QSL47 RCG47:RCH47 RMC47:RMD47 RVY47:RVZ47 SFU47:SFV47 SPQ47:SPR47 SZM47:SZN47 TJI47:TJJ47 TTE47:TTF47 UDA47:UDB47 UMW47:UMX47 UWS47:UWT47 VGO47:VGP47 VQK47:VQL47 WAG47:WAH47 WKC47:WKD47 WTY47:WTZ47 HJ47 RF47 ABB47 AKX47 AUT47 BEP47 BOL47 BYH47 CID47 CRZ47 DBV47 DLR47 DVN47 EFJ47 EPF47 EZB47 FIX47 FST47 GCP47 GML47 GWH47 HGD47 HPZ47 HZV47 IJR47 ITN47 JDJ47 JNF47 JXB47 KGX47 KQT47 LAP47 LKL47 LUH47 MED47 MNZ47 MXV47 NHR47 NRN47 OBJ47 OLF47 OVB47 PEX47 POT47 PYP47 QIL47 QSH47 RCD47 RLZ47 RVV47 SFR47 SPN47 SZJ47 TJF47 TTB47 UCX47 UMT47 UWP47 VGL47 VQH47 WAD47 WJZ47 WTV47 W47 HR47 RN47 ABJ47 ALF47 AVB47 BEX47 BOT47 BYP47 CIL47 CSH47 DCD47 DLZ47 DVV47 EFR47 EPN47 EZJ47 FJF47 FTB47 GCX47 GMT47 GWP47 HGL47 HQH47 IAD47 IJZ47 ITV47 JDR47 JNN47 JXJ47 KHF47 KRB47 LAX47 LKT47 LUP47 MEL47 MOH47 MYD47 NHZ47 NRV47 OBR47 OLN47 OVJ47 PFF47 PPB47 PYX47 QIT47 QSP47 RCL47 RMH47 RWD47 SFZ47 SPV47 SZR47 TJN47 TTJ47 UDF47 UNB47 UWX47 VGT47 VQP47 WAL47 WKH47 WUD47 O47 Q26:Q27 W26:W27 AT26:AT27 BG26:BG27 BQ26:BQ27 Q30:Q31 W30:W31 AT30:AT31 BG30:BG31 BQ30:BQ31 Q33 W33 AT33 BG33 BQ33 Q43 W43 AT43 BG43 BQ43 Q23 W23 AT23 BG23 BQ23 K47 H47 M47 BQ18:BQ21 W18:W21 Q18:Q21 AT18:AT21 BG18:BG21"/>
  </dataValidations>
  <hyperlinks>
    <hyperlink ref="P19" r:id="rId1"/>
    <hyperlink ref="P20" r:id="rId2"/>
    <hyperlink ref="P22" r:id="rId3"/>
    <hyperlink ref="P26" r:id="rId4"/>
    <hyperlink ref="P27" r:id="rId5"/>
    <hyperlink ref="P30" r:id="rId6"/>
    <hyperlink ref="P31" r:id="rId7"/>
    <hyperlink ref="P33" r:id="rId8"/>
    <hyperlink ref="P43" r:id="rId9"/>
  </hyperlinks>
  <pageMargins left="0.39370078740157483" right="0.31496062992125984" top="0.38" bottom="0.39370078740157483" header="0.31496062992125984" footer="0.2"/>
  <pageSetup paperSize="9" scale="60" orientation="landscape" r:id="rId10"/>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2018-05-02T10:09:28Z</dcterms:modified>
</cp:coreProperties>
</file>