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'!$A$9:$FN$36</definedName>
    <definedName name="_xlnm._FilterDatabase" localSheetId="1" hidden="1">'調査票Ｃ、Ｄ、Ｅ '!$A$17:$BR$42</definedName>
    <definedName name="_xlnm.Print_Area" localSheetId="0">'調査票Ａ、Ｂ '!$D$1:$CX$43</definedName>
    <definedName name="_xlnm.Print_Area" localSheetId="1">'調査票Ｃ、Ｄ、Ｅ '!$A$1:$BQ$52</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BQ50" i="6" l="1"/>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BP44" i="6"/>
  <c r="BO44" i="6"/>
  <c r="BN44" i="6"/>
  <c r="BM44" i="6"/>
  <c r="BL44" i="6"/>
  <c r="BK44" i="6"/>
  <c r="BJ44" i="6"/>
  <c r="BI44" i="6"/>
  <c r="BH44" i="6"/>
  <c r="BF44" i="6"/>
  <c r="BE44" i="6"/>
  <c r="BD44" i="6"/>
  <c r="BC44" i="6"/>
  <c r="BB44" i="6"/>
  <c r="BA44" i="6"/>
  <c r="AZ44" i="6"/>
  <c r="AY44" i="6"/>
  <c r="AX44" i="6"/>
  <c r="AW44" i="6"/>
  <c r="AV44" i="6"/>
  <c r="AS44" i="6"/>
  <c r="AR44" i="6"/>
  <c r="AQ44" i="6"/>
  <c r="AP44" i="6"/>
  <c r="AO44" i="6"/>
  <c r="AN44" i="6"/>
  <c r="AL44" i="6"/>
  <c r="AK44" i="6"/>
  <c r="AJ44" i="6"/>
  <c r="AI44" i="6"/>
  <c r="AH44" i="6"/>
  <c r="AG44" i="6"/>
  <c r="AF44" i="6"/>
  <c r="AE44" i="6"/>
  <c r="AD44" i="6"/>
  <c r="AC44" i="6"/>
  <c r="AB44" i="6"/>
  <c r="AA44" i="6"/>
  <c r="Z44" i="6"/>
  <c r="Y44" i="6"/>
  <c r="V44" i="6"/>
  <c r="U44" i="6"/>
  <c r="T44" i="6"/>
  <c r="S44" i="6"/>
  <c r="R44" i="6"/>
  <c r="O44" i="6"/>
  <c r="N44" i="6"/>
  <c r="M44" i="6"/>
  <c r="L44" i="6"/>
  <c r="K44" i="6"/>
  <c r="J44" i="6"/>
  <c r="I44" i="6"/>
  <c r="H44" i="6"/>
  <c r="G44" i="6"/>
  <c r="F44" i="6"/>
  <c r="E44" i="6"/>
  <c r="D44" i="6"/>
  <c r="CX42" i="5"/>
  <c r="CW42" i="5"/>
  <c r="CV42" i="5"/>
  <c r="CU42" i="5"/>
  <c r="CT42" i="5"/>
  <c r="CS42" i="5"/>
  <c r="CR42" i="5"/>
  <c r="CQ42" i="5"/>
  <c r="CP42" i="5"/>
  <c r="CO42" i="5"/>
  <c r="CN42"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N42" i="5"/>
  <c r="BM42" i="5"/>
  <c r="BL42" i="5"/>
  <c r="BK42" i="5"/>
  <c r="BJ42" i="5"/>
  <c r="BI42" i="5"/>
  <c r="BH42" i="5"/>
  <c r="BG42" i="5"/>
  <c r="BF42" i="5"/>
  <c r="BE42" i="5"/>
  <c r="BD42" i="5"/>
  <c r="BC42" i="5"/>
  <c r="BB42" i="5"/>
  <c r="BA42" i="5"/>
  <c r="AZ42" i="5"/>
  <c r="AY42" i="5"/>
  <c r="AX42"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CX41"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N41" i="5"/>
  <c r="BM41" i="5"/>
  <c r="BL41" i="5"/>
  <c r="BK41" i="5"/>
  <c r="BJ41" i="5"/>
  <c r="BI41"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CX40" i="5"/>
  <c r="CW40" i="5"/>
  <c r="CV40" i="5"/>
  <c r="CU40" i="5"/>
  <c r="CT40" i="5"/>
  <c r="CS40" i="5"/>
  <c r="CR40" i="5"/>
  <c r="CQ40" i="5"/>
  <c r="CP40" i="5"/>
  <c r="CO40" i="5"/>
  <c r="CN40"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CX39" i="5"/>
  <c r="CW39" i="5"/>
  <c r="CV39" i="5"/>
  <c r="CU39" i="5"/>
  <c r="CT39" i="5"/>
  <c r="CS39" i="5"/>
  <c r="CR39" i="5"/>
  <c r="CQ39" i="5"/>
  <c r="CP39" i="5"/>
  <c r="CO39" i="5"/>
  <c r="CN39" i="5"/>
  <c r="CM39" i="5"/>
  <c r="CL39" i="5"/>
  <c r="CK39" i="5"/>
  <c r="CJ39" i="5"/>
  <c r="CI39" i="5"/>
  <c r="CH39" i="5"/>
  <c r="CG39" i="5"/>
  <c r="CF39" i="5"/>
  <c r="CE39" i="5"/>
  <c r="CD39" i="5"/>
  <c r="CC39" i="5"/>
  <c r="CB39" i="5"/>
  <c r="CA39" i="5"/>
  <c r="BZ39" i="5"/>
  <c r="BY39" i="5"/>
  <c r="BX39" i="5"/>
  <c r="BW39" i="5"/>
  <c r="BV39" i="5"/>
  <c r="BU39" i="5"/>
  <c r="BT39" i="5"/>
  <c r="BS39" i="5"/>
  <c r="BR39" i="5"/>
  <c r="BQ39" i="5"/>
  <c r="BP39" i="5"/>
  <c r="BO39" i="5"/>
  <c r="BN39" i="5"/>
  <c r="BM39" i="5"/>
  <c r="BL39" i="5"/>
  <c r="BK39" i="5"/>
  <c r="BJ39" i="5"/>
  <c r="BI39" i="5"/>
  <c r="BH39" i="5"/>
  <c r="BG39" i="5"/>
  <c r="BF39" i="5"/>
  <c r="BE39" i="5"/>
  <c r="BD39" i="5"/>
  <c r="BC39" i="5"/>
  <c r="BB39" i="5"/>
  <c r="BA39" i="5"/>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CX36" i="5"/>
  <c r="CW36" i="5"/>
  <c r="CU36" i="5"/>
  <c r="CT36" i="5"/>
  <c r="CS36" i="5"/>
  <c r="CR36" i="5"/>
  <c r="CQ36" i="5"/>
  <c r="CP36" i="5"/>
  <c r="CO36" i="5"/>
  <c r="CN36" i="5"/>
  <c r="CM36" i="5"/>
  <c r="CL36" i="5"/>
  <c r="CK36" i="5"/>
  <c r="CJ36" i="5"/>
  <c r="CH36" i="5"/>
  <c r="CG36" i="5"/>
  <c r="CF36" i="5"/>
  <c r="CE36" i="5"/>
  <c r="CD36" i="5"/>
  <c r="CC36" i="5"/>
  <c r="CB36" i="5"/>
  <c r="CA36" i="5"/>
  <c r="BY36" i="5"/>
  <c r="BX36" i="5"/>
  <c r="BW36" i="5"/>
  <c r="BV36" i="5"/>
  <c r="BU36" i="5"/>
  <c r="BS36" i="5"/>
  <c r="BR36" i="5"/>
  <c r="BQ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D36" i="5"/>
  <c r="AC36" i="5"/>
  <c r="AB36" i="5"/>
  <c r="Z36" i="5"/>
  <c r="Y36" i="5"/>
  <c r="X36" i="5"/>
  <c r="V36" i="5"/>
  <c r="U36" i="5"/>
  <c r="T36" i="5"/>
  <c r="S36" i="5"/>
  <c r="Q36" i="5"/>
  <c r="P36" i="5"/>
  <c r="O36" i="5"/>
  <c r="M36" i="5"/>
  <c r="K36" i="5"/>
  <c r="I36" i="5"/>
  <c r="AM50" i="6"/>
  <c r="AM44" i="6"/>
</calcChain>
</file>

<file path=xl/sharedStrings.xml><?xml version="1.0" encoding="utf-8"?>
<sst xmlns="http://schemas.openxmlformats.org/spreadsheetml/2006/main" count="517" uniqueCount="328">
  <si>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</si>
  <si>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</si>
  <si>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</si>
  <si>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</si>
  <si>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</si>
  <si>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</si>
  <si>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</si>
  <si>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</si>
  <si>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</si>
  <si>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</si>
  <si>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</si>
  <si>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</si>
  <si>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</si>
  <si>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</si>
  <si>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</si>
  <si>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</si>
  <si>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</si>
  <si>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</si>
  <si>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</si>
  <si>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</si>
  <si>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</si>
  <si>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</si>
  <si>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</si>
  <si>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</si>
  <si>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</si>
  <si>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</si>
  <si>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</si>
  <si>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</si>
  <si>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</si>
  <si>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</si>
  <si>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</si>
  <si>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</si>
  <si>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</si>
  <si>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</si>
  <si>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</si>
  <si>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</si>
  <si>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</si>
  <si>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</si>
  <si>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</si>
  <si>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</si>
  <si>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</si>
  <si>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</si>
  <si>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</si>
  <si>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</si>
  <si>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</si>
  <si>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</si>
  <si>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</si>
  <si>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</si>
  <si>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</si>
  <si>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</si>
  <si>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</si>
  <si>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</si>
  <si>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</si>
  <si>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</si>
  <si>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</si>
  <si>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</si>
  <si>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</si>
  <si>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</si>
  <si>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</si>
  <si>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</si>
  <si>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</si>
  <si>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</si>
  <si>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</si>
  <si>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</si>
  <si>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</si>
  <si>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</si>
  <si>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</si>
  <si>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</si>
  <si>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</si>
  <si>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</si>
  <si>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</si>
  <si>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</si>
  <si>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</si>
  <si>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</si>
  <si>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</si>
  <si>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</si>
  <si>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</si>
  <si>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</si>
  <si>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</si>
  <si>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</si>
  <si>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</si>
  <si>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</si>
  <si>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</si>
  <si>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</si>
  <si>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</si>
  <si>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</si>
  <si>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</si>
  <si>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</si>
  <si>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</si>
  <si>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</si>
  <si>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</si>
  <si>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</si>
  <si>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</si>
  <si>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</si>
  <si>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</si>
  <si>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</si>
  <si>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</si>
  <si>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</si>
  <si>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</si>
  <si>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</si>
  <si>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</si>
  <si>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</si>
  <si>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</si>
  <si>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</si>
  <si>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</si>
  <si>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</si>
  <si>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</si>
  <si>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</si>
  <si>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</si>
  <si>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</si>
  <si>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</si>
  <si>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</si>
  <si>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</si>
  <si>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</si>
  <si>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</si>
  <si>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</si>
  <si>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</si>
  <si>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</si>
  <si>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</si>
  <si>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</si>
  <si>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</si>
  <si>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</si>
  <si>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</si>
  <si>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</si>
  <si>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</si>
  <si>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</si>
  <si>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</si>
  <si>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</si>
  <si>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</si>
  <si>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</si>
  <si>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</si>
  <si>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</si>
  <si>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</si>
  <si>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</si>
  <si>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</si>
  <si>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</si>
  <si>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</si>
  <si>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</si>
  <si>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</si>
  <si>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</si>
  <si>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</si>
  <si>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</si>
  <si>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</si>
  <si>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</si>
  <si>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</si>
  <si>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</si>
  <si>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</si>
  <si>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</si>
  <si>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</si>
  <si>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</si>
  <si>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</si>
  <si>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</si>
  <si>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</si>
  <si>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</si>
  <si>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</si>
  <si>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</si>
  <si>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</si>
  <si>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</si>
  <si>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</si>
  <si>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</si>
  <si>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</si>
  <si>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</si>
  <si>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</si>
  <si>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</si>
  <si>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</si>
  <si>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</si>
  <si>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</si>
  <si>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</si>
  <si>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</si>
  <si>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</si>
  <si>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</si>
  <si>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</si>
  <si>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</si>
  <si>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</si>
  <si>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福知山市</t>
    <rPh sb="0" eb="4">
      <t>フクチヤマシ</t>
    </rPh>
    <phoneticPr fontId="1"/>
  </si>
  <si>
    <t>行政改革大綱に位置付け</t>
    <rPh sb="0" eb="2">
      <t>ギョウセイ</t>
    </rPh>
    <rPh sb="2" eb="4">
      <t>カイカク</t>
    </rPh>
    <rPh sb="4" eb="6">
      <t>タイコウ</t>
    </rPh>
    <rPh sb="7" eb="10">
      <t>イチヅ</t>
    </rPh>
    <phoneticPr fontId="1"/>
  </si>
  <si>
    <t>舞鶴市</t>
    <rPh sb="0" eb="3">
      <t>マイヅルシ</t>
    </rPh>
    <phoneticPr fontId="1"/>
  </si>
  <si>
    <t>取組みをよりよくするにはどうしたらよいかについて意見。
取組みの方向性について評価</t>
    <rPh sb="0" eb="2">
      <t>トリクミ</t>
    </rPh>
    <rPh sb="24" eb="26">
      <t>イケン</t>
    </rPh>
    <rPh sb="28" eb="30">
      <t>トリクミ</t>
    </rPh>
    <rPh sb="32" eb="35">
      <t>ホウコウセイ</t>
    </rPh>
    <rPh sb="39" eb="41">
      <t>ヒョウカ</t>
    </rPh>
    <phoneticPr fontId="1"/>
  </si>
  <si>
    <t>綾部市</t>
    <rPh sb="0" eb="3">
      <t>アヤベシ</t>
    </rPh>
    <phoneticPr fontId="1"/>
  </si>
  <si>
    <t>綾部市行財政健全化委員会規程</t>
    <rPh sb="0" eb="3">
      <t>アヤベシ</t>
    </rPh>
    <rPh sb="3" eb="6">
      <t>ギョウザイセイ</t>
    </rPh>
    <rPh sb="6" eb="9">
      <t>ケンゼンカ</t>
    </rPh>
    <rPh sb="9" eb="12">
      <t>イインカイ</t>
    </rPh>
    <rPh sb="12" eb="14">
      <t>キテイ</t>
    </rPh>
    <phoneticPr fontId="1"/>
  </si>
  <si>
    <t>主体的、自立的にＰＤＣＡサイクルが推進され、職員の意識改革が目的</t>
    <rPh sb="0" eb="3">
      <t>シュタイテキ</t>
    </rPh>
    <rPh sb="4" eb="7">
      <t>ジリツテキ</t>
    </rPh>
    <rPh sb="17" eb="19">
      <t>スイシン</t>
    </rPh>
    <rPh sb="22" eb="24">
      <t>ショクイン</t>
    </rPh>
    <rPh sb="25" eb="27">
      <t>イシキ</t>
    </rPh>
    <rPh sb="27" eb="29">
      <t>カイカク</t>
    </rPh>
    <rPh sb="30" eb="32">
      <t>モクテキ</t>
    </rPh>
    <phoneticPr fontId="1"/>
  </si>
  <si>
    <t>市民1人当たりコスト</t>
    <rPh sb="0" eb="2">
      <t>シミン</t>
    </rPh>
    <rPh sb="3" eb="4">
      <t>ニン</t>
    </rPh>
    <rPh sb="4" eb="5">
      <t>ア</t>
    </rPh>
    <phoneticPr fontId="1"/>
  </si>
  <si>
    <t>宇治市</t>
    <rPh sb="0" eb="3">
      <t>ウジシ</t>
    </rPh>
    <phoneticPr fontId="1"/>
  </si>
  <si>
    <t>内部での「PDCAサイクルによる政策評価」を徹底させるため。</t>
    <rPh sb="0" eb="2">
      <t>ナイブ</t>
    </rPh>
    <rPh sb="16" eb="18">
      <t>セイサク</t>
    </rPh>
    <rPh sb="18" eb="20">
      <t>ヒョウカ</t>
    </rPh>
    <rPh sb="22" eb="24">
      <t>テッテイ</t>
    </rPh>
    <phoneticPr fontId="1"/>
  </si>
  <si>
    <t>宮津市</t>
    <rPh sb="0" eb="3">
      <t>ミヤヅシ</t>
    </rPh>
    <phoneticPr fontId="1"/>
  </si>
  <si>
    <t>亀岡市</t>
    <rPh sb="0" eb="3">
      <t>カメオカシ</t>
    </rPh>
    <phoneticPr fontId="1"/>
  </si>
  <si>
    <t>城陽市</t>
    <rPh sb="0" eb="3">
      <t>ジョウヨウシ</t>
    </rPh>
    <phoneticPr fontId="1"/>
  </si>
  <si>
    <t>対象事務事業の評価を達成したため。</t>
    <rPh sb="0" eb="2">
      <t>タイショウ</t>
    </rPh>
    <rPh sb="2" eb="4">
      <t>ジム</t>
    </rPh>
    <rPh sb="4" eb="6">
      <t>ジギョウ</t>
    </rPh>
    <rPh sb="7" eb="9">
      <t>ヒョウカ</t>
    </rPh>
    <rPh sb="10" eb="12">
      <t>タッセイ</t>
    </rPh>
    <phoneticPr fontId="1"/>
  </si>
  <si>
    <t>向日市</t>
    <rPh sb="0" eb="3">
      <t>ムコウシ</t>
    </rPh>
    <phoneticPr fontId="1"/>
  </si>
  <si>
    <t>長岡京市</t>
    <rPh sb="0" eb="4">
      <t>ナガオカキョウシ</t>
    </rPh>
    <phoneticPr fontId="1"/>
  </si>
  <si>
    <t>本市では内部評価に加え、平成21年度から26年度までは市民参加型の外部評価を行ってきたが、評価方法や内容等に課題が残り、現在は内部評価のみの実施である。今後については、過去の外部評価の課題等を踏まえ、市民参加型の評価を行う予定である。</t>
    <rPh sb="0" eb="1">
      <t>ホン</t>
    </rPh>
    <rPh sb="1" eb="2">
      <t>シ</t>
    </rPh>
    <rPh sb="4" eb="6">
      <t>ナイブ</t>
    </rPh>
    <rPh sb="6" eb="8">
      <t>ヒョウカ</t>
    </rPh>
    <rPh sb="9" eb="10">
      <t>クワ</t>
    </rPh>
    <rPh sb="12" eb="14">
      <t>ヘイセイ</t>
    </rPh>
    <rPh sb="16" eb="18">
      <t>ネンド</t>
    </rPh>
    <rPh sb="22" eb="24">
      <t>ネンド</t>
    </rPh>
    <rPh sb="27" eb="29">
      <t>シミン</t>
    </rPh>
    <rPh sb="29" eb="32">
      <t>サンカガタ</t>
    </rPh>
    <rPh sb="33" eb="35">
      <t>ガイブ</t>
    </rPh>
    <rPh sb="35" eb="37">
      <t>ヒョウカ</t>
    </rPh>
    <rPh sb="38" eb="39">
      <t>オコナ</t>
    </rPh>
    <rPh sb="45" eb="47">
      <t>ヒョウカ</t>
    </rPh>
    <rPh sb="47" eb="49">
      <t>ホウホウ</t>
    </rPh>
    <rPh sb="50" eb="52">
      <t>ナイヨウ</t>
    </rPh>
    <rPh sb="52" eb="53">
      <t>トウ</t>
    </rPh>
    <rPh sb="54" eb="56">
      <t>カダイ</t>
    </rPh>
    <rPh sb="57" eb="58">
      <t>ノコ</t>
    </rPh>
    <rPh sb="60" eb="62">
      <t>ゲンザイ</t>
    </rPh>
    <rPh sb="63" eb="65">
      <t>ナイブ</t>
    </rPh>
    <rPh sb="65" eb="67">
      <t>ヒョウカ</t>
    </rPh>
    <rPh sb="70" eb="72">
      <t>ジッシ</t>
    </rPh>
    <rPh sb="76" eb="78">
      <t>コンゴ</t>
    </rPh>
    <rPh sb="84" eb="86">
      <t>カコ</t>
    </rPh>
    <rPh sb="87" eb="89">
      <t>ガイブ</t>
    </rPh>
    <rPh sb="89" eb="91">
      <t>ヒョウカ</t>
    </rPh>
    <rPh sb="92" eb="94">
      <t>カダイ</t>
    </rPh>
    <rPh sb="94" eb="95">
      <t>トウ</t>
    </rPh>
    <rPh sb="96" eb="97">
      <t>フ</t>
    </rPh>
    <rPh sb="100" eb="102">
      <t>シミン</t>
    </rPh>
    <rPh sb="102" eb="105">
      <t>サンカガタ</t>
    </rPh>
    <rPh sb="106" eb="108">
      <t>ヒョウカ</t>
    </rPh>
    <rPh sb="109" eb="110">
      <t>オコナ</t>
    </rPh>
    <rPh sb="111" eb="113">
      <t>ヨテイ</t>
    </rPh>
    <phoneticPr fontId="1"/>
  </si>
  <si>
    <t>八幡市</t>
    <rPh sb="0" eb="3">
      <t>ヤワタシ</t>
    </rPh>
    <phoneticPr fontId="1"/>
  </si>
  <si>
    <t>京田辺市</t>
    <rPh sb="0" eb="4">
      <t>キョウタナベシ</t>
    </rPh>
    <phoneticPr fontId="1"/>
  </si>
  <si>
    <t>内部の2次評価により、一定の客観性が確保されているため</t>
    <rPh sb="0" eb="2">
      <t>ナイブ</t>
    </rPh>
    <rPh sb="4" eb="5">
      <t>ジ</t>
    </rPh>
    <rPh sb="5" eb="7">
      <t>ヒョウカ</t>
    </rPh>
    <rPh sb="11" eb="13">
      <t>イッテイ</t>
    </rPh>
    <rPh sb="14" eb="16">
      <t>キャッカン</t>
    </rPh>
    <rPh sb="16" eb="17">
      <t>セイ</t>
    </rPh>
    <rPh sb="18" eb="20">
      <t>カクホ</t>
    </rPh>
    <phoneticPr fontId="1"/>
  </si>
  <si>
    <t>京丹後市</t>
    <rPh sb="0" eb="4">
      <t>キョウタンゴシ</t>
    </rPh>
    <phoneticPr fontId="1"/>
  </si>
  <si>
    <t>南丹市</t>
    <rPh sb="0" eb="2">
      <t>ナンタン</t>
    </rPh>
    <rPh sb="2" eb="3">
      <t>シ</t>
    </rPh>
    <phoneticPr fontId="1"/>
  </si>
  <si>
    <t>南丹市行政改革大綱及び第２次南丹市行政改革推進計画</t>
    <rPh sb="0" eb="2">
      <t>ナンタン</t>
    </rPh>
    <rPh sb="2" eb="3">
      <t>シ</t>
    </rPh>
    <rPh sb="3" eb="5">
      <t>ギョウセイ</t>
    </rPh>
    <rPh sb="5" eb="7">
      <t>カイカク</t>
    </rPh>
    <rPh sb="7" eb="9">
      <t>タイコウ</t>
    </rPh>
    <rPh sb="9" eb="10">
      <t>オヨ</t>
    </rPh>
    <rPh sb="11" eb="12">
      <t>ダイ</t>
    </rPh>
    <rPh sb="13" eb="14">
      <t>ジ</t>
    </rPh>
    <rPh sb="14" eb="16">
      <t>ナンタン</t>
    </rPh>
    <rPh sb="16" eb="17">
      <t>シ</t>
    </rPh>
    <rPh sb="17" eb="19">
      <t>ギョウセイ</t>
    </rPh>
    <rPh sb="19" eb="21">
      <t>カイカク</t>
    </rPh>
    <rPh sb="21" eb="23">
      <t>スイシン</t>
    </rPh>
    <rPh sb="23" eb="25">
      <t>ケイカク</t>
    </rPh>
    <phoneticPr fontId="1"/>
  </si>
  <si>
    <t>職員の意識改革のため</t>
    <rPh sb="0" eb="2">
      <t>ショクイン</t>
    </rPh>
    <rPh sb="3" eb="5">
      <t>イシキ</t>
    </rPh>
    <rPh sb="5" eb="7">
      <t>カイカク</t>
    </rPh>
    <phoneticPr fontId="1"/>
  </si>
  <si>
    <t>木津川市</t>
    <rPh sb="0" eb="4">
      <t>キヅガワシ</t>
    </rPh>
    <phoneticPr fontId="1"/>
  </si>
  <si>
    <t>前々年度・前年度の活動実績、今年度の実績を踏まえた今後の方向性、同事業に対する他市の状況など</t>
    <rPh sb="0" eb="2">
      <t>ゼンゼン</t>
    </rPh>
    <rPh sb="2" eb="3">
      <t>ネン</t>
    </rPh>
    <rPh sb="3" eb="4">
      <t>ド</t>
    </rPh>
    <rPh sb="5" eb="8">
      <t>ゼンネンド</t>
    </rPh>
    <rPh sb="9" eb="11">
      <t>カツドウ</t>
    </rPh>
    <rPh sb="11" eb="13">
      <t>ジッセキ</t>
    </rPh>
    <rPh sb="14" eb="17">
      <t>コンネンド</t>
    </rPh>
    <rPh sb="18" eb="20">
      <t>ジッセキ</t>
    </rPh>
    <rPh sb="21" eb="22">
      <t>フ</t>
    </rPh>
    <rPh sb="25" eb="27">
      <t>コンゴ</t>
    </rPh>
    <rPh sb="28" eb="31">
      <t>ホウコウセイ</t>
    </rPh>
    <rPh sb="32" eb="35">
      <t>ドウジギョウ</t>
    </rPh>
    <rPh sb="36" eb="37">
      <t>タイ</t>
    </rPh>
    <rPh sb="39" eb="41">
      <t>タシ</t>
    </rPh>
    <rPh sb="42" eb="44">
      <t>ジョウキョウ</t>
    </rPh>
    <phoneticPr fontId="1"/>
  </si>
  <si>
    <t>大山崎町</t>
    <rPh sb="0" eb="4">
      <t>オオヤマザキチョウ</t>
    </rPh>
    <phoneticPr fontId="1"/>
  </si>
  <si>
    <t>事務事業評価を単独で実施する負担を鑑み、予算編成とリンクした評価方法を検討することとしたため。</t>
    <rPh sb="0" eb="2">
      <t>ジム</t>
    </rPh>
    <rPh sb="2" eb="4">
      <t>ジギョウ</t>
    </rPh>
    <rPh sb="4" eb="6">
      <t>ヒョウカ</t>
    </rPh>
    <rPh sb="7" eb="9">
      <t>タンドク</t>
    </rPh>
    <rPh sb="10" eb="12">
      <t>ジッシ</t>
    </rPh>
    <rPh sb="14" eb="16">
      <t>フタン</t>
    </rPh>
    <rPh sb="17" eb="18">
      <t>カンガ</t>
    </rPh>
    <rPh sb="20" eb="22">
      <t>ヨサン</t>
    </rPh>
    <rPh sb="22" eb="24">
      <t>ヘンセイ</t>
    </rPh>
    <rPh sb="30" eb="32">
      <t>ヒョウカ</t>
    </rPh>
    <rPh sb="32" eb="34">
      <t>ホウホウ</t>
    </rPh>
    <rPh sb="35" eb="37">
      <t>ケントウ</t>
    </rPh>
    <phoneticPr fontId="1"/>
  </si>
  <si>
    <t>久御山町</t>
    <rPh sb="0" eb="4">
      <t>クミヤマチョウ</t>
    </rPh>
    <phoneticPr fontId="1"/>
  </si>
  <si>
    <t>毎年度、行政評価方針を作成</t>
    <rPh sb="0" eb="3">
      <t>マイネンド</t>
    </rPh>
    <rPh sb="4" eb="6">
      <t>ギョウセイ</t>
    </rPh>
    <rPh sb="6" eb="8">
      <t>ヒョウカ</t>
    </rPh>
    <rPh sb="8" eb="10">
      <t>ホウシン</t>
    </rPh>
    <rPh sb="11" eb="13">
      <t>サクセイ</t>
    </rPh>
    <phoneticPr fontId="1"/>
  </si>
  <si>
    <t>井手町</t>
    <rPh sb="0" eb="3">
      <t>イデチョウ</t>
    </rPh>
    <phoneticPr fontId="1"/>
  </si>
  <si>
    <t>宇治田原町</t>
    <rPh sb="0" eb="5">
      <t>ウジタワラチョウ</t>
    </rPh>
    <phoneticPr fontId="1"/>
  </si>
  <si>
    <t>現在外部評価を検討中のため</t>
    <rPh sb="0" eb="2">
      <t>ゲンザイ</t>
    </rPh>
    <rPh sb="2" eb="4">
      <t>ガイブ</t>
    </rPh>
    <rPh sb="4" eb="6">
      <t>ヒョウカ</t>
    </rPh>
    <rPh sb="7" eb="10">
      <t>ケントウチュウ</t>
    </rPh>
    <phoneticPr fontId="1"/>
  </si>
  <si>
    <t>笠置町</t>
    <rPh sb="0" eb="2">
      <t>カサギ</t>
    </rPh>
    <rPh sb="2" eb="3">
      <t>チョウ</t>
    </rPh>
    <phoneticPr fontId="1"/>
  </si>
  <si>
    <t>和束町</t>
    <rPh sb="0" eb="3">
      <t>ワヅカチョウ</t>
    </rPh>
    <phoneticPr fontId="1"/>
  </si>
  <si>
    <t>精華町</t>
    <rPh sb="0" eb="3">
      <t>セイカチョウ</t>
    </rPh>
    <phoneticPr fontId="1"/>
  </si>
  <si>
    <t>評価結果は議会での審査資料としても活用されているところであり、現時点で外部評価を導入することまでは想定していない。</t>
    <rPh sb="0" eb="2">
      <t>ヒョウカ</t>
    </rPh>
    <rPh sb="2" eb="4">
      <t>ケッカ</t>
    </rPh>
    <rPh sb="5" eb="7">
      <t>ギカイ</t>
    </rPh>
    <rPh sb="9" eb="11">
      <t>シンサ</t>
    </rPh>
    <rPh sb="11" eb="13">
      <t>シリョウ</t>
    </rPh>
    <rPh sb="17" eb="19">
      <t>カツヨウ</t>
    </rPh>
    <rPh sb="31" eb="34">
      <t>ゲンジテン</t>
    </rPh>
    <rPh sb="35" eb="37">
      <t>ガイブ</t>
    </rPh>
    <rPh sb="37" eb="39">
      <t>ヒョウカ</t>
    </rPh>
    <rPh sb="40" eb="42">
      <t>ドウニュウ</t>
    </rPh>
    <rPh sb="49" eb="51">
      <t>ソウテイ</t>
    </rPh>
    <phoneticPr fontId="1"/>
  </si>
  <si>
    <t>南山城村</t>
    <rPh sb="0" eb="4">
      <t>ミ</t>
    </rPh>
    <phoneticPr fontId="1"/>
  </si>
  <si>
    <t>京丹波町</t>
    <rPh sb="0" eb="4">
      <t>キョウタンバチョウ</t>
    </rPh>
    <phoneticPr fontId="1"/>
  </si>
  <si>
    <t>伊根町</t>
    <rPh sb="0" eb="3">
      <t>イネチョウ</t>
    </rPh>
    <phoneticPr fontId="1"/>
  </si>
  <si>
    <t>与謝野町</t>
    <rPh sb="0" eb="4">
      <t>ヨサノチョウ</t>
    </rPh>
    <phoneticPr fontId="1"/>
  </si>
  <si>
    <t>綾部市</t>
  </si>
  <si>
    <t>http://www.city.ayabe.lg.jp/zaisei/shise/shisaku/kaikaku/hyokakohyo/index.html</t>
  </si>
  <si>
    <t>宇治市</t>
  </si>
  <si>
    <t>http://www.city.uji.kyoto.jp/0000007120.html</t>
  </si>
  <si>
    <t>宮津市</t>
  </si>
  <si>
    <t>亀岡市</t>
  </si>
  <si>
    <t>http://www.city.kameoka.kyoto.jp/shise/shisaku/sogo/sougoukeikaku/zenki.html</t>
  </si>
  <si>
    <t>城陽市</t>
  </si>
  <si>
    <t>向日市</t>
  </si>
  <si>
    <t>http://www.city.muko.kyoto.jp/kurashi/shisei/shisaku/furusato/1457504187889.html</t>
  </si>
  <si>
    <t>長岡京市</t>
  </si>
  <si>
    <t>http://www.city.nagaokakyo.lg.jp/0000001014.html</t>
  </si>
  <si>
    <t>平成２８年度より政策の一部についても行政評価の対象とすることとしたが、行政評価を実際に行うのは平成２９年度からであるため。</t>
  </si>
  <si>
    <t>八幡市</t>
  </si>
  <si>
    <t>京田辺市</t>
  </si>
  <si>
    <t>http://210.173.38.104/0000002373.html</t>
  </si>
  <si>
    <t>京丹後市</t>
  </si>
  <si>
    <t>https://www.city.kyotango.lg.jp/shisei/shisei/gyokaku/jimujigyohyoka/gaibuhyoka.html</t>
  </si>
  <si>
    <t>南丹市</t>
  </si>
  <si>
    <t>http://www.city.nantan.kyoto.jp/www/shisei/106/005/005/index.html</t>
  </si>
  <si>
    <t>木津川市</t>
  </si>
  <si>
    <t>http://www.city.kizugawa.lg.jp/index.cfm/10,601,57,219,html</t>
  </si>
  <si>
    <t>大山崎町</t>
  </si>
  <si>
    <t>久御山町</t>
  </si>
  <si>
    <t>井手町</t>
  </si>
  <si>
    <t>宇治田原町</t>
  </si>
  <si>
    <t>笠置町</t>
  </si>
  <si>
    <t>和束町</t>
  </si>
  <si>
    <t>精華町</t>
  </si>
  <si>
    <t>https://www.town.seika.kyoto.jp/contents_detail.php?co=cat&amp;frmId=12550&amp;frmCd=10-4-7-2-0</t>
  </si>
  <si>
    <t>南山城村</t>
  </si>
  <si>
    <t>京丹波町</t>
  </si>
  <si>
    <t>伊根町</t>
  </si>
  <si>
    <t>与謝野町</t>
  </si>
  <si>
    <t>福知山市</t>
  </si>
  <si>
    <t>舞鶴市</t>
  </si>
  <si>
    <t>262013</t>
  </si>
  <si>
    <t>262021</t>
  </si>
  <si>
    <t>262030</t>
  </si>
  <si>
    <t>262048</t>
  </si>
  <si>
    <t>262056</t>
  </si>
  <si>
    <t>262064</t>
  </si>
  <si>
    <t>262072</t>
  </si>
  <si>
    <t>262081</t>
  </si>
  <si>
    <t>262099</t>
  </si>
  <si>
    <t>262102</t>
  </si>
  <si>
    <t>262111</t>
  </si>
  <si>
    <t>262129</t>
  </si>
  <si>
    <t>262137</t>
  </si>
  <si>
    <t>262145</t>
  </si>
  <si>
    <t>263036</t>
  </si>
  <si>
    <t>263222</t>
  </si>
  <si>
    <t>263435</t>
  </si>
  <si>
    <t>263443</t>
  </si>
  <si>
    <t>263648</t>
  </si>
  <si>
    <t>263656</t>
  </si>
  <si>
    <t>263664</t>
  </si>
  <si>
    <t>263672</t>
  </si>
  <si>
    <t>264075</t>
  </si>
  <si>
    <t>264636</t>
  </si>
  <si>
    <t>264652</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</si>
  <si>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</si>
  <si>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</si>
  <si>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</si>
  <si>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http://www.city.fukuchiyama.kyoto.jp/shisei/project/cat156/cat373/</t>
    <phoneticPr fontId="1"/>
  </si>
  <si>
    <t>http://www.city.maizuru.kyoto.jp/shisei/0000002124.html</t>
    <phoneticPr fontId="1"/>
  </si>
  <si>
    <t>①宇治市第５次総合計画における取組の方向において、「PDCAサイクルによる政策評価」を位置づけている
②宇治市事務分掌規則において、「主要事務事業の進行管理に関すること」及び「市政の重要方針及び重要施策の企画立案及び調整に関すること」を位置づけている</t>
    <phoneticPr fontId="1"/>
  </si>
  <si>
    <t>京田辺市行政評価導入基本方針</t>
    <phoneticPr fontId="1"/>
  </si>
  <si>
    <t>精華町議会基本条例。
PDCAサイクルによる行財政運営確立のため。
説明責任を果たすことができる行政の実現のため。</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</si>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</sst>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sz val="9"/>
      <color theme="1"/>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10">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7" fontId="4" fillId="4" borderId="2" xfId="1" applyNumberFormat="1" applyFont="1" applyFill="1" applyBorder="1" applyAlignment="1" applyProtection="1">
      <alignment horizontal="center" vertical="center" wrapText="1"/>
    </xf>
    <xf numFmtId="176" fontId="23" fillId="0" borderId="2" xfId="8" applyNumberFormat="1" applyFill="1" applyBorder="1" applyAlignment="1" applyProtection="1">
      <alignment horizontal="left" vertical="center" wrapText="1"/>
    </xf>
    <xf numFmtId="176" fontId="4" fillId="0" borderId="11"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24" fillId="0" borderId="2" xfId="0" applyFont="1" applyFill="1" applyBorder="1" applyAlignment="1">
      <alignment horizontal="left"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0"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5" fillId="0" borderId="4" xfId="0" applyFont="1" applyFill="1" applyBorder="1" applyAlignment="1" applyProtection="1">
      <alignment horizontal="center" vertical="top" wrapText="1"/>
    </xf>
    <xf numFmtId="0" fontId="25" fillId="0" borderId="0" xfId="0" applyFont="1" applyFill="1" applyBorder="1" applyAlignment="1" applyProtection="1">
      <alignment vertical="center" wrapText="1"/>
    </xf>
    <xf numFmtId="0" fontId="27" fillId="9" borderId="0" xfId="0" applyFont="1" applyFill="1" applyBorder="1" applyAlignment="1" applyProtection="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0" fillId="0" borderId="10"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6" xfId="0" applyNumberFormat="1"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1"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1"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49" fontId="27" fillId="9" borderId="11"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8" fillId="9" borderId="1" xfId="0" applyFont="1" applyFill="1" applyBorder="1" applyAlignment="1">
      <alignment horizontal="center" vertical="center"/>
    </xf>
    <xf numFmtId="0" fontId="28" fillId="9" borderId="11"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1"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ity.kizugawa.lg.jp/index.cfm/10,601,57,219,html" TargetMode="External"/><Relationship Id="rId1" Type="http://schemas.openxmlformats.org/officeDocument/2006/relationships/hyperlink" Target="http://www.city.maizuru.kyoto.jp/shisei/000000212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43"/>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4"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 style="15" customWidth="1"/>
    <col min="103" max="16384" width="5.77734375" style="15"/>
  </cols>
  <sheetData>
    <row r="1" spans="1:170" s="2" customFormat="1" ht="30" customHeight="1">
      <c r="A1" s="49"/>
      <c r="B1" s="49"/>
      <c r="C1" s="49"/>
      <c r="D1" s="111" t="s">
        <v>327</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5.8" customHeight="1">
      <c r="A2" s="164"/>
      <c r="B2" s="165"/>
      <c r="C2" s="165"/>
      <c r="D2" s="165"/>
      <c r="E2" s="165"/>
      <c r="F2" s="165"/>
      <c r="G2" s="165"/>
      <c r="H2" s="166"/>
      <c r="I2" s="167" t="s">
        <v>289</v>
      </c>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9"/>
      <c r="BP2" s="116"/>
      <c r="BQ2" s="167" t="s">
        <v>290</v>
      </c>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9"/>
    </row>
    <row r="3" spans="1:170" s="13" customFormat="1" ht="51" customHeight="1">
      <c r="A3" s="88" t="s">
        <v>123</v>
      </c>
      <c r="B3" s="88"/>
      <c r="C3" s="88"/>
      <c r="D3" s="123" t="s">
        <v>123</v>
      </c>
      <c r="E3" s="123" t="s">
        <v>115</v>
      </c>
      <c r="F3" s="88"/>
      <c r="G3" s="88"/>
      <c r="H3" s="123" t="s">
        <v>116</v>
      </c>
      <c r="I3" s="170" t="s">
        <v>291</v>
      </c>
      <c r="J3" s="171"/>
      <c r="K3" s="171"/>
      <c r="L3" s="171"/>
      <c r="M3" s="171"/>
      <c r="N3" s="171"/>
      <c r="O3" s="171"/>
      <c r="P3" s="171"/>
      <c r="Q3" s="171"/>
      <c r="R3" s="172"/>
      <c r="S3" s="173" t="s">
        <v>292</v>
      </c>
      <c r="T3" s="173"/>
      <c r="U3" s="173"/>
      <c r="V3" s="173"/>
      <c r="W3" s="173"/>
      <c r="X3" s="173" t="s">
        <v>293</v>
      </c>
      <c r="Y3" s="173"/>
      <c r="Z3" s="173"/>
      <c r="AA3" s="173"/>
      <c r="AB3" s="182" t="s">
        <v>294</v>
      </c>
      <c r="AC3" s="183"/>
      <c r="AD3" s="183"/>
      <c r="AE3" s="184"/>
      <c r="AF3" s="174" t="s">
        <v>295</v>
      </c>
      <c r="AG3" s="175"/>
      <c r="AH3" s="174" t="s">
        <v>296</v>
      </c>
      <c r="AI3" s="175"/>
      <c r="AJ3" s="182" t="s">
        <v>297</v>
      </c>
      <c r="AK3" s="183"/>
      <c r="AL3" s="183"/>
      <c r="AM3" s="183"/>
      <c r="AN3" s="183"/>
      <c r="AO3" s="183"/>
      <c r="AP3" s="183"/>
      <c r="AQ3" s="183"/>
      <c r="AR3" s="176" t="s">
        <v>298</v>
      </c>
      <c r="AS3" s="177"/>
      <c r="AT3" s="177" t="s">
        <v>299</v>
      </c>
      <c r="AU3" s="177"/>
      <c r="AV3" s="177"/>
      <c r="AW3" s="182" t="s">
        <v>300</v>
      </c>
      <c r="AX3" s="188"/>
      <c r="AY3" s="188"/>
      <c r="AZ3" s="189"/>
      <c r="BA3" s="190" t="s">
        <v>301</v>
      </c>
      <c r="BB3" s="191"/>
      <c r="BC3" s="190" t="s">
        <v>302</v>
      </c>
      <c r="BD3" s="191"/>
      <c r="BE3" s="173" t="s">
        <v>303</v>
      </c>
      <c r="BF3" s="173"/>
      <c r="BG3" s="173"/>
      <c r="BH3" s="173"/>
      <c r="BI3" s="173"/>
      <c r="BJ3" s="173"/>
      <c r="BK3" s="173"/>
      <c r="BL3" s="173"/>
      <c r="BM3" s="173"/>
      <c r="BN3" s="173"/>
      <c r="BO3" s="173"/>
      <c r="BP3" s="106"/>
      <c r="BQ3" s="180" t="s">
        <v>304</v>
      </c>
      <c r="BR3" s="181"/>
      <c r="BS3" s="181"/>
      <c r="BT3" s="181"/>
      <c r="BU3" s="180" t="s">
        <v>305</v>
      </c>
      <c r="BV3" s="181"/>
      <c r="BW3" s="181"/>
      <c r="BX3" s="181"/>
      <c r="BY3" s="181"/>
      <c r="BZ3" s="181"/>
      <c r="CA3" s="180" t="s">
        <v>306</v>
      </c>
      <c r="CB3" s="180"/>
      <c r="CC3" s="180"/>
      <c r="CD3" s="180"/>
      <c r="CE3" s="180"/>
      <c r="CF3" s="180"/>
      <c r="CG3" s="180"/>
      <c r="CH3" s="180"/>
      <c r="CI3" s="180"/>
      <c r="CJ3" s="185" t="s">
        <v>307</v>
      </c>
      <c r="CK3" s="186"/>
      <c r="CL3" s="185" t="s">
        <v>308</v>
      </c>
      <c r="CM3" s="186"/>
      <c r="CN3" s="187"/>
      <c r="CO3" s="176" t="s">
        <v>309</v>
      </c>
      <c r="CP3" s="177"/>
      <c r="CQ3" s="177"/>
      <c r="CR3" s="170" t="s">
        <v>310</v>
      </c>
      <c r="CS3" s="171"/>
      <c r="CT3" s="171"/>
      <c r="CU3" s="171"/>
      <c r="CV3" s="178"/>
      <c r="CW3" s="179" t="s">
        <v>311</v>
      </c>
      <c r="CX3" s="180"/>
    </row>
    <row r="4" spans="1:170" s="2" customFormat="1" ht="13.8" customHeight="1">
      <c r="A4" s="148"/>
      <c r="B4" s="88"/>
      <c r="C4" s="88"/>
      <c r="D4" s="124"/>
      <c r="E4" s="124"/>
      <c r="F4" s="85"/>
      <c r="G4" s="85"/>
      <c r="H4" s="124"/>
      <c r="I4" s="155" t="s">
        <v>132</v>
      </c>
      <c r="J4" s="129"/>
      <c r="K4" s="129"/>
      <c r="L4" s="129"/>
      <c r="M4" s="129"/>
      <c r="N4" s="129"/>
      <c r="O4" s="129"/>
      <c r="P4" s="129"/>
      <c r="Q4" s="130"/>
      <c r="R4" s="162" t="s">
        <v>124</v>
      </c>
      <c r="S4" s="148" t="s">
        <v>1</v>
      </c>
      <c r="T4" s="148" t="s">
        <v>2</v>
      </c>
      <c r="U4" s="147" t="s">
        <v>3</v>
      </c>
      <c r="V4" s="147" t="s">
        <v>4</v>
      </c>
      <c r="W4" s="147" t="s">
        <v>5</v>
      </c>
      <c r="X4" s="148" t="s">
        <v>1</v>
      </c>
      <c r="Y4" s="148" t="s">
        <v>2</v>
      </c>
      <c r="Z4" s="147" t="s">
        <v>3</v>
      </c>
      <c r="AA4" s="147" t="s">
        <v>4</v>
      </c>
      <c r="AB4" s="138" t="s">
        <v>65</v>
      </c>
      <c r="AC4" s="138" t="s">
        <v>66</v>
      </c>
      <c r="AD4" s="138" t="s">
        <v>120</v>
      </c>
      <c r="AE4" s="157"/>
      <c r="AF4" s="138" t="s">
        <v>65</v>
      </c>
      <c r="AG4" s="138" t="s">
        <v>66</v>
      </c>
      <c r="AH4" s="138" t="s">
        <v>65</v>
      </c>
      <c r="AI4" s="160" t="s">
        <v>66</v>
      </c>
      <c r="AJ4" s="148" t="s">
        <v>7</v>
      </c>
      <c r="AK4" s="161"/>
      <c r="AL4" s="148" t="s">
        <v>105</v>
      </c>
      <c r="AM4" s="161"/>
      <c r="AN4" s="148" t="s">
        <v>141</v>
      </c>
      <c r="AO4" s="161"/>
      <c r="AP4" s="161"/>
      <c r="AQ4" s="161"/>
      <c r="AR4" s="148" t="s">
        <v>1</v>
      </c>
      <c r="AS4" s="147" t="s">
        <v>57</v>
      </c>
      <c r="AT4" s="148" t="s">
        <v>1</v>
      </c>
      <c r="AU4" s="148" t="s">
        <v>2</v>
      </c>
      <c r="AV4" s="147" t="s">
        <v>3</v>
      </c>
      <c r="AW4" s="148" t="s">
        <v>1</v>
      </c>
      <c r="AX4" s="148" t="s">
        <v>2</v>
      </c>
      <c r="AY4" s="147" t="s">
        <v>3</v>
      </c>
      <c r="AZ4" s="147" t="s">
        <v>4</v>
      </c>
      <c r="BA4" s="148" t="s">
        <v>1</v>
      </c>
      <c r="BB4" s="147" t="s">
        <v>2</v>
      </c>
      <c r="BC4" s="138" t="s">
        <v>1</v>
      </c>
      <c r="BD4" s="139" t="s">
        <v>2</v>
      </c>
      <c r="BE4" s="148" t="s">
        <v>1</v>
      </c>
      <c r="BF4" s="148" t="s">
        <v>2</v>
      </c>
      <c r="BG4" s="147" t="s">
        <v>3</v>
      </c>
      <c r="BH4" s="147" t="s">
        <v>4</v>
      </c>
      <c r="BI4" s="147" t="s">
        <v>5</v>
      </c>
      <c r="BJ4" s="148" t="s">
        <v>6</v>
      </c>
      <c r="BK4" s="147" t="s">
        <v>9</v>
      </c>
      <c r="BL4" s="147" t="s">
        <v>10</v>
      </c>
      <c r="BM4" s="147" t="s">
        <v>11</v>
      </c>
      <c r="BN4" s="147" t="s">
        <v>73</v>
      </c>
      <c r="BO4" s="147" t="s">
        <v>74</v>
      </c>
      <c r="BP4" s="154"/>
      <c r="BQ4" s="155" t="s">
        <v>132</v>
      </c>
      <c r="BR4" s="129"/>
      <c r="BS4" s="129"/>
      <c r="BT4" s="123" t="s">
        <v>133</v>
      </c>
      <c r="BU4" s="148" t="s">
        <v>1</v>
      </c>
      <c r="BV4" s="148" t="s">
        <v>2</v>
      </c>
      <c r="BW4" s="147" t="s">
        <v>3</v>
      </c>
      <c r="BX4" s="147" t="s">
        <v>4</v>
      </c>
      <c r="BY4" s="147" t="s">
        <v>5</v>
      </c>
      <c r="BZ4" s="147" t="s">
        <v>155</v>
      </c>
      <c r="CA4" s="138" t="s">
        <v>1</v>
      </c>
      <c r="CB4" s="138" t="s">
        <v>2</v>
      </c>
      <c r="CC4" s="146" t="s">
        <v>3</v>
      </c>
      <c r="CD4" s="137" t="s">
        <v>4</v>
      </c>
      <c r="CE4" s="137" t="s">
        <v>5</v>
      </c>
      <c r="CF4" s="151" t="s">
        <v>126</v>
      </c>
      <c r="CG4" s="138" t="s">
        <v>158</v>
      </c>
      <c r="CH4" s="138" t="s">
        <v>159</v>
      </c>
      <c r="CI4" s="146" t="s">
        <v>160</v>
      </c>
      <c r="CJ4" s="138" t="s">
        <v>1</v>
      </c>
      <c r="CK4" s="139" t="s">
        <v>2</v>
      </c>
      <c r="CL4" s="138" t="s">
        <v>1</v>
      </c>
      <c r="CM4" s="139" t="s">
        <v>2</v>
      </c>
      <c r="CN4" s="146" t="s">
        <v>3</v>
      </c>
      <c r="CO4" s="138" t="s">
        <v>1</v>
      </c>
      <c r="CP4" s="139" t="s">
        <v>2</v>
      </c>
      <c r="CQ4" s="146" t="s">
        <v>3</v>
      </c>
      <c r="CR4" s="138" t="s">
        <v>1</v>
      </c>
      <c r="CS4" s="138" t="s">
        <v>2</v>
      </c>
      <c r="CT4" s="146" t="s">
        <v>3</v>
      </c>
      <c r="CU4" s="137" t="s">
        <v>4</v>
      </c>
      <c r="CV4" s="137" t="s">
        <v>5</v>
      </c>
      <c r="CW4" s="138" t="s">
        <v>1</v>
      </c>
      <c r="CX4" s="139" t="s">
        <v>2</v>
      </c>
    </row>
    <row r="5" spans="1:170" s="2" customFormat="1" ht="13.8" customHeight="1">
      <c r="A5" s="148"/>
      <c r="B5" s="88"/>
      <c r="C5" s="88"/>
      <c r="D5" s="124"/>
      <c r="E5" s="124"/>
      <c r="F5" s="86"/>
      <c r="G5" s="86"/>
      <c r="H5" s="124"/>
      <c r="I5" s="140" t="s">
        <v>65</v>
      </c>
      <c r="J5" s="141"/>
      <c r="K5" s="140" t="s">
        <v>66</v>
      </c>
      <c r="L5" s="141"/>
      <c r="M5" s="140" t="s">
        <v>120</v>
      </c>
      <c r="N5" s="141"/>
      <c r="O5" s="123" t="s">
        <v>121</v>
      </c>
      <c r="P5" s="123" t="s">
        <v>125</v>
      </c>
      <c r="Q5" s="123" t="s">
        <v>126</v>
      </c>
      <c r="R5" s="163"/>
      <c r="S5" s="148"/>
      <c r="T5" s="148"/>
      <c r="U5" s="147"/>
      <c r="V5" s="147"/>
      <c r="W5" s="147"/>
      <c r="X5" s="148"/>
      <c r="Y5" s="148"/>
      <c r="Z5" s="147"/>
      <c r="AA5" s="147"/>
      <c r="AB5" s="138"/>
      <c r="AC5" s="138"/>
      <c r="AD5" s="138"/>
      <c r="AE5" s="158"/>
      <c r="AF5" s="138"/>
      <c r="AG5" s="138"/>
      <c r="AH5" s="138"/>
      <c r="AI5" s="160"/>
      <c r="AJ5" s="145" t="s">
        <v>65</v>
      </c>
      <c r="AK5" s="145" t="s">
        <v>151</v>
      </c>
      <c r="AL5" s="145" t="s">
        <v>66</v>
      </c>
      <c r="AM5" s="145" t="s">
        <v>152</v>
      </c>
      <c r="AN5" s="145" t="s">
        <v>120</v>
      </c>
      <c r="AO5" s="145" t="s">
        <v>153</v>
      </c>
      <c r="AP5" s="145" t="s">
        <v>121</v>
      </c>
      <c r="AQ5" s="145" t="s">
        <v>154</v>
      </c>
      <c r="AR5" s="148"/>
      <c r="AS5" s="147"/>
      <c r="AT5" s="148"/>
      <c r="AU5" s="148"/>
      <c r="AV5" s="147"/>
      <c r="AW5" s="148"/>
      <c r="AX5" s="148"/>
      <c r="AY5" s="147"/>
      <c r="AZ5" s="147"/>
      <c r="BA5" s="148"/>
      <c r="BB5" s="147"/>
      <c r="BC5" s="138"/>
      <c r="BD5" s="139"/>
      <c r="BE5" s="148"/>
      <c r="BF5" s="148"/>
      <c r="BG5" s="147"/>
      <c r="BH5" s="147"/>
      <c r="BI5" s="147"/>
      <c r="BJ5" s="148"/>
      <c r="BK5" s="147"/>
      <c r="BL5" s="147"/>
      <c r="BM5" s="147"/>
      <c r="BN5" s="147"/>
      <c r="BO5" s="147"/>
      <c r="BP5" s="154"/>
      <c r="BQ5" s="149" t="s">
        <v>1</v>
      </c>
      <c r="BR5" s="149" t="s">
        <v>3</v>
      </c>
      <c r="BS5" s="149" t="s">
        <v>4</v>
      </c>
      <c r="BT5" s="156"/>
      <c r="BU5" s="148"/>
      <c r="BV5" s="148"/>
      <c r="BW5" s="147"/>
      <c r="BX5" s="147"/>
      <c r="BY5" s="147"/>
      <c r="BZ5" s="147"/>
      <c r="CA5" s="138"/>
      <c r="CB5" s="138"/>
      <c r="CC5" s="146"/>
      <c r="CD5" s="137"/>
      <c r="CE5" s="137"/>
      <c r="CF5" s="152"/>
      <c r="CG5" s="138"/>
      <c r="CH5" s="138"/>
      <c r="CI5" s="146"/>
      <c r="CJ5" s="138"/>
      <c r="CK5" s="139"/>
      <c r="CL5" s="138"/>
      <c r="CM5" s="139"/>
      <c r="CN5" s="146"/>
      <c r="CO5" s="138"/>
      <c r="CP5" s="139"/>
      <c r="CQ5" s="146"/>
      <c r="CR5" s="138"/>
      <c r="CS5" s="138"/>
      <c r="CT5" s="146"/>
      <c r="CU5" s="137"/>
      <c r="CV5" s="137"/>
      <c r="CW5" s="138"/>
      <c r="CX5" s="139"/>
    </row>
    <row r="6" spans="1:170" s="2" customFormat="1" ht="25.95" customHeight="1">
      <c r="A6" s="148"/>
      <c r="B6" s="88"/>
      <c r="C6" s="88"/>
      <c r="D6" s="124"/>
      <c r="E6" s="124"/>
      <c r="F6" s="87"/>
      <c r="G6" s="87"/>
      <c r="H6" s="124"/>
      <c r="I6" s="142"/>
      <c r="J6" s="143"/>
      <c r="K6" s="142"/>
      <c r="L6" s="143"/>
      <c r="M6" s="142"/>
      <c r="N6" s="143"/>
      <c r="O6" s="144"/>
      <c r="P6" s="144"/>
      <c r="Q6" s="144"/>
      <c r="R6" s="135"/>
      <c r="S6" s="148"/>
      <c r="T6" s="148"/>
      <c r="U6" s="147"/>
      <c r="V6" s="147"/>
      <c r="W6" s="147"/>
      <c r="X6" s="148"/>
      <c r="Y6" s="148"/>
      <c r="Z6" s="147"/>
      <c r="AA6" s="147"/>
      <c r="AB6" s="138"/>
      <c r="AC6" s="138"/>
      <c r="AD6" s="138"/>
      <c r="AE6" s="159"/>
      <c r="AF6" s="138"/>
      <c r="AG6" s="138"/>
      <c r="AH6" s="138"/>
      <c r="AI6" s="160"/>
      <c r="AJ6" s="145"/>
      <c r="AK6" s="145"/>
      <c r="AL6" s="145"/>
      <c r="AM6" s="145"/>
      <c r="AN6" s="145"/>
      <c r="AO6" s="145"/>
      <c r="AP6" s="145"/>
      <c r="AQ6" s="145"/>
      <c r="AR6" s="148"/>
      <c r="AS6" s="147"/>
      <c r="AT6" s="148"/>
      <c r="AU6" s="148"/>
      <c r="AV6" s="147"/>
      <c r="AW6" s="148"/>
      <c r="AX6" s="148"/>
      <c r="AY6" s="147"/>
      <c r="AZ6" s="147"/>
      <c r="BA6" s="148"/>
      <c r="BB6" s="147"/>
      <c r="BC6" s="138"/>
      <c r="BD6" s="139"/>
      <c r="BE6" s="148"/>
      <c r="BF6" s="148"/>
      <c r="BG6" s="147"/>
      <c r="BH6" s="147"/>
      <c r="BI6" s="147"/>
      <c r="BJ6" s="148"/>
      <c r="BK6" s="147"/>
      <c r="BL6" s="147"/>
      <c r="BM6" s="147"/>
      <c r="BN6" s="147"/>
      <c r="BO6" s="147"/>
      <c r="BP6" s="154"/>
      <c r="BQ6" s="150"/>
      <c r="BR6" s="150"/>
      <c r="BS6" s="150"/>
      <c r="BT6" s="144"/>
      <c r="BU6" s="148"/>
      <c r="BV6" s="148"/>
      <c r="BW6" s="147"/>
      <c r="BX6" s="147"/>
      <c r="BY6" s="147"/>
      <c r="BZ6" s="147"/>
      <c r="CA6" s="138"/>
      <c r="CB6" s="138"/>
      <c r="CC6" s="146"/>
      <c r="CD6" s="137"/>
      <c r="CE6" s="137"/>
      <c r="CF6" s="153"/>
      <c r="CG6" s="138"/>
      <c r="CH6" s="138"/>
      <c r="CI6" s="146"/>
      <c r="CJ6" s="138"/>
      <c r="CK6" s="139"/>
      <c r="CL6" s="138"/>
      <c r="CM6" s="139"/>
      <c r="CN6" s="146"/>
      <c r="CO6" s="138"/>
      <c r="CP6" s="139"/>
      <c r="CQ6" s="146"/>
      <c r="CR6" s="138"/>
      <c r="CS6" s="138"/>
      <c r="CT6" s="146"/>
      <c r="CU6" s="137"/>
      <c r="CV6" s="137"/>
      <c r="CW6" s="138"/>
      <c r="CX6" s="139"/>
    </row>
    <row r="7" spans="1:170" s="113" customFormat="1" ht="81" customHeight="1">
      <c r="A7" s="78"/>
      <c r="B7" s="78" t="s">
        <v>276</v>
      </c>
      <c r="C7" s="78" t="s">
        <v>277</v>
      </c>
      <c r="D7" s="124"/>
      <c r="E7" s="124"/>
      <c r="F7" s="112" t="s">
        <v>278</v>
      </c>
      <c r="G7" s="112" t="s">
        <v>278</v>
      </c>
      <c r="H7" s="124"/>
      <c r="I7" s="117" t="s">
        <v>13</v>
      </c>
      <c r="J7" s="117" t="s">
        <v>98</v>
      </c>
      <c r="K7" s="117" t="s">
        <v>14</v>
      </c>
      <c r="L7" s="119" t="s">
        <v>16</v>
      </c>
      <c r="M7" s="119" t="s">
        <v>107</v>
      </c>
      <c r="N7" s="119" t="s">
        <v>16</v>
      </c>
      <c r="O7" s="119" t="s">
        <v>108</v>
      </c>
      <c r="P7" s="119" t="s">
        <v>15</v>
      </c>
      <c r="Q7" s="133" t="s">
        <v>58</v>
      </c>
      <c r="R7" s="134" t="s">
        <v>127</v>
      </c>
      <c r="S7" s="119" t="s">
        <v>30</v>
      </c>
      <c r="T7" s="133" t="s">
        <v>109</v>
      </c>
      <c r="U7" s="119" t="s">
        <v>31</v>
      </c>
      <c r="V7" s="119" t="s">
        <v>32</v>
      </c>
      <c r="W7" s="119" t="s">
        <v>8</v>
      </c>
      <c r="X7" s="117" t="s">
        <v>17</v>
      </c>
      <c r="Y7" s="117" t="s">
        <v>18</v>
      </c>
      <c r="Z7" s="119" t="s">
        <v>19</v>
      </c>
      <c r="AA7" s="119" t="s">
        <v>20</v>
      </c>
      <c r="AB7" s="117" t="s">
        <v>99</v>
      </c>
      <c r="AC7" s="117" t="s">
        <v>100</v>
      </c>
      <c r="AD7" s="117" t="s">
        <v>101</v>
      </c>
      <c r="AE7" s="117" t="s">
        <v>150</v>
      </c>
      <c r="AF7" s="117" t="s">
        <v>102</v>
      </c>
      <c r="AG7" s="117" t="s">
        <v>110</v>
      </c>
      <c r="AH7" s="119" t="s">
        <v>103</v>
      </c>
      <c r="AI7" s="136" t="s">
        <v>104</v>
      </c>
      <c r="AJ7" s="117" t="s">
        <v>142</v>
      </c>
      <c r="AK7" s="117" t="s">
        <v>143</v>
      </c>
      <c r="AL7" s="117" t="s">
        <v>144</v>
      </c>
      <c r="AM7" s="117" t="s">
        <v>145</v>
      </c>
      <c r="AN7" s="117" t="s">
        <v>146</v>
      </c>
      <c r="AO7" s="117" t="s">
        <v>147</v>
      </c>
      <c r="AP7" s="117" t="s">
        <v>148</v>
      </c>
      <c r="AQ7" s="117" t="s">
        <v>149</v>
      </c>
      <c r="AR7" s="119" t="s">
        <v>59</v>
      </c>
      <c r="AS7" s="119" t="s">
        <v>60</v>
      </c>
      <c r="AT7" s="119" t="s">
        <v>67</v>
      </c>
      <c r="AU7" s="119" t="s">
        <v>68</v>
      </c>
      <c r="AV7" s="119" t="s">
        <v>69</v>
      </c>
      <c r="AW7" s="119" t="s">
        <v>128</v>
      </c>
      <c r="AX7" s="119" t="s">
        <v>129</v>
      </c>
      <c r="AY7" s="119" t="s">
        <v>130</v>
      </c>
      <c r="AZ7" s="119" t="s">
        <v>131</v>
      </c>
      <c r="BA7" s="119" t="s">
        <v>156</v>
      </c>
      <c r="BB7" s="119" t="s">
        <v>157</v>
      </c>
      <c r="BC7" s="117" t="s">
        <v>61</v>
      </c>
      <c r="BD7" s="133" t="s">
        <v>62</v>
      </c>
      <c r="BE7" s="121" t="s">
        <v>75</v>
      </c>
      <c r="BF7" s="121" t="s">
        <v>76</v>
      </c>
      <c r="BG7" s="121" t="s">
        <v>77</v>
      </c>
      <c r="BH7" s="121" t="s">
        <v>78</v>
      </c>
      <c r="BI7" s="131" t="s">
        <v>79</v>
      </c>
      <c r="BJ7" s="121" t="s">
        <v>80</v>
      </c>
      <c r="BK7" s="131" t="s">
        <v>81</v>
      </c>
      <c r="BL7" s="121" t="s">
        <v>82</v>
      </c>
      <c r="BM7" s="121" t="s">
        <v>83</v>
      </c>
      <c r="BN7" s="121" t="s">
        <v>84</v>
      </c>
      <c r="BO7" s="121" t="s">
        <v>85</v>
      </c>
      <c r="BP7" s="126"/>
      <c r="BQ7" s="121" t="s">
        <v>122</v>
      </c>
      <c r="BR7" s="121" t="s">
        <v>23</v>
      </c>
      <c r="BS7" s="121" t="s">
        <v>58</v>
      </c>
      <c r="BT7" s="121" t="s">
        <v>127</v>
      </c>
      <c r="BU7" s="119" t="s">
        <v>134</v>
      </c>
      <c r="BV7" s="119" t="s">
        <v>135</v>
      </c>
      <c r="BW7" s="119" t="s">
        <v>136</v>
      </c>
      <c r="BX7" s="119" t="s">
        <v>137</v>
      </c>
      <c r="BY7" s="119" t="s">
        <v>40</v>
      </c>
      <c r="BZ7" s="119" t="s">
        <v>8</v>
      </c>
      <c r="CA7" s="117" t="s">
        <v>161</v>
      </c>
      <c r="CB7" s="117" t="s">
        <v>162</v>
      </c>
      <c r="CC7" s="119" t="s">
        <v>163</v>
      </c>
      <c r="CD7" s="117" t="s">
        <v>164</v>
      </c>
      <c r="CE7" s="117" t="s">
        <v>165</v>
      </c>
      <c r="CF7" s="117" t="s">
        <v>166</v>
      </c>
      <c r="CG7" s="117" t="s">
        <v>106</v>
      </c>
      <c r="CH7" s="117" t="s">
        <v>167</v>
      </c>
      <c r="CI7" s="119" t="s">
        <v>8</v>
      </c>
      <c r="CJ7" s="132" t="s">
        <v>63</v>
      </c>
      <c r="CK7" s="133" t="s">
        <v>64</v>
      </c>
      <c r="CL7" s="117" t="s">
        <v>70</v>
      </c>
      <c r="CM7" s="119" t="s">
        <v>71</v>
      </c>
      <c r="CN7" s="121" t="s">
        <v>72</v>
      </c>
      <c r="CO7" s="117" t="s">
        <v>70</v>
      </c>
      <c r="CP7" s="119" t="s">
        <v>71</v>
      </c>
      <c r="CQ7" s="121" t="s">
        <v>72</v>
      </c>
      <c r="CR7" s="117" t="s">
        <v>111</v>
      </c>
      <c r="CS7" s="117" t="s">
        <v>112</v>
      </c>
      <c r="CT7" s="119" t="s">
        <v>113</v>
      </c>
      <c r="CU7" s="117" t="s">
        <v>114</v>
      </c>
      <c r="CV7" s="117" t="s">
        <v>8</v>
      </c>
      <c r="CW7" s="117" t="s">
        <v>21</v>
      </c>
      <c r="CX7" s="119" t="s">
        <v>22</v>
      </c>
    </row>
    <row r="8" spans="1:170" s="115" customFormat="1" ht="12" customHeight="1">
      <c r="A8" s="114"/>
      <c r="B8" s="114"/>
      <c r="C8" s="114"/>
      <c r="D8" s="125"/>
      <c r="E8" s="125"/>
      <c r="F8" s="114"/>
      <c r="G8" s="114"/>
      <c r="H8" s="125"/>
      <c r="I8" s="118"/>
      <c r="J8" s="118"/>
      <c r="K8" s="118"/>
      <c r="L8" s="120"/>
      <c r="M8" s="120"/>
      <c r="N8" s="120"/>
      <c r="O8" s="120"/>
      <c r="P8" s="120"/>
      <c r="Q8" s="133"/>
      <c r="R8" s="135"/>
      <c r="S8" s="120"/>
      <c r="T8" s="133"/>
      <c r="U8" s="120"/>
      <c r="V8" s="120"/>
      <c r="W8" s="120"/>
      <c r="X8" s="118"/>
      <c r="Y8" s="118"/>
      <c r="Z8" s="120"/>
      <c r="AA8" s="120"/>
      <c r="AB8" s="118"/>
      <c r="AC8" s="118"/>
      <c r="AD8" s="118"/>
      <c r="AE8" s="118"/>
      <c r="AF8" s="118"/>
      <c r="AG8" s="118"/>
      <c r="AH8" s="120"/>
      <c r="AI8" s="136"/>
      <c r="AJ8" s="118"/>
      <c r="AK8" s="118"/>
      <c r="AL8" s="118"/>
      <c r="AM8" s="118"/>
      <c r="AN8" s="118"/>
      <c r="AO8" s="118"/>
      <c r="AP8" s="118"/>
      <c r="AQ8" s="118"/>
      <c r="AR8" s="120"/>
      <c r="AS8" s="120"/>
      <c r="AT8" s="120"/>
      <c r="AU8" s="120"/>
      <c r="AV8" s="120"/>
      <c r="AW8" s="120"/>
      <c r="AX8" s="120"/>
      <c r="AY8" s="120"/>
      <c r="AZ8" s="120"/>
      <c r="BA8" s="120"/>
      <c r="BB8" s="120"/>
      <c r="BC8" s="118"/>
      <c r="BD8" s="133"/>
      <c r="BE8" s="122"/>
      <c r="BF8" s="122"/>
      <c r="BG8" s="122"/>
      <c r="BH8" s="122"/>
      <c r="BI8" s="131"/>
      <c r="BJ8" s="122"/>
      <c r="BK8" s="131"/>
      <c r="BL8" s="122"/>
      <c r="BM8" s="122"/>
      <c r="BN8" s="122"/>
      <c r="BO8" s="122"/>
      <c r="BP8" s="120"/>
      <c r="BQ8" s="122"/>
      <c r="BR8" s="122"/>
      <c r="BS8" s="122"/>
      <c r="BT8" s="122"/>
      <c r="BU8" s="120"/>
      <c r="BV8" s="120"/>
      <c r="BW8" s="120"/>
      <c r="BX8" s="120"/>
      <c r="BY8" s="120"/>
      <c r="BZ8" s="120"/>
      <c r="CA8" s="118"/>
      <c r="CB8" s="118"/>
      <c r="CC8" s="120"/>
      <c r="CD8" s="118"/>
      <c r="CE8" s="118"/>
      <c r="CF8" s="118"/>
      <c r="CG8" s="118"/>
      <c r="CH8" s="118"/>
      <c r="CI8" s="120"/>
      <c r="CJ8" s="132"/>
      <c r="CK8" s="133"/>
      <c r="CL8" s="118"/>
      <c r="CM8" s="120"/>
      <c r="CN8" s="122"/>
      <c r="CO8" s="118"/>
      <c r="CP8" s="120"/>
      <c r="CQ8" s="122"/>
      <c r="CR8" s="118"/>
      <c r="CS8" s="118"/>
      <c r="CT8" s="120"/>
      <c r="CU8" s="118"/>
      <c r="CV8" s="118"/>
      <c r="CW8" s="118"/>
      <c r="CX8" s="120"/>
    </row>
    <row r="9" spans="1:170" s="40" customFormat="1" hidden="1">
      <c r="A9" s="30" t="s">
        <v>171</v>
      </c>
      <c r="B9" s="77"/>
      <c r="C9" s="77"/>
      <c r="D9" s="77"/>
      <c r="E9" s="31"/>
      <c r="F9" s="31"/>
      <c r="G9" s="31"/>
      <c r="H9" s="31"/>
      <c r="I9" s="32"/>
      <c r="J9" s="32"/>
      <c r="K9" s="32"/>
      <c r="L9" s="32"/>
      <c r="M9" s="32"/>
      <c r="N9" s="32"/>
      <c r="O9" s="32"/>
      <c r="P9" s="32"/>
      <c r="Q9" s="32"/>
      <c r="R9" s="32"/>
      <c r="S9" s="32"/>
      <c r="T9" s="32"/>
      <c r="U9" s="31"/>
      <c r="V9" s="32"/>
      <c r="W9" s="32"/>
      <c r="X9" s="32"/>
      <c r="Y9" s="31"/>
      <c r="Z9" s="33"/>
      <c r="AA9" s="31"/>
      <c r="AB9" s="33"/>
      <c r="AC9" s="34"/>
      <c r="AD9" s="32"/>
      <c r="AE9" s="32"/>
      <c r="AF9" s="35"/>
      <c r="AG9" s="31"/>
      <c r="AH9" s="33"/>
      <c r="AI9" s="36"/>
      <c r="AJ9" s="37"/>
      <c r="AK9" s="38"/>
      <c r="AL9" s="32"/>
      <c r="AM9" s="32"/>
      <c r="AN9" s="32"/>
      <c r="AO9" s="32"/>
      <c r="AP9" s="31"/>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1"/>
      <c r="CW9" s="31"/>
      <c r="CX9" s="31"/>
      <c r="CY9" s="31"/>
      <c r="CZ9" s="31"/>
      <c r="DA9" s="39"/>
      <c r="DB9" s="39"/>
      <c r="DC9" s="39"/>
      <c r="EW9" s="30" t="s">
        <v>169</v>
      </c>
      <c r="EX9" s="31"/>
      <c r="EY9" s="32"/>
      <c r="EZ9" s="32"/>
      <c r="FA9" s="32"/>
      <c r="FB9" s="32"/>
      <c r="FC9" s="32"/>
      <c r="FD9" s="32"/>
      <c r="FE9" s="32"/>
      <c r="FF9" s="31"/>
      <c r="FG9" s="33"/>
      <c r="FH9" s="31"/>
      <c r="FI9" s="33"/>
      <c r="FJ9" s="34"/>
      <c r="FK9" s="32"/>
      <c r="FL9" s="32"/>
      <c r="FM9" s="35"/>
      <c r="FN9" s="31"/>
    </row>
    <row r="10" spans="1:170" s="56" customFormat="1" ht="12">
      <c r="A10" s="61">
        <v>26201</v>
      </c>
      <c r="B10" s="61" t="s">
        <v>251</v>
      </c>
      <c r="C10" s="72">
        <f t="shared" ref="C10:C24" si="0">INT(B10/10)</f>
        <v>26201</v>
      </c>
      <c r="D10" s="80">
        <v>26201</v>
      </c>
      <c r="E10" s="64" t="s">
        <v>174</v>
      </c>
      <c r="F10" s="64" t="s">
        <v>249</v>
      </c>
      <c r="G10" s="55">
        <f t="shared" ref="G10:G34" si="1">IF(E10=F10,0,1)</f>
        <v>0</v>
      </c>
      <c r="H10" s="66">
        <v>5</v>
      </c>
      <c r="I10" s="17">
        <v>1</v>
      </c>
      <c r="J10" s="17">
        <v>24</v>
      </c>
      <c r="K10" s="17"/>
      <c r="L10" s="17"/>
      <c r="M10" s="100"/>
      <c r="N10" s="100"/>
      <c r="O10" s="100"/>
      <c r="P10" s="100"/>
      <c r="Q10" s="100"/>
      <c r="R10" s="60"/>
      <c r="S10" s="100"/>
      <c r="T10" s="100"/>
      <c r="U10" s="100"/>
      <c r="V10" s="100"/>
      <c r="W10" s="59"/>
      <c r="X10" s="17"/>
      <c r="Y10" s="17"/>
      <c r="Z10" s="100"/>
      <c r="AA10" s="59" t="s">
        <v>175</v>
      </c>
      <c r="AB10" s="105"/>
      <c r="AC10" s="103">
        <v>1</v>
      </c>
      <c r="AD10" s="103"/>
      <c r="AE10" s="59"/>
      <c r="AF10" s="105">
        <v>1</v>
      </c>
      <c r="AG10" s="105"/>
      <c r="AH10" s="105">
        <v>1</v>
      </c>
      <c r="AI10" s="104"/>
      <c r="AJ10" s="105"/>
      <c r="AK10" s="105"/>
      <c r="AL10" s="105"/>
      <c r="AM10" s="105"/>
      <c r="AN10" s="105">
        <v>1</v>
      </c>
      <c r="AO10" s="105"/>
      <c r="AP10" s="105"/>
      <c r="AQ10" s="105"/>
      <c r="AR10" s="100">
        <v>1</v>
      </c>
      <c r="AS10" s="100"/>
      <c r="AT10" s="100">
        <v>1</v>
      </c>
      <c r="AU10" s="100">
        <v>1</v>
      </c>
      <c r="AV10" s="100"/>
      <c r="AW10" s="100"/>
      <c r="AX10" s="100"/>
      <c r="AY10" s="100"/>
      <c r="AZ10" s="100">
        <v>1</v>
      </c>
      <c r="BA10" s="100"/>
      <c r="BB10" s="100">
        <v>1</v>
      </c>
      <c r="BC10" s="100">
        <v>1</v>
      </c>
      <c r="BD10" s="100"/>
      <c r="BE10" s="100">
        <v>1</v>
      </c>
      <c r="BF10" s="100">
        <v>1</v>
      </c>
      <c r="BG10" s="100">
        <v>1</v>
      </c>
      <c r="BH10" s="100">
        <v>1</v>
      </c>
      <c r="BI10" s="100">
        <v>1</v>
      </c>
      <c r="BJ10" s="100"/>
      <c r="BK10" s="100"/>
      <c r="BL10" s="100">
        <v>1</v>
      </c>
      <c r="BM10" s="100"/>
      <c r="BN10" s="100"/>
      <c r="BO10" s="99"/>
      <c r="BP10" s="65"/>
      <c r="BQ10" s="100">
        <v>1</v>
      </c>
      <c r="BR10" s="100"/>
      <c r="BS10" s="100"/>
      <c r="BT10" s="91"/>
      <c r="BU10" s="100"/>
      <c r="BV10" s="100">
        <v>1</v>
      </c>
      <c r="BW10" s="100"/>
      <c r="BX10" s="100"/>
      <c r="BY10" s="100">
        <v>1</v>
      </c>
      <c r="BZ10" s="99"/>
      <c r="CA10" s="100">
        <v>1</v>
      </c>
      <c r="CB10" s="100"/>
      <c r="CC10" s="100">
        <v>1</v>
      </c>
      <c r="CD10" s="100">
        <v>1</v>
      </c>
      <c r="CE10" s="100"/>
      <c r="CF10" s="100"/>
      <c r="CG10" s="100"/>
      <c r="CH10" s="100">
        <v>1</v>
      </c>
      <c r="CI10" s="99"/>
      <c r="CJ10" s="100"/>
      <c r="CK10" s="100">
        <v>1</v>
      </c>
      <c r="CL10" s="100">
        <v>1</v>
      </c>
      <c r="CM10" s="100"/>
      <c r="CN10" s="100"/>
      <c r="CO10" s="100"/>
      <c r="CP10" s="100">
        <v>1</v>
      </c>
      <c r="CQ10" s="100"/>
      <c r="CR10" s="100"/>
      <c r="CS10" s="100"/>
      <c r="CT10" s="100">
        <v>1</v>
      </c>
      <c r="CU10" s="100"/>
      <c r="CV10" s="99"/>
      <c r="CW10" s="17"/>
      <c r="CX10" s="100">
        <v>1</v>
      </c>
    </row>
    <row r="11" spans="1:170" s="56" customFormat="1" ht="32.4">
      <c r="A11" s="53">
        <v>26202</v>
      </c>
      <c r="B11" s="53" t="s">
        <v>252</v>
      </c>
      <c r="C11" s="72">
        <f t="shared" si="0"/>
        <v>26202</v>
      </c>
      <c r="D11" s="80">
        <v>26202</v>
      </c>
      <c r="E11" s="64" t="s">
        <v>176</v>
      </c>
      <c r="F11" s="64" t="s">
        <v>250</v>
      </c>
      <c r="G11" s="55">
        <f t="shared" si="1"/>
        <v>0</v>
      </c>
      <c r="H11" s="64">
        <v>5</v>
      </c>
      <c r="I11" s="17">
        <v>1</v>
      </c>
      <c r="J11" s="17">
        <v>23</v>
      </c>
      <c r="K11" s="17"/>
      <c r="L11" s="17"/>
      <c r="M11" s="100"/>
      <c r="N11" s="100"/>
      <c r="O11" s="100"/>
      <c r="P11" s="100"/>
      <c r="Q11" s="100"/>
      <c r="R11" s="68"/>
      <c r="S11" s="100"/>
      <c r="T11" s="100"/>
      <c r="U11" s="100"/>
      <c r="V11" s="100"/>
      <c r="W11" s="69"/>
      <c r="X11" s="17"/>
      <c r="Y11" s="17"/>
      <c r="Z11" s="100">
        <v>1</v>
      </c>
      <c r="AA11" s="69"/>
      <c r="AB11" s="105"/>
      <c r="AC11" s="103"/>
      <c r="AD11" s="103">
        <v>1</v>
      </c>
      <c r="AE11" s="103"/>
      <c r="AF11" s="105"/>
      <c r="AG11" s="105"/>
      <c r="AH11" s="105"/>
      <c r="AI11" s="104"/>
      <c r="AJ11" s="105"/>
      <c r="AK11" s="105"/>
      <c r="AL11" s="105"/>
      <c r="AM11" s="105">
        <v>1</v>
      </c>
      <c r="AN11" s="105"/>
      <c r="AO11" s="105"/>
      <c r="AP11" s="105"/>
      <c r="AQ11" s="105"/>
      <c r="AR11" s="100"/>
      <c r="AS11" s="68">
        <v>1</v>
      </c>
      <c r="AT11" s="100"/>
      <c r="AU11" s="74"/>
      <c r="AV11" s="100"/>
      <c r="AW11" s="100"/>
      <c r="AX11" s="100"/>
      <c r="AY11" s="100"/>
      <c r="AZ11" s="100"/>
      <c r="BA11" s="100"/>
      <c r="BB11" s="100"/>
      <c r="BC11" s="100"/>
      <c r="BD11" s="100"/>
      <c r="BE11" s="100"/>
      <c r="BF11" s="100"/>
      <c r="BG11" s="68"/>
      <c r="BH11" s="100"/>
      <c r="BI11" s="100"/>
      <c r="BJ11" s="100"/>
      <c r="BK11" s="100"/>
      <c r="BL11" s="100"/>
      <c r="BM11" s="100"/>
      <c r="BN11" s="100"/>
      <c r="BO11" s="91" t="s">
        <v>177</v>
      </c>
      <c r="BP11" s="65"/>
      <c r="BQ11" s="100">
        <v>1</v>
      </c>
      <c r="BR11" s="100"/>
      <c r="BS11" s="100"/>
      <c r="BT11" s="60"/>
      <c r="BU11" s="100"/>
      <c r="BV11" s="74"/>
      <c r="BW11" s="100"/>
      <c r="BX11" s="100">
        <v>1</v>
      </c>
      <c r="BY11" s="100">
        <v>1</v>
      </c>
      <c r="BZ11" s="100"/>
      <c r="CA11" s="100">
        <v>1</v>
      </c>
      <c r="CB11" s="100"/>
      <c r="CC11" s="100"/>
      <c r="CD11" s="100">
        <v>1</v>
      </c>
      <c r="CE11" s="100"/>
      <c r="CF11" s="100"/>
      <c r="CG11" s="100">
        <v>1</v>
      </c>
      <c r="CH11" s="100">
        <v>1</v>
      </c>
      <c r="CI11" s="100"/>
      <c r="CJ11" s="100"/>
      <c r="CK11" s="100">
        <v>1</v>
      </c>
      <c r="CL11" s="100"/>
      <c r="CM11" s="100">
        <v>1</v>
      </c>
      <c r="CN11" s="100"/>
      <c r="CO11" s="100"/>
      <c r="CP11" s="100"/>
      <c r="CQ11" s="75">
        <v>1</v>
      </c>
      <c r="CR11" s="100"/>
      <c r="CS11" s="100">
        <v>1</v>
      </c>
      <c r="CT11" s="100"/>
      <c r="CU11" s="100"/>
      <c r="CV11" s="100"/>
      <c r="CW11" s="17">
        <v>1</v>
      </c>
      <c r="CX11" s="100"/>
    </row>
    <row r="12" spans="1:170" s="56" customFormat="1" ht="54">
      <c r="A12" s="61">
        <v>26203</v>
      </c>
      <c r="B12" s="61" t="s">
        <v>253</v>
      </c>
      <c r="C12" s="72">
        <f t="shared" si="0"/>
        <v>26203</v>
      </c>
      <c r="D12" s="80">
        <v>26203</v>
      </c>
      <c r="E12" s="64" t="s">
        <v>178</v>
      </c>
      <c r="F12" s="64" t="s">
        <v>215</v>
      </c>
      <c r="G12" s="55">
        <f t="shared" si="1"/>
        <v>0</v>
      </c>
      <c r="H12" s="66">
        <v>5</v>
      </c>
      <c r="I12" s="17">
        <v>1</v>
      </c>
      <c r="J12" s="17">
        <v>18</v>
      </c>
      <c r="K12" s="17"/>
      <c r="L12" s="17"/>
      <c r="M12" s="100"/>
      <c r="N12" s="100"/>
      <c r="O12" s="100"/>
      <c r="P12" s="100"/>
      <c r="Q12" s="100"/>
      <c r="R12" s="60"/>
      <c r="S12" s="100"/>
      <c r="T12" s="100"/>
      <c r="U12" s="100"/>
      <c r="V12" s="100"/>
      <c r="W12" s="59"/>
      <c r="X12" s="17"/>
      <c r="Y12" s="17"/>
      <c r="Z12" s="100"/>
      <c r="AA12" s="59" t="s">
        <v>179</v>
      </c>
      <c r="AB12" s="105">
        <v>1</v>
      </c>
      <c r="AC12" s="103"/>
      <c r="AD12" s="103"/>
      <c r="AE12" s="59" t="s">
        <v>180</v>
      </c>
      <c r="AF12" s="105"/>
      <c r="AG12" s="105">
        <v>1</v>
      </c>
      <c r="AH12" s="105"/>
      <c r="AI12" s="104"/>
      <c r="AJ12" s="105"/>
      <c r="AK12" s="105"/>
      <c r="AL12" s="105"/>
      <c r="AM12" s="105"/>
      <c r="AN12" s="102">
        <v>1</v>
      </c>
      <c r="AO12" s="105">
        <v>1</v>
      </c>
      <c r="AP12" s="105"/>
      <c r="AQ12" s="105"/>
      <c r="AR12" s="100"/>
      <c r="AS12" s="100">
        <v>1</v>
      </c>
      <c r="AT12" s="100"/>
      <c r="AU12" s="100"/>
      <c r="AV12" s="100"/>
      <c r="AW12" s="100"/>
      <c r="AX12" s="100"/>
      <c r="AY12" s="100"/>
      <c r="AZ12" s="100"/>
      <c r="BA12" s="100"/>
      <c r="BB12" s="100"/>
      <c r="BC12" s="100"/>
      <c r="BD12" s="100"/>
      <c r="BE12" s="100">
        <v>1</v>
      </c>
      <c r="BF12" s="100">
        <v>1</v>
      </c>
      <c r="BG12" s="100">
        <v>1</v>
      </c>
      <c r="BH12" s="100"/>
      <c r="BI12" s="100">
        <v>1</v>
      </c>
      <c r="BJ12" s="100">
        <v>1</v>
      </c>
      <c r="BK12" s="100"/>
      <c r="BL12" s="100">
        <v>1</v>
      </c>
      <c r="BM12" s="100"/>
      <c r="BN12" s="100"/>
      <c r="BO12" s="99" t="s">
        <v>181</v>
      </c>
      <c r="BP12" s="65"/>
      <c r="BQ12" s="100"/>
      <c r="BR12" s="100">
        <v>1</v>
      </c>
      <c r="BS12" s="100"/>
      <c r="BT12" s="91"/>
      <c r="BU12" s="100"/>
      <c r="BV12" s="100"/>
      <c r="BW12" s="100"/>
      <c r="BX12" s="100"/>
      <c r="BY12" s="100"/>
      <c r="BZ12" s="99"/>
      <c r="CA12" s="100"/>
      <c r="CB12" s="100"/>
      <c r="CC12" s="100"/>
      <c r="CD12" s="100"/>
      <c r="CE12" s="100"/>
      <c r="CF12" s="100"/>
      <c r="CG12" s="100"/>
      <c r="CH12" s="100"/>
      <c r="CI12" s="99"/>
      <c r="CJ12" s="100"/>
      <c r="CK12" s="100"/>
      <c r="CL12" s="100"/>
      <c r="CM12" s="100"/>
      <c r="CN12" s="100"/>
      <c r="CO12" s="100"/>
      <c r="CP12" s="100"/>
      <c r="CQ12" s="100"/>
      <c r="CR12" s="100"/>
      <c r="CS12" s="100"/>
      <c r="CT12" s="100"/>
      <c r="CU12" s="100">
        <v>1</v>
      </c>
      <c r="CV12" s="99"/>
      <c r="CW12" s="17"/>
      <c r="CX12" s="100">
        <v>1</v>
      </c>
    </row>
    <row r="13" spans="1:170" s="56" customFormat="1" ht="97.2">
      <c r="A13" s="61">
        <v>26204</v>
      </c>
      <c r="B13" s="61" t="s">
        <v>254</v>
      </c>
      <c r="C13" s="72">
        <f t="shared" si="0"/>
        <v>26204</v>
      </c>
      <c r="D13" s="80">
        <v>26204</v>
      </c>
      <c r="E13" s="64" t="s">
        <v>182</v>
      </c>
      <c r="F13" s="64" t="s">
        <v>217</v>
      </c>
      <c r="G13" s="55">
        <f t="shared" si="1"/>
        <v>0</v>
      </c>
      <c r="H13" s="66">
        <v>5</v>
      </c>
      <c r="I13" s="17">
        <v>1</v>
      </c>
      <c r="J13" s="17">
        <v>13</v>
      </c>
      <c r="K13" s="17"/>
      <c r="L13" s="17"/>
      <c r="M13" s="100"/>
      <c r="N13" s="100"/>
      <c r="O13" s="100"/>
      <c r="P13" s="100"/>
      <c r="Q13" s="100"/>
      <c r="R13" s="60"/>
      <c r="S13" s="100"/>
      <c r="T13" s="100"/>
      <c r="U13" s="100"/>
      <c r="V13" s="100"/>
      <c r="W13" s="59"/>
      <c r="X13" s="17"/>
      <c r="Y13" s="17"/>
      <c r="Z13" s="100"/>
      <c r="AA13" s="59" t="s">
        <v>281</v>
      </c>
      <c r="AB13" s="105">
        <v>1</v>
      </c>
      <c r="AC13" s="103"/>
      <c r="AD13" s="103"/>
      <c r="AE13" s="59" t="s">
        <v>183</v>
      </c>
      <c r="AF13" s="105"/>
      <c r="AG13" s="105">
        <v>1</v>
      </c>
      <c r="AH13" s="105"/>
      <c r="AI13" s="104"/>
      <c r="AJ13" s="105">
        <v>1</v>
      </c>
      <c r="AK13" s="105"/>
      <c r="AL13" s="105">
        <v>1</v>
      </c>
      <c r="AM13" s="105"/>
      <c r="AN13" s="105"/>
      <c r="AO13" s="105"/>
      <c r="AP13" s="105">
        <v>1</v>
      </c>
      <c r="AQ13" s="105"/>
      <c r="AR13" s="100">
        <v>1</v>
      </c>
      <c r="AS13" s="100"/>
      <c r="AT13" s="100">
        <v>1</v>
      </c>
      <c r="AU13" s="100">
        <v>1</v>
      </c>
      <c r="AV13" s="100"/>
      <c r="AW13" s="100"/>
      <c r="AX13" s="100">
        <v>1</v>
      </c>
      <c r="AY13" s="100"/>
      <c r="AZ13" s="100"/>
      <c r="BA13" s="100"/>
      <c r="BB13" s="100">
        <v>1</v>
      </c>
      <c r="BC13" s="100">
        <v>1</v>
      </c>
      <c r="BD13" s="100"/>
      <c r="BE13" s="100">
        <v>1</v>
      </c>
      <c r="BF13" s="100">
        <v>1</v>
      </c>
      <c r="BG13" s="100">
        <v>1</v>
      </c>
      <c r="BH13" s="100">
        <v>1</v>
      </c>
      <c r="BI13" s="100">
        <v>1</v>
      </c>
      <c r="BJ13" s="100">
        <v>1</v>
      </c>
      <c r="BK13" s="100"/>
      <c r="BL13" s="100">
        <v>1</v>
      </c>
      <c r="BM13" s="100">
        <v>1</v>
      </c>
      <c r="BN13" s="100"/>
      <c r="BO13" s="99"/>
      <c r="BP13" s="65"/>
      <c r="BQ13" s="100"/>
      <c r="BR13" s="100">
        <v>1</v>
      </c>
      <c r="BS13" s="100"/>
      <c r="BT13" s="91"/>
      <c r="BU13" s="100"/>
      <c r="BV13" s="100"/>
      <c r="BW13" s="100"/>
      <c r="BX13" s="100"/>
      <c r="BY13" s="100"/>
      <c r="BZ13" s="99"/>
      <c r="CA13" s="100"/>
      <c r="CB13" s="100"/>
      <c r="CC13" s="100"/>
      <c r="CD13" s="100"/>
      <c r="CE13" s="100"/>
      <c r="CF13" s="100"/>
      <c r="CG13" s="100"/>
      <c r="CH13" s="100"/>
      <c r="CI13" s="99"/>
      <c r="CJ13" s="100"/>
      <c r="CK13" s="100"/>
      <c r="CL13" s="100"/>
      <c r="CM13" s="100"/>
      <c r="CN13" s="100"/>
      <c r="CO13" s="100"/>
      <c r="CP13" s="100"/>
      <c r="CQ13" s="100"/>
      <c r="CR13" s="100"/>
      <c r="CS13" s="100"/>
      <c r="CT13" s="100">
        <v>1</v>
      </c>
      <c r="CU13" s="100"/>
      <c r="CV13" s="99"/>
      <c r="CW13" s="17"/>
      <c r="CX13" s="100">
        <v>1</v>
      </c>
    </row>
    <row r="14" spans="1:170" s="56" customFormat="1">
      <c r="A14" s="61">
        <v>26205</v>
      </c>
      <c r="B14" s="61" t="s">
        <v>255</v>
      </c>
      <c r="C14" s="72">
        <f t="shared" si="0"/>
        <v>26205</v>
      </c>
      <c r="D14" s="80">
        <v>26205</v>
      </c>
      <c r="E14" s="64" t="s">
        <v>184</v>
      </c>
      <c r="F14" s="64" t="s">
        <v>219</v>
      </c>
      <c r="G14" s="55">
        <f t="shared" si="1"/>
        <v>0</v>
      </c>
      <c r="H14" s="66">
        <v>5</v>
      </c>
      <c r="I14" s="17"/>
      <c r="J14" s="17"/>
      <c r="K14" s="17"/>
      <c r="L14" s="17"/>
      <c r="M14" s="100"/>
      <c r="N14" s="100"/>
      <c r="O14" s="100">
        <v>1</v>
      </c>
      <c r="P14" s="100"/>
      <c r="Q14" s="100"/>
      <c r="R14" s="60"/>
      <c r="S14" s="100"/>
      <c r="T14" s="100"/>
      <c r="U14" s="100"/>
      <c r="V14" s="100"/>
      <c r="W14" s="59"/>
      <c r="X14" s="17"/>
      <c r="Y14" s="17"/>
      <c r="Z14" s="100"/>
      <c r="AA14" s="59"/>
      <c r="AB14" s="105"/>
      <c r="AC14" s="103"/>
      <c r="AD14" s="103"/>
      <c r="AE14" s="59"/>
      <c r="AF14" s="105"/>
      <c r="AG14" s="105"/>
      <c r="AH14" s="105"/>
      <c r="AI14" s="104"/>
      <c r="AJ14" s="105"/>
      <c r="AK14" s="105"/>
      <c r="AL14" s="105"/>
      <c r="AM14" s="105"/>
      <c r="AN14" s="105"/>
      <c r="AO14" s="105"/>
      <c r="AP14" s="105"/>
      <c r="AQ14" s="105"/>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99"/>
      <c r="BP14" s="65"/>
      <c r="BQ14" s="100"/>
      <c r="BR14" s="100"/>
      <c r="BS14" s="100"/>
      <c r="BT14" s="91"/>
      <c r="BU14" s="100"/>
      <c r="BV14" s="100"/>
      <c r="BW14" s="100"/>
      <c r="BX14" s="100"/>
      <c r="BY14" s="100"/>
      <c r="BZ14" s="99"/>
      <c r="CA14" s="100"/>
      <c r="CB14" s="100"/>
      <c r="CC14" s="100"/>
      <c r="CD14" s="100"/>
      <c r="CE14" s="100"/>
      <c r="CF14" s="100"/>
      <c r="CG14" s="100"/>
      <c r="CH14" s="100"/>
      <c r="CI14" s="99"/>
      <c r="CJ14" s="100"/>
      <c r="CK14" s="100"/>
      <c r="CL14" s="100"/>
      <c r="CM14" s="100"/>
      <c r="CN14" s="100"/>
      <c r="CO14" s="100"/>
      <c r="CP14" s="100"/>
      <c r="CQ14" s="100"/>
      <c r="CR14" s="100"/>
      <c r="CS14" s="100"/>
      <c r="CT14" s="100"/>
      <c r="CU14" s="100"/>
      <c r="CV14" s="99"/>
      <c r="CW14" s="17"/>
      <c r="CX14" s="100"/>
    </row>
    <row r="15" spans="1:170" s="56" customFormat="1" ht="12">
      <c r="A15" s="61">
        <v>26206</v>
      </c>
      <c r="B15" s="61" t="s">
        <v>256</v>
      </c>
      <c r="C15" s="72">
        <f t="shared" si="0"/>
        <v>26206</v>
      </c>
      <c r="D15" s="80">
        <v>26206</v>
      </c>
      <c r="E15" s="64" t="s">
        <v>185</v>
      </c>
      <c r="F15" s="64" t="s">
        <v>220</v>
      </c>
      <c r="G15" s="55">
        <f t="shared" si="1"/>
        <v>0</v>
      </c>
      <c r="H15" s="66">
        <v>5</v>
      </c>
      <c r="I15" s="17">
        <v>1</v>
      </c>
      <c r="J15" s="17">
        <v>24</v>
      </c>
      <c r="K15" s="17"/>
      <c r="L15" s="17"/>
      <c r="M15" s="100"/>
      <c r="N15" s="100"/>
      <c r="O15" s="100"/>
      <c r="P15" s="100"/>
      <c r="Q15" s="100"/>
      <c r="R15" s="60"/>
      <c r="S15" s="100"/>
      <c r="T15" s="100"/>
      <c r="U15" s="100"/>
      <c r="V15" s="100"/>
      <c r="W15" s="59"/>
      <c r="X15" s="17"/>
      <c r="Y15" s="17"/>
      <c r="Z15" s="100">
        <v>1</v>
      </c>
      <c r="AA15" s="59"/>
      <c r="AB15" s="105"/>
      <c r="AC15" s="103">
        <v>1</v>
      </c>
      <c r="AD15" s="103"/>
      <c r="AE15" s="59"/>
      <c r="AF15" s="105"/>
      <c r="AG15" s="105">
        <v>1</v>
      </c>
      <c r="AH15" s="105"/>
      <c r="AI15" s="104">
        <v>1</v>
      </c>
      <c r="AJ15" s="105"/>
      <c r="AK15" s="105"/>
      <c r="AL15" s="105"/>
      <c r="AM15" s="105"/>
      <c r="AN15" s="105"/>
      <c r="AO15" s="105"/>
      <c r="AP15" s="102">
        <v>1</v>
      </c>
      <c r="AQ15" s="105">
        <v>1</v>
      </c>
      <c r="AR15" s="100">
        <v>1</v>
      </c>
      <c r="AS15" s="100"/>
      <c r="AT15" s="100"/>
      <c r="AU15" s="100"/>
      <c r="AV15" s="100">
        <v>1</v>
      </c>
      <c r="AW15" s="100"/>
      <c r="AX15" s="100"/>
      <c r="AY15" s="100">
        <v>1</v>
      </c>
      <c r="AZ15" s="100"/>
      <c r="BA15" s="100"/>
      <c r="BB15" s="100">
        <v>1</v>
      </c>
      <c r="BC15" s="100"/>
      <c r="BD15" s="100">
        <v>1</v>
      </c>
      <c r="BE15" s="100">
        <v>1</v>
      </c>
      <c r="BF15" s="100">
        <v>1</v>
      </c>
      <c r="BG15" s="100">
        <v>1</v>
      </c>
      <c r="BH15" s="100">
        <v>1</v>
      </c>
      <c r="BI15" s="100">
        <v>1</v>
      </c>
      <c r="BJ15" s="100">
        <v>1</v>
      </c>
      <c r="BK15" s="100">
        <v>1</v>
      </c>
      <c r="BL15" s="100"/>
      <c r="BM15" s="100"/>
      <c r="BN15" s="100"/>
      <c r="BO15" s="99"/>
      <c r="BP15" s="65"/>
      <c r="BQ15" s="100">
        <v>1</v>
      </c>
      <c r="BR15" s="100"/>
      <c r="BS15" s="100"/>
      <c r="BT15" s="91"/>
      <c r="BU15" s="100">
        <v>1</v>
      </c>
      <c r="BV15" s="100">
        <v>1</v>
      </c>
      <c r="BW15" s="100">
        <v>1</v>
      </c>
      <c r="BX15" s="100">
        <v>1</v>
      </c>
      <c r="BY15" s="100">
        <v>1</v>
      </c>
      <c r="BZ15" s="99"/>
      <c r="CA15" s="100">
        <v>1</v>
      </c>
      <c r="CB15" s="100"/>
      <c r="CC15" s="100">
        <v>1</v>
      </c>
      <c r="CD15" s="100"/>
      <c r="CE15" s="100"/>
      <c r="CF15" s="100"/>
      <c r="CG15" s="100">
        <v>1</v>
      </c>
      <c r="CH15" s="100">
        <v>1</v>
      </c>
      <c r="CI15" s="99"/>
      <c r="CJ15" s="100"/>
      <c r="CK15" s="100">
        <v>1</v>
      </c>
      <c r="CL15" s="100"/>
      <c r="CM15" s="100">
        <v>1</v>
      </c>
      <c r="CN15" s="100"/>
      <c r="CO15" s="100"/>
      <c r="CP15" s="100">
        <v>1</v>
      </c>
      <c r="CQ15" s="100"/>
      <c r="CR15" s="100"/>
      <c r="CS15" s="100"/>
      <c r="CT15" s="100"/>
      <c r="CU15" s="100">
        <v>1</v>
      </c>
      <c r="CV15" s="99"/>
      <c r="CW15" s="17">
        <v>1</v>
      </c>
      <c r="CX15" s="100"/>
    </row>
    <row r="16" spans="1:170" s="56" customFormat="1" ht="21.6">
      <c r="A16" s="61">
        <v>26207</v>
      </c>
      <c r="B16" s="61" t="s">
        <v>257</v>
      </c>
      <c r="C16" s="72">
        <f t="shared" si="0"/>
        <v>26207</v>
      </c>
      <c r="D16" s="80">
        <v>26207</v>
      </c>
      <c r="E16" s="64" t="s">
        <v>186</v>
      </c>
      <c r="F16" s="64" t="s">
        <v>222</v>
      </c>
      <c r="G16" s="55">
        <f t="shared" si="1"/>
        <v>0</v>
      </c>
      <c r="H16" s="66">
        <v>5</v>
      </c>
      <c r="I16" s="17"/>
      <c r="J16" s="17"/>
      <c r="K16" s="17"/>
      <c r="L16" s="17"/>
      <c r="M16" s="100"/>
      <c r="N16" s="100"/>
      <c r="O16" s="100"/>
      <c r="P16" s="100"/>
      <c r="Q16" s="100">
        <v>1</v>
      </c>
      <c r="R16" s="60" t="s">
        <v>187</v>
      </c>
      <c r="S16" s="100"/>
      <c r="T16" s="100"/>
      <c r="U16" s="100"/>
      <c r="V16" s="100"/>
      <c r="W16" s="59"/>
      <c r="X16" s="17"/>
      <c r="Y16" s="17"/>
      <c r="Z16" s="100"/>
      <c r="AA16" s="59"/>
      <c r="AB16" s="105"/>
      <c r="AC16" s="103"/>
      <c r="AD16" s="103"/>
      <c r="AE16" s="59"/>
      <c r="AF16" s="105"/>
      <c r="AG16" s="105"/>
      <c r="AH16" s="105"/>
      <c r="AI16" s="104"/>
      <c r="AJ16" s="105"/>
      <c r="AK16" s="105"/>
      <c r="AL16" s="105"/>
      <c r="AM16" s="105"/>
      <c r="AN16" s="105"/>
      <c r="AO16" s="105"/>
      <c r="AP16" s="105"/>
      <c r="AQ16" s="105"/>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99"/>
      <c r="BP16" s="65"/>
      <c r="BQ16" s="100"/>
      <c r="BR16" s="100"/>
      <c r="BS16" s="100"/>
      <c r="BT16" s="91"/>
      <c r="BU16" s="100"/>
      <c r="BV16" s="100"/>
      <c r="BW16" s="100"/>
      <c r="BX16" s="100"/>
      <c r="BY16" s="100"/>
      <c r="BZ16" s="99"/>
      <c r="CA16" s="100"/>
      <c r="CB16" s="100"/>
      <c r="CC16" s="100"/>
      <c r="CD16" s="100"/>
      <c r="CE16" s="100"/>
      <c r="CF16" s="100"/>
      <c r="CG16" s="100"/>
      <c r="CH16" s="100"/>
      <c r="CI16" s="99"/>
      <c r="CJ16" s="100"/>
      <c r="CK16" s="100"/>
      <c r="CL16" s="100"/>
      <c r="CM16" s="100"/>
      <c r="CN16" s="100"/>
      <c r="CO16" s="100"/>
      <c r="CP16" s="100"/>
      <c r="CQ16" s="100"/>
      <c r="CR16" s="100"/>
      <c r="CS16" s="100"/>
      <c r="CT16" s="100"/>
      <c r="CU16" s="100"/>
      <c r="CV16" s="99"/>
      <c r="CW16" s="17"/>
      <c r="CX16" s="100"/>
    </row>
    <row r="17" spans="1:102" s="56" customFormat="1" ht="12">
      <c r="A17" s="61">
        <v>26208</v>
      </c>
      <c r="B17" s="61" t="s">
        <v>258</v>
      </c>
      <c r="C17" s="72">
        <f t="shared" si="0"/>
        <v>26208</v>
      </c>
      <c r="D17" s="80">
        <v>26208</v>
      </c>
      <c r="E17" s="64" t="s">
        <v>188</v>
      </c>
      <c r="F17" s="64" t="s">
        <v>223</v>
      </c>
      <c r="G17" s="55">
        <f t="shared" si="1"/>
        <v>0</v>
      </c>
      <c r="H17" s="66">
        <v>5</v>
      </c>
      <c r="I17" s="17">
        <v>1</v>
      </c>
      <c r="J17" s="17">
        <v>18</v>
      </c>
      <c r="K17" s="17"/>
      <c r="L17" s="17"/>
      <c r="M17" s="100"/>
      <c r="N17" s="100"/>
      <c r="O17" s="100"/>
      <c r="P17" s="100"/>
      <c r="Q17" s="100"/>
      <c r="R17" s="60"/>
      <c r="S17" s="100"/>
      <c r="T17" s="100"/>
      <c r="U17" s="100"/>
      <c r="V17" s="100"/>
      <c r="W17" s="59"/>
      <c r="X17" s="17"/>
      <c r="Y17" s="17"/>
      <c r="Z17" s="100">
        <v>1</v>
      </c>
      <c r="AA17" s="59"/>
      <c r="AB17" s="105"/>
      <c r="AC17" s="103">
        <v>1</v>
      </c>
      <c r="AD17" s="103"/>
      <c r="AE17" s="59"/>
      <c r="AF17" s="105">
        <v>1</v>
      </c>
      <c r="AG17" s="105"/>
      <c r="AH17" s="105">
        <v>1</v>
      </c>
      <c r="AI17" s="104"/>
      <c r="AJ17" s="105"/>
      <c r="AK17" s="105"/>
      <c r="AL17" s="105"/>
      <c r="AM17" s="105"/>
      <c r="AN17" s="105"/>
      <c r="AO17" s="105"/>
      <c r="AP17" s="102">
        <v>1</v>
      </c>
      <c r="AQ17" s="105">
        <v>1</v>
      </c>
      <c r="AR17" s="100">
        <v>1</v>
      </c>
      <c r="AS17" s="100"/>
      <c r="AT17" s="100"/>
      <c r="AU17" s="100"/>
      <c r="AV17" s="100">
        <v>1</v>
      </c>
      <c r="AW17" s="100"/>
      <c r="AX17" s="100"/>
      <c r="AY17" s="100">
        <v>1</v>
      </c>
      <c r="AZ17" s="100"/>
      <c r="BA17" s="100"/>
      <c r="BB17" s="100">
        <v>1</v>
      </c>
      <c r="BC17" s="100"/>
      <c r="BD17" s="100">
        <v>1</v>
      </c>
      <c r="BE17" s="100">
        <v>1</v>
      </c>
      <c r="BF17" s="100"/>
      <c r="BG17" s="100">
        <v>1</v>
      </c>
      <c r="BH17" s="100">
        <v>1</v>
      </c>
      <c r="BI17" s="100">
        <v>1</v>
      </c>
      <c r="BJ17" s="100"/>
      <c r="BK17" s="100"/>
      <c r="BL17" s="100">
        <v>1</v>
      </c>
      <c r="BM17" s="100"/>
      <c r="BN17" s="100"/>
      <c r="BO17" s="99"/>
      <c r="BP17" s="65"/>
      <c r="BQ17" s="100">
        <v>1</v>
      </c>
      <c r="BR17" s="100"/>
      <c r="BS17" s="100"/>
      <c r="BT17" s="91"/>
      <c r="BU17" s="100">
        <v>1</v>
      </c>
      <c r="BV17" s="100">
        <v>1</v>
      </c>
      <c r="BW17" s="100">
        <v>1</v>
      </c>
      <c r="BX17" s="100">
        <v>1</v>
      </c>
      <c r="BY17" s="100">
        <v>1</v>
      </c>
      <c r="BZ17" s="99"/>
      <c r="CA17" s="100">
        <v>1</v>
      </c>
      <c r="CB17" s="100"/>
      <c r="CC17" s="100">
        <v>1</v>
      </c>
      <c r="CD17" s="100">
        <v>1</v>
      </c>
      <c r="CE17" s="100">
        <v>1</v>
      </c>
      <c r="CF17" s="100">
        <v>1</v>
      </c>
      <c r="CG17" s="100">
        <v>1</v>
      </c>
      <c r="CH17" s="100"/>
      <c r="CI17" s="99"/>
      <c r="CJ17" s="100"/>
      <c r="CK17" s="100">
        <v>1</v>
      </c>
      <c r="CL17" s="100"/>
      <c r="CM17" s="100">
        <v>1</v>
      </c>
      <c r="CN17" s="100"/>
      <c r="CO17" s="100"/>
      <c r="CP17" s="100">
        <v>1</v>
      </c>
      <c r="CQ17" s="100"/>
      <c r="CR17" s="100"/>
      <c r="CS17" s="100">
        <v>1</v>
      </c>
      <c r="CT17" s="100"/>
      <c r="CU17" s="100"/>
      <c r="CV17" s="99"/>
      <c r="CW17" s="17">
        <v>1</v>
      </c>
      <c r="CX17" s="100"/>
    </row>
    <row r="18" spans="1:102" s="56" customFormat="1" ht="194.4">
      <c r="A18" s="61">
        <v>26209</v>
      </c>
      <c r="B18" s="61" t="s">
        <v>259</v>
      </c>
      <c r="C18" s="72">
        <f t="shared" si="0"/>
        <v>26209</v>
      </c>
      <c r="D18" s="80">
        <v>26209</v>
      </c>
      <c r="E18" s="64" t="s">
        <v>189</v>
      </c>
      <c r="F18" s="64" t="s">
        <v>225</v>
      </c>
      <c r="G18" s="55">
        <f t="shared" si="1"/>
        <v>0</v>
      </c>
      <c r="H18" s="66">
        <v>5</v>
      </c>
      <c r="I18" s="17">
        <v>1</v>
      </c>
      <c r="J18" s="17">
        <v>13</v>
      </c>
      <c r="K18" s="17"/>
      <c r="L18" s="17"/>
      <c r="M18" s="100"/>
      <c r="N18" s="100"/>
      <c r="O18" s="100"/>
      <c r="P18" s="100"/>
      <c r="Q18" s="100"/>
      <c r="R18" s="60"/>
      <c r="S18" s="100"/>
      <c r="T18" s="100"/>
      <c r="U18" s="100"/>
      <c r="V18" s="100"/>
      <c r="W18" s="59"/>
      <c r="X18" s="17"/>
      <c r="Y18" s="17"/>
      <c r="Z18" s="100">
        <v>1</v>
      </c>
      <c r="AA18" s="59"/>
      <c r="AB18" s="105">
        <v>1</v>
      </c>
      <c r="AC18" s="103"/>
      <c r="AD18" s="103"/>
      <c r="AE18" s="59" t="s">
        <v>190</v>
      </c>
      <c r="AF18" s="105"/>
      <c r="AG18" s="105">
        <v>1</v>
      </c>
      <c r="AH18" s="105"/>
      <c r="AI18" s="104"/>
      <c r="AJ18" s="105"/>
      <c r="AK18" s="105">
        <v>1</v>
      </c>
      <c r="AL18" s="105"/>
      <c r="AM18" s="105"/>
      <c r="AN18" s="105"/>
      <c r="AO18" s="105"/>
      <c r="AP18" s="102">
        <v>1</v>
      </c>
      <c r="AQ18" s="105">
        <v>1</v>
      </c>
      <c r="AR18" s="100">
        <v>1</v>
      </c>
      <c r="AS18" s="100"/>
      <c r="AT18" s="100">
        <v>1</v>
      </c>
      <c r="AU18" s="100"/>
      <c r="AV18" s="100"/>
      <c r="AW18" s="100"/>
      <c r="AX18" s="100"/>
      <c r="AY18" s="100"/>
      <c r="AZ18" s="100">
        <v>1</v>
      </c>
      <c r="BA18" s="100"/>
      <c r="BB18" s="100">
        <v>1</v>
      </c>
      <c r="BC18" s="100"/>
      <c r="BD18" s="100">
        <v>1</v>
      </c>
      <c r="BE18" s="100">
        <v>1</v>
      </c>
      <c r="BF18" s="100">
        <v>1</v>
      </c>
      <c r="BG18" s="100">
        <v>1</v>
      </c>
      <c r="BH18" s="100">
        <v>1</v>
      </c>
      <c r="BI18" s="100">
        <v>1</v>
      </c>
      <c r="BJ18" s="100"/>
      <c r="BK18" s="100"/>
      <c r="BL18" s="100">
        <v>1</v>
      </c>
      <c r="BM18" s="100"/>
      <c r="BN18" s="100"/>
      <c r="BO18" s="99"/>
      <c r="BP18" s="65"/>
      <c r="BQ18" s="100"/>
      <c r="BR18" s="100"/>
      <c r="BS18" s="100">
        <v>1</v>
      </c>
      <c r="BT18" s="59" t="s">
        <v>190</v>
      </c>
      <c r="BU18" s="100"/>
      <c r="BV18" s="100"/>
      <c r="BW18" s="100"/>
      <c r="BX18" s="100"/>
      <c r="BY18" s="100"/>
      <c r="BZ18" s="99"/>
      <c r="CA18" s="100"/>
      <c r="CB18" s="100"/>
      <c r="CC18" s="100"/>
      <c r="CD18" s="100"/>
      <c r="CE18" s="100"/>
      <c r="CF18" s="100"/>
      <c r="CG18" s="100"/>
      <c r="CH18" s="100"/>
      <c r="CI18" s="99"/>
      <c r="CJ18" s="100"/>
      <c r="CK18" s="100"/>
      <c r="CL18" s="100"/>
      <c r="CM18" s="100"/>
      <c r="CN18" s="100"/>
      <c r="CO18" s="100"/>
      <c r="CP18" s="100"/>
      <c r="CQ18" s="100"/>
      <c r="CR18" s="100"/>
      <c r="CS18" s="100"/>
      <c r="CT18" s="100">
        <v>1</v>
      </c>
      <c r="CU18" s="100"/>
      <c r="CV18" s="99"/>
      <c r="CW18" s="17"/>
      <c r="CX18" s="100">
        <v>1</v>
      </c>
    </row>
    <row r="19" spans="1:102" s="56" customFormat="1">
      <c r="A19" s="61">
        <v>26210</v>
      </c>
      <c r="B19" s="61" t="s">
        <v>260</v>
      </c>
      <c r="C19" s="72">
        <f t="shared" si="0"/>
        <v>26210</v>
      </c>
      <c r="D19" s="80">
        <v>26210</v>
      </c>
      <c r="E19" s="64" t="s">
        <v>191</v>
      </c>
      <c r="F19" s="64" t="s">
        <v>228</v>
      </c>
      <c r="G19" s="55">
        <f t="shared" si="1"/>
        <v>0</v>
      </c>
      <c r="H19" s="66">
        <v>5</v>
      </c>
      <c r="I19" s="17"/>
      <c r="J19" s="17"/>
      <c r="K19" s="17"/>
      <c r="L19" s="17"/>
      <c r="M19" s="100"/>
      <c r="N19" s="100"/>
      <c r="O19" s="100"/>
      <c r="P19" s="100"/>
      <c r="Q19" s="100">
        <v>1</v>
      </c>
      <c r="R19" s="60"/>
      <c r="S19" s="100"/>
      <c r="T19" s="100"/>
      <c r="U19" s="100"/>
      <c r="V19" s="100"/>
      <c r="W19" s="59"/>
      <c r="X19" s="17"/>
      <c r="Y19" s="17"/>
      <c r="Z19" s="100"/>
      <c r="AA19" s="59"/>
      <c r="AB19" s="105"/>
      <c r="AC19" s="103"/>
      <c r="AD19" s="103"/>
      <c r="AE19" s="59"/>
      <c r="AF19" s="105"/>
      <c r="AG19" s="105"/>
      <c r="AH19" s="105"/>
      <c r="AI19" s="104"/>
      <c r="AJ19" s="105"/>
      <c r="AK19" s="105"/>
      <c r="AL19" s="105"/>
      <c r="AM19" s="105"/>
      <c r="AN19" s="105"/>
      <c r="AO19" s="105"/>
      <c r="AP19" s="105"/>
      <c r="AQ19" s="105"/>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99"/>
      <c r="BP19" s="65"/>
      <c r="BQ19" s="100"/>
      <c r="BR19" s="100"/>
      <c r="BS19" s="100"/>
      <c r="BT19" s="91"/>
      <c r="BU19" s="100"/>
      <c r="BV19" s="100"/>
      <c r="BW19" s="100"/>
      <c r="BX19" s="100"/>
      <c r="BY19" s="100"/>
      <c r="BZ19" s="99"/>
      <c r="CA19" s="100"/>
      <c r="CB19" s="100"/>
      <c r="CC19" s="100"/>
      <c r="CD19" s="100"/>
      <c r="CE19" s="100"/>
      <c r="CF19" s="100"/>
      <c r="CG19" s="100"/>
      <c r="CH19" s="100"/>
      <c r="CI19" s="99"/>
      <c r="CJ19" s="100"/>
      <c r="CK19" s="100"/>
      <c r="CL19" s="100"/>
      <c r="CM19" s="100"/>
      <c r="CN19" s="100"/>
      <c r="CO19" s="100"/>
      <c r="CP19" s="100"/>
      <c r="CQ19" s="100"/>
      <c r="CR19" s="100"/>
      <c r="CS19" s="100"/>
      <c r="CT19" s="100"/>
      <c r="CU19" s="100"/>
      <c r="CV19" s="99"/>
      <c r="CW19" s="17"/>
      <c r="CX19" s="100"/>
    </row>
    <row r="20" spans="1:102" s="56" customFormat="1" ht="43.2">
      <c r="A20" s="61">
        <v>26211</v>
      </c>
      <c r="B20" s="61" t="s">
        <v>261</v>
      </c>
      <c r="C20" s="72">
        <f t="shared" si="0"/>
        <v>26211</v>
      </c>
      <c r="D20" s="80">
        <v>26211</v>
      </c>
      <c r="E20" s="64" t="s">
        <v>192</v>
      </c>
      <c r="F20" s="64" t="s">
        <v>229</v>
      </c>
      <c r="G20" s="55">
        <f t="shared" si="1"/>
        <v>0</v>
      </c>
      <c r="H20" s="66">
        <v>5</v>
      </c>
      <c r="I20" s="17">
        <v>1</v>
      </c>
      <c r="J20" s="17">
        <v>18</v>
      </c>
      <c r="K20" s="17"/>
      <c r="L20" s="17"/>
      <c r="M20" s="100"/>
      <c r="N20" s="100"/>
      <c r="O20" s="100"/>
      <c r="P20" s="100"/>
      <c r="Q20" s="100"/>
      <c r="R20" s="60"/>
      <c r="S20" s="100"/>
      <c r="T20" s="100"/>
      <c r="U20" s="100"/>
      <c r="V20" s="100"/>
      <c r="W20" s="59"/>
      <c r="X20" s="17"/>
      <c r="Y20" s="17"/>
      <c r="Z20" s="100"/>
      <c r="AA20" s="59" t="s">
        <v>282</v>
      </c>
      <c r="AB20" s="105">
        <v>1</v>
      </c>
      <c r="AC20" s="103"/>
      <c r="AD20" s="103"/>
      <c r="AE20" s="59" t="s">
        <v>193</v>
      </c>
      <c r="AF20" s="105"/>
      <c r="AG20" s="105">
        <v>1</v>
      </c>
      <c r="AH20" s="105"/>
      <c r="AI20" s="104"/>
      <c r="AJ20" s="105"/>
      <c r="AK20" s="105"/>
      <c r="AL20" s="105"/>
      <c r="AM20" s="105"/>
      <c r="AN20" s="102">
        <v>1</v>
      </c>
      <c r="AO20" s="105">
        <v>1</v>
      </c>
      <c r="AP20" s="105"/>
      <c r="AQ20" s="105"/>
      <c r="AR20" s="100">
        <v>1</v>
      </c>
      <c r="AS20" s="100"/>
      <c r="AT20" s="100"/>
      <c r="AU20" s="100"/>
      <c r="AV20" s="100">
        <v>1</v>
      </c>
      <c r="AW20" s="100"/>
      <c r="AX20" s="100"/>
      <c r="AY20" s="100"/>
      <c r="AZ20" s="100">
        <v>1</v>
      </c>
      <c r="BA20" s="100"/>
      <c r="BB20" s="100">
        <v>1</v>
      </c>
      <c r="BC20" s="100"/>
      <c r="BD20" s="100">
        <v>1</v>
      </c>
      <c r="BE20" s="100">
        <v>1</v>
      </c>
      <c r="BF20" s="100">
        <v>1</v>
      </c>
      <c r="BG20" s="100">
        <v>1</v>
      </c>
      <c r="BH20" s="100">
        <v>1</v>
      </c>
      <c r="BI20" s="100">
        <v>1</v>
      </c>
      <c r="BJ20" s="100">
        <v>1</v>
      </c>
      <c r="BK20" s="100"/>
      <c r="BL20" s="100">
        <v>1</v>
      </c>
      <c r="BM20" s="100"/>
      <c r="BN20" s="100"/>
      <c r="BO20" s="99"/>
      <c r="BP20" s="65"/>
      <c r="BQ20" s="100"/>
      <c r="BR20" s="100">
        <v>1</v>
      </c>
      <c r="BS20" s="100"/>
      <c r="BT20" s="91"/>
      <c r="BU20" s="100"/>
      <c r="BV20" s="100"/>
      <c r="BW20" s="100"/>
      <c r="BX20" s="100"/>
      <c r="BY20" s="100"/>
      <c r="BZ20" s="99"/>
      <c r="CA20" s="100"/>
      <c r="CB20" s="100"/>
      <c r="CC20" s="100"/>
      <c r="CD20" s="100"/>
      <c r="CE20" s="100"/>
      <c r="CF20" s="100"/>
      <c r="CG20" s="100"/>
      <c r="CH20" s="100"/>
      <c r="CI20" s="99"/>
      <c r="CJ20" s="100"/>
      <c r="CK20" s="100"/>
      <c r="CL20" s="100"/>
      <c r="CM20" s="100"/>
      <c r="CN20" s="100"/>
      <c r="CO20" s="100"/>
      <c r="CP20" s="100"/>
      <c r="CQ20" s="100"/>
      <c r="CR20" s="100"/>
      <c r="CS20" s="100"/>
      <c r="CT20" s="100"/>
      <c r="CU20" s="100">
        <v>1</v>
      </c>
      <c r="CV20" s="99"/>
      <c r="CW20" s="17"/>
      <c r="CX20" s="100">
        <v>1</v>
      </c>
    </row>
    <row r="21" spans="1:102" s="56" customFormat="1" ht="45.6" customHeight="1">
      <c r="A21" s="61">
        <v>26212</v>
      </c>
      <c r="B21" s="61" t="s">
        <v>262</v>
      </c>
      <c r="C21" s="72">
        <f t="shared" si="0"/>
        <v>26212</v>
      </c>
      <c r="D21" s="80">
        <v>26212</v>
      </c>
      <c r="E21" s="64" t="s">
        <v>194</v>
      </c>
      <c r="F21" s="64" t="s">
        <v>231</v>
      </c>
      <c r="G21" s="55">
        <f t="shared" si="1"/>
        <v>0</v>
      </c>
      <c r="H21" s="66">
        <v>5</v>
      </c>
      <c r="I21" s="17">
        <v>1</v>
      </c>
      <c r="J21" s="17">
        <v>19</v>
      </c>
      <c r="K21" s="17"/>
      <c r="L21" s="17"/>
      <c r="M21" s="100"/>
      <c r="N21" s="100"/>
      <c r="O21" s="100"/>
      <c r="P21" s="100"/>
      <c r="Q21" s="100"/>
      <c r="R21" s="60"/>
      <c r="S21" s="100"/>
      <c r="T21" s="100"/>
      <c r="U21" s="100"/>
      <c r="V21" s="100"/>
      <c r="W21" s="59"/>
      <c r="X21" s="17">
        <v>1</v>
      </c>
      <c r="Y21" s="17"/>
      <c r="Z21" s="100">
        <v>1</v>
      </c>
      <c r="AA21" s="59"/>
      <c r="AB21" s="105"/>
      <c r="AC21" s="103">
        <v>1</v>
      </c>
      <c r="AD21" s="103"/>
      <c r="AE21" s="59"/>
      <c r="AF21" s="105">
        <v>1</v>
      </c>
      <c r="AG21" s="105"/>
      <c r="AH21" s="105">
        <v>1</v>
      </c>
      <c r="AI21" s="104"/>
      <c r="AJ21" s="105"/>
      <c r="AK21" s="105"/>
      <c r="AL21" s="105">
        <v>1</v>
      </c>
      <c r="AM21" s="105"/>
      <c r="AN21" s="105"/>
      <c r="AO21" s="105"/>
      <c r="AP21" s="105">
        <v>1</v>
      </c>
      <c r="AQ21" s="105"/>
      <c r="AR21" s="100"/>
      <c r="AS21" s="100">
        <v>1</v>
      </c>
      <c r="AT21" s="100"/>
      <c r="AU21" s="100"/>
      <c r="AV21" s="100"/>
      <c r="AW21" s="100"/>
      <c r="AX21" s="100"/>
      <c r="AY21" s="100"/>
      <c r="AZ21" s="100"/>
      <c r="BA21" s="100"/>
      <c r="BB21" s="100"/>
      <c r="BC21" s="100"/>
      <c r="BD21" s="100"/>
      <c r="BE21" s="100">
        <v>1</v>
      </c>
      <c r="BF21" s="100">
        <v>1</v>
      </c>
      <c r="BG21" s="100">
        <v>1</v>
      </c>
      <c r="BH21" s="100"/>
      <c r="BI21" s="100"/>
      <c r="BJ21" s="100"/>
      <c r="BK21" s="100"/>
      <c r="BL21" s="100"/>
      <c r="BM21" s="100"/>
      <c r="BN21" s="100"/>
      <c r="BO21" s="99"/>
      <c r="BP21" s="65"/>
      <c r="BQ21" s="100">
        <v>1</v>
      </c>
      <c r="BR21" s="100"/>
      <c r="BS21" s="100"/>
      <c r="BT21" s="91"/>
      <c r="BU21" s="100">
        <v>1</v>
      </c>
      <c r="BV21" s="100">
        <v>1</v>
      </c>
      <c r="BW21" s="100">
        <v>1</v>
      </c>
      <c r="BX21" s="100"/>
      <c r="BY21" s="100">
        <v>1</v>
      </c>
      <c r="BZ21" s="99"/>
      <c r="CA21" s="100">
        <v>1</v>
      </c>
      <c r="CB21" s="100"/>
      <c r="CC21" s="100">
        <v>1</v>
      </c>
      <c r="CD21" s="100"/>
      <c r="CE21" s="100"/>
      <c r="CF21" s="100"/>
      <c r="CG21" s="100">
        <v>1</v>
      </c>
      <c r="CH21" s="100"/>
      <c r="CI21" s="99"/>
      <c r="CJ21" s="100"/>
      <c r="CK21" s="100">
        <v>1</v>
      </c>
      <c r="CL21" s="100"/>
      <c r="CM21" s="100">
        <v>1</v>
      </c>
      <c r="CN21" s="100"/>
      <c r="CO21" s="100"/>
      <c r="CP21" s="100">
        <v>1</v>
      </c>
      <c r="CQ21" s="100"/>
      <c r="CR21" s="100"/>
      <c r="CS21" s="100"/>
      <c r="CT21" s="100">
        <v>1</v>
      </c>
      <c r="CU21" s="100"/>
      <c r="CV21" s="99"/>
      <c r="CW21" s="17">
        <v>1</v>
      </c>
      <c r="CX21" s="100"/>
    </row>
    <row r="22" spans="1:102" s="56" customFormat="1" ht="60.6" customHeight="1">
      <c r="A22" s="61">
        <v>26213</v>
      </c>
      <c r="B22" s="61" t="s">
        <v>263</v>
      </c>
      <c r="C22" s="72">
        <f t="shared" si="0"/>
        <v>26213</v>
      </c>
      <c r="D22" s="80">
        <v>26213</v>
      </c>
      <c r="E22" s="64" t="s">
        <v>195</v>
      </c>
      <c r="F22" s="64" t="s">
        <v>233</v>
      </c>
      <c r="G22" s="55">
        <f t="shared" si="1"/>
        <v>0</v>
      </c>
      <c r="H22" s="66">
        <v>5</v>
      </c>
      <c r="I22" s="17">
        <v>1</v>
      </c>
      <c r="J22" s="17">
        <v>21</v>
      </c>
      <c r="K22" s="17"/>
      <c r="L22" s="17"/>
      <c r="M22" s="100"/>
      <c r="N22" s="100"/>
      <c r="O22" s="100"/>
      <c r="P22" s="100"/>
      <c r="Q22" s="100"/>
      <c r="R22" s="60"/>
      <c r="S22" s="100"/>
      <c r="T22" s="100"/>
      <c r="U22" s="100"/>
      <c r="V22" s="100"/>
      <c r="W22" s="59"/>
      <c r="X22" s="17"/>
      <c r="Y22" s="17"/>
      <c r="Z22" s="100"/>
      <c r="AA22" s="59" t="s">
        <v>196</v>
      </c>
      <c r="AB22" s="105">
        <v>1</v>
      </c>
      <c r="AC22" s="103"/>
      <c r="AD22" s="103"/>
      <c r="AE22" s="59" t="s">
        <v>197</v>
      </c>
      <c r="AF22" s="105">
        <v>1</v>
      </c>
      <c r="AG22" s="105"/>
      <c r="AH22" s="105"/>
      <c r="AI22" s="104"/>
      <c r="AJ22" s="105"/>
      <c r="AK22" s="105"/>
      <c r="AL22" s="105"/>
      <c r="AM22" s="105"/>
      <c r="AN22" s="105">
        <v>1</v>
      </c>
      <c r="AO22" s="105"/>
      <c r="AP22" s="105"/>
      <c r="AQ22" s="105"/>
      <c r="AR22" s="100"/>
      <c r="AS22" s="100">
        <v>1</v>
      </c>
      <c r="AT22" s="100"/>
      <c r="AU22" s="100"/>
      <c r="AV22" s="100"/>
      <c r="AW22" s="100"/>
      <c r="AX22" s="100"/>
      <c r="AY22" s="100"/>
      <c r="AZ22" s="100"/>
      <c r="BA22" s="100"/>
      <c r="BB22" s="100"/>
      <c r="BC22" s="100"/>
      <c r="BD22" s="100"/>
      <c r="BE22" s="100">
        <v>1</v>
      </c>
      <c r="BF22" s="100">
        <v>1</v>
      </c>
      <c r="BG22" s="100"/>
      <c r="BH22" s="100">
        <v>1</v>
      </c>
      <c r="BI22" s="100">
        <v>1</v>
      </c>
      <c r="BJ22" s="100"/>
      <c r="BK22" s="100"/>
      <c r="BL22" s="100"/>
      <c r="BM22" s="100">
        <v>1</v>
      </c>
      <c r="BN22" s="100">
        <v>1</v>
      </c>
      <c r="BO22" s="99"/>
      <c r="BP22" s="65"/>
      <c r="BQ22" s="100"/>
      <c r="BR22" s="100">
        <v>1</v>
      </c>
      <c r="BS22" s="100"/>
      <c r="BT22" s="91"/>
      <c r="BU22" s="100"/>
      <c r="BV22" s="100"/>
      <c r="BW22" s="100"/>
      <c r="BX22" s="100"/>
      <c r="BY22" s="100"/>
      <c r="BZ22" s="99"/>
      <c r="CA22" s="100"/>
      <c r="CB22" s="100"/>
      <c r="CC22" s="100"/>
      <c r="CD22" s="100"/>
      <c r="CE22" s="100"/>
      <c r="CF22" s="100"/>
      <c r="CG22" s="100"/>
      <c r="CH22" s="100"/>
      <c r="CI22" s="99"/>
      <c r="CJ22" s="100"/>
      <c r="CK22" s="100"/>
      <c r="CL22" s="100"/>
      <c r="CM22" s="100"/>
      <c r="CN22" s="100"/>
      <c r="CO22" s="100"/>
      <c r="CP22" s="100"/>
      <c r="CQ22" s="100"/>
      <c r="CR22" s="100"/>
      <c r="CS22" s="100"/>
      <c r="CT22" s="100"/>
      <c r="CU22" s="100">
        <v>1</v>
      </c>
      <c r="CV22" s="99"/>
      <c r="CW22" s="17"/>
      <c r="CX22" s="100">
        <v>1</v>
      </c>
    </row>
    <row r="23" spans="1:102" s="56" customFormat="1" ht="55.8" customHeight="1">
      <c r="A23" s="61">
        <v>26214</v>
      </c>
      <c r="B23" s="61" t="s">
        <v>264</v>
      </c>
      <c r="C23" s="72">
        <f t="shared" si="0"/>
        <v>26214</v>
      </c>
      <c r="D23" s="80">
        <v>26214</v>
      </c>
      <c r="E23" s="64" t="s">
        <v>198</v>
      </c>
      <c r="F23" s="64" t="s">
        <v>235</v>
      </c>
      <c r="G23" s="55">
        <f t="shared" si="1"/>
        <v>0</v>
      </c>
      <c r="H23" s="66">
        <v>5</v>
      </c>
      <c r="I23" s="17">
        <v>1</v>
      </c>
      <c r="J23" s="17">
        <v>19</v>
      </c>
      <c r="K23" s="17"/>
      <c r="L23" s="17"/>
      <c r="M23" s="100"/>
      <c r="N23" s="100"/>
      <c r="O23" s="100"/>
      <c r="P23" s="100"/>
      <c r="Q23" s="100"/>
      <c r="R23" s="60"/>
      <c r="S23" s="100"/>
      <c r="T23" s="100"/>
      <c r="U23" s="100"/>
      <c r="V23" s="100"/>
      <c r="W23" s="59"/>
      <c r="X23" s="17"/>
      <c r="Y23" s="17"/>
      <c r="Z23" s="100">
        <v>1</v>
      </c>
      <c r="AA23" s="59"/>
      <c r="AB23" s="105"/>
      <c r="AC23" s="103">
        <v>1</v>
      </c>
      <c r="AD23" s="103"/>
      <c r="AE23" s="59"/>
      <c r="AF23" s="105">
        <v>1</v>
      </c>
      <c r="AG23" s="105"/>
      <c r="AH23" s="105">
        <v>1</v>
      </c>
      <c r="AI23" s="104"/>
      <c r="AJ23" s="105"/>
      <c r="AK23" s="105"/>
      <c r="AL23" s="105"/>
      <c r="AM23" s="105"/>
      <c r="AN23" s="102">
        <v>1</v>
      </c>
      <c r="AO23" s="105">
        <v>1</v>
      </c>
      <c r="AP23" s="105"/>
      <c r="AQ23" s="105"/>
      <c r="AR23" s="100">
        <v>1</v>
      </c>
      <c r="AS23" s="100"/>
      <c r="AT23" s="100"/>
      <c r="AU23" s="100"/>
      <c r="AV23" s="100">
        <v>1</v>
      </c>
      <c r="AW23" s="100"/>
      <c r="AX23" s="100"/>
      <c r="AY23" s="100"/>
      <c r="AZ23" s="100">
        <v>1</v>
      </c>
      <c r="BA23" s="100"/>
      <c r="BB23" s="100">
        <v>1</v>
      </c>
      <c r="BC23" s="100">
        <v>1</v>
      </c>
      <c r="BD23" s="100"/>
      <c r="BE23" s="100">
        <v>1</v>
      </c>
      <c r="BF23" s="100">
        <v>1</v>
      </c>
      <c r="BG23" s="100">
        <v>1</v>
      </c>
      <c r="BH23" s="100">
        <v>1</v>
      </c>
      <c r="BI23" s="100">
        <v>1</v>
      </c>
      <c r="BJ23" s="100"/>
      <c r="BK23" s="100"/>
      <c r="BL23" s="100">
        <v>1</v>
      </c>
      <c r="BM23" s="100"/>
      <c r="BN23" s="100"/>
      <c r="BO23" s="91" t="s">
        <v>199</v>
      </c>
      <c r="BP23" s="65"/>
      <c r="BQ23" s="100">
        <v>1</v>
      </c>
      <c r="BR23" s="100"/>
      <c r="BS23" s="100"/>
      <c r="BT23" s="91"/>
      <c r="BU23" s="100">
        <v>1</v>
      </c>
      <c r="BV23" s="100">
        <v>1</v>
      </c>
      <c r="BW23" s="100"/>
      <c r="BX23" s="100"/>
      <c r="BY23" s="100">
        <v>1</v>
      </c>
      <c r="BZ23" s="99"/>
      <c r="CA23" s="100"/>
      <c r="CB23" s="100"/>
      <c r="CC23" s="100">
        <v>1</v>
      </c>
      <c r="CD23" s="100">
        <v>1</v>
      </c>
      <c r="CE23" s="100"/>
      <c r="CF23" s="100"/>
      <c r="CG23" s="100">
        <v>1</v>
      </c>
      <c r="CH23" s="100"/>
      <c r="CI23" s="99"/>
      <c r="CJ23" s="100"/>
      <c r="CK23" s="100">
        <v>1</v>
      </c>
      <c r="CL23" s="100"/>
      <c r="CM23" s="100">
        <v>1</v>
      </c>
      <c r="CN23" s="100"/>
      <c r="CO23" s="100"/>
      <c r="CP23" s="100"/>
      <c r="CQ23" s="100">
        <v>1</v>
      </c>
      <c r="CR23" s="100"/>
      <c r="CS23" s="100"/>
      <c r="CT23" s="100"/>
      <c r="CU23" s="100">
        <v>1</v>
      </c>
      <c r="CV23" s="99"/>
      <c r="CW23" s="17"/>
      <c r="CX23" s="100">
        <v>1</v>
      </c>
    </row>
    <row r="24" spans="1:102" s="56" customFormat="1" ht="16.8" customHeight="1">
      <c r="A24" s="61">
        <v>26303</v>
      </c>
      <c r="B24" s="61" t="s">
        <v>265</v>
      </c>
      <c r="C24" s="72">
        <f t="shared" si="0"/>
        <v>26303</v>
      </c>
      <c r="D24" s="80">
        <v>26303</v>
      </c>
      <c r="E24" s="64" t="s">
        <v>200</v>
      </c>
      <c r="F24" s="64" t="s">
        <v>237</v>
      </c>
      <c r="G24" s="55">
        <f t="shared" si="1"/>
        <v>0</v>
      </c>
      <c r="H24" s="66">
        <v>6</v>
      </c>
      <c r="I24" s="17"/>
      <c r="J24" s="17"/>
      <c r="K24" s="17"/>
      <c r="L24" s="17"/>
      <c r="M24" s="100"/>
      <c r="N24" s="100"/>
      <c r="O24" s="100"/>
      <c r="P24" s="100"/>
      <c r="Q24" s="100">
        <v>1</v>
      </c>
      <c r="R24" s="60" t="s">
        <v>201</v>
      </c>
      <c r="S24" s="100"/>
      <c r="T24" s="100"/>
      <c r="U24" s="100"/>
      <c r="V24" s="100"/>
      <c r="W24" s="59"/>
      <c r="X24" s="17"/>
      <c r="Y24" s="17"/>
      <c r="Z24" s="100"/>
      <c r="AA24" s="59"/>
      <c r="AB24" s="105"/>
      <c r="AC24" s="103"/>
      <c r="AD24" s="103"/>
      <c r="AE24" s="59"/>
      <c r="AF24" s="105"/>
      <c r="AG24" s="105"/>
      <c r="AH24" s="105"/>
      <c r="AI24" s="104"/>
      <c r="AJ24" s="105"/>
      <c r="AK24" s="105"/>
      <c r="AL24" s="105"/>
      <c r="AM24" s="105"/>
      <c r="AN24" s="105"/>
      <c r="AO24" s="105"/>
      <c r="AP24" s="105"/>
      <c r="AQ24" s="105"/>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99"/>
      <c r="BP24" s="65"/>
      <c r="BQ24" s="100"/>
      <c r="BR24" s="100"/>
      <c r="BS24" s="100"/>
      <c r="BT24" s="91"/>
      <c r="BU24" s="100"/>
      <c r="BV24" s="100"/>
      <c r="BW24" s="100"/>
      <c r="BX24" s="100"/>
      <c r="BY24" s="100"/>
      <c r="BZ24" s="99"/>
      <c r="CA24" s="100"/>
      <c r="CB24" s="100"/>
      <c r="CC24" s="100"/>
      <c r="CD24" s="100"/>
      <c r="CE24" s="100"/>
      <c r="CF24" s="100"/>
      <c r="CG24" s="100"/>
      <c r="CH24" s="100"/>
      <c r="CI24" s="99"/>
      <c r="CJ24" s="100"/>
      <c r="CK24" s="100"/>
      <c r="CL24" s="100"/>
      <c r="CM24" s="100"/>
      <c r="CN24" s="100"/>
      <c r="CO24" s="100"/>
      <c r="CP24" s="100"/>
      <c r="CQ24" s="100"/>
      <c r="CR24" s="100"/>
      <c r="CS24" s="100"/>
      <c r="CT24" s="100"/>
      <c r="CU24" s="100"/>
      <c r="CV24" s="99"/>
      <c r="CW24" s="17"/>
      <c r="CX24" s="100"/>
    </row>
    <row r="25" spans="1:102" s="56" customFormat="1" ht="12">
      <c r="A25" s="61">
        <v>26322</v>
      </c>
      <c r="B25" s="61" t="s">
        <v>266</v>
      </c>
      <c r="C25" s="72">
        <f t="shared" ref="C25:C34" si="2">INT(B25/10)</f>
        <v>26322</v>
      </c>
      <c r="D25" s="80">
        <v>26322</v>
      </c>
      <c r="E25" s="64" t="s">
        <v>202</v>
      </c>
      <c r="F25" s="64" t="s">
        <v>238</v>
      </c>
      <c r="G25" s="55">
        <f t="shared" si="1"/>
        <v>0</v>
      </c>
      <c r="H25" s="66">
        <v>6</v>
      </c>
      <c r="I25" s="17">
        <v>1</v>
      </c>
      <c r="J25" s="17">
        <v>19</v>
      </c>
      <c r="K25" s="17"/>
      <c r="L25" s="17"/>
      <c r="M25" s="100"/>
      <c r="N25" s="100"/>
      <c r="O25" s="100"/>
      <c r="P25" s="100"/>
      <c r="Q25" s="100"/>
      <c r="R25" s="60"/>
      <c r="S25" s="100"/>
      <c r="T25" s="100"/>
      <c r="U25" s="100"/>
      <c r="V25" s="100"/>
      <c r="W25" s="59"/>
      <c r="X25" s="17"/>
      <c r="Y25" s="17"/>
      <c r="Z25" s="100"/>
      <c r="AA25" s="59" t="s">
        <v>203</v>
      </c>
      <c r="AB25" s="105"/>
      <c r="AC25" s="103">
        <v>1</v>
      </c>
      <c r="AD25" s="103"/>
      <c r="AE25" s="59"/>
      <c r="AF25" s="105">
        <v>1</v>
      </c>
      <c r="AG25" s="105"/>
      <c r="AH25" s="105">
        <v>1</v>
      </c>
      <c r="AI25" s="104"/>
      <c r="AJ25" s="105"/>
      <c r="AK25" s="105"/>
      <c r="AL25" s="105">
        <v>1</v>
      </c>
      <c r="AM25" s="105"/>
      <c r="AN25" s="102">
        <v>1</v>
      </c>
      <c r="AO25" s="105">
        <v>1</v>
      </c>
      <c r="AP25" s="105"/>
      <c r="AQ25" s="105"/>
      <c r="AR25" s="100">
        <v>1</v>
      </c>
      <c r="AS25" s="100"/>
      <c r="AT25" s="100">
        <v>1</v>
      </c>
      <c r="AU25" s="100">
        <v>1</v>
      </c>
      <c r="AV25" s="100"/>
      <c r="AW25" s="100"/>
      <c r="AX25" s="100"/>
      <c r="AY25" s="100">
        <v>1</v>
      </c>
      <c r="AZ25" s="100"/>
      <c r="BA25" s="100"/>
      <c r="BB25" s="100">
        <v>1</v>
      </c>
      <c r="BC25" s="100">
        <v>1</v>
      </c>
      <c r="BD25" s="100"/>
      <c r="BE25" s="100">
        <v>1</v>
      </c>
      <c r="BF25" s="100">
        <v>1</v>
      </c>
      <c r="BG25" s="100">
        <v>1</v>
      </c>
      <c r="BH25" s="100">
        <v>1</v>
      </c>
      <c r="BI25" s="100">
        <v>1</v>
      </c>
      <c r="BJ25" s="100">
        <v>1</v>
      </c>
      <c r="BK25" s="100">
        <v>1</v>
      </c>
      <c r="BL25" s="100">
        <v>1</v>
      </c>
      <c r="BM25" s="100"/>
      <c r="BN25" s="100"/>
      <c r="BO25" s="99"/>
      <c r="BP25" s="65"/>
      <c r="BQ25" s="100">
        <v>1</v>
      </c>
      <c r="BR25" s="100"/>
      <c r="BS25" s="100"/>
      <c r="BT25" s="91"/>
      <c r="BU25" s="100">
        <v>1</v>
      </c>
      <c r="BV25" s="100">
        <v>1</v>
      </c>
      <c r="BW25" s="100">
        <v>1</v>
      </c>
      <c r="BX25" s="100"/>
      <c r="BY25" s="100">
        <v>1</v>
      </c>
      <c r="BZ25" s="99"/>
      <c r="CA25" s="100"/>
      <c r="CB25" s="100"/>
      <c r="CC25" s="100">
        <v>1</v>
      </c>
      <c r="CD25" s="100"/>
      <c r="CE25" s="100"/>
      <c r="CF25" s="100"/>
      <c r="CG25" s="100">
        <v>1</v>
      </c>
      <c r="CH25" s="100"/>
      <c r="CI25" s="99"/>
      <c r="CJ25" s="100"/>
      <c r="CK25" s="100">
        <v>1</v>
      </c>
      <c r="CL25" s="100"/>
      <c r="CM25" s="100">
        <v>1</v>
      </c>
      <c r="CN25" s="100"/>
      <c r="CO25" s="100"/>
      <c r="CP25" s="100">
        <v>1</v>
      </c>
      <c r="CQ25" s="100"/>
      <c r="CR25" s="100"/>
      <c r="CS25" s="100">
        <v>1</v>
      </c>
      <c r="CT25" s="100"/>
      <c r="CU25" s="100"/>
      <c r="CV25" s="99"/>
      <c r="CW25" s="17"/>
      <c r="CX25" s="100">
        <v>1</v>
      </c>
    </row>
    <row r="26" spans="1:102" s="56" customFormat="1">
      <c r="A26" s="61">
        <v>26343</v>
      </c>
      <c r="B26" s="61" t="s">
        <v>267</v>
      </c>
      <c r="C26" s="72">
        <f t="shared" si="2"/>
        <v>26343</v>
      </c>
      <c r="D26" s="80">
        <v>26343</v>
      </c>
      <c r="E26" s="64" t="s">
        <v>204</v>
      </c>
      <c r="F26" s="64" t="s">
        <v>239</v>
      </c>
      <c r="G26" s="55">
        <f t="shared" si="1"/>
        <v>0</v>
      </c>
      <c r="H26" s="66">
        <v>6</v>
      </c>
      <c r="I26" s="17"/>
      <c r="J26" s="17"/>
      <c r="K26" s="17"/>
      <c r="L26" s="17"/>
      <c r="M26" s="100"/>
      <c r="N26" s="100"/>
      <c r="O26" s="100">
        <v>1</v>
      </c>
      <c r="P26" s="100"/>
      <c r="Q26" s="100"/>
      <c r="R26" s="60"/>
      <c r="S26" s="100"/>
      <c r="T26" s="100"/>
      <c r="U26" s="100"/>
      <c r="V26" s="100"/>
      <c r="W26" s="59"/>
      <c r="X26" s="17"/>
      <c r="Y26" s="17"/>
      <c r="Z26" s="100"/>
      <c r="AA26" s="59"/>
      <c r="AB26" s="105"/>
      <c r="AC26" s="103"/>
      <c r="AD26" s="103"/>
      <c r="AE26" s="59"/>
      <c r="AF26" s="105"/>
      <c r="AG26" s="105"/>
      <c r="AH26" s="105"/>
      <c r="AI26" s="104"/>
      <c r="AJ26" s="105"/>
      <c r="AK26" s="105"/>
      <c r="AL26" s="105"/>
      <c r="AM26" s="105"/>
      <c r="AN26" s="105"/>
      <c r="AO26" s="105"/>
      <c r="AP26" s="105"/>
      <c r="AQ26" s="105"/>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99"/>
      <c r="BP26" s="65"/>
      <c r="BQ26" s="100"/>
      <c r="BR26" s="100"/>
      <c r="BS26" s="100"/>
      <c r="BT26" s="91"/>
      <c r="BU26" s="100"/>
      <c r="BV26" s="100"/>
      <c r="BW26" s="100"/>
      <c r="BX26" s="100"/>
      <c r="BY26" s="100"/>
      <c r="BZ26" s="99"/>
      <c r="CA26" s="100"/>
      <c r="CB26" s="100"/>
      <c r="CC26" s="100"/>
      <c r="CD26" s="100"/>
      <c r="CE26" s="100"/>
      <c r="CF26" s="100"/>
      <c r="CG26" s="100"/>
      <c r="CH26" s="100"/>
      <c r="CI26" s="99"/>
      <c r="CJ26" s="100"/>
      <c r="CK26" s="100"/>
      <c r="CL26" s="100"/>
      <c r="CM26" s="100"/>
      <c r="CN26" s="100"/>
      <c r="CO26" s="100"/>
      <c r="CP26" s="100"/>
      <c r="CQ26" s="100"/>
      <c r="CR26" s="100"/>
      <c r="CS26" s="100"/>
      <c r="CT26" s="100"/>
      <c r="CU26" s="100"/>
      <c r="CV26" s="99"/>
      <c r="CW26" s="17"/>
      <c r="CX26" s="100"/>
    </row>
    <row r="27" spans="1:102" s="56" customFormat="1" ht="27.6" customHeight="1">
      <c r="A27" s="61">
        <v>26344</v>
      </c>
      <c r="B27" s="61" t="s">
        <v>268</v>
      </c>
      <c r="C27" s="72">
        <f t="shared" si="2"/>
        <v>26344</v>
      </c>
      <c r="D27" s="80">
        <v>26344</v>
      </c>
      <c r="E27" s="64" t="s">
        <v>205</v>
      </c>
      <c r="F27" s="64" t="s">
        <v>240</v>
      </c>
      <c r="G27" s="55">
        <f t="shared" si="1"/>
        <v>0</v>
      </c>
      <c r="H27" s="66">
        <v>6</v>
      </c>
      <c r="I27" s="17">
        <v>1</v>
      </c>
      <c r="J27" s="17">
        <v>19</v>
      </c>
      <c r="K27" s="17"/>
      <c r="L27" s="17"/>
      <c r="M27" s="100"/>
      <c r="N27" s="100"/>
      <c r="O27" s="100"/>
      <c r="P27" s="100"/>
      <c r="Q27" s="100"/>
      <c r="R27" s="60"/>
      <c r="S27" s="100"/>
      <c r="T27" s="100"/>
      <c r="U27" s="100"/>
      <c r="V27" s="100"/>
      <c r="W27" s="59"/>
      <c r="X27" s="17"/>
      <c r="Y27" s="17"/>
      <c r="Z27" s="100">
        <v>1</v>
      </c>
      <c r="AA27" s="59"/>
      <c r="AB27" s="105">
        <v>1</v>
      </c>
      <c r="AC27" s="103"/>
      <c r="AD27" s="103"/>
      <c r="AE27" s="59" t="s">
        <v>206</v>
      </c>
      <c r="AF27" s="105">
        <v>1</v>
      </c>
      <c r="AG27" s="105"/>
      <c r="AH27" s="105"/>
      <c r="AI27" s="104"/>
      <c r="AJ27" s="105"/>
      <c r="AK27" s="105"/>
      <c r="AL27" s="105"/>
      <c r="AM27" s="105"/>
      <c r="AN27" s="105"/>
      <c r="AO27" s="105"/>
      <c r="AP27" s="105">
        <v>1</v>
      </c>
      <c r="AQ27" s="105"/>
      <c r="AR27" s="100">
        <v>1</v>
      </c>
      <c r="AS27" s="100"/>
      <c r="AT27" s="100"/>
      <c r="AU27" s="100"/>
      <c r="AV27" s="100">
        <v>1</v>
      </c>
      <c r="AW27" s="100">
        <v>1</v>
      </c>
      <c r="AX27" s="100"/>
      <c r="AY27" s="100"/>
      <c r="AZ27" s="100"/>
      <c r="BA27" s="100"/>
      <c r="BB27" s="100">
        <v>1</v>
      </c>
      <c r="BC27" s="100"/>
      <c r="BD27" s="100">
        <v>1</v>
      </c>
      <c r="BE27" s="100">
        <v>1</v>
      </c>
      <c r="BF27" s="100">
        <v>1</v>
      </c>
      <c r="BG27" s="100">
        <v>1</v>
      </c>
      <c r="BH27" s="100">
        <v>1</v>
      </c>
      <c r="BI27" s="100">
        <v>1</v>
      </c>
      <c r="BJ27" s="100"/>
      <c r="BK27" s="100"/>
      <c r="BL27" s="100"/>
      <c r="BM27" s="100"/>
      <c r="BN27" s="100"/>
      <c r="BO27" s="99"/>
      <c r="BP27" s="65"/>
      <c r="BQ27" s="100"/>
      <c r="BR27" s="100">
        <v>1</v>
      </c>
      <c r="BS27" s="100"/>
      <c r="BT27" s="91"/>
      <c r="BU27" s="100"/>
      <c r="BV27" s="100"/>
      <c r="BW27" s="100"/>
      <c r="BX27" s="100"/>
      <c r="BY27" s="100"/>
      <c r="BZ27" s="99"/>
      <c r="CA27" s="100"/>
      <c r="CB27" s="100"/>
      <c r="CC27" s="100"/>
      <c r="CD27" s="100"/>
      <c r="CE27" s="100"/>
      <c r="CF27" s="100"/>
      <c r="CG27" s="100"/>
      <c r="CH27" s="100"/>
      <c r="CI27" s="99"/>
      <c r="CJ27" s="100"/>
      <c r="CK27" s="100"/>
      <c r="CL27" s="100"/>
      <c r="CM27" s="100"/>
      <c r="CN27" s="100"/>
      <c r="CO27" s="100"/>
      <c r="CP27" s="100"/>
      <c r="CQ27" s="100"/>
      <c r="CR27" s="100"/>
      <c r="CS27" s="100"/>
      <c r="CT27" s="100"/>
      <c r="CU27" s="100">
        <v>1</v>
      </c>
      <c r="CV27" s="99"/>
      <c r="CW27" s="17"/>
      <c r="CX27" s="100">
        <v>1</v>
      </c>
    </row>
    <row r="28" spans="1:102" s="56" customFormat="1" ht="43.2" customHeight="1">
      <c r="A28" s="61">
        <v>26364</v>
      </c>
      <c r="B28" s="61" t="s">
        <v>269</v>
      </c>
      <c r="C28" s="72">
        <f t="shared" si="2"/>
        <v>26364</v>
      </c>
      <c r="D28" s="80">
        <v>26364</v>
      </c>
      <c r="E28" s="64" t="s">
        <v>207</v>
      </c>
      <c r="F28" s="64" t="s">
        <v>241</v>
      </c>
      <c r="G28" s="55">
        <f t="shared" si="1"/>
        <v>0</v>
      </c>
      <c r="H28" s="66">
        <v>6</v>
      </c>
      <c r="I28" s="17"/>
      <c r="J28" s="17"/>
      <c r="K28" s="17"/>
      <c r="L28" s="17"/>
      <c r="M28" s="100"/>
      <c r="N28" s="100"/>
      <c r="O28" s="100">
        <v>1</v>
      </c>
      <c r="P28" s="100"/>
      <c r="Q28" s="100"/>
      <c r="R28" s="60"/>
      <c r="S28" s="100"/>
      <c r="T28" s="100"/>
      <c r="U28" s="100"/>
      <c r="V28" s="100"/>
      <c r="W28" s="59"/>
      <c r="X28" s="17"/>
      <c r="Y28" s="17"/>
      <c r="Z28" s="100"/>
      <c r="AA28" s="59"/>
      <c r="AB28" s="105"/>
      <c r="AC28" s="103"/>
      <c r="AD28" s="103"/>
      <c r="AE28" s="59"/>
      <c r="AF28" s="105"/>
      <c r="AG28" s="105"/>
      <c r="AH28" s="105"/>
      <c r="AI28" s="104"/>
      <c r="AJ28" s="105"/>
      <c r="AK28" s="105"/>
      <c r="AL28" s="105"/>
      <c r="AM28" s="105"/>
      <c r="AN28" s="105"/>
      <c r="AO28" s="105"/>
      <c r="AP28" s="105"/>
      <c r="AQ28" s="105"/>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99"/>
      <c r="BP28" s="65"/>
      <c r="BQ28" s="100"/>
      <c r="BR28" s="100"/>
      <c r="BS28" s="100"/>
      <c r="BT28" s="91"/>
      <c r="BU28" s="100"/>
      <c r="BV28" s="100"/>
      <c r="BW28" s="100"/>
      <c r="BX28" s="100"/>
      <c r="BY28" s="100"/>
      <c r="BZ28" s="99"/>
      <c r="CA28" s="100"/>
      <c r="CB28" s="100"/>
      <c r="CC28" s="100"/>
      <c r="CD28" s="100"/>
      <c r="CE28" s="100"/>
      <c r="CF28" s="100"/>
      <c r="CG28" s="100"/>
      <c r="CH28" s="100"/>
      <c r="CI28" s="99"/>
      <c r="CJ28" s="100"/>
      <c r="CK28" s="100"/>
      <c r="CL28" s="100"/>
      <c r="CM28" s="100"/>
      <c r="CN28" s="100"/>
      <c r="CO28" s="100"/>
      <c r="CP28" s="100"/>
      <c r="CQ28" s="100"/>
      <c r="CR28" s="100"/>
      <c r="CS28" s="100"/>
      <c r="CT28" s="100"/>
      <c r="CU28" s="100"/>
      <c r="CV28" s="99"/>
      <c r="CW28" s="17"/>
      <c r="CX28" s="100"/>
    </row>
    <row r="29" spans="1:102" s="56" customFormat="1">
      <c r="A29" s="61">
        <v>26365</v>
      </c>
      <c r="B29" s="61" t="s">
        <v>270</v>
      </c>
      <c r="C29" s="72">
        <f t="shared" si="2"/>
        <v>26365</v>
      </c>
      <c r="D29" s="80">
        <v>26365</v>
      </c>
      <c r="E29" s="64" t="s">
        <v>208</v>
      </c>
      <c r="F29" s="64" t="s">
        <v>242</v>
      </c>
      <c r="G29" s="55">
        <f t="shared" si="1"/>
        <v>0</v>
      </c>
      <c r="H29" s="66">
        <v>6</v>
      </c>
      <c r="I29" s="17"/>
      <c r="J29" s="17"/>
      <c r="K29" s="17"/>
      <c r="L29" s="17"/>
      <c r="M29" s="100"/>
      <c r="N29" s="100"/>
      <c r="O29" s="100">
        <v>1</v>
      </c>
      <c r="P29" s="100"/>
      <c r="Q29" s="100"/>
      <c r="R29" s="60"/>
      <c r="S29" s="100"/>
      <c r="T29" s="100"/>
      <c r="U29" s="100"/>
      <c r="V29" s="100"/>
      <c r="W29" s="59"/>
      <c r="X29" s="17"/>
      <c r="Y29" s="17"/>
      <c r="Z29" s="100"/>
      <c r="AA29" s="59"/>
      <c r="AB29" s="105"/>
      <c r="AC29" s="103"/>
      <c r="AD29" s="103"/>
      <c r="AE29" s="59"/>
      <c r="AF29" s="105"/>
      <c r="AG29" s="105"/>
      <c r="AH29" s="105"/>
      <c r="AI29" s="104"/>
      <c r="AJ29" s="105"/>
      <c r="AK29" s="105"/>
      <c r="AL29" s="105"/>
      <c r="AM29" s="105"/>
      <c r="AN29" s="105"/>
      <c r="AO29" s="105"/>
      <c r="AP29" s="105"/>
      <c r="AQ29" s="105"/>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99"/>
      <c r="BP29" s="65"/>
      <c r="BQ29" s="100"/>
      <c r="BR29" s="100"/>
      <c r="BS29" s="100"/>
      <c r="BT29" s="91"/>
      <c r="BU29" s="100"/>
      <c r="BV29" s="100"/>
      <c r="BW29" s="100"/>
      <c r="BX29" s="100"/>
      <c r="BY29" s="100"/>
      <c r="BZ29" s="99"/>
      <c r="CA29" s="100"/>
      <c r="CB29" s="100"/>
      <c r="CC29" s="100"/>
      <c r="CD29" s="100"/>
      <c r="CE29" s="100"/>
      <c r="CF29" s="100"/>
      <c r="CG29" s="100"/>
      <c r="CH29" s="100"/>
      <c r="CI29" s="99"/>
      <c r="CJ29" s="100"/>
      <c r="CK29" s="100"/>
      <c r="CL29" s="100"/>
      <c r="CM29" s="100"/>
      <c r="CN29" s="100"/>
      <c r="CO29" s="100"/>
      <c r="CP29" s="100"/>
      <c r="CQ29" s="100"/>
      <c r="CR29" s="100"/>
      <c r="CS29" s="100"/>
      <c r="CT29" s="100"/>
      <c r="CU29" s="100"/>
      <c r="CV29" s="99"/>
      <c r="CW29" s="17"/>
      <c r="CX29" s="100"/>
    </row>
    <row r="30" spans="1:102" s="56" customFormat="1" ht="97.2">
      <c r="A30" s="61">
        <v>26366</v>
      </c>
      <c r="B30" s="61" t="s">
        <v>271</v>
      </c>
      <c r="C30" s="72">
        <f t="shared" si="2"/>
        <v>26366</v>
      </c>
      <c r="D30" s="80">
        <v>26366</v>
      </c>
      <c r="E30" s="64" t="s">
        <v>209</v>
      </c>
      <c r="F30" s="64" t="s">
        <v>243</v>
      </c>
      <c r="G30" s="55">
        <f t="shared" si="1"/>
        <v>0</v>
      </c>
      <c r="H30" s="66">
        <v>6</v>
      </c>
      <c r="I30" s="17">
        <v>1</v>
      </c>
      <c r="J30" s="17">
        <v>23</v>
      </c>
      <c r="K30" s="17"/>
      <c r="L30" s="17"/>
      <c r="M30" s="100"/>
      <c r="N30" s="100"/>
      <c r="O30" s="100"/>
      <c r="P30" s="100"/>
      <c r="Q30" s="100"/>
      <c r="R30" s="60"/>
      <c r="S30" s="100"/>
      <c r="T30" s="100"/>
      <c r="U30" s="100"/>
      <c r="V30" s="100"/>
      <c r="W30" s="59"/>
      <c r="X30" s="17"/>
      <c r="Y30" s="17"/>
      <c r="Z30" s="100"/>
      <c r="AA30" s="59" t="s">
        <v>283</v>
      </c>
      <c r="AB30" s="105">
        <v>1</v>
      </c>
      <c r="AC30" s="103"/>
      <c r="AD30" s="103"/>
      <c r="AE30" s="59" t="s">
        <v>210</v>
      </c>
      <c r="AF30" s="105"/>
      <c r="AG30" s="105">
        <v>1</v>
      </c>
      <c r="AH30" s="105"/>
      <c r="AI30" s="104"/>
      <c r="AJ30" s="105"/>
      <c r="AK30" s="105"/>
      <c r="AL30" s="105"/>
      <c r="AM30" s="105">
        <v>1</v>
      </c>
      <c r="AN30" s="105">
        <v>1</v>
      </c>
      <c r="AO30" s="105"/>
      <c r="AP30" s="105"/>
      <c r="AQ30" s="105"/>
      <c r="AR30" s="100">
        <v>1</v>
      </c>
      <c r="AS30" s="100"/>
      <c r="AT30" s="100">
        <v>1</v>
      </c>
      <c r="AU30" s="100">
        <v>1</v>
      </c>
      <c r="AV30" s="100"/>
      <c r="AW30" s="100"/>
      <c r="AX30" s="100"/>
      <c r="AY30" s="100"/>
      <c r="AZ30" s="100">
        <v>1</v>
      </c>
      <c r="BA30" s="100">
        <v>1</v>
      </c>
      <c r="BB30" s="100"/>
      <c r="BC30" s="100"/>
      <c r="BD30" s="100">
        <v>1</v>
      </c>
      <c r="BE30" s="100">
        <v>1</v>
      </c>
      <c r="BF30" s="100">
        <v>1</v>
      </c>
      <c r="BG30" s="100">
        <v>1</v>
      </c>
      <c r="BH30" s="100">
        <v>1</v>
      </c>
      <c r="BI30" s="100">
        <v>1</v>
      </c>
      <c r="BJ30" s="100"/>
      <c r="BK30" s="100"/>
      <c r="BL30" s="100">
        <v>1</v>
      </c>
      <c r="BM30" s="100"/>
      <c r="BN30" s="100"/>
      <c r="BO30" s="99"/>
      <c r="BP30" s="65"/>
      <c r="BQ30" s="100"/>
      <c r="BR30" s="100">
        <v>1</v>
      </c>
      <c r="BS30" s="100"/>
      <c r="BT30" s="91"/>
      <c r="BU30" s="100"/>
      <c r="BV30" s="100"/>
      <c r="BW30" s="100"/>
      <c r="BX30" s="100"/>
      <c r="BY30" s="100"/>
      <c r="BZ30" s="99"/>
      <c r="CA30" s="100"/>
      <c r="CB30" s="100"/>
      <c r="CC30" s="100"/>
      <c r="CD30" s="100"/>
      <c r="CE30" s="100"/>
      <c r="CF30" s="100"/>
      <c r="CG30" s="100"/>
      <c r="CH30" s="100"/>
      <c r="CI30" s="99"/>
      <c r="CJ30" s="100"/>
      <c r="CK30" s="100"/>
      <c r="CL30" s="100"/>
      <c r="CM30" s="100"/>
      <c r="CN30" s="100"/>
      <c r="CO30" s="100"/>
      <c r="CP30" s="100"/>
      <c r="CQ30" s="100"/>
      <c r="CR30" s="100"/>
      <c r="CS30" s="100">
        <v>1</v>
      </c>
      <c r="CT30" s="100"/>
      <c r="CU30" s="100"/>
      <c r="CV30" s="99"/>
      <c r="CW30" s="17"/>
      <c r="CX30" s="100">
        <v>1</v>
      </c>
    </row>
    <row r="31" spans="1:102" s="56" customFormat="1">
      <c r="A31" s="61">
        <v>26367</v>
      </c>
      <c r="B31" s="61" t="s">
        <v>272</v>
      </c>
      <c r="C31" s="72">
        <f t="shared" si="2"/>
        <v>26367</v>
      </c>
      <c r="D31" s="80">
        <v>26367</v>
      </c>
      <c r="E31" s="64" t="s">
        <v>211</v>
      </c>
      <c r="F31" s="64" t="s">
        <v>245</v>
      </c>
      <c r="G31" s="55">
        <f t="shared" si="1"/>
        <v>0</v>
      </c>
      <c r="H31" s="66">
        <v>6</v>
      </c>
      <c r="I31" s="17"/>
      <c r="J31" s="17"/>
      <c r="K31" s="17"/>
      <c r="L31" s="17"/>
      <c r="M31" s="100"/>
      <c r="N31" s="100"/>
      <c r="O31" s="100">
        <v>1</v>
      </c>
      <c r="P31" s="100"/>
      <c r="Q31" s="100"/>
      <c r="R31" s="60"/>
      <c r="S31" s="100"/>
      <c r="T31" s="100"/>
      <c r="U31" s="100"/>
      <c r="V31" s="100"/>
      <c r="W31" s="59"/>
      <c r="X31" s="17"/>
      <c r="Y31" s="17"/>
      <c r="Z31" s="100"/>
      <c r="AA31" s="59"/>
      <c r="AB31" s="105"/>
      <c r="AC31" s="103"/>
      <c r="AD31" s="103"/>
      <c r="AE31" s="59"/>
      <c r="AF31" s="105"/>
      <c r="AG31" s="105"/>
      <c r="AH31" s="105"/>
      <c r="AI31" s="104"/>
      <c r="AJ31" s="105"/>
      <c r="AK31" s="105"/>
      <c r="AL31" s="105"/>
      <c r="AM31" s="105"/>
      <c r="AN31" s="105"/>
      <c r="AO31" s="105"/>
      <c r="AP31" s="105"/>
      <c r="AQ31" s="105"/>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99"/>
      <c r="BP31" s="65"/>
      <c r="BQ31" s="100"/>
      <c r="BR31" s="100"/>
      <c r="BS31" s="100"/>
      <c r="BT31" s="91"/>
      <c r="BU31" s="100"/>
      <c r="BV31" s="100"/>
      <c r="BW31" s="100"/>
      <c r="BX31" s="100"/>
      <c r="BY31" s="100"/>
      <c r="BZ31" s="99"/>
      <c r="CA31" s="100"/>
      <c r="CB31" s="100"/>
      <c r="CC31" s="100"/>
      <c r="CD31" s="100"/>
      <c r="CE31" s="100"/>
      <c r="CF31" s="100"/>
      <c r="CG31" s="100"/>
      <c r="CH31" s="100"/>
      <c r="CI31" s="99"/>
      <c r="CJ31" s="100"/>
      <c r="CK31" s="100"/>
      <c r="CL31" s="100"/>
      <c r="CM31" s="100"/>
      <c r="CN31" s="100"/>
      <c r="CO31" s="100"/>
      <c r="CP31" s="100"/>
      <c r="CQ31" s="100"/>
      <c r="CR31" s="100"/>
      <c r="CS31" s="100"/>
      <c r="CT31" s="100"/>
      <c r="CU31" s="100"/>
      <c r="CV31" s="99"/>
      <c r="CW31" s="17"/>
      <c r="CX31" s="100"/>
    </row>
    <row r="32" spans="1:102" s="56" customFormat="1">
      <c r="A32" s="61">
        <v>26407</v>
      </c>
      <c r="B32" s="61" t="s">
        <v>273</v>
      </c>
      <c r="C32" s="72">
        <f t="shared" si="2"/>
        <v>26407</v>
      </c>
      <c r="D32" s="80">
        <v>26407</v>
      </c>
      <c r="E32" s="64" t="s">
        <v>212</v>
      </c>
      <c r="F32" s="64" t="s">
        <v>246</v>
      </c>
      <c r="G32" s="55">
        <f t="shared" si="1"/>
        <v>0</v>
      </c>
      <c r="H32" s="66">
        <v>6</v>
      </c>
      <c r="I32" s="17"/>
      <c r="J32" s="17"/>
      <c r="K32" s="17"/>
      <c r="L32" s="17"/>
      <c r="M32" s="100"/>
      <c r="N32" s="100"/>
      <c r="O32" s="100">
        <v>1</v>
      </c>
      <c r="P32" s="100"/>
      <c r="Q32" s="100"/>
      <c r="R32" s="60"/>
      <c r="S32" s="100"/>
      <c r="T32" s="100"/>
      <c r="U32" s="100"/>
      <c r="V32" s="100"/>
      <c r="W32" s="59"/>
      <c r="X32" s="17"/>
      <c r="Y32" s="17"/>
      <c r="Z32" s="100"/>
      <c r="AA32" s="59"/>
      <c r="AB32" s="105"/>
      <c r="AC32" s="103"/>
      <c r="AD32" s="103"/>
      <c r="AE32" s="59"/>
      <c r="AF32" s="105"/>
      <c r="AG32" s="105"/>
      <c r="AH32" s="105"/>
      <c r="AI32" s="104"/>
      <c r="AJ32" s="105"/>
      <c r="AK32" s="105"/>
      <c r="AL32" s="105"/>
      <c r="AM32" s="105"/>
      <c r="AN32" s="105"/>
      <c r="AO32" s="105"/>
      <c r="AP32" s="105"/>
      <c r="AQ32" s="105"/>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99"/>
      <c r="BP32" s="65"/>
      <c r="BQ32" s="100"/>
      <c r="BR32" s="100"/>
      <c r="BS32" s="100"/>
      <c r="BT32" s="91"/>
      <c r="BU32" s="100"/>
      <c r="BV32" s="100"/>
      <c r="BW32" s="100"/>
      <c r="BX32" s="100"/>
      <c r="BY32" s="100"/>
      <c r="BZ32" s="99"/>
      <c r="CA32" s="100"/>
      <c r="CB32" s="100"/>
      <c r="CC32" s="100"/>
      <c r="CD32" s="100"/>
      <c r="CE32" s="100"/>
      <c r="CF32" s="100"/>
      <c r="CG32" s="100"/>
      <c r="CH32" s="100"/>
      <c r="CI32" s="99"/>
      <c r="CJ32" s="100"/>
      <c r="CK32" s="100"/>
      <c r="CL32" s="100"/>
      <c r="CM32" s="100"/>
      <c r="CN32" s="100"/>
      <c r="CO32" s="100"/>
      <c r="CP32" s="100"/>
      <c r="CQ32" s="100"/>
      <c r="CR32" s="100"/>
      <c r="CS32" s="100"/>
      <c r="CT32" s="100"/>
      <c r="CU32" s="100"/>
      <c r="CV32" s="99"/>
      <c r="CW32" s="17"/>
      <c r="CX32" s="100"/>
    </row>
    <row r="33" spans="1:102" s="56" customFormat="1">
      <c r="A33" s="61">
        <v>26463</v>
      </c>
      <c r="B33" s="61" t="s">
        <v>274</v>
      </c>
      <c r="C33" s="72">
        <f t="shared" si="2"/>
        <v>26463</v>
      </c>
      <c r="D33" s="80">
        <v>26463</v>
      </c>
      <c r="E33" s="64" t="s">
        <v>213</v>
      </c>
      <c r="F33" s="64" t="s">
        <v>247</v>
      </c>
      <c r="G33" s="55">
        <f t="shared" si="1"/>
        <v>0</v>
      </c>
      <c r="H33" s="66">
        <v>6</v>
      </c>
      <c r="I33" s="17"/>
      <c r="J33" s="17"/>
      <c r="K33" s="17"/>
      <c r="L33" s="17"/>
      <c r="M33" s="100"/>
      <c r="N33" s="100"/>
      <c r="O33" s="100">
        <v>1</v>
      </c>
      <c r="P33" s="100"/>
      <c r="Q33" s="100"/>
      <c r="R33" s="60"/>
      <c r="S33" s="100"/>
      <c r="T33" s="100"/>
      <c r="U33" s="100"/>
      <c r="V33" s="100"/>
      <c r="W33" s="59"/>
      <c r="X33" s="17"/>
      <c r="Y33" s="17"/>
      <c r="Z33" s="100"/>
      <c r="AA33" s="59"/>
      <c r="AB33" s="105"/>
      <c r="AC33" s="103"/>
      <c r="AD33" s="103"/>
      <c r="AE33" s="59"/>
      <c r="AF33" s="105"/>
      <c r="AG33" s="105"/>
      <c r="AH33" s="105"/>
      <c r="AI33" s="104"/>
      <c r="AJ33" s="105"/>
      <c r="AK33" s="105"/>
      <c r="AL33" s="105"/>
      <c r="AM33" s="105"/>
      <c r="AN33" s="105"/>
      <c r="AO33" s="105"/>
      <c r="AP33" s="105"/>
      <c r="AQ33" s="105"/>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99"/>
      <c r="BP33" s="65"/>
      <c r="BQ33" s="100"/>
      <c r="BR33" s="100"/>
      <c r="BS33" s="100"/>
      <c r="BT33" s="91"/>
      <c r="BU33" s="100"/>
      <c r="BV33" s="100"/>
      <c r="BW33" s="100"/>
      <c r="BX33" s="100"/>
      <c r="BY33" s="100"/>
      <c r="BZ33" s="99"/>
      <c r="CA33" s="100"/>
      <c r="CB33" s="100"/>
      <c r="CC33" s="100"/>
      <c r="CD33" s="100"/>
      <c r="CE33" s="100"/>
      <c r="CF33" s="100"/>
      <c r="CG33" s="100"/>
      <c r="CH33" s="100"/>
      <c r="CI33" s="99"/>
      <c r="CJ33" s="100"/>
      <c r="CK33" s="100"/>
      <c r="CL33" s="100"/>
      <c r="CM33" s="100"/>
      <c r="CN33" s="100"/>
      <c r="CO33" s="100"/>
      <c r="CP33" s="100"/>
      <c r="CQ33" s="100"/>
      <c r="CR33" s="100"/>
      <c r="CS33" s="100"/>
      <c r="CT33" s="100"/>
      <c r="CU33" s="100"/>
      <c r="CV33" s="99"/>
      <c r="CW33" s="17"/>
      <c r="CX33" s="100"/>
    </row>
    <row r="34" spans="1:102" s="56" customFormat="1">
      <c r="A34" s="61">
        <v>26465</v>
      </c>
      <c r="B34" s="61" t="s">
        <v>275</v>
      </c>
      <c r="C34" s="72">
        <f t="shared" si="2"/>
        <v>26465</v>
      </c>
      <c r="D34" s="80">
        <v>26465</v>
      </c>
      <c r="E34" s="64" t="s">
        <v>214</v>
      </c>
      <c r="F34" s="64" t="s">
        <v>248</v>
      </c>
      <c r="G34" s="55">
        <f t="shared" si="1"/>
        <v>0</v>
      </c>
      <c r="H34" s="66">
        <v>6</v>
      </c>
      <c r="I34" s="17"/>
      <c r="J34" s="17"/>
      <c r="K34" s="17"/>
      <c r="L34" s="17"/>
      <c r="M34" s="100"/>
      <c r="N34" s="100"/>
      <c r="O34" s="100">
        <v>1</v>
      </c>
      <c r="P34" s="100"/>
      <c r="Q34" s="100"/>
      <c r="R34" s="60"/>
      <c r="S34" s="100"/>
      <c r="T34" s="100"/>
      <c r="U34" s="100"/>
      <c r="V34" s="100"/>
      <c r="W34" s="59"/>
      <c r="X34" s="17"/>
      <c r="Y34" s="17"/>
      <c r="Z34" s="100"/>
      <c r="AA34" s="59"/>
      <c r="AB34" s="105"/>
      <c r="AC34" s="103"/>
      <c r="AD34" s="103"/>
      <c r="AE34" s="59"/>
      <c r="AF34" s="105"/>
      <c r="AG34" s="105"/>
      <c r="AH34" s="105"/>
      <c r="AI34" s="104"/>
      <c r="AJ34" s="105"/>
      <c r="AK34" s="105"/>
      <c r="AL34" s="105"/>
      <c r="AM34" s="105"/>
      <c r="AN34" s="105"/>
      <c r="AO34" s="105"/>
      <c r="AP34" s="105"/>
      <c r="AQ34" s="105"/>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99"/>
      <c r="BP34" s="65"/>
      <c r="BQ34" s="100"/>
      <c r="BR34" s="100"/>
      <c r="BS34" s="100"/>
      <c r="BT34" s="91"/>
      <c r="BU34" s="100"/>
      <c r="BV34" s="100"/>
      <c r="BW34" s="100"/>
      <c r="BX34" s="100"/>
      <c r="BY34" s="100"/>
      <c r="BZ34" s="99"/>
      <c r="CA34" s="100"/>
      <c r="CB34" s="100"/>
      <c r="CC34" s="100"/>
      <c r="CD34" s="100"/>
      <c r="CE34" s="100"/>
      <c r="CF34" s="100"/>
      <c r="CG34" s="100"/>
      <c r="CH34" s="100"/>
      <c r="CI34" s="99"/>
      <c r="CJ34" s="100"/>
      <c r="CK34" s="100"/>
      <c r="CL34" s="100"/>
      <c r="CM34" s="100"/>
      <c r="CN34" s="100"/>
      <c r="CO34" s="100"/>
      <c r="CP34" s="100"/>
      <c r="CQ34" s="100"/>
      <c r="CR34" s="100"/>
      <c r="CS34" s="100"/>
      <c r="CT34" s="100"/>
      <c r="CU34" s="100"/>
      <c r="CV34" s="99"/>
      <c r="CW34" s="17"/>
      <c r="CX34" s="100"/>
    </row>
    <row r="35" spans="1:102" s="40" customFormat="1" ht="1.8" customHeight="1">
      <c r="A35" s="30"/>
      <c r="B35" s="77"/>
      <c r="C35" s="72"/>
      <c r="D35" s="79"/>
      <c r="E35" s="31"/>
      <c r="F35" s="31"/>
      <c r="G35" s="82"/>
      <c r="H35" s="31"/>
      <c r="I35" s="32"/>
      <c r="J35" s="32"/>
      <c r="K35" s="32"/>
      <c r="L35" s="32"/>
      <c r="M35" s="32"/>
      <c r="N35" s="32"/>
      <c r="O35" s="32"/>
      <c r="P35" s="31"/>
      <c r="Q35" s="33"/>
      <c r="R35" s="31"/>
      <c r="S35" s="33"/>
      <c r="T35" s="38"/>
      <c r="U35" s="32"/>
      <c r="V35" s="32"/>
      <c r="W35" s="32"/>
      <c r="X35" s="31"/>
      <c r="Y35" s="33"/>
      <c r="Z35" s="31"/>
      <c r="AA35" s="33"/>
      <c r="AB35" s="38"/>
      <c r="AC35" s="47"/>
      <c r="AD35" s="32"/>
      <c r="AE35" s="32"/>
      <c r="AF35" s="32"/>
      <c r="AG35" s="31"/>
      <c r="AH35" s="32"/>
      <c r="AI35" s="32"/>
      <c r="AJ35" s="32"/>
      <c r="AK35" s="32"/>
      <c r="AL35" s="32"/>
      <c r="AM35" s="32"/>
      <c r="AN35" s="32"/>
      <c r="AO35" s="32"/>
      <c r="AP35" s="32"/>
      <c r="AQ35" s="32"/>
      <c r="AR35" s="32"/>
      <c r="AS35" s="32"/>
      <c r="AT35" s="32"/>
      <c r="AU35" s="32"/>
      <c r="AV35" s="32"/>
      <c r="AW35" s="96"/>
      <c r="AX35" s="96"/>
      <c r="AY35" s="96"/>
      <c r="AZ35" s="97"/>
      <c r="BA35" s="32"/>
      <c r="BB35" s="32"/>
      <c r="BC35" s="32"/>
      <c r="BD35" s="32"/>
      <c r="BE35" s="32"/>
      <c r="BF35" s="32"/>
      <c r="BG35" s="32"/>
      <c r="BH35" s="32"/>
      <c r="BI35" s="32"/>
      <c r="BJ35" s="32"/>
      <c r="BK35" s="32"/>
      <c r="BL35" s="32"/>
      <c r="BM35" s="32"/>
      <c r="BN35" s="32"/>
      <c r="BO35" s="32"/>
      <c r="BP35" s="32"/>
      <c r="BQ35" s="32"/>
      <c r="BR35" s="32"/>
      <c r="BS35" s="32"/>
      <c r="BT35" s="32"/>
      <c r="BU35" s="32"/>
      <c r="BV35" s="47"/>
      <c r="BW35" s="32"/>
      <c r="BX35" s="32"/>
      <c r="BY35" s="32"/>
      <c r="BZ35" s="32"/>
      <c r="CA35" s="32"/>
      <c r="CB35" s="32"/>
      <c r="CC35" s="32"/>
      <c r="CD35" s="32"/>
      <c r="CE35" s="32"/>
      <c r="CF35" s="32"/>
      <c r="CG35" s="32"/>
      <c r="CH35" s="32"/>
      <c r="CI35" s="32"/>
      <c r="CJ35" s="32"/>
      <c r="CK35" s="32"/>
      <c r="CL35" s="32"/>
      <c r="CM35" s="31"/>
      <c r="CN35" s="31"/>
      <c r="CO35" s="31"/>
      <c r="CP35" s="31"/>
      <c r="CQ35" s="31"/>
      <c r="CR35" s="31"/>
      <c r="CS35" s="39"/>
      <c r="CT35" s="39"/>
      <c r="CU35" s="39"/>
      <c r="CV35" s="39"/>
      <c r="CW35" s="39"/>
    </row>
    <row r="36" spans="1:102" s="12" customFormat="1" ht="34.200000000000003" customHeight="1">
      <c r="A36" s="127" t="s">
        <v>170</v>
      </c>
      <c r="B36" s="128"/>
      <c r="C36" s="128"/>
      <c r="D36" s="128"/>
      <c r="E36" s="129"/>
      <c r="F36" s="129"/>
      <c r="G36" s="129"/>
      <c r="H36" s="130"/>
      <c r="I36" s="17">
        <f>SUM(I10:I34)</f>
        <v>14</v>
      </c>
      <c r="J36" s="17"/>
      <c r="K36" s="17">
        <f>SUM(K10:K34)</f>
        <v>0</v>
      </c>
      <c r="L36" s="17"/>
      <c r="M36" s="17">
        <f>SUM(M10:M34)</f>
        <v>0</v>
      </c>
      <c r="N36" s="17"/>
      <c r="O36" s="17">
        <f>SUM(O10:O34)</f>
        <v>8</v>
      </c>
      <c r="P36" s="17">
        <f>SUM(P10:P34)</f>
        <v>0</v>
      </c>
      <c r="Q36" s="17">
        <f>SUM(Q10:Q34)</f>
        <v>3</v>
      </c>
      <c r="R36" s="43"/>
      <c r="S36" s="17">
        <f>SUM(S10:S34)</f>
        <v>0</v>
      </c>
      <c r="T36" s="17">
        <f>SUM(T10:T34)</f>
        <v>0</v>
      </c>
      <c r="U36" s="17">
        <f>SUM(U10:U34)</f>
        <v>0</v>
      </c>
      <c r="V36" s="17">
        <f>SUM(V10:V34)</f>
        <v>0</v>
      </c>
      <c r="W36" s="43"/>
      <c r="X36" s="17">
        <f>SUM(X10:X34)</f>
        <v>1</v>
      </c>
      <c r="Y36" s="17">
        <f>SUM(Y10:Y34)</f>
        <v>0</v>
      </c>
      <c r="Z36" s="17">
        <f>SUM(Z10:Z34)</f>
        <v>7</v>
      </c>
      <c r="AA36" s="43"/>
      <c r="AB36" s="17">
        <f>SUM(AB10:AB34)</f>
        <v>7</v>
      </c>
      <c r="AC36" s="17">
        <f>SUM(AC10:AC34)</f>
        <v>6</v>
      </c>
      <c r="AD36" s="17">
        <f>SUM(AD10:AD34)</f>
        <v>1</v>
      </c>
      <c r="AE36" s="43"/>
      <c r="AF36" s="17">
        <f t="shared" ref="AF36:BN36" si="3">SUM(AF10:AF34)</f>
        <v>7</v>
      </c>
      <c r="AG36" s="17">
        <f t="shared" si="3"/>
        <v>6</v>
      </c>
      <c r="AH36" s="17">
        <f t="shared" si="3"/>
        <v>5</v>
      </c>
      <c r="AI36" s="17">
        <f t="shared" si="3"/>
        <v>1</v>
      </c>
      <c r="AJ36" s="17">
        <f t="shared" si="3"/>
        <v>1</v>
      </c>
      <c r="AK36" s="17">
        <f t="shared" si="3"/>
        <v>1</v>
      </c>
      <c r="AL36" s="17">
        <f t="shared" si="3"/>
        <v>3</v>
      </c>
      <c r="AM36" s="17">
        <f t="shared" si="3"/>
        <v>2</v>
      </c>
      <c r="AN36" s="17">
        <f t="shared" si="3"/>
        <v>7</v>
      </c>
      <c r="AO36" s="17">
        <f t="shared" si="3"/>
        <v>4</v>
      </c>
      <c r="AP36" s="17">
        <f t="shared" si="3"/>
        <v>6</v>
      </c>
      <c r="AQ36" s="17">
        <f t="shared" si="3"/>
        <v>3</v>
      </c>
      <c r="AR36" s="17">
        <f t="shared" si="3"/>
        <v>10</v>
      </c>
      <c r="AS36" s="17">
        <f t="shared" si="3"/>
        <v>4</v>
      </c>
      <c r="AT36" s="17">
        <f t="shared" si="3"/>
        <v>5</v>
      </c>
      <c r="AU36" s="17">
        <f t="shared" si="3"/>
        <v>4</v>
      </c>
      <c r="AV36" s="17">
        <f t="shared" si="3"/>
        <v>5</v>
      </c>
      <c r="AW36" s="17">
        <f t="shared" si="3"/>
        <v>1</v>
      </c>
      <c r="AX36" s="17">
        <f t="shared" si="3"/>
        <v>1</v>
      </c>
      <c r="AY36" s="17">
        <f t="shared" si="3"/>
        <v>3</v>
      </c>
      <c r="AZ36" s="17">
        <f t="shared" si="3"/>
        <v>5</v>
      </c>
      <c r="BA36" s="17">
        <f t="shared" si="3"/>
        <v>1</v>
      </c>
      <c r="BB36" s="17">
        <f t="shared" si="3"/>
        <v>9</v>
      </c>
      <c r="BC36" s="17">
        <f t="shared" si="3"/>
        <v>4</v>
      </c>
      <c r="BD36" s="17">
        <f t="shared" si="3"/>
        <v>6</v>
      </c>
      <c r="BE36" s="17">
        <f t="shared" si="3"/>
        <v>13</v>
      </c>
      <c r="BF36" s="17">
        <f t="shared" si="3"/>
        <v>12</v>
      </c>
      <c r="BG36" s="17">
        <f t="shared" si="3"/>
        <v>12</v>
      </c>
      <c r="BH36" s="17">
        <f t="shared" si="3"/>
        <v>11</v>
      </c>
      <c r="BI36" s="17">
        <f t="shared" si="3"/>
        <v>12</v>
      </c>
      <c r="BJ36" s="17">
        <f t="shared" si="3"/>
        <v>5</v>
      </c>
      <c r="BK36" s="17">
        <f t="shared" si="3"/>
        <v>2</v>
      </c>
      <c r="BL36" s="17">
        <f t="shared" si="3"/>
        <v>9</v>
      </c>
      <c r="BM36" s="17">
        <f t="shared" si="3"/>
        <v>2</v>
      </c>
      <c r="BN36" s="17">
        <f t="shared" si="3"/>
        <v>1</v>
      </c>
      <c r="BO36" s="43"/>
      <c r="BP36" s="17"/>
      <c r="BQ36" s="17">
        <f>SUM(BQ10:BQ34)</f>
        <v>7</v>
      </c>
      <c r="BR36" s="17">
        <f>SUM(BR10:BR34)</f>
        <v>6</v>
      </c>
      <c r="BS36" s="17">
        <f>SUM(BS10:BS34)</f>
        <v>1</v>
      </c>
      <c r="BT36" s="43"/>
      <c r="BU36" s="17">
        <f>SUM(BU10:BU34)</f>
        <v>5</v>
      </c>
      <c r="BV36" s="17">
        <f>SUM(BV10:BV34)</f>
        <v>6</v>
      </c>
      <c r="BW36" s="17">
        <f>SUM(BW10:BW34)</f>
        <v>4</v>
      </c>
      <c r="BX36" s="17">
        <f>SUM(BX10:BX34)</f>
        <v>3</v>
      </c>
      <c r="BY36" s="17">
        <f>SUM(BY10:BY34)</f>
        <v>7</v>
      </c>
      <c r="BZ36" s="43"/>
      <c r="CA36" s="17">
        <f t="shared" ref="CA36:CH36" si="4">SUM(CA10:CA34)</f>
        <v>5</v>
      </c>
      <c r="CB36" s="17">
        <f t="shared" si="4"/>
        <v>0</v>
      </c>
      <c r="CC36" s="17">
        <f t="shared" si="4"/>
        <v>6</v>
      </c>
      <c r="CD36" s="17">
        <f t="shared" si="4"/>
        <v>4</v>
      </c>
      <c r="CE36" s="17">
        <f t="shared" si="4"/>
        <v>1</v>
      </c>
      <c r="CF36" s="17">
        <f t="shared" si="4"/>
        <v>1</v>
      </c>
      <c r="CG36" s="17">
        <f t="shared" si="4"/>
        <v>6</v>
      </c>
      <c r="CH36" s="17">
        <f t="shared" si="4"/>
        <v>3</v>
      </c>
      <c r="CI36" s="43"/>
      <c r="CJ36" s="17">
        <f t="shared" ref="CJ36:CU36" si="5">SUM(CJ10:CJ34)</f>
        <v>0</v>
      </c>
      <c r="CK36" s="17">
        <f t="shared" si="5"/>
        <v>7</v>
      </c>
      <c r="CL36" s="17">
        <f t="shared" si="5"/>
        <v>1</v>
      </c>
      <c r="CM36" s="17">
        <f t="shared" si="5"/>
        <v>6</v>
      </c>
      <c r="CN36" s="17">
        <f t="shared" si="5"/>
        <v>0</v>
      </c>
      <c r="CO36" s="17">
        <f t="shared" si="5"/>
        <v>0</v>
      </c>
      <c r="CP36" s="17">
        <f t="shared" si="5"/>
        <v>5</v>
      </c>
      <c r="CQ36" s="17">
        <f t="shared" si="5"/>
        <v>2</v>
      </c>
      <c r="CR36" s="17">
        <f t="shared" si="5"/>
        <v>0</v>
      </c>
      <c r="CS36" s="17">
        <f t="shared" si="5"/>
        <v>4</v>
      </c>
      <c r="CT36" s="17">
        <f t="shared" si="5"/>
        <v>4</v>
      </c>
      <c r="CU36" s="41">
        <f t="shared" si="5"/>
        <v>6</v>
      </c>
      <c r="CV36" s="43"/>
      <c r="CW36" s="17">
        <f>SUM(CW10:CW34)</f>
        <v>4</v>
      </c>
      <c r="CX36" s="42">
        <f>SUM(CX10:CX34)</f>
        <v>10</v>
      </c>
    </row>
    <row r="37" spans="1:102" ht="50.4" customHeight="1">
      <c r="AW37" s="15"/>
      <c r="AX37" s="15"/>
      <c r="AY37" s="15"/>
      <c r="AZ37" s="15"/>
    </row>
    <row r="38" spans="1:102" ht="34.799999999999997" customHeight="1">
      <c r="AW38" s="15"/>
      <c r="AX38" s="15"/>
      <c r="AY38" s="15"/>
      <c r="AZ38" s="15"/>
    </row>
    <row r="39" spans="1:102" ht="24" customHeight="1">
      <c r="E39" s="83" t="s">
        <v>284</v>
      </c>
      <c r="F39" s="83"/>
      <c r="G39" s="83"/>
      <c r="H39" s="83"/>
      <c r="I39" s="101">
        <f t="shared" ref="I39:AN39" si="6">COUNTIFS($H$10:$H$34,3,I$10:I$34,1)</f>
        <v>0</v>
      </c>
      <c r="J39" s="101">
        <f t="shared" si="6"/>
        <v>0</v>
      </c>
      <c r="K39" s="101">
        <f t="shared" si="6"/>
        <v>0</v>
      </c>
      <c r="L39" s="101">
        <f t="shared" si="6"/>
        <v>0</v>
      </c>
      <c r="M39" s="101">
        <f t="shared" si="6"/>
        <v>0</v>
      </c>
      <c r="N39" s="101">
        <f t="shared" si="6"/>
        <v>0</v>
      </c>
      <c r="O39" s="101">
        <f t="shared" si="6"/>
        <v>0</v>
      </c>
      <c r="P39" s="101">
        <f t="shared" si="6"/>
        <v>0</v>
      </c>
      <c r="Q39" s="101">
        <f t="shared" si="6"/>
        <v>0</v>
      </c>
      <c r="R39" s="101">
        <f t="shared" si="6"/>
        <v>0</v>
      </c>
      <c r="S39" s="101">
        <f t="shared" si="6"/>
        <v>0</v>
      </c>
      <c r="T39" s="101">
        <f t="shared" si="6"/>
        <v>0</v>
      </c>
      <c r="U39" s="101">
        <f t="shared" si="6"/>
        <v>0</v>
      </c>
      <c r="V39" s="101">
        <f t="shared" si="6"/>
        <v>0</v>
      </c>
      <c r="W39" s="101">
        <f t="shared" si="6"/>
        <v>0</v>
      </c>
      <c r="X39" s="101">
        <f t="shared" si="6"/>
        <v>0</v>
      </c>
      <c r="Y39" s="101">
        <f t="shared" si="6"/>
        <v>0</v>
      </c>
      <c r="Z39" s="101">
        <f t="shared" si="6"/>
        <v>0</v>
      </c>
      <c r="AA39" s="101">
        <f t="shared" si="6"/>
        <v>0</v>
      </c>
      <c r="AB39" s="101">
        <f t="shared" si="6"/>
        <v>0</v>
      </c>
      <c r="AC39" s="101">
        <f t="shared" si="6"/>
        <v>0</v>
      </c>
      <c r="AD39" s="101">
        <f t="shared" si="6"/>
        <v>0</v>
      </c>
      <c r="AE39" s="101">
        <f t="shared" si="6"/>
        <v>0</v>
      </c>
      <c r="AF39" s="101">
        <f t="shared" si="6"/>
        <v>0</v>
      </c>
      <c r="AG39" s="101">
        <f t="shared" si="6"/>
        <v>0</v>
      </c>
      <c r="AH39" s="101">
        <f t="shared" si="6"/>
        <v>0</v>
      </c>
      <c r="AI39" s="101">
        <f t="shared" si="6"/>
        <v>0</v>
      </c>
      <c r="AJ39" s="101">
        <f t="shared" si="6"/>
        <v>0</v>
      </c>
      <c r="AK39" s="101">
        <f t="shared" si="6"/>
        <v>0</v>
      </c>
      <c r="AL39" s="101">
        <f t="shared" si="6"/>
        <v>0</v>
      </c>
      <c r="AM39" s="101">
        <f t="shared" si="6"/>
        <v>0</v>
      </c>
      <c r="AN39" s="101">
        <f t="shared" si="6"/>
        <v>0</v>
      </c>
      <c r="AO39" s="101">
        <f t="shared" ref="AO39:BS39" si="7">COUNTIFS($H$10:$H$34,3,AO$10:AO$34,1)</f>
        <v>0</v>
      </c>
      <c r="AP39" s="101">
        <f t="shared" si="7"/>
        <v>0</v>
      </c>
      <c r="AQ39" s="101">
        <f t="shared" si="7"/>
        <v>0</v>
      </c>
      <c r="AR39" s="101">
        <f t="shared" si="7"/>
        <v>0</v>
      </c>
      <c r="AS39" s="101">
        <f t="shared" si="7"/>
        <v>0</v>
      </c>
      <c r="AT39" s="101">
        <f t="shared" si="7"/>
        <v>0</v>
      </c>
      <c r="AU39" s="101">
        <f t="shared" si="7"/>
        <v>0</v>
      </c>
      <c r="AV39" s="101">
        <f t="shared" si="7"/>
        <v>0</v>
      </c>
      <c r="AW39" s="101">
        <f t="shared" si="7"/>
        <v>0</v>
      </c>
      <c r="AX39" s="101">
        <f t="shared" si="7"/>
        <v>0</v>
      </c>
      <c r="AY39" s="101">
        <f t="shared" si="7"/>
        <v>0</v>
      </c>
      <c r="AZ39" s="101">
        <f t="shared" si="7"/>
        <v>0</v>
      </c>
      <c r="BA39" s="101">
        <f t="shared" si="7"/>
        <v>0</v>
      </c>
      <c r="BB39" s="101">
        <f t="shared" si="7"/>
        <v>0</v>
      </c>
      <c r="BC39" s="101">
        <f t="shared" si="7"/>
        <v>0</v>
      </c>
      <c r="BD39" s="101">
        <f t="shared" si="7"/>
        <v>0</v>
      </c>
      <c r="BE39" s="101">
        <f t="shared" si="7"/>
        <v>0</v>
      </c>
      <c r="BF39" s="101">
        <f t="shared" si="7"/>
        <v>0</v>
      </c>
      <c r="BG39" s="101">
        <f t="shared" si="7"/>
        <v>0</v>
      </c>
      <c r="BH39" s="101">
        <f t="shared" si="7"/>
        <v>0</v>
      </c>
      <c r="BI39" s="101">
        <f t="shared" si="7"/>
        <v>0</v>
      </c>
      <c r="BJ39" s="101">
        <f t="shared" si="7"/>
        <v>0</v>
      </c>
      <c r="BK39" s="101">
        <f t="shared" si="7"/>
        <v>0</v>
      </c>
      <c r="BL39" s="101">
        <f t="shared" si="7"/>
        <v>0</v>
      </c>
      <c r="BM39" s="101">
        <f t="shared" si="7"/>
        <v>0</v>
      </c>
      <c r="BN39" s="101">
        <f t="shared" si="7"/>
        <v>0</v>
      </c>
      <c r="BO39" s="101">
        <f t="shared" si="7"/>
        <v>0</v>
      </c>
      <c r="BP39" s="101">
        <f t="shared" si="7"/>
        <v>0</v>
      </c>
      <c r="BQ39" s="101">
        <f t="shared" si="7"/>
        <v>0</v>
      </c>
      <c r="BR39" s="101">
        <f t="shared" si="7"/>
        <v>0</v>
      </c>
      <c r="BS39" s="101">
        <f t="shared" si="7"/>
        <v>0</v>
      </c>
      <c r="BT39" s="101">
        <f t="shared" ref="BT39:CX39" si="8">COUNTIFS($H$10:$H$34,3,BT$10:BT$34,1)</f>
        <v>0</v>
      </c>
      <c r="BU39" s="101">
        <f t="shared" si="8"/>
        <v>0</v>
      </c>
      <c r="BV39" s="101">
        <f t="shared" si="8"/>
        <v>0</v>
      </c>
      <c r="BW39" s="101">
        <f t="shared" si="8"/>
        <v>0</v>
      </c>
      <c r="BX39" s="101">
        <f t="shared" si="8"/>
        <v>0</v>
      </c>
      <c r="BY39" s="101">
        <f t="shared" si="8"/>
        <v>0</v>
      </c>
      <c r="BZ39" s="101">
        <f t="shared" si="8"/>
        <v>0</v>
      </c>
      <c r="CA39" s="101">
        <f t="shared" si="8"/>
        <v>0</v>
      </c>
      <c r="CB39" s="101">
        <f t="shared" si="8"/>
        <v>0</v>
      </c>
      <c r="CC39" s="101">
        <f t="shared" si="8"/>
        <v>0</v>
      </c>
      <c r="CD39" s="101">
        <f t="shared" si="8"/>
        <v>0</v>
      </c>
      <c r="CE39" s="101">
        <f t="shared" si="8"/>
        <v>0</v>
      </c>
      <c r="CF39" s="101">
        <f t="shared" si="8"/>
        <v>0</v>
      </c>
      <c r="CG39" s="101">
        <f t="shared" si="8"/>
        <v>0</v>
      </c>
      <c r="CH39" s="101">
        <f t="shared" si="8"/>
        <v>0</v>
      </c>
      <c r="CI39" s="101">
        <f t="shared" si="8"/>
        <v>0</v>
      </c>
      <c r="CJ39" s="101">
        <f t="shared" si="8"/>
        <v>0</v>
      </c>
      <c r="CK39" s="101">
        <f t="shared" si="8"/>
        <v>0</v>
      </c>
      <c r="CL39" s="101">
        <f t="shared" si="8"/>
        <v>0</v>
      </c>
      <c r="CM39" s="101">
        <f t="shared" si="8"/>
        <v>0</v>
      </c>
      <c r="CN39" s="101">
        <f t="shared" si="8"/>
        <v>0</v>
      </c>
      <c r="CO39" s="101">
        <f t="shared" si="8"/>
        <v>0</v>
      </c>
      <c r="CP39" s="101">
        <f t="shared" si="8"/>
        <v>0</v>
      </c>
      <c r="CQ39" s="101">
        <f t="shared" si="8"/>
        <v>0</v>
      </c>
      <c r="CR39" s="101">
        <f t="shared" si="8"/>
        <v>0</v>
      </c>
      <c r="CS39" s="101">
        <f t="shared" si="8"/>
        <v>0</v>
      </c>
      <c r="CT39" s="101">
        <f t="shared" si="8"/>
        <v>0</v>
      </c>
      <c r="CU39" s="101">
        <f t="shared" si="8"/>
        <v>0</v>
      </c>
      <c r="CV39" s="101">
        <f t="shared" si="8"/>
        <v>0</v>
      </c>
      <c r="CW39" s="101">
        <f t="shared" si="8"/>
        <v>0</v>
      </c>
      <c r="CX39" s="101">
        <f t="shared" si="8"/>
        <v>0</v>
      </c>
    </row>
    <row r="40" spans="1:102" ht="24" customHeight="1">
      <c r="E40" s="83" t="s">
        <v>285</v>
      </c>
      <c r="F40" s="83"/>
      <c r="G40" s="83"/>
      <c r="H40" s="83"/>
      <c r="I40" s="101">
        <f t="shared" ref="I40:AN40" si="9">COUNTIFS($H$10:$H$34,4,I$10:I$34,1)</f>
        <v>0</v>
      </c>
      <c r="J40" s="101">
        <f t="shared" si="9"/>
        <v>0</v>
      </c>
      <c r="K40" s="101">
        <f t="shared" si="9"/>
        <v>0</v>
      </c>
      <c r="L40" s="101">
        <f t="shared" si="9"/>
        <v>0</v>
      </c>
      <c r="M40" s="101">
        <f t="shared" si="9"/>
        <v>0</v>
      </c>
      <c r="N40" s="101">
        <f t="shared" si="9"/>
        <v>0</v>
      </c>
      <c r="O40" s="101">
        <f t="shared" si="9"/>
        <v>0</v>
      </c>
      <c r="P40" s="101">
        <f t="shared" si="9"/>
        <v>0</v>
      </c>
      <c r="Q40" s="101">
        <f t="shared" si="9"/>
        <v>0</v>
      </c>
      <c r="R40" s="101">
        <f t="shared" si="9"/>
        <v>0</v>
      </c>
      <c r="S40" s="101">
        <f t="shared" si="9"/>
        <v>0</v>
      </c>
      <c r="T40" s="101">
        <f t="shared" si="9"/>
        <v>0</v>
      </c>
      <c r="U40" s="101">
        <f t="shared" si="9"/>
        <v>0</v>
      </c>
      <c r="V40" s="101">
        <f t="shared" si="9"/>
        <v>0</v>
      </c>
      <c r="W40" s="101">
        <f t="shared" si="9"/>
        <v>0</v>
      </c>
      <c r="X40" s="101">
        <f t="shared" si="9"/>
        <v>0</v>
      </c>
      <c r="Y40" s="101">
        <f t="shared" si="9"/>
        <v>0</v>
      </c>
      <c r="Z40" s="101">
        <f t="shared" si="9"/>
        <v>0</v>
      </c>
      <c r="AA40" s="101">
        <f t="shared" si="9"/>
        <v>0</v>
      </c>
      <c r="AB40" s="101">
        <f t="shared" si="9"/>
        <v>0</v>
      </c>
      <c r="AC40" s="101">
        <f t="shared" si="9"/>
        <v>0</v>
      </c>
      <c r="AD40" s="101">
        <f t="shared" si="9"/>
        <v>0</v>
      </c>
      <c r="AE40" s="101">
        <f t="shared" si="9"/>
        <v>0</v>
      </c>
      <c r="AF40" s="101">
        <f t="shared" si="9"/>
        <v>0</v>
      </c>
      <c r="AG40" s="101">
        <f t="shared" si="9"/>
        <v>0</v>
      </c>
      <c r="AH40" s="101">
        <f t="shared" si="9"/>
        <v>0</v>
      </c>
      <c r="AI40" s="101">
        <f t="shared" si="9"/>
        <v>0</v>
      </c>
      <c r="AJ40" s="101">
        <f t="shared" si="9"/>
        <v>0</v>
      </c>
      <c r="AK40" s="101">
        <f t="shared" si="9"/>
        <v>0</v>
      </c>
      <c r="AL40" s="101">
        <f t="shared" si="9"/>
        <v>0</v>
      </c>
      <c r="AM40" s="101">
        <f t="shared" si="9"/>
        <v>0</v>
      </c>
      <c r="AN40" s="101">
        <f t="shared" si="9"/>
        <v>0</v>
      </c>
      <c r="AO40" s="101">
        <f t="shared" ref="AO40:BS40" si="10">COUNTIFS($H$10:$H$34,4,AO$10:AO$34,1)</f>
        <v>0</v>
      </c>
      <c r="AP40" s="101">
        <f t="shared" si="10"/>
        <v>0</v>
      </c>
      <c r="AQ40" s="101">
        <f t="shared" si="10"/>
        <v>0</v>
      </c>
      <c r="AR40" s="101">
        <f t="shared" si="10"/>
        <v>0</v>
      </c>
      <c r="AS40" s="101">
        <f t="shared" si="10"/>
        <v>0</v>
      </c>
      <c r="AT40" s="101">
        <f t="shared" si="10"/>
        <v>0</v>
      </c>
      <c r="AU40" s="101">
        <f t="shared" si="10"/>
        <v>0</v>
      </c>
      <c r="AV40" s="101">
        <f t="shared" si="10"/>
        <v>0</v>
      </c>
      <c r="AW40" s="101">
        <f t="shared" si="10"/>
        <v>0</v>
      </c>
      <c r="AX40" s="101">
        <f t="shared" si="10"/>
        <v>0</v>
      </c>
      <c r="AY40" s="101">
        <f t="shared" si="10"/>
        <v>0</v>
      </c>
      <c r="AZ40" s="101">
        <f t="shared" si="10"/>
        <v>0</v>
      </c>
      <c r="BA40" s="101">
        <f t="shared" si="10"/>
        <v>0</v>
      </c>
      <c r="BB40" s="101">
        <f t="shared" si="10"/>
        <v>0</v>
      </c>
      <c r="BC40" s="101">
        <f t="shared" si="10"/>
        <v>0</v>
      </c>
      <c r="BD40" s="101">
        <f t="shared" si="10"/>
        <v>0</v>
      </c>
      <c r="BE40" s="101">
        <f t="shared" si="10"/>
        <v>0</v>
      </c>
      <c r="BF40" s="101">
        <f t="shared" si="10"/>
        <v>0</v>
      </c>
      <c r="BG40" s="101">
        <f t="shared" si="10"/>
        <v>0</v>
      </c>
      <c r="BH40" s="101">
        <f t="shared" si="10"/>
        <v>0</v>
      </c>
      <c r="BI40" s="101">
        <f t="shared" si="10"/>
        <v>0</v>
      </c>
      <c r="BJ40" s="101">
        <f t="shared" si="10"/>
        <v>0</v>
      </c>
      <c r="BK40" s="101">
        <f t="shared" si="10"/>
        <v>0</v>
      </c>
      <c r="BL40" s="101">
        <f t="shared" si="10"/>
        <v>0</v>
      </c>
      <c r="BM40" s="101">
        <f t="shared" si="10"/>
        <v>0</v>
      </c>
      <c r="BN40" s="101">
        <f t="shared" si="10"/>
        <v>0</v>
      </c>
      <c r="BO40" s="101">
        <f t="shared" si="10"/>
        <v>0</v>
      </c>
      <c r="BP40" s="101">
        <f t="shared" si="10"/>
        <v>0</v>
      </c>
      <c r="BQ40" s="101">
        <f t="shared" si="10"/>
        <v>0</v>
      </c>
      <c r="BR40" s="101">
        <f t="shared" si="10"/>
        <v>0</v>
      </c>
      <c r="BS40" s="101">
        <f t="shared" si="10"/>
        <v>0</v>
      </c>
      <c r="BT40" s="101">
        <f t="shared" ref="BT40:CX40" si="11">COUNTIFS($H$10:$H$34,4,BT$10:BT$34,1)</f>
        <v>0</v>
      </c>
      <c r="BU40" s="101">
        <f t="shared" si="11"/>
        <v>0</v>
      </c>
      <c r="BV40" s="101">
        <f t="shared" si="11"/>
        <v>0</v>
      </c>
      <c r="BW40" s="101">
        <f t="shared" si="11"/>
        <v>0</v>
      </c>
      <c r="BX40" s="101">
        <f t="shared" si="11"/>
        <v>0</v>
      </c>
      <c r="BY40" s="101">
        <f t="shared" si="11"/>
        <v>0</v>
      </c>
      <c r="BZ40" s="101">
        <f t="shared" si="11"/>
        <v>0</v>
      </c>
      <c r="CA40" s="101">
        <f t="shared" si="11"/>
        <v>0</v>
      </c>
      <c r="CB40" s="101">
        <f t="shared" si="11"/>
        <v>0</v>
      </c>
      <c r="CC40" s="101">
        <f t="shared" si="11"/>
        <v>0</v>
      </c>
      <c r="CD40" s="101">
        <f t="shared" si="11"/>
        <v>0</v>
      </c>
      <c r="CE40" s="101">
        <f t="shared" si="11"/>
        <v>0</v>
      </c>
      <c r="CF40" s="101">
        <f t="shared" si="11"/>
        <v>0</v>
      </c>
      <c r="CG40" s="101">
        <f t="shared" si="11"/>
        <v>0</v>
      </c>
      <c r="CH40" s="101">
        <f t="shared" si="11"/>
        <v>0</v>
      </c>
      <c r="CI40" s="101">
        <f t="shared" si="11"/>
        <v>0</v>
      </c>
      <c r="CJ40" s="101">
        <f t="shared" si="11"/>
        <v>0</v>
      </c>
      <c r="CK40" s="101">
        <f t="shared" si="11"/>
        <v>0</v>
      </c>
      <c r="CL40" s="101">
        <f t="shared" si="11"/>
        <v>0</v>
      </c>
      <c r="CM40" s="101">
        <f t="shared" si="11"/>
        <v>0</v>
      </c>
      <c r="CN40" s="101">
        <f t="shared" si="11"/>
        <v>0</v>
      </c>
      <c r="CO40" s="101">
        <f t="shared" si="11"/>
        <v>0</v>
      </c>
      <c r="CP40" s="101">
        <f t="shared" si="11"/>
        <v>0</v>
      </c>
      <c r="CQ40" s="101">
        <f t="shared" si="11"/>
        <v>0</v>
      </c>
      <c r="CR40" s="101">
        <f t="shared" si="11"/>
        <v>0</v>
      </c>
      <c r="CS40" s="101">
        <f t="shared" si="11"/>
        <v>0</v>
      </c>
      <c r="CT40" s="101">
        <f t="shared" si="11"/>
        <v>0</v>
      </c>
      <c r="CU40" s="101">
        <f t="shared" si="11"/>
        <v>0</v>
      </c>
      <c r="CV40" s="101">
        <f t="shared" si="11"/>
        <v>0</v>
      </c>
      <c r="CW40" s="101">
        <f t="shared" si="11"/>
        <v>0</v>
      </c>
      <c r="CX40" s="101">
        <f t="shared" si="11"/>
        <v>0</v>
      </c>
    </row>
    <row r="41" spans="1:102" ht="24" customHeight="1">
      <c r="E41" s="83" t="s">
        <v>286</v>
      </c>
      <c r="F41" s="83"/>
      <c r="G41" s="83"/>
      <c r="H41" s="83"/>
      <c r="I41" s="101">
        <f t="shared" ref="I41:AN41" si="12">COUNTIFS($H$10:$H$34,5,I$10:I$34,1)</f>
        <v>11</v>
      </c>
      <c r="J41" s="101">
        <f t="shared" si="12"/>
        <v>0</v>
      </c>
      <c r="K41" s="101">
        <f t="shared" si="12"/>
        <v>0</v>
      </c>
      <c r="L41" s="101">
        <f t="shared" si="12"/>
        <v>0</v>
      </c>
      <c r="M41" s="101">
        <f t="shared" si="12"/>
        <v>0</v>
      </c>
      <c r="N41" s="101">
        <f t="shared" si="12"/>
        <v>0</v>
      </c>
      <c r="O41" s="101">
        <f t="shared" si="12"/>
        <v>1</v>
      </c>
      <c r="P41" s="101">
        <f t="shared" si="12"/>
        <v>0</v>
      </c>
      <c r="Q41" s="101">
        <f t="shared" si="12"/>
        <v>2</v>
      </c>
      <c r="R41" s="101">
        <f t="shared" si="12"/>
        <v>0</v>
      </c>
      <c r="S41" s="101">
        <f t="shared" si="12"/>
        <v>0</v>
      </c>
      <c r="T41" s="101">
        <f t="shared" si="12"/>
        <v>0</v>
      </c>
      <c r="U41" s="101">
        <f t="shared" si="12"/>
        <v>0</v>
      </c>
      <c r="V41" s="101">
        <f t="shared" si="12"/>
        <v>0</v>
      </c>
      <c r="W41" s="101">
        <f t="shared" si="12"/>
        <v>0</v>
      </c>
      <c r="X41" s="101">
        <f t="shared" si="12"/>
        <v>1</v>
      </c>
      <c r="Y41" s="101">
        <f t="shared" si="12"/>
        <v>0</v>
      </c>
      <c r="Z41" s="101">
        <f t="shared" si="12"/>
        <v>6</v>
      </c>
      <c r="AA41" s="101">
        <f t="shared" si="12"/>
        <v>0</v>
      </c>
      <c r="AB41" s="101">
        <f t="shared" si="12"/>
        <v>5</v>
      </c>
      <c r="AC41" s="101">
        <f t="shared" si="12"/>
        <v>5</v>
      </c>
      <c r="AD41" s="101">
        <f t="shared" si="12"/>
        <v>1</v>
      </c>
      <c r="AE41" s="101">
        <f t="shared" si="12"/>
        <v>0</v>
      </c>
      <c r="AF41" s="101">
        <f t="shared" si="12"/>
        <v>5</v>
      </c>
      <c r="AG41" s="101">
        <f t="shared" si="12"/>
        <v>5</v>
      </c>
      <c r="AH41" s="101">
        <f t="shared" si="12"/>
        <v>4</v>
      </c>
      <c r="AI41" s="101">
        <f t="shared" si="12"/>
        <v>1</v>
      </c>
      <c r="AJ41" s="101">
        <f t="shared" si="12"/>
        <v>1</v>
      </c>
      <c r="AK41" s="101">
        <f t="shared" si="12"/>
        <v>1</v>
      </c>
      <c r="AL41" s="101">
        <f t="shared" si="12"/>
        <v>2</v>
      </c>
      <c r="AM41" s="101">
        <f t="shared" si="12"/>
        <v>1</v>
      </c>
      <c r="AN41" s="101">
        <f t="shared" si="12"/>
        <v>5</v>
      </c>
      <c r="AO41" s="101">
        <f t="shared" ref="AO41:BS41" si="13">COUNTIFS($H$10:$H$34,5,AO$10:AO$34,1)</f>
        <v>3</v>
      </c>
      <c r="AP41" s="101">
        <f t="shared" si="13"/>
        <v>5</v>
      </c>
      <c r="AQ41" s="101">
        <f t="shared" si="13"/>
        <v>3</v>
      </c>
      <c r="AR41" s="101">
        <f t="shared" si="13"/>
        <v>7</v>
      </c>
      <c r="AS41" s="101">
        <f t="shared" si="13"/>
        <v>4</v>
      </c>
      <c r="AT41" s="101">
        <f t="shared" si="13"/>
        <v>3</v>
      </c>
      <c r="AU41" s="101">
        <f t="shared" si="13"/>
        <v>2</v>
      </c>
      <c r="AV41" s="101">
        <f t="shared" si="13"/>
        <v>4</v>
      </c>
      <c r="AW41" s="101">
        <f t="shared" si="13"/>
        <v>0</v>
      </c>
      <c r="AX41" s="101">
        <f t="shared" si="13"/>
        <v>1</v>
      </c>
      <c r="AY41" s="101">
        <f t="shared" si="13"/>
        <v>2</v>
      </c>
      <c r="AZ41" s="101">
        <f t="shared" si="13"/>
        <v>4</v>
      </c>
      <c r="BA41" s="101">
        <f t="shared" si="13"/>
        <v>0</v>
      </c>
      <c r="BB41" s="101">
        <f t="shared" si="13"/>
        <v>7</v>
      </c>
      <c r="BC41" s="101">
        <f t="shared" si="13"/>
        <v>3</v>
      </c>
      <c r="BD41" s="101">
        <f t="shared" si="13"/>
        <v>4</v>
      </c>
      <c r="BE41" s="101">
        <f t="shared" si="13"/>
        <v>10</v>
      </c>
      <c r="BF41" s="101">
        <f t="shared" si="13"/>
        <v>9</v>
      </c>
      <c r="BG41" s="101">
        <f t="shared" si="13"/>
        <v>9</v>
      </c>
      <c r="BH41" s="101">
        <f t="shared" si="13"/>
        <v>8</v>
      </c>
      <c r="BI41" s="101">
        <f t="shared" si="13"/>
        <v>9</v>
      </c>
      <c r="BJ41" s="101">
        <f t="shared" si="13"/>
        <v>4</v>
      </c>
      <c r="BK41" s="101">
        <f t="shared" si="13"/>
        <v>1</v>
      </c>
      <c r="BL41" s="101">
        <f t="shared" si="13"/>
        <v>7</v>
      </c>
      <c r="BM41" s="101">
        <f t="shared" si="13"/>
        <v>2</v>
      </c>
      <c r="BN41" s="101">
        <f t="shared" si="13"/>
        <v>1</v>
      </c>
      <c r="BO41" s="101">
        <f t="shared" si="13"/>
        <v>0</v>
      </c>
      <c r="BP41" s="101">
        <f t="shared" si="13"/>
        <v>0</v>
      </c>
      <c r="BQ41" s="101">
        <f t="shared" si="13"/>
        <v>6</v>
      </c>
      <c r="BR41" s="101">
        <f t="shared" si="13"/>
        <v>4</v>
      </c>
      <c r="BS41" s="101">
        <f t="shared" si="13"/>
        <v>1</v>
      </c>
      <c r="BT41" s="101">
        <f t="shared" ref="BT41:CX41" si="14">COUNTIFS($H$10:$H$34,5,BT$10:BT$34,1)</f>
        <v>0</v>
      </c>
      <c r="BU41" s="101">
        <f t="shared" si="14"/>
        <v>4</v>
      </c>
      <c r="BV41" s="101">
        <f t="shared" si="14"/>
        <v>5</v>
      </c>
      <c r="BW41" s="101">
        <f t="shared" si="14"/>
        <v>3</v>
      </c>
      <c r="BX41" s="101">
        <f t="shared" si="14"/>
        <v>3</v>
      </c>
      <c r="BY41" s="101">
        <f t="shared" si="14"/>
        <v>6</v>
      </c>
      <c r="BZ41" s="101">
        <f t="shared" si="14"/>
        <v>0</v>
      </c>
      <c r="CA41" s="101">
        <f t="shared" si="14"/>
        <v>5</v>
      </c>
      <c r="CB41" s="101">
        <f t="shared" si="14"/>
        <v>0</v>
      </c>
      <c r="CC41" s="101">
        <f t="shared" si="14"/>
        <v>5</v>
      </c>
      <c r="CD41" s="101">
        <f t="shared" si="14"/>
        <v>4</v>
      </c>
      <c r="CE41" s="101">
        <f t="shared" si="14"/>
        <v>1</v>
      </c>
      <c r="CF41" s="101">
        <f t="shared" si="14"/>
        <v>1</v>
      </c>
      <c r="CG41" s="101">
        <f t="shared" si="14"/>
        <v>5</v>
      </c>
      <c r="CH41" s="101">
        <f t="shared" si="14"/>
        <v>3</v>
      </c>
      <c r="CI41" s="101">
        <f t="shared" si="14"/>
        <v>0</v>
      </c>
      <c r="CJ41" s="101">
        <f t="shared" si="14"/>
        <v>0</v>
      </c>
      <c r="CK41" s="101">
        <f t="shared" si="14"/>
        <v>6</v>
      </c>
      <c r="CL41" s="101">
        <f t="shared" si="14"/>
        <v>1</v>
      </c>
      <c r="CM41" s="101">
        <f t="shared" si="14"/>
        <v>5</v>
      </c>
      <c r="CN41" s="101">
        <f t="shared" si="14"/>
        <v>0</v>
      </c>
      <c r="CO41" s="101">
        <f t="shared" si="14"/>
        <v>0</v>
      </c>
      <c r="CP41" s="101">
        <f t="shared" si="14"/>
        <v>4</v>
      </c>
      <c r="CQ41" s="101">
        <f t="shared" si="14"/>
        <v>2</v>
      </c>
      <c r="CR41" s="101">
        <f t="shared" si="14"/>
        <v>0</v>
      </c>
      <c r="CS41" s="101">
        <f t="shared" si="14"/>
        <v>2</v>
      </c>
      <c r="CT41" s="101">
        <f t="shared" si="14"/>
        <v>4</v>
      </c>
      <c r="CU41" s="101">
        <f t="shared" si="14"/>
        <v>5</v>
      </c>
      <c r="CV41" s="101">
        <f t="shared" si="14"/>
        <v>0</v>
      </c>
      <c r="CW41" s="101">
        <f t="shared" si="14"/>
        <v>4</v>
      </c>
      <c r="CX41" s="101">
        <f t="shared" si="14"/>
        <v>7</v>
      </c>
    </row>
    <row r="42" spans="1:102" ht="24" customHeight="1">
      <c r="E42" s="83" t="s">
        <v>287</v>
      </c>
      <c r="F42" s="83"/>
      <c r="G42" s="83"/>
      <c r="H42" s="83"/>
      <c r="I42" s="101">
        <f t="shared" ref="I42:AN42" si="15">COUNTIFS($H$10:$H$34,6,I$10:I$34,1)</f>
        <v>3</v>
      </c>
      <c r="J42" s="101">
        <f t="shared" si="15"/>
        <v>0</v>
      </c>
      <c r="K42" s="101">
        <f t="shared" si="15"/>
        <v>0</v>
      </c>
      <c r="L42" s="101">
        <f t="shared" si="15"/>
        <v>0</v>
      </c>
      <c r="M42" s="101">
        <f t="shared" si="15"/>
        <v>0</v>
      </c>
      <c r="N42" s="101">
        <f t="shared" si="15"/>
        <v>0</v>
      </c>
      <c r="O42" s="101">
        <f t="shared" si="15"/>
        <v>7</v>
      </c>
      <c r="P42" s="101">
        <f t="shared" si="15"/>
        <v>0</v>
      </c>
      <c r="Q42" s="101">
        <f t="shared" si="15"/>
        <v>1</v>
      </c>
      <c r="R42" s="101">
        <f t="shared" si="15"/>
        <v>0</v>
      </c>
      <c r="S42" s="101">
        <f t="shared" si="15"/>
        <v>0</v>
      </c>
      <c r="T42" s="101">
        <f t="shared" si="15"/>
        <v>0</v>
      </c>
      <c r="U42" s="101">
        <f t="shared" si="15"/>
        <v>0</v>
      </c>
      <c r="V42" s="101">
        <f t="shared" si="15"/>
        <v>0</v>
      </c>
      <c r="W42" s="101">
        <f t="shared" si="15"/>
        <v>0</v>
      </c>
      <c r="X42" s="101">
        <f t="shared" si="15"/>
        <v>0</v>
      </c>
      <c r="Y42" s="101">
        <f t="shared" si="15"/>
        <v>0</v>
      </c>
      <c r="Z42" s="101">
        <f t="shared" si="15"/>
        <v>1</v>
      </c>
      <c r="AA42" s="101">
        <f t="shared" si="15"/>
        <v>0</v>
      </c>
      <c r="AB42" s="101">
        <f t="shared" si="15"/>
        <v>2</v>
      </c>
      <c r="AC42" s="101">
        <f t="shared" si="15"/>
        <v>1</v>
      </c>
      <c r="AD42" s="101">
        <f t="shared" si="15"/>
        <v>0</v>
      </c>
      <c r="AE42" s="101">
        <f t="shared" si="15"/>
        <v>0</v>
      </c>
      <c r="AF42" s="101">
        <f t="shared" si="15"/>
        <v>2</v>
      </c>
      <c r="AG42" s="101">
        <f t="shared" si="15"/>
        <v>1</v>
      </c>
      <c r="AH42" s="101">
        <f t="shared" si="15"/>
        <v>1</v>
      </c>
      <c r="AI42" s="101">
        <f t="shared" si="15"/>
        <v>0</v>
      </c>
      <c r="AJ42" s="101">
        <f t="shared" si="15"/>
        <v>0</v>
      </c>
      <c r="AK42" s="101">
        <f t="shared" si="15"/>
        <v>0</v>
      </c>
      <c r="AL42" s="101">
        <f t="shared" si="15"/>
        <v>1</v>
      </c>
      <c r="AM42" s="101">
        <f t="shared" si="15"/>
        <v>1</v>
      </c>
      <c r="AN42" s="101">
        <f t="shared" si="15"/>
        <v>2</v>
      </c>
      <c r="AO42" s="101">
        <f t="shared" ref="AO42:BS42" si="16">COUNTIFS($H$10:$H$34,6,AO$10:AO$34,1)</f>
        <v>1</v>
      </c>
      <c r="AP42" s="101">
        <f t="shared" si="16"/>
        <v>1</v>
      </c>
      <c r="AQ42" s="101">
        <f t="shared" si="16"/>
        <v>0</v>
      </c>
      <c r="AR42" s="101">
        <f t="shared" si="16"/>
        <v>3</v>
      </c>
      <c r="AS42" s="101">
        <f t="shared" si="16"/>
        <v>0</v>
      </c>
      <c r="AT42" s="101">
        <f t="shared" si="16"/>
        <v>2</v>
      </c>
      <c r="AU42" s="101">
        <f t="shared" si="16"/>
        <v>2</v>
      </c>
      <c r="AV42" s="101">
        <f t="shared" si="16"/>
        <v>1</v>
      </c>
      <c r="AW42" s="101">
        <f t="shared" si="16"/>
        <v>1</v>
      </c>
      <c r="AX42" s="101">
        <f t="shared" si="16"/>
        <v>0</v>
      </c>
      <c r="AY42" s="101">
        <f t="shared" si="16"/>
        <v>1</v>
      </c>
      <c r="AZ42" s="101">
        <f t="shared" si="16"/>
        <v>1</v>
      </c>
      <c r="BA42" s="101">
        <f t="shared" si="16"/>
        <v>1</v>
      </c>
      <c r="BB42" s="101">
        <f t="shared" si="16"/>
        <v>2</v>
      </c>
      <c r="BC42" s="101">
        <f t="shared" si="16"/>
        <v>1</v>
      </c>
      <c r="BD42" s="101">
        <f t="shared" si="16"/>
        <v>2</v>
      </c>
      <c r="BE42" s="101">
        <f t="shared" si="16"/>
        <v>3</v>
      </c>
      <c r="BF42" s="101">
        <f t="shared" si="16"/>
        <v>3</v>
      </c>
      <c r="BG42" s="101">
        <f t="shared" si="16"/>
        <v>3</v>
      </c>
      <c r="BH42" s="101">
        <f t="shared" si="16"/>
        <v>3</v>
      </c>
      <c r="BI42" s="101">
        <f t="shared" si="16"/>
        <v>3</v>
      </c>
      <c r="BJ42" s="101">
        <f t="shared" si="16"/>
        <v>1</v>
      </c>
      <c r="BK42" s="101">
        <f t="shared" si="16"/>
        <v>1</v>
      </c>
      <c r="BL42" s="101">
        <f t="shared" si="16"/>
        <v>2</v>
      </c>
      <c r="BM42" s="101">
        <f t="shared" si="16"/>
        <v>0</v>
      </c>
      <c r="BN42" s="101">
        <f t="shared" si="16"/>
        <v>0</v>
      </c>
      <c r="BO42" s="101">
        <f t="shared" si="16"/>
        <v>0</v>
      </c>
      <c r="BP42" s="101">
        <f t="shared" si="16"/>
        <v>0</v>
      </c>
      <c r="BQ42" s="101">
        <f t="shared" si="16"/>
        <v>1</v>
      </c>
      <c r="BR42" s="101">
        <f t="shared" si="16"/>
        <v>2</v>
      </c>
      <c r="BS42" s="101">
        <f t="shared" si="16"/>
        <v>0</v>
      </c>
      <c r="BT42" s="101">
        <f t="shared" ref="BT42:CX42" si="17">COUNTIFS($H$10:$H$34,6,BT$10:BT$34,1)</f>
        <v>0</v>
      </c>
      <c r="BU42" s="101">
        <f t="shared" si="17"/>
        <v>1</v>
      </c>
      <c r="BV42" s="101">
        <f t="shared" si="17"/>
        <v>1</v>
      </c>
      <c r="BW42" s="101">
        <f t="shared" si="17"/>
        <v>1</v>
      </c>
      <c r="BX42" s="101">
        <f t="shared" si="17"/>
        <v>0</v>
      </c>
      <c r="BY42" s="101">
        <f t="shared" si="17"/>
        <v>1</v>
      </c>
      <c r="BZ42" s="101">
        <f t="shared" si="17"/>
        <v>0</v>
      </c>
      <c r="CA42" s="101">
        <f t="shared" si="17"/>
        <v>0</v>
      </c>
      <c r="CB42" s="101">
        <f t="shared" si="17"/>
        <v>0</v>
      </c>
      <c r="CC42" s="101">
        <f t="shared" si="17"/>
        <v>1</v>
      </c>
      <c r="CD42" s="101">
        <f t="shared" si="17"/>
        <v>0</v>
      </c>
      <c r="CE42" s="101">
        <f t="shared" si="17"/>
        <v>0</v>
      </c>
      <c r="CF42" s="101">
        <f t="shared" si="17"/>
        <v>0</v>
      </c>
      <c r="CG42" s="101">
        <f t="shared" si="17"/>
        <v>1</v>
      </c>
      <c r="CH42" s="101">
        <f t="shared" si="17"/>
        <v>0</v>
      </c>
      <c r="CI42" s="101">
        <f t="shared" si="17"/>
        <v>0</v>
      </c>
      <c r="CJ42" s="101">
        <f t="shared" si="17"/>
        <v>0</v>
      </c>
      <c r="CK42" s="101">
        <f t="shared" si="17"/>
        <v>1</v>
      </c>
      <c r="CL42" s="101">
        <f t="shared" si="17"/>
        <v>0</v>
      </c>
      <c r="CM42" s="101">
        <f t="shared" si="17"/>
        <v>1</v>
      </c>
      <c r="CN42" s="101">
        <f t="shared" si="17"/>
        <v>0</v>
      </c>
      <c r="CO42" s="101">
        <f t="shared" si="17"/>
        <v>0</v>
      </c>
      <c r="CP42" s="101">
        <f t="shared" si="17"/>
        <v>1</v>
      </c>
      <c r="CQ42" s="101">
        <f t="shared" si="17"/>
        <v>0</v>
      </c>
      <c r="CR42" s="101">
        <f t="shared" si="17"/>
        <v>0</v>
      </c>
      <c r="CS42" s="101">
        <f t="shared" si="17"/>
        <v>2</v>
      </c>
      <c r="CT42" s="101">
        <f t="shared" si="17"/>
        <v>0</v>
      </c>
      <c r="CU42" s="101">
        <f t="shared" si="17"/>
        <v>1</v>
      </c>
      <c r="CV42" s="101">
        <f t="shared" si="17"/>
        <v>0</v>
      </c>
      <c r="CW42" s="101">
        <f t="shared" si="17"/>
        <v>0</v>
      </c>
      <c r="CX42" s="101">
        <f t="shared" si="17"/>
        <v>3</v>
      </c>
    </row>
    <row r="43" spans="1:102" ht="13.2" customHeight="1">
      <c r="AW43" s="15"/>
      <c r="AX43" s="15"/>
      <c r="AY43" s="15"/>
      <c r="AZ43" s="15"/>
    </row>
  </sheetData>
  <autoFilter ref="A9:FN36"/>
  <mergeCells count="219">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V4:BV6"/>
    <mergeCell ref="BW4:BW6"/>
    <mergeCell ref="BQ5:BQ6"/>
    <mergeCell ref="BR5:BR6"/>
    <mergeCell ref="BS5:BS6"/>
    <mergeCell ref="BL4:BL6"/>
    <mergeCell ref="BM4:BM6"/>
    <mergeCell ref="BN4:BN6"/>
    <mergeCell ref="CF4:CF6"/>
    <mergeCell ref="BO4:BO6"/>
    <mergeCell ref="BP4:BP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W7:CW8"/>
    <mergeCell ref="CX7:CX8"/>
    <mergeCell ref="A36:H36"/>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AF7:AF8"/>
    <mergeCell ref="AE7:AE8"/>
    <mergeCell ref="AS7:AS8"/>
    <mergeCell ref="AB7:AB8"/>
    <mergeCell ref="AC7:AC8"/>
    <mergeCell ref="AD7:AD8"/>
    <mergeCell ref="Y7:Y8"/>
    <mergeCell ref="Z7:Z8"/>
    <mergeCell ref="AA7:AA8"/>
    <mergeCell ref="AJ7:AJ8"/>
    <mergeCell ref="AL7:AL8"/>
    <mergeCell ref="AM7:AM8"/>
    <mergeCell ref="AR7:AR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D3:D8"/>
    <mergeCell ref="E3:E8"/>
    <mergeCell ref="H3:H8"/>
    <mergeCell ref="J7:J8"/>
    <mergeCell ref="K7:K8"/>
    <mergeCell ref="L7:L8"/>
    <mergeCell ref="N7:N8"/>
    <mergeCell ref="W7:W8"/>
    <mergeCell ref="X7:X8"/>
    <mergeCell ref="O7:O8"/>
    <mergeCell ref="P7:P8"/>
    <mergeCell ref="S7:S8"/>
    <mergeCell ref="U7:U8"/>
    <mergeCell ref="V7:V8"/>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s>
  <phoneticPr fontId="26"/>
  <dataValidations count="8">
    <dataValidation type="list" allowBlank="1" showInputMessage="1" showErrorMessage="1" sqref="BF35 WXM35 WNQ35 WDU35 VTY35 VKC35 VAG35 UQK35 UGO35 TWS35 TMW35 TDA35 STE35 SJI35 RZM35 RPQ35 RFU35 QVY35 QMC35 QCG35 PSK35 PIO35 OYS35 OOW35 OFA35 NVE35 NLI35 NBM35 MRQ35 MHU35 LXY35 LOC35 LEG35 KUK35 KKO35 KAS35 JQW35 JHA35 IXE35 INI35 IDM35 HTQ35 HJU35 GZY35 GQC35 GGG35 FWK35 FMO35 FCS35 ESW35 EJA35 DZE35 DPI35 DFM35 CVQ35 CLU35 CBY35 BSC35 BIG35 AYK35 AOO35 AES35 UW35 LA35 BH35 WYG35 WOK35 WEO35 VUS35 VKW35 VBA35 URE35 UHI35 TXM35 TNQ35 TDU35 STY35 SKC35 SAG35 RQK35 RGO35 QWS35 QMW35 QDA35 PTE35 PJI35 OZM35 OPQ35 OFU35 NVY35 NMC35 NCG35 MSK35 MIO35 LYS35 LOW35 LFA35 KVE35 KLI35 KBM35 JRQ35 JHU35 IXY35 IOC35 IEG35 HUK35 HKO35 HAS35 GQW35 GHA35 FXE35 FNI35 FDM35 ETQ35 EJU35 DZY35 DQC35 DGG35 CWK35 CMO35 CCS35 BSW35 BJA35 AZE35 API35 AFM35 VQ35 LU35 CA35 WYO35 WOS35 WEW35 VVA35 VLE35 VBI35 URM35 UHQ35 TXU35 TNY35 TEC35 SUG35 SKK35 SAO35 RQS35 RGW35 QXA35 QNE35 QDI35 PTM35 PJQ35 OZU35 OPY35 OGC35 NWG35 NMK35 NCO35 MSS35 MIW35 LZA35 LPE35 LFI35 KVM35 KLQ35 KBU35 JRY35 JIC35 IYG35 IOK35 IEO35 HUS35 HKW35 HBA35 GRE35 GHI35 FXM35 FNQ35 FDU35 ETY35 EKC35 EAG35 DQK35 DGO35 CWS35 CMW35 CDA35 BTE35 BJI35 AZM35 APQ35 AFU35 VY35 MC35 CI35 WYM35 WOQ35 WEU35 VUY35 VLC35 VBG35 URK35 UHO35 TXS35 TNW35 TEA35 SUE35 SKI35 SAM35 RQQ35 RGU35 QWY35 QNC35 QDG35 PTK35 PJO35 OZS35 OPW35 OGA35 NWE35 NMI35 NCM35 MSQ35 MIU35 LYY35 LPC35 LFG35 KVK35 KLO35 KBS35 JRW35 JIA35 IYE35 IOI35 IEM35 HUQ35 HKU35 HAY35 GRC35 GHG35 FXK35 FNO35 FDS35 ETW35 EKA35 EAE35 DQI35 DGM35 CWQ35 CMU35 CCY35 BTC35 BJG35 AZK35 APO35 AFS35 VW35 MA35 CG35 WYK35 WOO35 WES35 VUW35 VLA35 VBE35 URI35 UHM35 TXQ35 TNU35 TDY35 SUC35 SKG35 SAK35 RQO35 RGS35 QWW35 QNA35 QDE35 PTI35 PJM35 OZQ35 OPU35 OFY35 NWC35 NMG35 NCK35 MSO35 MIS35 LYW35 LPA35 LFE35 KVI35 KLM35 KBQ35 JRU35 JHY35 IYC35 IOG35 IEK35 HUO35 HKS35 HAW35 GRA35 GHE35 FXI35 FNM35 FDQ35 ETU35 EJY35 EAC35 DQG35 DGK35 CWO35 CMS35 CCW35 BTA35 BJE35 AZI35 APM35 AFQ35 VU35 LY35 CE35 WYI35 WOM35 WEQ35 VUU35 VKY35 VBC35 URG35 UHK35 TXO35 TNS35 TDW35 SUA35 SKE35 SAI35 RQM35 RGQ35 QWU35 QMY35 QDC35 PTG35 PJK35 OZO35 OPS35 OFW35 NWA35 NME35 NCI35 MSM35 MIQ35 LYU35 LOY35 LFC35 KVG35 KLK35 KBO35 JRS35 JHW35 IYA35 IOE35 IEI35 HUM35 HKQ35 HAU35 GQY35 GHC35 FXG35 FNK35 FDO35 ETS35 EJW35 EAA35 DQE35 DGI35 CWM35 CMQ35 CCU35 BSY35 BJC35 AZG35 APK35 AFO35 VS35 LW35 CC35 WYA35 WOE35 WEI35 VUM35 VKQ35 VAU35 UQY35 UHC35 TXG35 TNK35 TDO35 STS35 SJW35 SAA35 RQE35 RGI35 QWM35 QMQ35 QCU35 PSY35 PJC35 OZG35 OPK35 OFO35 NVS35 NLW35 NCA35 MSE35 MII35 LYM35 LOQ35 LEU35 KUY35 KLC35 KBG35 JRK35 JHO35 IXS35 INW35 IEA35 HUE35 HKI35 HAM35 GQQ35 GGU35 FWY35 FNC35 FDG35 ETK35 EJO35 DZS35 DPW35 DGA35 CWE35 CMI35 CCM35 BSQ35 BIU35 AYY35 APC35 AFG35 VK35 LO35 BU35 WYE35 WOI35 WEM35 VUQ35 VKU35 VAY35 URC35 UHG35 TXK35 TNO35 TDS35 STW35 SKA35 SAE35 RQI35 RGM35 QWQ35 QMU35 QCY35 PTC35 PJG35 OZK35 OPO35 OFS35 NVW35 NMA35 NCE35 MSI35 MIM35 LYQ35 LOU35 LEY35 KVC35 KLG35 KBK35 JRO35 JHS35 IXW35 IOA35 IEE35 HUI35 HKM35 HAQ35 GQU35 GGY35 FXC35 FNG35 FDK35 ETO35 EJS35 DZW35 DQA35 DGE35 CWI35 CMM35 CCQ35 BSU35 BIY35 AZC35 APG35 AFK35 VO35 LS35 BY35 WYC35 WOG35 WEK35 VUO35 VKS35 VAW35 URA35 UHE35 TXI35 TNM35 TDQ35 STU35 SJY35 SAC35 RQG35 RGK35 QWO35 QMS35 QCW35 PTA35 PJE35 OZI35 OPM35 OFQ35 NVU35 NLY35 NCC35 MSG35 MIK35 LYO35 LOS35 LEW35 KVA35 KLE35 KBI35 JRM35 JHQ35 IXU35 INY35 IEC35 HUG35 HKK35 HAO35 GQS35 GGW35 FXA35 FNE35 FDI35 ETM35 EJQ35 DZU35 DPY35 DGC35 CWG35 CMK35 CCO35 BSS35 BIW35 AZA35 APE35 AFI35 VM35 LQ35 BW35 WXY35 WOC35 WEG35 VUK35 VKO35 VAS35 UQW35 UHA35 TXE35 TNI35 TDM35 STQ35 SJU35 RZY35 RQC35 RGG35 QWK35 QMO35 QCS35 PSW35 PJA35 OZE35 OPI35 OFM35 NVQ35 NLU35 NBY35 MSC35 MIG35 LYK35 LOO35 LES35 KUW35 KLA35 KBE35 JRI35 JHM35 IXQ35 INU35 IDY35 HUC35 HKG35 HAK35 GQO35 GGS35 FWW35 FNA35 FDE35 ETI35 EJM35 DZQ35 DPU35 DFY35 CWC35 CMG35 CCK35 BSO35 BIS35 AYW35 APA35 AFE35 VI35 LM35 BS35 WXW35 WOA35 WEE35 VUI35 VKM35 VAQ35 UQU35 UGY35 TXC35 TNG35 TDK35 STO35 SJS35 RZW35 RQA35 RGE35 QWI35 QMM35 QCQ35 PSU35 PIY35 OZC35 OPG35 OFK35 NVO35 NLS35 NBW35 MSA35 MIE35 LYI35 LOM35 LEQ35 KUU35 KKY35 KBC35 JRG35 JHK35 IXO35 INS35 IDW35 HUA35 HKE35 HAI35 GQM35 GGQ35 FWU35 FMY35 FDC35 ETG35 EJK35 DZO35 DPS35 DFW35 CWA35 CME35 CCI35 BSM35 BIQ35 AYU35 AOY35 AFC35 VG35 LK35 WXU35 WNY35 WEC35 VUG35 VKK35 VAO35 UQS35 UGW35 TXA35 TNE35 TDI35 STM35 SJQ35 RZU35 RPY35 RGC35 QWG35 QMK35 QCO35 PSS35 PIW35 OZA35 OPE35 OFI35 NVM35 NLQ35 NBU35 MRY35 MIC35 LYG35 LOK35 LEO35 KUS35 KKW35 KBA35 JRE35 JHI35 IXM35 INQ35 IDU35 HTY35 HKC35 HAG35 GQK35 GGO35 FWS35 FMW35 FDA35 ETE35 EJI35 DZM35 DPQ35 DFU35 CVY35 CMC35 CCG35 BSK35 BIO35 AYS35 AOW35 AFA35 VE35 LI35 BP35 WXS35 WNW35 WEA35 VUE35 VKI35 VAM35 UQQ35 UGU35 TWY35 TNC35 TDG35 STK35 SJO35 RZS35 RPW35 RGA35 QWE35 QMI35 QCM35 PSQ35 PIU35 OYY35 OPC35 OFG35 NVK35 NLO35 NBS35 MRW35 MIA35 LYE35 LOI35 LEM35 KUQ35 KKU35 KAY35 JRC35 JHG35 IXK35 INO35 IDS35 HTW35 HKA35 HAE35 GQI35 GGM35 FWQ35 FMU35 FCY35 ETC35 EJG35 DZK35 DPO35 DFS35 CVW35 CMA35 CCE35 BSI35 BIM35 AYQ35 AOU35 AEY35 VC35 LG35 BN35 WXQ35 WNU35 WDY35 VUC35 VKG35 VAK35 UQO35 UGS35 TWW35 TNA35 TDE35 STI35 SJM35 RZQ35 RPU35 RFY35 QWC35 QMG35 QCK35 PSO35 PIS35 OYW35 OPA35 OFE35 NVI35 NLM35 NBQ35 MRU35 MHY35 LYC35 LOG35 LEK35 KUO35 KKS35 KAW35 JRA35 JHE35 IXI35 INM35 IDQ35 HTU35 HJY35 HAC35 GQG35 GGK35 FWO35 FMS35 FCW35 ETA35 EJE35 DZI35 DPM35 DFQ35 CVU35 CLY35 CCC35 BSG35 BIK35 AYO35 AOS35 AEW35 VA35 LE35 BL35 WXO35 WNS35 WDW35 VUA35 VKE35 VAI35 UQM35 UGQ35 TWU35 TMY35 TDC35 STG35 SJK35 RZO35 RPS35 RFW35 QWA35 QME35 QCI35 PSM35 PIQ35 OYU35 OOY35 OFC35 NVG35 NLK35 NBO35 MRS35 MHW35 LYA35 LOE35 LEI35 KUM35 KKQ35 KAU35 JQY35 JHC35 IXG35 INK35 IDO35 HTS35 HJW35 HAA35 GQE35 GGI35 FWM35 FMQ35 FCU35 ESY35 EJC35 DZG35 DPK35 DFO35 CVS35 CLW35 CCA35 BSE35 BII35 AYM35 AOQ35 AEU35 UY35 LC35 BJ35 WYQ35 WOU35 WEY35 VVC35 VLG35 VBK35 URO35 UHS35 TXW35 TOA35 TEE35 SUI35 SKM35 SAQ35 RQU35 RGY35 QXC35 QNG35 QDK35 PTO35 PJS35 OZW35 OQA35 OGE35 NWI35 NMM35 NCQ35 MSU35 MIY35 LZC35 LPG35 LFK35 KVO35 KLS35 KBW35 JSA35 JIE35 IYI35 IOM35 IEQ35 HUU35 HKY35 HBC35 GRG35 GHK35 FXO35 FNS35 FDW35 EUA35 EKE35 EAI35 DQM35 DGQ35 CWU35 CMY35 CDC35 BTG35 BJK35 AZO35 APS35 AFW35 WA35 ME35 CK35 WXK35 WNO35 WDS35 VTW35 VKA35 VAE35 UQI35 UGM35 TWQ35 TMU35 TCY35 STC35 SJG35 RZK35 RPO35 RFS35 QVW35 QMA35 QCE35 PSI35 PIM35 OYQ35 OOU35 OEY35 NVC35 NLG35 NBK35 MRO35 MHS35 LXW35 LOA35 LEE35 KUI35 KKM35 KAQ35 JQU35 JGY35 IXC35 ING35 IDK35 HTO35 HJS35 GZW35 GQA35 GGE35 FWI35 FMM35 FCQ35 ESU35 EIY35 DZC35 DPG35 DFK35 CVO35 CLS35 CBW35 BSA35 BIE35 AYI35 AOM35 AEQ35 UU35 KY35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35:BD35 WVZ35:WWA35 WMD35:WME35 WCH35:WCI35 VSL35:VSM35 VIP35:VIQ35 UYT35:UYU35 UOX35:UOY35 UFB35:UFC35 TVF35:TVG35 TLJ35:TLK35 TBN35:TBO35 SRR35:SRS35 SHV35:SHW35 RXZ35:RYA35 ROD35:ROE35 REH35:REI35 QUL35:QUM35 QKP35:QKQ35 QAT35:QAU35 PQX35:PQY35 PHB35:PHC35 OXF35:OXG35 ONJ35:ONK35 ODN35:ODO35 NTR35:NTS35 NJV35:NJW35 MZZ35:NAA35 MQD35:MQE35 MGH35:MGI35 LWL35:LWM35 LMP35:LMQ35 LCT35:LCU35 KSX35:KSY35 KJB35:KJC35 JZF35:JZG35 JPJ35:JPK35 JFN35:JFO35 IVR35:IVS35 ILV35:ILW35 IBZ35:ICA35 HSD35:HSE35 HIH35:HII35 GYL35:GYM35 GOP35:GOQ35 GET35:GEU35 FUX35:FUY35 FLB35:FLC35 FBF35:FBG35 ERJ35:ERK35 EHN35:EHO35 DXR35:DXS35 DNV35:DNW35 DDZ35:DEA35 CUD35:CUE35 CKH35:CKI35 CAL35:CAM35 BQP35:BQQ35 BGT35:BGU35 AWX35:AWY35 ANB35:ANC35 ADF35:ADG35 TJ35:TK35 JN35:JO35 U35:V35 WVN35:WVQ35 WLR35:WLU35 WBV35:WBY35 VRZ35:VSC35 VID35:VIG35 UYH35:UYK35 UOL35:UOO35 UEP35:UES35 TUT35:TUW35 TKX35:TLA35 TBB35:TBE35 SRF35:SRI35 SHJ35:SHM35 RXN35:RXQ35 RNR35:RNU35 RDV35:RDY35 QTZ35:QUC35 QKD35:QKG35 QAH35:QAK35 PQL35:PQO35 PGP35:PGS35 OWT35:OWW35 OMX35:ONA35 ODB35:ODE35 NTF35:NTI35 NJJ35:NJM35 MZN35:MZQ35 MPR35:MPU35 MFV35:MFY35 LVZ35:LWC35 LMD35:LMG35 LCH35:LCK35 KSL35:KSO35 KIP35:KIS35 JYT35:JYW35 JOX35:JPA35 JFB35:JFE35 IVF35:IVI35 ILJ35:ILM35 IBN35:IBQ35 HRR35:HRU35 HHV35:HHY35 GXZ35:GYC35 GOD35:GOG35 GEH35:GEK35 FUL35:FUO35 FKP35:FKS35 FAT35:FAW35 EQX35:ERA35 EHB35:EHE35 DXF35:DXI35 DNJ35:DNM35 DDN35:DDQ35 CTR35:CTU35 CJV35:CJY35 BZZ35:CAC35 BQD35:BQG35 BGH35:BGK35 AWL35:AWO35 AMP35:AMS35 ACT35:ACW35 SX35:TA35 JB35:JE35 I35:L35 WVS35:WVT35 WLW35:WLX35 WCA35:WCB35 VSE35:VSF35 VII35:VIJ35 UYM35:UYN35 UOQ35:UOR35 UEU35:UEV35 TUY35:TUZ35 TLC35:TLD35 TBG35:TBH35 SRK35:SRL35 SHO35:SHP35 RXS35:RXT35 RNW35:RNX35 REA35:REB35 QUE35:QUF35 QKI35:QKJ35 QAM35:QAN35 PQQ35:PQR35 PGU35:PGV35 OWY35:OWZ35 ONC35:OND35 ODG35:ODH35 NTK35:NTL35 NJO35:NJP35 MZS35:MZT35 MPW35:MPX35 MGA35:MGB35 LWE35:LWF35 LMI35:LMJ35 LCM35:LCN35 KSQ35:KSR35 KIU35:KIV35 JYY35:JYZ35 JPC35:JPD35 JFG35:JFH35 IVK35:IVL35 ILO35:ILP35 IBS35:IBT35 HRW35:HRX35 HIA35:HIB35 GYE35:GYF35 GOI35:GOJ35 GEM35:GEN35 FUQ35:FUR35 FKU35:FKV35 FAY35:FAZ35 ERC35:ERD35 EHG35:EHH35 DXK35:DXL35 DNO35:DNP35 DDS35:DDT35 CTW35:CTX35 CKA35:CKB35 CAE35:CAF35 BQI35:BQJ35 BGM35:BGN35 AWQ35:AWR35 AMU35:AMV35 ACY35:ACZ35 TC35:TD35 JG35:JH35 N35:O35 WWH35:WWK35 WML35:WMO35 WCP35:WCS35 VST35:VSW35 VIX35:VJA35 UZB35:UZE35 UPF35:UPI35 UFJ35:UFM35 TVN35:TVQ35 TLR35:TLU35 TBV35:TBY35 SRZ35:SSC35 SID35:SIG35 RYH35:RYK35 ROL35:ROO35 REP35:RES35 QUT35:QUW35 QKX35:QLA35 QBB35:QBE35 PRF35:PRI35 PHJ35:PHM35 OXN35:OXQ35 ONR35:ONU35 ODV35:ODY35 NTZ35:NUC35 NKD35:NKG35 NAH35:NAK35 MQL35:MQO35 MGP35:MGS35 LWT35:LWW35 LMX35:LNA35 LDB35:LDE35 KTF35:KTI35 KJJ35:KJM35 JZN35:JZQ35 JPR35:JPU35 JFV35:JFY35 IVZ35:IWC35 IMD35:IMG35 ICH35:ICK35 HSL35:HSO35 HIP35:HIS35 GYT35:GYW35 GOX35:GPA35 GFB35:GFE35 FVF35:FVI35 FLJ35:FLM35 FBN35:FBQ35 ERR35:ERU35 EHV35:EHY35 DXZ35:DYC35 DOD35:DOG35 DEH35:DEK35 CUL35:CUO35 CKP35:CKS35 CAT35:CAW35 BQX35:BRA35 BHB35:BHE35 AXF35:AXI35 ANJ35:ANM35 ADN35:ADQ35 TR35:TU35 JV35:JY35 AC35:AF35 WWM35:WWO35 WMQ35:WMS35 WCU35:WCW35 VSY35:VTA35 VJC35:VJE35 UZG35:UZI35 UPK35:UPM35 UFO35:UFQ35 TVS35:TVU35 TLW35:TLY35 TCA35:TCC35 SSE35:SSG35 SII35:SIK35 RYM35:RYO35 ROQ35:ROS35 REU35:REW35 QUY35:QVA35 QLC35:QLE35 QBG35:QBI35 PRK35:PRM35 PHO35:PHQ35 OXS35:OXU35 ONW35:ONY35 OEA35:OEC35 NUE35:NUG35 NKI35:NKK35 NAM35:NAO35 MQQ35:MQS35 MGU35:MGW35 LWY35:LXA35 LNC35:LNE35 LDG35:LDI35 KTK35:KTM35 KJO35:KJQ35 JZS35:JZU35 JPW35:JPY35 JGA35:JGC35 IWE35:IWG35 IMI35:IMK35 ICM35:ICO35 HSQ35:HSS35 HIU35:HIW35 GYY35:GZA35 GPC35:GPE35 GFG35:GFI35 FVK35:FVM35 FLO35:FLQ35 FBS35:FBU35 ERW35:ERY35 EIA35:EIC35 DYE35:DYG35 DOI35:DOK35 DEM35:DEO35 CUQ35:CUS35 CKU35:CKW35 CAY35:CBA35 BRC35:BRE35 BHG35:BHI35 AXK35:AXM35 ANO35:ANQ35 ADS35:ADU35 TW35:TY35 KA35:KC35 AH35:AJ35 WWQ35:WXI35 WMU35:WNM35 WCY35:WDQ35 VTC35:VTU35 VJG35:VJY35 UZK35:VAC35 UPO35:UQG35 UFS35:UGK35 TVW35:TWO35 TMA35:TMS35 TCE35:TCW35 SSI35:STA35 SIM35:SJE35 RYQ35:RZI35 ROU35:RPM35 REY35:RFQ35 QVC35:QVU35 QLG35:QLY35 QBK35:QCC35 PRO35:PSG35 PHS35:PIK35 OXW35:OYO35 OOA35:OOS35 OEE35:OEW35 NUI35:NVA35 NKM35:NLE35 NAQ35:NBI35 MQU35:MRM35 MGY35:MHQ35 LXC35:LXU35 LNG35:LNY35 LDK35:LEC35 KTO35:KUG35 KJS35:KKK35 JZW35:KAO35 JQA35:JQS35 JGE35:JGW35 IWI35:IXA35 IMM35:INE35 ICQ35:IDI35 HSU35:HTM35 HIY35:HJQ35 GZC35:GZU35 GPG35:GPY35 GFK35:GGC35 FVO35:FWG35 FLS35:FMK35 FBW35:FCO35 ESA35:ESS35 EIE35:EIW35 DYI35:DZA35 DOM35:DPE35 DEQ35:DFI35 CUU35:CVM35 CKY35:CLQ35 CBC35:CBU35 BRG35:BRY35 BHK35:BIC35 AXO35:AYG35 ANS35:AOK35 ADW35:AEO35 UA35:US35 KE35:KW35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12:B34 AP19:AP34 AN26:AN34 S12:V34 X12:Z34 AB12:AD34 BU12:BY34 CA12:CH34 CJ12:CU34 CW12:CX34 H12:Q34 AF12:AM34 AN13:AN19 AN21:AN22 AN24 AO12:AO34 AQ12:BN34 AP12:AP14 AP16 H10:Q10 CA10:CH10 AF10:BN10 CJ10:CU10 CW10:CX10 S10:V10 X10:Z10 AB10:AD10 BU10:BY10 A10:B10 BQ10:BS10 BQ12:BS34"/>
    <dataValidation type="list" imeMode="on" allowBlank="1" showInputMessage="1" showErrorMessage="1" sqref="Y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Q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formula1>$CU$46:$CU$53</formula1>
    </dataValidation>
    <dataValidation type="list" imeMode="on" allowBlank="1" showInputMessage="1" showErrorMessage="1" sqref="AA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S35 JL35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WVX35">
      <formula1>$CU$53:$CU$67</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$DC$62:$DC$68</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$DC$68:$DC$82</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35 KX35 UT35 AEP35 AOL35 AYH35 BID35 BRZ35 CBV35 CLR35 CVN35 DFJ35 DPF35 DZB35 EIX35 EST35 FCP35 FML35 FWH35 GGD35 GPZ35 GZV35 HJR35 HTN35 IDJ35 INF35 IXB35 JGX35 JQT35 KAP35 KKL35 KUH35 LED35 LNZ35 LXV35 MHR35 MRN35 NBJ35 NLF35 NVB35 OEX35 OOT35 OYP35 PIL35 PSH35 QCD35 QLZ35 QVV35 RFR35 RPN35 RZJ35 SJF35 STB35 TCX35 TMT35 TWP35 UGL35 UQH35 VAD35 VJZ35 VTV35 WDR35 WNN35 WXJ35 AK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T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AB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35:JA35 AG35 JZ35 TV35 ADR35 ANN35 AXJ35 BHF35 BRB35 CAX35 CKT35 CUP35 DEL35 DOH35 DYD35 EHZ35 ERV35 FBR35 FLN35 FVJ35 GFF35 GPB35 GYX35 HIT35 HSP35 ICL35 IMH35 IWD35 JFZ35 JPV35 JZR35 KJN35 KTJ35 LDF35 LNB35 LWX35 MGT35 MQP35 NAL35 NKH35 NUD35 ODZ35 ONV35 OXR35 PHN35 PRJ35 QBF35 QLB35 QUX35 RET35 ROP35 RYL35 SIH35 SSD35 TBZ35 TLV35 TVR35 UFN35 UPJ35 UZF35 VJB35 VSX35 WCT35 WMP35 WWL35 P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W35:X35 JP35:JQ35 TL35:TM35 ADH35:ADI35 AND35:ANE35 AWZ35:AXA35 BGV35:BGW35 BQR35:BQS35 CAN35:CAO35 CKJ35:CKK35 CUF35:CUG35 DEB35:DEC35 DNX35:DNY35 DXT35:DXU35 EHP35:EHQ35 ERL35:ERM35 FBH35:FBI35 FLD35:FLE35 FUZ35:FVA35 GEV35:GEW35 GOR35:GOS35 GYN35:GYO35 HIJ35:HIK35 HSF35:HSG35 ICB35:ICC35 ILX35:ILY35 IVT35:IVU35 JFP35:JFQ35 JPL35:JPM35 JZH35:JZI35 KJD35:KJE35 KSZ35:KTA35 LCV35:LCW35 LMR35:LMS35 LWN35:LWO35 MGJ35:MGK35 MQF35:MQG35 NAB35:NAC35 NJX35:NJY35 NTT35:NTU35 ODP35:ODQ35 ONL35:ONM35 OXH35:OXI35 PHD35:PHE35 PQZ35:PRA35 QAV35:QAW35 QKR35:QKS35 QUN35:QUO35 REJ35:REK35 ROF35:ROG35 RYB35:RYC35 SHX35:SHY35 SRT35:SRU35 TBP35:TBQ35 TLL35:TLM35 TVH35:TVI35 UFD35:UFE35 UOZ35:UPA35 UYV35:UYW35 VIR35:VIS35 VSN35:VSO35 WCJ35:WCK35 WMF35:WMG35 WWB35:WWC35 Z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M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R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MG35:SW35 WC35:ACS35 AFY35:AMO35 APU35:AWK35 AZQ35:BGG35 BJM35:BQC35 BTI35:BZY35 CDE35:CJU35 CNA35:CTQ35 CWW35:DDM35 DGS35:DNI35 DQO35:DXE35 EAK35:EHA35 EKG35:EQW35 EUC35:FAS35 FDY35:FKO35 FNU35:FUK35 FXQ35:GEG35 GHM35:GOC35 GRI35:GXY35 HBE35:HHU35 HLA35:HRQ35 HUW35:IBM35 IES35:ILI35 IOO35:IVE35 IYK35:JFA35 JIG35:JOW35 JSC35:JYS35 KBY35:KIO35 KLU35:KSK35 KVQ35:LCG35 LFM35:LMC35 LPI35:LVY35 LZE35:MFU35 MJA35:MPQ35 MSW35:MZM35 NCS35:NJI35 NMO35:NTE35 NWK35:ODA35 OGG35:OMW35 OQC35:OWS35 OZY35:PGO35 PJU35:PQK35 PTQ35:QAG35 QDM35:QKC35 QNI35:QTY35 QXE35:RDU35 RHA35:RNQ35 RQW35:RXM35 SAS35:SHI35 SKO35:SRE35 SUK35:TBA35 TEG35:TKW35 TOC35:TUS35 TXY35:UEO35 UHU35:UOK35 URQ35:UYG35 VBM35:VIC35 VLI35:VRY35 VVE35:WBU35 WFA35:WLQ35 WOW35:WVM35 WYS35:XFD35 AEY9 E35:F35 H35 A35:B35"/>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2"/>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4"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11" t="s">
        <v>327</v>
      </c>
      <c r="B1" s="1"/>
      <c r="C1" s="1"/>
      <c r="D1" s="1"/>
      <c r="E1" s="1"/>
      <c r="F1" s="1"/>
      <c r="G1" s="1"/>
      <c r="H1" s="1"/>
      <c r="I1" s="1"/>
      <c r="J1" s="1"/>
      <c r="K1" s="1"/>
      <c r="L1" s="108"/>
      <c r="M1" s="108"/>
      <c r="N1" s="108"/>
      <c r="O1" s="108"/>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2"/>
      <c r="M2" s="92"/>
      <c r="N2" s="92"/>
      <c r="O2" s="92"/>
      <c r="BM2" s="3"/>
      <c r="BN2" s="3"/>
      <c r="BO2" s="3"/>
      <c r="BP2" s="3"/>
    </row>
    <row r="3" spans="1:77" s="2" customFormat="1" ht="21" hidden="1" customHeight="1">
      <c r="D3" s="50" t="s">
        <v>0</v>
      </c>
      <c r="H3" s="5"/>
      <c r="I3" s="50"/>
      <c r="L3" s="92"/>
      <c r="M3" s="92"/>
      <c r="N3" s="92"/>
      <c r="O3" s="92"/>
      <c r="BM3" s="3"/>
      <c r="BN3" s="3"/>
      <c r="BO3" s="3"/>
      <c r="BP3" s="3"/>
    </row>
    <row r="4" spans="1:77" s="2" customFormat="1" ht="21" hidden="1" customHeight="1">
      <c r="D4" s="27" t="s">
        <v>173</v>
      </c>
      <c r="E4" s="26"/>
      <c r="F4" s="26"/>
      <c r="G4" s="26"/>
      <c r="H4" s="52"/>
      <c r="I4" s="26"/>
      <c r="J4" s="28"/>
      <c r="K4" s="28"/>
      <c r="L4" s="98"/>
      <c r="M4" s="98"/>
      <c r="N4" s="98"/>
      <c r="O4" s="98"/>
      <c r="P4" s="28"/>
      <c r="Q4" s="51"/>
      <c r="R4" s="51"/>
      <c r="BM4" s="3"/>
      <c r="BN4" s="3"/>
      <c r="BO4" s="3"/>
      <c r="BP4" s="3"/>
    </row>
    <row r="5" spans="1:77" s="2" customFormat="1" ht="21" hidden="1" customHeight="1">
      <c r="H5" s="6"/>
      <c r="I5" s="29" t="s">
        <v>168</v>
      </c>
      <c r="J5" s="51"/>
      <c r="K5" s="51"/>
      <c r="L5" s="98"/>
      <c r="M5" s="98"/>
      <c r="N5" s="98"/>
      <c r="O5" s="98"/>
      <c r="P5" s="51"/>
      <c r="Q5" s="51"/>
      <c r="R5" s="51"/>
      <c r="BM5" s="3"/>
      <c r="BN5" s="3"/>
      <c r="BO5" s="3"/>
      <c r="BP5" s="3"/>
    </row>
    <row r="6" spans="1:77" s="7" customFormat="1" ht="21" hidden="1" customHeight="1">
      <c r="L6" s="93"/>
      <c r="M6" s="93"/>
      <c r="N6" s="93"/>
      <c r="O6" s="93"/>
      <c r="BM6" s="9"/>
      <c r="BN6" s="9"/>
      <c r="BO6" s="9"/>
      <c r="BP6" s="9"/>
    </row>
    <row r="7" spans="1:77" s="7" customFormat="1" ht="21" hidden="1" customHeight="1">
      <c r="B7" s="10"/>
      <c r="C7" s="10"/>
      <c r="L7" s="93"/>
      <c r="M7" s="93"/>
      <c r="N7" s="93"/>
      <c r="O7" s="93"/>
      <c r="BM7" s="9"/>
      <c r="BN7" s="9"/>
      <c r="BO7" s="9"/>
      <c r="BP7" s="9"/>
    </row>
    <row r="8" spans="1:77" s="7" customFormat="1" ht="21" hidden="1" customHeight="1">
      <c r="B8" s="10"/>
      <c r="C8" s="10"/>
      <c r="I8" s="25"/>
      <c r="L8" s="93"/>
      <c r="M8" s="93"/>
      <c r="N8" s="93"/>
      <c r="O8" s="93"/>
      <c r="BM8" s="9"/>
      <c r="BN8" s="9"/>
      <c r="BO8" s="9"/>
      <c r="BP8" s="9"/>
    </row>
    <row r="9" spans="1:77" s="7" customFormat="1" ht="21" hidden="1" customHeight="1">
      <c r="A9" s="11"/>
      <c r="B9" s="11"/>
      <c r="C9" s="11"/>
      <c r="I9" s="25"/>
      <c r="L9" s="93"/>
      <c r="M9" s="93"/>
      <c r="N9" s="93"/>
      <c r="O9" s="93"/>
      <c r="AJ9" s="8"/>
      <c r="BM9" s="9"/>
      <c r="BN9" s="9"/>
      <c r="BO9" s="9"/>
      <c r="BP9" s="9"/>
    </row>
    <row r="10" spans="1:77" s="2" customFormat="1" hidden="1">
      <c r="A10" s="12"/>
      <c r="L10" s="92"/>
      <c r="M10" s="92"/>
      <c r="N10" s="92"/>
      <c r="O10" s="92"/>
      <c r="BM10" s="3"/>
      <c r="BN10" s="3"/>
      <c r="BO10" s="3"/>
      <c r="BP10" s="3"/>
    </row>
    <row r="11" spans="1:77" s="20" customFormat="1" ht="26.4" customHeight="1">
      <c r="A11" s="177"/>
      <c r="B11" s="177"/>
      <c r="C11" s="177"/>
      <c r="D11" s="200" t="s">
        <v>312</v>
      </c>
      <c r="E11" s="201"/>
      <c r="F11" s="201"/>
      <c r="G11" s="201"/>
      <c r="H11" s="201"/>
      <c r="I11" s="201"/>
      <c r="J11" s="201"/>
      <c r="K11" s="201"/>
      <c r="L11" s="201"/>
      <c r="M11" s="201"/>
      <c r="N11" s="201"/>
      <c r="O11" s="201"/>
      <c r="P11" s="201"/>
      <c r="Q11" s="201"/>
      <c r="R11" s="201"/>
      <c r="S11" s="201"/>
      <c r="T11" s="201"/>
      <c r="U11" s="201"/>
      <c r="V11" s="201"/>
      <c r="W11" s="204"/>
      <c r="Y11" s="200" t="s">
        <v>313</v>
      </c>
      <c r="Z11" s="201"/>
      <c r="AA11" s="202"/>
      <c r="AB11" s="202"/>
      <c r="AC11" s="202"/>
      <c r="AD11" s="202"/>
      <c r="AE11" s="202"/>
      <c r="AF11" s="202"/>
      <c r="AG11" s="202"/>
      <c r="AH11" s="202"/>
      <c r="AI11" s="202"/>
      <c r="AJ11" s="202"/>
      <c r="AK11" s="202"/>
      <c r="AL11" s="202"/>
      <c r="AM11" s="202"/>
      <c r="AN11" s="202"/>
      <c r="AO11" s="202"/>
      <c r="AP11" s="202"/>
      <c r="AQ11" s="202"/>
      <c r="AR11" s="202"/>
      <c r="AS11" s="202"/>
      <c r="AT11" s="203"/>
      <c r="AV11" s="200" t="s">
        <v>314</v>
      </c>
      <c r="AW11" s="201"/>
      <c r="AX11" s="201"/>
      <c r="AY11" s="201"/>
      <c r="AZ11" s="201"/>
      <c r="BA11" s="201"/>
      <c r="BB11" s="201"/>
      <c r="BC11" s="201"/>
      <c r="BD11" s="201"/>
      <c r="BE11" s="201"/>
      <c r="BF11" s="201"/>
      <c r="BG11" s="201"/>
      <c r="BH11" s="201"/>
      <c r="BI11" s="201"/>
      <c r="BJ11" s="201"/>
      <c r="BK11" s="201"/>
      <c r="BL11" s="201"/>
      <c r="BM11" s="201"/>
      <c r="BN11" s="201"/>
      <c r="BO11" s="201"/>
      <c r="BP11" s="201"/>
      <c r="BQ11" s="204"/>
    </row>
    <row r="12" spans="1:77" s="13" customFormat="1" ht="51" customHeight="1">
      <c r="A12" s="123" t="s">
        <v>123</v>
      </c>
      <c r="B12" s="123" t="s">
        <v>115</v>
      </c>
      <c r="C12" s="123" t="s">
        <v>116</v>
      </c>
      <c r="D12" s="205" t="s">
        <v>315</v>
      </c>
      <c r="E12" s="206"/>
      <c r="F12" s="206"/>
      <c r="G12" s="206"/>
      <c r="H12" s="206"/>
      <c r="I12" s="206"/>
      <c r="J12" s="206"/>
      <c r="K12" s="206"/>
      <c r="L12" s="206"/>
      <c r="M12" s="206"/>
      <c r="N12" s="206"/>
      <c r="O12" s="206"/>
      <c r="P12" s="206"/>
      <c r="Q12" s="207"/>
      <c r="R12" s="208" t="s">
        <v>316</v>
      </c>
      <c r="S12" s="208"/>
      <c r="T12" s="208"/>
      <c r="U12" s="208"/>
      <c r="V12" s="208"/>
      <c r="W12" s="208"/>
      <c r="X12" s="23"/>
      <c r="Y12" s="209" t="s">
        <v>317</v>
      </c>
      <c r="Z12" s="209"/>
      <c r="AA12" s="209" t="s">
        <v>318</v>
      </c>
      <c r="AB12" s="209"/>
      <c r="AC12" s="209"/>
      <c r="AD12" s="185" t="s">
        <v>319</v>
      </c>
      <c r="AE12" s="165"/>
      <c r="AF12" s="165"/>
      <c r="AG12" s="164" t="s">
        <v>320</v>
      </c>
      <c r="AH12" s="165"/>
      <c r="AI12" s="166"/>
      <c r="AJ12" s="176" t="s">
        <v>321</v>
      </c>
      <c r="AK12" s="176"/>
      <c r="AL12" s="176"/>
      <c r="AM12" s="176" t="s">
        <v>322</v>
      </c>
      <c r="AN12" s="177"/>
      <c r="AO12" s="177"/>
      <c r="AP12" s="177" t="s">
        <v>323</v>
      </c>
      <c r="AQ12" s="177"/>
      <c r="AR12" s="176" t="s">
        <v>324</v>
      </c>
      <c r="AS12" s="177"/>
      <c r="AT12" s="107"/>
      <c r="AU12" s="23"/>
      <c r="AV12" s="164" t="s">
        <v>325</v>
      </c>
      <c r="AW12" s="165"/>
      <c r="AX12" s="165"/>
      <c r="AY12" s="165"/>
      <c r="AZ12" s="165"/>
      <c r="BA12" s="165"/>
      <c r="BB12" s="165"/>
      <c r="BC12" s="165"/>
      <c r="BD12" s="165"/>
      <c r="BE12" s="165"/>
      <c r="BF12" s="165"/>
      <c r="BG12" s="166"/>
      <c r="BH12" s="177" t="s">
        <v>326</v>
      </c>
      <c r="BI12" s="177"/>
      <c r="BJ12" s="177"/>
      <c r="BK12" s="177"/>
      <c r="BL12" s="177"/>
      <c r="BM12" s="177"/>
      <c r="BN12" s="177"/>
      <c r="BO12" s="177"/>
      <c r="BP12" s="177"/>
      <c r="BQ12" s="177"/>
      <c r="BR12" s="2"/>
      <c r="BS12" s="2"/>
      <c r="BT12" s="2"/>
      <c r="BU12" s="2"/>
      <c r="BV12" s="2"/>
      <c r="BW12" s="2"/>
      <c r="BX12" s="2"/>
      <c r="BY12" s="2"/>
    </row>
    <row r="13" spans="1:77" s="2" customFormat="1" ht="13.8" customHeight="1">
      <c r="A13" s="124"/>
      <c r="B13" s="124"/>
      <c r="C13" s="124"/>
      <c r="D13" s="155" t="s">
        <v>139</v>
      </c>
      <c r="E13" s="193"/>
      <c r="F13" s="193"/>
      <c r="G13" s="193"/>
      <c r="H13" s="129"/>
      <c r="I13" s="129"/>
      <c r="J13" s="129"/>
      <c r="K13" s="129"/>
      <c r="L13" s="129"/>
      <c r="M13" s="129"/>
      <c r="N13" s="129"/>
      <c r="O13" s="129"/>
      <c r="P13" s="130"/>
      <c r="Q13" s="151" t="s">
        <v>124</v>
      </c>
      <c r="R13" s="196" t="s">
        <v>1</v>
      </c>
      <c r="S13" s="196" t="s">
        <v>2</v>
      </c>
      <c r="T13" s="196" t="s">
        <v>3</v>
      </c>
      <c r="U13" s="196" t="s">
        <v>4</v>
      </c>
      <c r="V13" s="196" t="s">
        <v>5</v>
      </c>
      <c r="W13" s="137" t="s">
        <v>6</v>
      </c>
      <c r="X13" s="24"/>
      <c r="Y13" s="196" t="s">
        <v>1</v>
      </c>
      <c r="Z13" s="196" t="s">
        <v>2</v>
      </c>
      <c r="AA13" s="196" t="s">
        <v>1</v>
      </c>
      <c r="AB13" s="196" t="s">
        <v>2</v>
      </c>
      <c r="AC13" s="196" t="s">
        <v>3</v>
      </c>
      <c r="AD13" s="196" t="s">
        <v>1</v>
      </c>
      <c r="AE13" s="196" t="s">
        <v>2</v>
      </c>
      <c r="AF13" s="196" t="s">
        <v>3</v>
      </c>
      <c r="AG13" s="196" t="s">
        <v>1</v>
      </c>
      <c r="AH13" s="196" t="s">
        <v>2</v>
      </c>
      <c r="AI13" s="196" t="s">
        <v>3</v>
      </c>
      <c r="AJ13" s="196" t="s">
        <v>1</v>
      </c>
      <c r="AK13" s="196" t="s">
        <v>2</v>
      </c>
      <c r="AL13" s="196" t="s">
        <v>3</v>
      </c>
      <c r="AM13" s="196" t="s">
        <v>1</v>
      </c>
      <c r="AN13" s="196" t="s">
        <v>2</v>
      </c>
      <c r="AO13" s="196" t="s">
        <v>3</v>
      </c>
      <c r="AP13" s="196" t="s">
        <v>1</v>
      </c>
      <c r="AQ13" s="196" t="s">
        <v>2</v>
      </c>
      <c r="AR13" s="196" t="s">
        <v>1</v>
      </c>
      <c r="AS13" s="196" t="s">
        <v>2</v>
      </c>
      <c r="AT13" s="147"/>
      <c r="AU13" s="23"/>
      <c r="AV13" s="148" t="s">
        <v>1</v>
      </c>
      <c r="AW13" s="148" t="s">
        <v>2</v>
      </c>
      <c r="AX13" s="147" t="s">
        <v>3</v>
      </c>
      <c r="AY13" s="147" t="s">
        <v>4</v>
      </c>
      <c r="AZ13" s="148" t="s">
        <v>5</v>
      </c>
      <c r="BA13" s="148" t="s">
        <v>6</v>
      </c>
      <c r="BB13" s="148" t="s">
        <v>9</v>
      </c>
      <c r="BC13" s="148" t="s">
        <v>10</v>
      </c>
      <c r="BD13" s="147" t="s">
        <v>11</v>
      </c>
      <c r="BE13" s="147" t="s">
        <v>12</v>
      </c>
      <c r="BF13" s="147" t="s">
        <v>51</v>
      </c>
      <c r="BG13" s="147" t="s">
        <v>54</v>
      </c>
      <c r="BH13" s="148" t="s">
        <v>1</v>
      </c>
      <c r="BI13" s="148" t="s">
        <v>2</v>
      </c>
      <c r="BJ13" s="147" t="s">
        <v>3</v>
      </c>
      <c r="BK13" s="147" t="s">
        <v>4</v>
      </c>
      <c r="BL13" s="148" t="s">
        <v>5</v>
      </c>
      <c r="BM13" s="195" t="s">
        <v>6</v>
      </c>
      <c r="BN13" s="195" t="s">
        <v>9</v>
      </c>
      <c r="BO13" s="195" t="s">
        <v>10</v>
      </c>
      <c r="BP13" s="147" t="s">
        <v>52</v>
      </c>
      <c r="BQ13" s="192" t="s">
        <v>12</v>
      </c>
    </row>
    <row r="14" spans="1:77" s="2" customFormat="1" ht="13.8" customHeight="1">
      <c r="A14" s="124"/>
      <c r="B14" s="124"/>
      <c r="C14" s="124"/>
      <c r="D14" s="155" t="s">
        <v>117</v>
      </c>
      <c r="E14" s="193"/>
      <c r="F14" s="193"/>
      <c r="G14" s="194"/>
      <c r="H14" s="155" t="s">
        <v>118</v>
      </c>
      <c r="I14" s="193"/>
      <c r="J14" s="193"/>
      <c r="K14" s="194"/>
      <c r="L14" s="155" t="s">
        <v>119</v>
      </c>
      <c r="M14" s="193"/>
      <c r="N14" s="193"/>
      <c r="O14" s="194"/>
      <c r="P14" s="151"/>
      <c r="Q14" s="152"/>
      <c r="R14" s="196"/>
      <c r="S14" s="196"/>
      <c r="T14" s="196"/>
      <c r="U14" s="196"/>
      <c r="V14" s="196"/>
      <c r="W14" s="137"/>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47"/>
      <c r="AV14" s="148"/>
      <c r="AW14" s="148"/>
      <c r="AX14" s="147"/>
      <c r="AY14" s="147"/>
      <c r="AZ14" s="148"/>
      <c r="BA14" s="148"/>
      <c r="BB14" s="148"/>
      <c r="BC14" s="148"/>
      <c r="BD14" s="147"/>
      <c r="BE14" s="147"/>
      <c r="BF14" s="147"/>
      <c r="BG14" s="147"/>
      <c r="BH14" s="148"/>
      <c r="BI14" s="148"/>
      <c r="BJ14" s="147"/>
      <c r="BK14" s="147"/>
      <c r="BL14" s="148"/>
      <c r="BM14" s="195"/>
      <c r="BN14" s="195"/>
      <c r="BO14" s="195"/>
      <c r="BP14" s="147"/>
      <c r="BQ14" s="192"/>
    </row>
    <row r="15" spans="1:77" s="2" customFormat="1" ht="25.95" customHeight="1">
      <c r="A15" s="124"/>
      <c r="B15" s="124"/>
      <c r="C15" s="124"/>
      <c r="D15" s="85" t="s">
        <v>65</v>
      </c>
      <c r="E15" s="85" t="s">
        <v>66</v>
      </c>
      <c r="F15" s="19" t="s">
        <v>120</v>
      </c>
      <c r="G15" s="19" t="s">
        <v>121</v>
      </c>
      <c r="H15" s="85" t="s">
        <v>65</v>
      </c>
      <c r="I15" s="85" t="s">
        <v>66</v>
      </c>
      <c r="J15" s="19" t="s">
        <v>120</v>
      </c>
      <c r="K15" s="19" t="s">
        <v>121</v>
      </c>
      <c r="L15" s="95" t="s">
        <v>65</v>
      </c>
      <c r="M15" s="95" t="s">
        <v>66</v>
      </c>
      <c r="N15" s="19" t="s">
        <v>120</v>
      </c>
      <c r="O15" s="19" t="s">
        <v>121</v>
      </c>
      <c r="P15" s="153"/>
      <c r="Q15" s="153"/>
      <c r="R15" s="196"/>
      <c r="S15" s="196"/>
      <c r="T15" s="196"/>
      <c r="U15" s="196"/>
      <c r="V15" s="196"/>
      <c r="W15" s="137"/>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47"/>
      <c r="AV15" s="148"/>
      <c r="AW15" s="148"/>
      <c r="AX15" s="147"/>
      <c r="AY15" s="147"/>
      <c r="AZ15" s="148"/>
      <c r="BA15" s="148"/>
      <c r="BB15" s="148"/>
      <c r="BC15" s="148"/>
      <c r="BD15" s="147"/>
      <c r="BE15" s="147"/>
      <c r="BF15" s="147"/>
      <c r="BG15" s="147"/>
      <c r="BH15" s="148"/>
      <c r="BI15" s="148"/>
      <c r="BJ15" s="147"/>
      <c r="BK15" s="147"/>
      <c r="BL15" s="148"/>
      <c r="BM15" s="195"/>
      <c r="BN15" s="195"/>
      <c r="BO15" s="195"/>
      <c r="BP15" s="147"/>
      <c r="BQ15" s="192"/>
    </row>
    <row r="16" spans="1:77" s="113" customFormat="1" ht="93" customHeight="1">
      <c r="A16" s="125"/>
      <c r="B16" s="125"/>
      <c r="C16" s="125"/>
      <c r="D16" s="21" t="s">
        <v>86</v>
      </c>
      <c r="E16" s="21" t="s">
        <v>87</v>
      </c>
      <c r="F16" s="21" t="s">
        <v>88</v>
      </c>
      <c r="G16" s="21" t="s">
        <v>89</v>
      </c>
      <c r="H16" s="21" t="s">
        <v>86</v>
      </c>
      <c r="I16" s="21" t="s">
        <v>87</v>
      </c>
      <c r="J16" s="21" t="s">
        <v>88</v>
      </c>
      <c r="K16" s="21" t="s">
        <v>89</v>
      </c>
      <c r="L16" s="109" t="s">
        <v>86</v>
      </c>
      <c r="M16" s="109" t="s">
        <v>87</v>
      </c>
      <c r="N16" s="109" t="s">
        <v>88</v>
      </c>
      <c r="O16" s="109" t="s">
        <v>89</v>
      </c>
      <c r="P16" s="109" t="s">
        <v>138</v>
      </c>
      <c r="Q16" s="109" t="s">
        <v>140</v>
      </c>
      <c r="R16" s="110" t="s">
        <v>90</v>
      </c>
      <c r="S16" s="110" t="s">
        <v>91</v>
      </c>
      <c r="T16" s="110" t="s">
        <v>92</v>
      </c>
      <c r="U16" s="22" t="s">
        <v>93</v>
      </c>
      <c r="V16" s="110" t="s">
        <v>94</v>
      </c>
      <c r="W16" s="109" t="s">
        <v>8</v>
      </c>
      <c r="Y16" s="110" t="s">
        <v>95</v>
      </c>
      <c r="Z16" s="110" t="s">
        <v>96</v>
      </c>
      <c r="AA16" s="110" t="s">
        <v>70</v>
      </c>
      <c r="AB16" s="110" t="s">
        <v>97</v>
      </c>
      <c r="AC16" s="110" t="s">
        <v>96</v>
      </c>
      <c r="AD16" s="110" t="s">
        <v>24</v>
      </c>
      <c r="AE16" s="110" t="s">
        <v>25</v>
      </c>
      <c r="AF16" s="110" t="s">
        <v>26</v>
      </c>
      <c r="AG16" s="110" t="s">
        <v>24</v>
      </c>
      <c r="AH16" s="110" t="s">
        <v>25</v>
      </c>
      <c r="AI16" s="110" t="s">
        <v>26</v>
      </c>
      <c r="AJ16" s="110" t="s">
        <v>24</v>
      </c>
      <c r="AK16" s="110" t="s">
        <v>25</v>
      </c>
      <c r="AL16" s="110" t="s">
        <v>26</v>
      </c>
      <c r="AM16" s="110" t="s">
        <v>24</v>
      </c>
      <c r="AN16" s="110" t="s">
        <v>25</v>
      </c>
      <c r="AO16" s="110" t="s">
        <v>26</v>
      </c>
      <c r="AP16" s="110" t="s">
        <v>27</v>
      </c>
      <c r="AQ16" s="110" t="s">
        <v>50</v>
      </c>
      <c r="AR16" s="110" t="s">
        <v>28</v>
      </c>
      <c r="AS16" s="110" t="s">
        <v>29</v>
      </c>
      <c r="AT16" s="110" t="s">
        <v>8</v>
      </c>
      <c r="AV16" s="110" t="s">
        <v>41</v>
      </c>
      <c r="AW16" s="110" t="s">
        <v>42</v>
      </c>
      <c r="AX16" s="110" t="s">
        <v>43</v>
      </c>
      <c r="AY16" s="110" t="s">
        <v>44</v>
      </c>
      <c r="AZ16" s="110" t="s">
        <v>45</v>
      </c>
      <c r="BA16" s="110" t="s">
        <v>46</v>
      </c>
      <c r="BB16" s="110" t="s">
        <v>47</v>
      </c>
      <c r="BC16" s="110" t="s">
        <v>48</v>
      </c>
      <c r="BD16" s="110" t="s">
        <v>49</v>
      </c>
      <c r="BE16" s="110" t="s">
        <v>55</v>
      </c>
      <c r="BF16" s="110" t="s">
        <v>56</v>
      </c>
      <c r="BG16" s="110" t="s">
        <v>8</v>
      </c>
      <c r="BH16" s="110" t="s">
        <v>33</v>
      </c>
      <c r="BI16" s="110" t="s">
        <v>34</v>
      </c>
      <c r="BJ16" s="110" t="s">
        <v>35</v>
      </c>
      <c r="BK16" s="110" t="s">
        <v>36</v>
      </c>
      <c r="BL16" s="110" t="s">
        <v>37</v>
      </c>
      <c r="BM16" s="110" t="s">
        <v>38</v>
      </c>
      <c r="BN16" s="110" t="s">
        <v>39</v>
      </c>
      <c r="BO16" s="110" t="s">
        <v>40</v>
      </c>
      <c r="BP16" s="110" t="s">
        <v>53</v>
      </c>
      <c r="BQ16" s="62" t="s">
        <v>8</v>
      </c>
    </row>
    <row r="17" spans="1:70" s="40" customFormat="1" hidden="1">
      <c r="A17" s="30" t="s">
        <v>172</v>
      </c>
      <c r="B17" s="31"/>
      <c r="C17" s="31"/>
      <c r="D17" s="32"/>
      <c r="E17" s="32"/>
      <c r="F17" s="32"/>
      <c r="G17" s="32"/>
      <c r="H17" s="32"/>
      <c r="I17" s="32"/>
      <c r="J17" s="32"/>
      <c r="K17" s="32"/>
      <c r="L17" s="96"/>
      <c r="M17" s="96"/>
      <c r="N17" s="96"/>
      <c r="O17" s="96"/>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3"/>
    </row>
    <row r="18" spans="1:70" s="56" customFormat="1" ht="21.6">
      <c r="A18" s="81">
        <v>26201</v>
      </c>
      <c r="B18" s="67" t="s">
        <v>174</v>
      </c>
      <c r="C18" s="89">
        <v>5</v>
      </c>
      <c r="D18" s="100"/>
      <c r="E18" s="100"/>
      <c r="F18" s="100"/>
      <c r="G18" s="100"/>
      <c r="H18" s="100"/>
      <c r="I18" s="100"/>
      <c r="J18" s="100"/>
      <c r="K18" s="100"/>
      <c r="L18" s="100">
        <v>1</v>
      </c>
      <c r="M18" s="100"/>
      <c r="N18" s="100"/>
      <c r="O18" s="100"/>
      <c r="P18" s="84" t="s">
        <v>279</v>
      </c>
      <c r="Q18" s="91"/>
      <c r="R18" s="100"/>
      <c r="S18" s="100"/>
      <c r="T18" s="100"/>
      <c r="U18" s="100"/>
      <c r="V18" s="100"/>
      <c r="W18" s="99"/>
      <c r="X18" s="12"/>
      <c r="Y18" s="100">
        <v>1</v>
      </c>
      <c r="Z18" s="100"/>
      <c r="AA18" s="100"/>
      <c r="AB18" s="100">
        <v>1</v>
      </c>
      <c r="AC18" s="100"/>
      <c r="AD18" s="100"/>
      <c r="AE18" s="100">
        <v>1</v>
      </c>
      <c r="AF18" s="100"/>
      <c r="AG18" s="70"/>
      <c r="AH18" s="18"/>
      <c r="AI18" s="18">
        <v>1</v>
      </c>
      <c r="AJ18" s="100"/>
      <c r="AK18" s="100"/>
      <c r="AL18" s="100">
        <v>1</v>
      </c>
      <c r="AM18" s="17"/>
      <c r="AN18" s="100">
        <v>1</v>
      </c>
      <c r="AO18" s="17"/>
      <c r="AP18" s="17">
        <v>1</v>
      </c>
      <c r="AQ18" s="17"/>
      <c r="AR18" s="17"/>
      <c r="AS18" s="17">
        <v>1</v>
      </c>
      <c r="AT18" s="59"/>
      <c r="AU18" s="12"/>
      <c r="AV18" s="100"/>
      <c r="AW18" s="100">
        <v>1</v>
      </c>
      <c r="AX18" s="100"/>
      <c r="AY18" s="100"/>
      <c r="AZ18" s="100"/>
      <c r="BA18" s="100"/>
      <c r="BB18" s="100"/>
      <c r="BC18" s="100"/>
      <c r="BD18" s="100"/>
      <c r="BE18" s="100"/>
      <c r="BF18" s="100"/>
      <c r="BG18" s="59"/>
      <c r="BH18" s="100">
        <v>1</v>
      </c>
      <c r="BI18" s="100"/>
      <c r="BJ18" s="100">
        <v>1</v>
      </c>
      <c r="BK18" s="100"/>
      <c r="BL18" s="100"/>
      <c r="BM18" s="100">
        <v>1</v>
      </c>
      <c r="BN18" s="100"/>
      <c r="BO18" s="100">
        <v>1</v>
      </c>
      <c r="BP18" s="100"/>
      <c r="BQ18" s="59"/>
      <c r="BR18" s="56">
        <v>1</v>
      </c>
    </row>
    <row r="19" spans="1:70" s="56" customFormat="1" ht="26.4">
      <c r="A19" s="81">
        <v>26202</v>
      </c>
      <c r="B19" s="64" t="s">
        <v>176</v>
      </c>
      <c r="C19" s="89">
        <v>5</v>
      </c>
      <c r="D19" s="100"/>
      <c r="E19" s="100"/>
      <c r="F19" s="100"/>
      <c r="G19" s="100"/>
      <c r="H19" s="100">
        <v>1</v>
      </c>
      <c r="I19" s="100"/>
      <c r="J19" s="100"/>
      <c r="K19" s="100"/>
      <c r="L19" s="100"/>
      <c r="M19" s="100"/>
      <c r="N19" s="100"/>
      <c r="O19" s="100"/>
      <c r="P19" s="73" t="s">
        <v>280</v>
      </c>
      <c r="Q19" s="71"/>
      <c r="R19" s="100"/>
      <c r="S19" s="100"/>
      <c r="T19" s="100"/>
      <c r="U19" s="100"/>
      <c r="V19" s="100"/>
      <c r="W19" s="100"/>
      <c r="X19" s="12"/>
      <c r="Y19" s="100"/>
      <c r="Z19" s="100">
        <v>1</v>
      </c>
      <c r="AA19" s="100"/>
      <c r="AB19" s="68">
        <v>1</v>
      </c>
      <c r="AC19" s="100"/>
      <c r="AD19" s="76">
        <v>1</v>
      </c>
      <c r="AE19" s="100"/>
      <c r="AF19" s="75"/>
      <c r="AG19" s="70"/>
      <c r="AH19" s="18"/>
      <c r="AI19" s="18">
        <v>1</v>
      </c>
      <c r="AJ19" s="100"/>
      <c r="AK19" s="100">
        <v>1</v>
      </c>
      <c r="AL19" s="100"/>
      <c r="AM19" s="17"/>
      <c r="AN19" s="100">
        <v>1</v>
      </c>
      <c r="AO19" s="17"/>
      <c r="AP19" s="17">
        <v>1</v>
      </c>
      <c r="AQ19" s="17"/>
      <c r="AR19" s="17"/>
      <c r="AS19" s="17">
        <v>1</v>
      </c>
      <c r="AT19" s="69"/>
      <c r="AU19" s="12"/>
      <c r="AV19" s="100">
        <v>1</v>
      </c>
      <c r="AW19" s="100"/>
      <c r="AX19" s="100"/>
      <c r="AY19" s="100">
        <v>1</v>
      </c>
      <c r="AZ19" s="100"/>
      <c r="BA19" s="100"/>
      <c r="BB19" s="100"/>
      <c r="BC19" s="100"/>
      <c r="BD19" s="100">
        <v>1</v>
      </c>
      <c r="BE19" s="100">
        <v>1</v>
      </c>
      <c r="BF19" s="100"/>
      <c r="BG19" s="69"/>
      <c r="BH19" s="100">
        <v>1</v>
      </c>
      <c r="BI19" s="100">
        <v>1</v>
      </c>
      <c r="BJ19" s="100">
        <v>1</v>
      </c>
      <c r="BK19" s="100"/>
      <c r="BL19" s="100"/>
      <c r="BM19" s="100"/>
      <c r="BN19" s="75">
        <v>1</v>
      </c>
      <c r="BO19" s="100"/>
      <c r="BP19" s="100"/>
      <c r="BQ19" s="69"/>
      <c r="BR19" s="56">
        <v>1</v>
      </c>
    </row>
    <row r="20" spans="1:70" s="56" customFormat="1" ht="32.4">
      <c r="A20" s="80">
        <v>26203</v>
      </c>
      <c r="B20" s="54" t="s">
        <v>215</v>
      </c>
      <c r="C20" s="90">
        <v>5</v>
      </c>
      <c r="D20" s="99"/>
      <c r="E20" s="99"/>
      <c r="F20" s="99"/>
      <c r="G20" s="99"/>
      <c r="H20" s="99"/>
      <c r="I20" s="99"/>
      <c r="J20" s="99"/>
      <c r="K20" s="99"/>
      <c r="L20" s="99">
        <v>1</v>
      </c>
      <c r="M20" s="99"/>
      <c r="N20" s="99"/>
      <c r="O20" s="99"/>
      <c r="P20" s="91" t="s">
        <v>216</v>
      </c>
      <c r="Q20" s="91"/>
      <c r="R20" s="99"/>
      <c r="S20" s="99"/>
      <c r="T20" s="99"/>
      <c r="U20" s="99"/>
      <c r="V20" s="99"/>
      <c r="W20" s="99"/>
      <c r="Y20" s="99">
        <v>1</v>
      </c>
      <c r="Z20" s="99"/>
      <c r="AA20" s="99"/>
      <c r="AB20" s="99">
        <v>1</v>
      </c>
      <c r="AC20" s="99"/>
      <c r="AD20" s="99"/>
      <c r="AE20" s="99">
        <v>1</v>
      </c>
      <c r="AF20" s="99"/>
      <c r="AG20" s="57"/>
      <c r="AH20" s="18">
        <v>1</v>
      </c>
      <c r="AI20" s="18"/>
      <c r="AJ20" s="99"/>
      <c r="AK20" s="99">
        <v>1</v>
      </c>
      <c r="AL20" s="99"/>
      <c r="AM20" s="58"/>
      <c r="AN20" s="99">
        <v>1</v>
      </c>
      <c r="AO20" s="58"/>
      <c r="AP20" s="58"/>
      <c r="AQ20" s="58">
        <v>1</v>
      </c>
      <c r="AR20" s="58"/>
      <c r="AS20" s="58">
        <v>1</v>
      </c>
      <c r="AT20" s="59"/>
      <c r="AV20" s="99"/>
      <c r="AW20" s="99">
        <v>1</v>
      </c>
      <c r="AX20" s="99">
        <v>1</v>
      </c>
      <c r="AY20" s="99"/>
      <c r="AZ20" s="99">
        <v>1</v>
      </c>
      <c r="BA20" s="99">
        <v>1</v>
      </c>
      <c r="BB20" s="99"/>
      <c r="BC20" s="99"/>
      <c r="BD20" s="99"/>
      <c r="BE20" s="99">
        <v>1</v>
      </c>
      <c r="BF20" s="99"/>
      <c r="BG20" s="59"/>
      <c r="BH20" s="99"/>
      <c r="BI20" s="99">
        <v>1</v>
      </c>
      <c r="BJ20" s="99"/>
      <c r="BK20" s="99"/>
      <c r="BL20" s="99"/>
      <c r="BM20" s="99"/>
      <c r="BN20" s="99"/>
      <c r="BO20" s="99"/>
      <c r="BP20" s="99">
        <v>1</v>
      </c>
      <c r="BQ20" s="59"/>
      <c r="BR20" s="56">
        <v>1</v>
      </c>
    </row>
    <row r="21" spans="1:70" s="56" customFormat="1" ht="21.6">
      <c r="A21" s="80">
        <v>26204</v>
      </c>
      <c r="B21" s="54" t="s">
        <v>217</v>
      </c>
      <c r="C21" s="90">
        <v>5</v>
      </c>
      <c r="D21" s="99"/>
      <c r="E21" s="99"/>
      <c r="F21" s="99">
        <v>1</v>
      </c>
      <c r="G21" s="99"/>
      <c r="H21" s="99"/>
      <c r="I21" s="99"/>
      <c r="J21" s="99">
        <v>1</v>
      </c>
      <c r="K21" s="99"/>
      <c r="L21" s="99"/>
      <c r="M21" s="99">
        <v>1</v>
      </c>
      <c r="N21" s="99"/>
      <c r="O21" s="99"/>
      <c r="P21" s="91" t="s">
        <v>218</v>
      </c>
      <c r="Q21" s="91"/>
      <c r="R21" s="99"/>
      <c r="S21" s="99"/>
      <c r="T21" s="99">
        <v>1</v>
      </c>
      <c r="U21" s="99"/>
      <c r="V21" s="99"/>
      <c r="W21" s="99"/>
      <c r="Y21" s="99">
        <v>1</v>
      </c>
      <c r="Z21" s="99"/>
      <c r="AA21" s="99">
        <v>1</v>
      </c>
      <c r="AB21" s="99"/>
      <c r="AC21" s="99"/>
      <c r="AD21" s="99"/>
      <c r="AE21" s="99"/>
      <c r="AF21" s="99">
        <v>1</v>
      </c>
      <c r="AG21" s="57"/>
      <c r="AH21" s="18"/>
      <c r="AI21" s="18">
        <v>1</v>
      </c>
      <c r="AJ21" s="99"/>
      <c r="AK21" s="99">
        <v>1</v>
      </c>
      <c r="AL21" s="99"/>
      <c r="AM21" s="58">
        <v>1</v>
      </c>
      <c r="AN21" s="99"/>
      <c r="AO21" s="58"/>
      <c r="AP21" s="58">
        <v>1</v>
      </c>
      <c r="AQ21" s="58"/>
      <c r="AR21" s="58"/>
      <c r="AS21" s="58">
        <v>1</v>
      </c>
      <c r="AT21" s="59"/>
      <c r="AV21" s="99"/>
      <c r="AW21" s="99">
        <v>1</v>
      </c>
      <c r="AX21" s="99">
        <v>1</v>
      </c>
      <c r="AY21" s="99"/>
      <c r="AZ21" s="99">
        <v>1</v>
      </c>
      <c r="BA21" s="99"/>
      <c r="BB21" s="99">
        <v>1</v>
      </c>
      <c r="BC21" s="99"/>
      <c r="BD21" s="99"/>
      <c r="BE21" s="99"/>
      <c r="BF21" s="99">
        <v>1</v>
      </c>
      <c r="BG21" s="59"/>
      <c r="BH21" s="99">
        <v>1</v>
      </c>
      <c r="BI21" s="99"/>
      <c r="BJ21" s="99">
        <v>1</v>
      </c>
      <c r="BK21" s="99"/>
      <c r="BL21" s="99"/>
      <c r="BM21" s="99"/>
      <c r="BN21" s="99">
        <v>1</v>
      </c>
      <c r="BO21" s="99">
        <v>1</v>
      </c>
      <c r="BP21" s="99">
        <v>1</v>
      </c>
      <c r="BQ21" s="59"/>
      <c r="BR21" s="56">
        <v>1</v>
      </c>
    </row>
    <row r="22" spans="1:70" s="56" customFormat="1">
      <c r="A22" s="80">
        <v>26205</v>
      </c>
      <c r="B22" s="54" t="s">
        <v>219</v>
      </c>
      <c r="C22" s="90">
        <v>5</v>
      </c>
      <c r="D22" s="99"/>
      <c r="E22" s="99"/>
      <c r="F22" s="99"/>
      <c r="G22" s="99"/>
      <c r="H22" s="99"/>
      <c r="I22" s="99"/>
      <c r="J22" s="99"/>
      <c r="K22" s="99"/>
      <c r="L22" s="99"/>
      <c r="M22" s="99"/>
      <c r="N22" s="99"/>
      <c r="O22" s="99"/>
      <c r="P22" s="91"/>
      <c r="Q22" s="91"/>
      <c r="R22" s="99"/>
      <c r="S22" s="99"/>
      <c r="T22" s="99"/>
      <c r="U22" s="99"/>
      <c r="V22" s="99"/>
      <c r="W22" s="99"/>
      <c r="Y22" s="99"/>
      <c r="Z22" s="99"/>
      <c r="AA22" s="99"/>
      <c r="AB22" s="99"/>
      <c r="AC22" s="99"/>
      <c r="AD22" s="99"/>
      <c r="AE22" s="99"/>
      <c r="AF22" s="99"/>
      <c r="AG22" s="57"/>
      <c r="AH22" s="18"/>
      <c r="AI22" s="18"/>
      <c r="AJ22" s="99"/>
      <c r="AK22" s="99"/>
      <c r="AL22" s="99"/>
      <c r="AM22" s="58"/>
      <c r="AN22" s="99"/>
      <c r="AO22" s="58"/>
      <c r="AP22" s="58"/>
      <c r="AQ22" s="58"/>
      <c r="AR22" s="58"/>
      <c r="AS22" s="58"/>
      <c r="AT22" s="59"/>
      <c r="AV22" s="99"/>
      <c r="AW22" s="99"/>
      <c r="AX22" s="99"/>
      <c r="AY22" s="99"/>
      <c r="AZ22" s="99"/>
      <c r="BA22" s="99"/>
      <c r="BB22" s="99"/>
      <c r="BC22" s="99"/>
      <c r="BD22" s="99"/>
      <c r="BE22" s="99"/>
      <c r="BF22" s="99"/>
      <c r="BG22" s="59"/>
      <c r="BH22" s="99"/>
      <c r="BI22" s="99"/>
      <c r="BJ22" s="99"/>
      <c r="BK22" s="99"/>
      <c r="BL22" s="99"/>
      <c r="BM22" s="99"/>
      <c r="BN22" s="99"/>
      <c r="BO22" s="99"/>
      <c r="BP22" s="99"/>
      <c r="BQ22" s="59"/>
    </row>
    <row r="23" spans="1:70" s="56" customFormat="1" ht="32.4">
      <c r="A23" s="81">
        <v>26206</v>
      </c>
      <c r="B23" s="67" t="s">
        <v>220</v>
      </c>
      <c r="C23" s="89">
        <v>5</v>
      </c>
      <c r="D23" s="100"/>
      <c r="E23" s="100"/>
      <c r="F23" s="100"/>
      <c r="G23" s="100"/>
      <c r="H23" s="100"/>
      <c r="I23" s="100"/>
      <c r="J23" s="100"/>
      <c r="K23" s="100"/>
      <c r="L23" s="100">
        <v>1</v>
      </c>
      <c r="M23" s="100"/>
      <c r="N23" s="100"/>
      <c r="O23" s="100"/>
      <c r="P23" s="91" t="s">
        <v>221</v>
      </c>
      <c r="Q23" s="91"/>
      <c r="R23" s="100"/>
      <c r="S23" s="100"/>
      <c r="T23" s="100"/>
      <c r="U23" s="100"/>
      <c r="V23" s="100"/>
      <c r="W23" s="99"/>
      <c r="X23" s="12"/>
      <c r="Y23" s="100">
        <v>1</v>
      </c>
      <c r="Z23" s="100"/>
      <c r="AA23" s="100"/>
      <c r="AB23" s="100">
        <v>1</v>
      </c>
      <c r="AC23" s="100"/>
      <c r="AD23" s="100"/>
      <c r="AE23" s="100">
        <v>1</v>
      </c>
      <c r="AF23" s="100"/>
      <c r="AG23" s="70"/>
      <c r="AH23" s="18"/>
      <c r="AI23" s="18">
        <v>1</v>
      </c>
      <c r="AJ23" s="100"/>
      <c r="AK23" s="100">
        <v>1</v>
      </c>
      <c r="AL23" s="100"/>
      <c r="AM23" s="17">
        <v>1</v>
      </c>
      <c r="AN23" s="100"/>
      <c r="AO23" s="17"/>
      <c r="AP23" s="17">
        <v>1</v>
      </c>
      <c r="AQ23" s="17"/>
      <c r="AR23" s="17"/>
      <c r="AS23" s="17">
        <v>1</v>
      </c>
      <c r="AT23" s="59"/>
      <c r="AU23" s="12"/>
      <c r="AV23" s="100">
        <v>1</v>
      </c>
      <c r="AW23" s="100">
        <v>1</v>
      </c>
      <c r="AX23" s="100"/>
      <c r="AY23" s="100"/>
      <c r="AZ23" s="100">
        <v>1</v>
      </c>
      <c r="BA23" s="100"/>
      <c r="BB23" s="100"/>
      <c r="BC23" s="100"/>
      <c r="BD23" s="100"/>
      <c r="BE23" s="100"/>
      <c r="BF23" s="100"/>
      <c r="BG23" s="59"/>
      <c r="BH23" s="100">
        <v>1</v>
      </c>
      <c r="BI23" s="100"/>
      <c r="BJ23" s="100"/>
      <c r="BK23" s="100"/>
      <c r="BL23" s="100"/>
      <c r="BM23" s="100"/>
      <c r="BN23" s="100"/>
      <c r="BO23" s="100">
        <v>1</v>
      </c>
      <c r="BP23" s="100">
        <v>1</v>
      </c>
      <c r="BQ23" s="59"/>
      <c r="BR23" s="56">
        <v>1</v>
      </c>
    </row>
    <row r="24" spans="1:70" s="56" customFormat="1">
      <c r="A24" s="80">
        <v>26207</v>
      </c>
      <c r="B24" s="54" t="s">
        <v>222</v>
      </c>
      <c r="C24" s="90">
        <v>5</v>
      </c>
      <c r="D24" s="99"/>
      <c r="E24" s="99"/>
      <c r="F24" s="99"/>
      <c r="G24" s="99"/>
      <c r="H24" s="99"/>
      <c r="I24" s="99"/>
      <c r="J24" s="99"/>
      <c r="K24" s="99"/>
      <c r="L24" s="99"/>
      <c r="M24" s="99"/>
      <c r="N24" s="99"/>
      <c r="O24" s="99"/>
      <c r="P24" s="91"/>
      <c r="Q24" s="91"/>
      <c r="R24" s="99"/>
      <c r="S24" s="99"/>
      <c r="T24" s="99"/>
      <c r="U24" s="99"/>
      <c r="V24" s="99"/>
      <c r="W24" s="99"/>
      <c r="Y24" s="99"/>
      <c r="Z24" s="99"/>
      <c r="AA24" s="99"/>
      <c r="AB24" s="99"/>
      <c r="AC24" s="99"/>
      <c r="AD24" s="99"/>
      <c r="AE24" s="99"/>
      <c r="AF24" s="99"/>
      <c r="AG24" s="57"/>
      <c r="AH24" s="18"/>
      <c r="AI24" s="18"/>
      <c r="AJ24" s="99"/>
      <c r="AK24" s="99"/>
      <c r="AL24" s="99"/>
      <c r="AM24" s="58"/>
      <c r="AN24" s="99"/>
      <c r="AO24" s="58"/>
      <c r="AP24" s="58"/>
      <c r="AQ24" s="58"/>
      <c r="AR24" s="58"/>
      <c r="AS24" s="58"/>
      <c r="AT24" s="59"/>
      <c r="AV24" s="99"/>
      <c r="AW24" s="99"/>
      <c r="AX24" s="99"/>
      <c r="AY24" s="99"/>
      <c r="AZ24" s="99"/>
      <c r="BA24" s="99"/>
      <c r="BB24" s="99"/>
      <c r="BC24" s="99"/>
      <c r="BD24" s="99"/>
      <c r="BE24" s="99"/>
      <c r="BF24" s="99"/>
      <c r="BG24" s="59"/>
      <c r="BH24" s="99"/>
      <c r="BI24" s="99"/>
      <c r="BJ24" s="99"/>
      <c r="BK24" s="99"/>
      <c r="BL24" s="99"/>
      <c r="BM24" s="99"/>
      <c r="BN24" s="99"/>
      <c r="BO24" s="99"/>
      <c r="BP24" s="99"/>
      <c r="BQ24" s="59"/>
    </row>
    <row r="25" spans="1:70" s="56" customFormat="1" ht="32.4">
      <c r="A25" s="80">
        <v>26208</v>
      </c>
      <c r="B25" s="54" t="s">
        <v>223</v>
      </c>
      <c r="C25" s="90">
        <v>5</v>
      </c>
      <c r="D25" s="99"/>
      <c r="E25" s="99"/>
      <c r="F25" s="99"/>
      <c r="G25" s="99"/>
      <c r="H25" s="99"/>
      <c r="I25" s="99"/>
      <c r="J25" s="99"/>
      <c r="K25" s="99"/>
      <c r="L25" s="99">
        <v>1</v>
      </c>
      <c r="M25" s="99"/>
      <c r="N25" s="99"/>
      <c r="O25" s="99"/>
      <c r="P25" s="91" t="s">
        <v>224</v>
      </c>
      <c r="Q25" s="91"/>
      <c r="R25" s="99"/>
      <c r="S25" s="99"/>
      <c r="T25" s="99"/>
      <c r="U25" s="99"/>
      <c r="V25" s="99"/>
      <c r="W25" s="99"/>
      <c r="Y25" s="99"/>
      <c r="Z25" s="99">
        <v>1</v>
      </c>
      <c r="AA25" s="99"/>
      <c r="AB25" s="99">
        <v>1</v>
      </c>
      <c r="AC25" s="99"/>
      <c r="AD25" s="99"/>
      <c r="AE25" s="99">
        <v>1</v>
      </c>
      <c r="AF25" s="99"/>
      <c r="AG25" s="57"/>
      <c r="AH25" s="18">
        <v>1</v>
      </c>
      <c r="AI25" s="18"/>
      <c r="AJ25" s="99"/>
      <c r="AK25" s="99">
        <v>1</v>
      </c>
      <c r="AL25" s="99"/>
      <c r="AM25" s="58"/>
      <c r="AN25" s="99">
        <v>1</v>
      </c>
      <c r="AO25" s="58"/>
      <c r="AP25" s="58">
        <v>1</v>
      </c>
      <c r="AQ25" s="58"/>
      <c r="AR25" s="58">
        <v>1</v>
      </c>
      <c r="AS25" s="58"/>
      <c r="AT25" s="59"/>
      <c r="AV25" s="99"/>
      <c r="AW25" s="99">
        <v>1</v>
      </c>
      <c r="AX25" s="99"/>
      <c r="AY25" s="99"/>
      <c r="AZ25" s="99"/>
      <c r="BA25" s="99"/>
      <c r="BB25" s="99"/>
      <c r="BC25" s="99"/>
      <c r="BD25" s="99"/>
      <c r="BE25" s="99">
        <v>1</v>
      </c>
      <c r="BF25" s="99"/>
      <c r="BG25" s="59"/>
      <c r="BH25" s="99">
        <v>1</v>
      </c>
      <c r="BI25" s="99">
        <v>1</v>
      </c>
      <c r="BJ25" s="99">
        <v>1</v>
      </c>
      <c r="BK25" s="99">
        <v>1</v>
      </c>
      <c r="BL25" s="99">
        <v>1</v>
      </c>
      <c r="BM25" s="99">
        <v>1</v>
      </c>
      <c r="BN25" s="99">
        <v>1</v>
      </c>
      <c r="BO25" s="99">
        <v>1</v>
      </c>
      <c r="BP25" s="99">
        <v>1</v>
      </c>
      <c r="BQ25" s="59"/>
      <c r="BR25" s="56">
        <v>1</v>
      </c>
    </row>
    <row r="26" spans="1:70" s="56" customFormat="1" ht="43.2">
      <c r="A26" s="80">
        <v>26209</v>
      </c>
      <c r="B26" s="54" t="s">
        <v>225</v>
      </c>
      <c r="C26" s="90">
        <v>5</v>
      </c>
      <c r="D26" s="99"/>
      <c r="E26" s="99"/>
      <c r="F26" s="99">
        <v>1</v>
      </c>
      <c r="G26" s="99"/>
      <c r="H26" s="99"/>
      <c r="I26" s="99"/>
      <c r="J26" s="99"/>
      <c r="K26" s="99"/>
      <c r="L26" s="99">
        <v>1</v>
      </c>
      <c r="M26" s="99"/>
      <c r="N26" s="99"/>
      <c r="O26" s="99"/>
      <c r="P26" s="91" t="s">
        <v>226</v>
      </c>
      <c r="Q26" s="91"/>
      <c r="R26" s="99"/>
      <c r="S26" s="99"/>
      <c r="T26" s="99"/>
      <c r="U26" s="99"/>
      <c r="V26" s="99"/>
      <c r="W26" s="91" t="s">
        <v>227</v>
      </c>
      <c r="Y26" s="99">
        <v>1</v>
      </c>
      <c r="Z26" s="99"/>
      <c r="AA26" s="99"/>
      <c r="AB26" s="99">
        <v>1</v>
      </c>
      <c r="AC26" s="99"/>
      <c r="AD26" s="99"/>
      <c r="AE26" s="99">
        <v>1</v>
      </c>
      <c r="AF26" s="99"/>
      <c r="AG26" s="57"/>
      <c r="AH26" s="18">
        <v>1</v>
      </c>
      <c r="AI26" s="18"/>
      <c r="AJ26" s="99"/>
      <c r="AK26" s="99">
        <v>1</v>
      </c>
      <c r="AL26" s="99"/>
      <c r="AM26" s="58"/>
      <c r="AN26" s="99">
        <v>1</v>
      </c>
      <c r="AO26" s="58"/>
      <c r="AP26" s="58">
        <v>1</v>
      </c>
      <c r="AQ26" s="58"/>
      <c r="AR26" s="58">
        <v>1</v>
      </c>
      <c r="AS26" s="58"/>
      <c r="AT26" s="59"/>
      <c r="AV26" s="99"/>
      <c r="AW26" s="99">
        <v>1</v>
      </c>
      <c r="AX26" s="99"/>
      <c r="AY26" s="99">
        <v>1</v>
      </c>
      <c r="AZ26" s="99">
        <v>1</v>
      </c>
      <c r="BA26" s="99">
        <v>1</v>
      </c>
      <c r="BB26" s="99"/>
      <c r="BC26" s="99"/>
      <c r="BD26" s="99"/>
      <c r="BE26" s="99">
        <v>1</v>
      </c>
      <c r="BF26" s="99"/>
      <c r="BG26" s="59"/>
      <c r="BH26" s="99">
        <v>1</v>
      </c>
      <c r="BI26" s="99">
        <v>1</v>
      </c>
      <c r="BJ26" s="99">
        <v>1</v>
      </c>
      <c r="BK26" s="99"/>
      <c r="BL26" s="99"/>
      <c r="BM26" s="99">
        <v>1</v>
      </c>
      <c r="BN26" s="99"/>
      <c r="BO26" s="99"/>
      <c r="BP26" s="99">
        <v>1</v>
      </c>
      <c r="BQ26" s="59"/>
      <c r="BR26" s="56">
        <v>1</v>
      </c>
    </row>
    <row r="27" spans="1:70" s="56" customFormat="1">
      <c r="A27" s="80">
        <v>26210</v>
      </c>
      <c r="B27" s="54" t="s">
        <v>228</v>
      </c>
      <c r="C27" s="90">
        <v>5</v>
      </c>
      <c r="D27" s="99"/>
      <c r="E27" s="99"/>
      <c r="F27" s="99"/>
      <c r="G27" s="99"/>
      <c r="H27" s="99"/>
      <c r="I27" s="99"/>
      <c r="J27" s="99"/>
      <c r="K27" s="99"/>
      <c r="L27" s="99"/>
      <c r="M27" s="99"/>
      <c r="N27" s="99"/>
      <c r="O27" s="99"/>
      <c r="P27" s="91"/>
      <c r="Q27" s="91"/>
      <c r="R27" s="99"/>
      <c r="S27" s="99"/>
      <c r="T27" s="99"/>
      <c r="U27" s="99"/>
      <c r="V27" s="99"/>
      <c r="W27" s="99"/>
      <c r="Y27" s="99"/>
      <c r="Z27" s="99"/>
      <c r="AA27" s="99"/>
      <c r="AB27" s="99"/>
      <c r="AC27" s="99"/>
      <c r="AD27" s="99"/>
      <c r="AE27" s="99"/>
      <c r="AF27" s="99"/>
      <c r="AG27" s="57"/>
      <c r="AH27" s="18"/>
      <c r="AI27" s="18"/>
      <c r="AJ27" s="99"/>
      <c r="AK27" s="99"/>
      <c r="AL27" s="99"/>
      <c r="AM27" s="58"/>
      <c r="AN27" s="99"/>
      <c r="AO27" s="58"/>
      <c r="AP27" s="58"/>
      <c r="AQ27" s="58"/>
      <c r="AR27" s="58"/>
      <c r="AS27" s="58"/>
      <c r="AT27" s="59"/>
      <c r="AV27" s="99"/>
      <c r="AW27" s="99"/>
      <c r="AX27" s="99"/>
      <c r="AY27" s="99"/>
      <c r="AZ27" s="99"/>
      <c r="BA27" s="99"/>
      <c r="BB27" s="99"/>
      <c r="BC27" s="99"/>
      <c r="BD27" s="99"/>
      <c r="BE27" s="99"/>
      <c r="BF27" s="99"/>
      <c r="BG27" s="59"/>
      <c r="BH27" s="99"/>
      <c r="BI27" s="99"/>
      <c r="BJ27" s="99"/>
      <c r="BK27" s="99"/>
      <c r="BL27" s="99"/>
      <c r="BM27" s="99"/>
      <c r="BN27" s="99"/>
      <c r="BO27" s="99"/>
      <c r="BP27" s="99"/>
      <c r="BQ27" s="59"/>
    </row>
    <row r="28" spans="1:70" s="56" customFormat="1" ht="21.6">
      <c r="A28" s="80">
        <v>26211</v>
      </c>
      <c r="B28" s="54" t="s">
        <v>229</v>
      </c>
      <c r="C28" s="90">
        <v>5</v>
      </c>
      <c r="D28" s="99"/>
      <c r="E28" s="99"/>
      <c r="F28" s="99"/>
      <c r="G28" s="99"/>
      <c r="H28" s="99"/>
      <c r="I28" s="99"/>
      <c r="J28" s="99"/>
      <c r="K28" s="99"/>
      <c r="L28" s="99">
        <v>1</v>
      </c>
      <c r="M28" s="99"/>
      <c r="N28" s="99"/>
      <c r="O28" s="99"/>
      <c r="P28" s="91" t="s">
        <v>230</v>
      </c>
      <c r="Q28" s="91"/>
      <c r="R28" s="99"/>
      <c r="S28" s="99"/>
      <c r="T28" s="99"/>
      <c r="U28" s="99"/>
      <c r="V28" s="99"/>
      <c r="W28" s="99"/>
      <c r="Y28" s="99">
        <v>1</v>
      </c>
      <c r="Z28" s="99"/>
      <c r="AA28" s="99"/>
      <c r="AB28" s="99">
        <v>1</v>
      </c>
      <c r="AC28" s="99"/>
      <c r="AD28" s="99">
        <v>1</v>
      </c>
      <c r="AE28" s="99"/>
      <c r="AF28" s="99"/>
      <c r="AG28" s="57"/>
      <c r="AH28" s="18"/>
      <c r="AI28" s="18">
        <v>1</v>
      </c>
      <c r="AJ28" s="99"/>
      <c r="AK28" s="99"/>
      <c r="AL28" s="99">
        <v>1</v>
      </c>
      <c r="AM28" s="58">
        <v>1</v>
      </c>
      <c r="AN28" s="99"/>
      <c r="AO28" s="58"/>
      <c r="AP28" s="58">
        <v>1</v>
      </c>
      <c r="AQ28" s="58"/>
      <c r="AR28" s="58"/>
      <c r="AS28" s="58">
        <v>1</v>
      </c>
      <c r="AT28" s="59"/>
      <c r="AV28" s="99"/>
      <c r="AW28" s="99">
        <v>1</v>
      </c>
      <c r="AX28" s="99"/>
      <c r="AY28" s="99">
        <v>1</v>
      </c>
      <c r="AZ28" s="99"/>
      <c r="BA28" s="99"/>
      <c r="BB28" s="99"/>
      <c r="BC28" s="99"/>
      <c r="BD28" s="99"/>
      <c r="BE28" s="99">
        <v>1</v>
      </c>
      <c r="BF28" s="99"/>
      <c r="BG28" s="59"/>
      <c r="BH28" s="99">
        <v>1</v>
      </c>
      <c r="BI28" s="99"/>
      <c r="BJ28" s="99">
        <v>1</v>
      </c>
      <c r="BK28" s="99"/>
      <c r="BL28" s="99"/>
      <c r="BM28" s="99"/>
      <c r="BN28" s="99"/>
      <c r="BO28" s="99"/>
      <c r="BP28" s="99">
        <v>1</v>
      </c>
      <c r="BQ28" s="59"/>
      <c r="BR28" s="56">
        <v>1</v>
      </c>
    </row>
    <row r="29" spans="1:70" s="56" customFormat="1" ht="32.4">
      <c r="A29" s="80">
        <v>26212</v>
      </c>
      <c r="B29" s="54" t="s">
        <v>231</v>
      </c>
      <c r="C29" s="90">
        <v>5</v>
      </c>
      <c r="D29" s="99"/>
      <c r="E29" s="99"/>
      <c r="F29" s="99"/>
      <c r="G29" s="99"/>
      <c r="H29" s="99">
        <v>1</v>
      </c>
      <c r="I29" s="99"/>
      <c r="J29" s="99"/>
      <c r="K29" s="99"/>
      <c r="L29" s="99">
        <v>1</v>
      </c>
      <c r="M29" s="99"/>
      <c r="N29" s="99"/>
      <c r="O29" s="99"/>
      <c r="P29" s="91" t="s">
        <v>232</v>
      </c>
      <c r="Q29" s="91"/>
      <c r="R29" s="99"/>
      <c r="S29" s="99"/>
      <c r="T29" s="99"/>
      <c r="U29" s="99"/>
      <c r="V29" s="99"/>
      <c r="W29" s="99"/>
      <c r="Y29" s="99">
        <v>1</v>
      </c>
      <c r="Z29" s="99"/>
      <c r="AA29" s="99"/>
      <c r="AB29" s="99">
        <v>1</v>
      </c>
      <c r="AC29" s="99"/>
      <c r="AD29" s="99"/>
      <c r="AE29" s="99"/>
      <c r="AF29" s="99">
        <v>1</v>
      </c>
      <c r="AG29" s="57"/>
      <c r="AH29" s="18"/>
      <c r="AI29" s="18">
        <v>1</v>
      </c>
      <c r="AJ29" s="99"/>
      <c r="AK29" s="99"/>
      <c r="AL29" s="99">
        <v>1</v>
      </c>
      <c r="AM29" s="58"/>
      <c r="AN29" s="99">
        <v>1</v>
      </c>
      <c r="AO29" s="58"/>
      <c r="AP29" s="58">
        <v>1</v>
      </c>
      <c r="AQ29" s="58"/>
      <c r="AR29" s="58"/>
      <c r="AS29" s="58">
        <v>1</v>
      </c>
      <c r="AT29" s="59"/>
      <c r="AV29" s="99">
        <v>1</v>
      </c>
      <c r="AW29" s="99">
        <v>1</v>
      </c>
      <c r="AX29" s="99"/>
      <c r="AY29" s="99"/>
      <c r="AZ29" s="99"/>
      <c r="BA29" s="99"/>
      <c r="BB29" s="99"/>
      <c r="BC29" s="99"/>
      <c r="BD29" s="99"/>
      <c r="BE29" s="99">
        <v>1</v>
      </c>
      <c r="BF29" s="99"/>
      <c r="BG29" s="59"/>
      <c r="BH29" s="99">
        <v>1</v>
      </c>
      <c r="BI29" s="99"/>
      <c r="BJ29" s="99">
        <v>1</v>
      </c>
      <c r="BK29" s="99">
        <v>1</v>
      </c>
      <c r="BL29" s="99"/>
      <c r="BM29" s="99"/>
      <c r="BN29" s="99"/>
      <c r="BO29" s="99"/>
      <c r="BP29" s="99">
        <v>1</v>
      </c>
      <c r="BQ29" s="59"/>
      <c r="BR29" s="56">
        <v>1</v>
      </c>
    </row>
    <row r="30" spans="1:70" s="56" customFormat="1" ht="32.4">
      <c r="A30" s="80">
        <v>26213</v>
      </c>
      <c r="B30" s="54" t="s">
        <v>233</v>
      </c>
      <c r="C30" s="90">
        <v>5</v>
      </c>
      <c r="D30" s="99"/>
      <c r="E30" s="99"/>
      <c r="F30" s="99"/>
      <c r="G30" s="99"/>
      <c r="H30" s="99"/>
      <c r="I30" s="99"/>
      <c r="J30" s="99"/>
      <c r="K30" s="99"/>
      <c r="L30" s="99">
        <v>1</v>
      </c>
      <c r="M30" s="99"/>
      <c r="N30" s="99"/>
      <c r="O30" s="99"/>
      <c r="P30" s="91" t="s">
        <v>234</v>
      </c>
      <c r="Q30" s="91"/>
      <c r="R30" s="99"/>
      <c r="S30" s="99"/>
      <c r="T30" s="99"/>
      <c r="U30" s="99"/>
      <c r="V30" s="99"/>
      <c r="W30" s="99"/>
      <c r="Y30" s="99">
        <v>1</v>
      </c>
      <c r="Z30" s="99"/>
      <c r="AA30" s="99"/>
      <c r="AB30" s="99">
        <v>1</v>
      </c>
      <c r="AC30" s="99"/>
      <c r="AD30" s="99"/>
      <c r="AE30" s="99"/>
      <c r="AF30" s="99">
        <v>1</v>
      </c>
      <c r="AG30" s="57"/>
      <c r="AH30" s="18"/>
      <c r="AI30" s="18">
        <v>1</v>
      </c>
      <c r="AJ30" s="99"/>
      <c r="AK30" s="99">
        <v>1</v>
      </c>
      <c r="AL30" s="99"/>
      <c r="AM30" s="58"/>
      <c r="AN30" s="99">
        <v>1</v>
      </c>
      <c r="AO30" s="58"/>
      <c r="AP30" s="58"/>
      <c r="AQ30" s="58">
        <v>1</v>
      </c>
      <c r="AR30" s="58"/>
      <c r="AS30" s="58">
        <v>1</v>
      </c>
      <c r="AT30" s="59"/>
      <c r="AV30" s="99"/>
      <c r="AW30" s="99">
        <v>1</v>
      </c>
      <c r="AX30" s="99">
        <v>1</v>
      </c>
      <c r="AY30" s="99"/>
      <c r="AZ30" s="99"/>
      <c r="BA30" s="99"/>
      <c r="BB30" s="99"/>
      <c r="BC30" s="99"/>
      <c r="BD30" s="99"/>
      <c r="BE30" s="99">
        <v>1</v>
      </c>
      <c r="BF30" s="99"/>
      <c r="BG30" s="59"/>
      <c r="BH30" s="99">
        <v>1</v>
      </c>
      <c r="BI30" s="99"/>
      <c r="BJ30" s="99"/>
      <c r="BK30" s="99"/>
      <c r="BL30" s="99"/>
      <c r="BM30" s="99">
        <v>1</v>
      </c>
      <c r="BN30" s="99"/>
      <c r="BO30" s="99">
        <v>1</v>
      </c>
      <c r="BP30" s="99">
        <v>1</v>
      </c>
      <c r="BQ30" s="59"/>
      <c r="BR30" s="56">
        <v>1</v>
      </c>
    </row>
    <row r="31" spans="1:70" s="56" customFormat="1" ht="39.6">
      <c r="A31" s="81">
        <v>26214</v>
      </c>
      <c r="B31" s="67" t="s">
        <v>235</v>
      </c>
      <c r="C31" s="89">
        <v>5</v>
      </c>
      <c r="D31" s="100"/>
      <c r="E31" s="100"/>
      <c r="F31" s="100"/>
      <c r="G31" s="100"/>
      <c r="H31" s="100"/>
      <c r="I31" s="100"/>
      <c r="J31" s="100"/>
      <c r="K31" s="100"/>
      <c r="L31" s="100"/>
      <c r="M31" s="100">
        <v>1</v>
      </c>
      <c r="N31" s="100"/>
      <c r="O31" s="100"/>
      <c r="P31" s="73" t="s">
        <v>236</v>
      </c>
      <c r="Q31" s="91"/>
      <c r="R31" s="100"/>
      <c r="S31" s="100"/>
      <c r="T31" s="100"/>
      <c r="U31" s="100"/>
      <c r="V31" s="100"/>
      <c r="W31" s="99"/>
      <c r="X31" s="12"/>
      <c r="Y31" s="100"/>
      <c r="Z31" s="100">
        <v>1</v>
      </c>
      <c r="AA31" s="100"/>
      <c r="AB31" s="100"/>
      <c r="AC31" s="100">
        <v>1</v>
      </c>
      <c r="AD31" s="100"/>
      <c r="AE31" s="100"/>
      <c r="AF31" s="100">
        <v>1</v>
      </c>
      <c r="AG31" s="70"/>
      <c r="AH31" s="18"/>
      <c r="AI31" s="18">
        <v>1</v>
      </c>
      <c r="AJ31" s="100"/>
      <c r="AK31" s="100"/>
      <c r="AL31" s="100">
        <v>1</v>
      </c>
      <c r="AM31" s="17"/>
      <c r="AN31" s="100">
        <v>1</v>
      </c>
      <c r="AO31" s="17"/>
      <c r="AP31" s="17"/>
      <c r="AQ31" s="17">
        <v>1</v>
      </c>
      <c r="AR31" s="17"/>
      <c r="AS31" s="17">
        <v>1</v>
      </c>
      <c r="AT31" s="59"/>
      <c r="AU31" s="12"/>
      <c r="AV31" s="100"/>
      <c r="AW31" s="100"/>
      <c r="AX31" s="100">
        <v>1</v>
      </c>
      <c r="AY31" s="100"/>
      <c r="AZ31" s="100"/>
      <c r="BA31" s="100">
        <v>1</v>
      </c>
      <c r="BB31" s="100"/>
      <c r="BC31" s="100"/>
      <c r="BD31" s="100"/>
      <c r="BE31" s="100">
        <v>1</v>
      </c>
      <c r="BF31" s="100"/>
      <c r="BG31" s="59"/>
      <c r="BH31" s="100"/>
      <c r="BI31" s="100"/>
      <c r="BJ31" s="100">
        <v>1</v>
      </c>
      <c r="BK31" s="100">
        <v>1</v>
      </c>
      <c r="BL31" s="100"/>
      <c r="BM31" s="100"/>
      <c r="BN31" s="100"/>
      <c r="BO31" s="100"/>
      <c r="BP31" s="100"/>
      <c r="BQ31" s="59"/>
      <c r="BR31" s="56">
        <v>1</v>
      </c>
    </row>
    <row r="32" spans="1:70" s="56" customFormat="1">
      <c r="A32" s="80">
        <v>26303</v>
      </c>
      <c r="B32" s="54" t="s">
        <v>237</v>
      </c>
      <c r="C32" s="90">
        <v>6</v>
      </c>
      <c r="D32" s="99"/>
      <c r="E32" s="99"/>
      <c r="F32" s="99"/>
      <c r="G32" s="99"/>
      <c r="H32" s="99"/>
      <c r="I32" s="99"/>
      <c r="J32" s="99"/>
      <c r="K32" s="99"/>
      <c r="L32" s="99"/>
      <c r="M32" s="99"/>
      <c r="N32" s="99"/>
      <c r="O32" s="99"/>
      <c r="P32" s="91"/>
      <c r="Q32" s="91"/>
      <c r="R32" s="99"/>
      <c r="S32" s="99"/>
      <c r="T32" s="99"/>
      <c r="U32" s="99"/>
      <c r="V32" s="99"/>
      <c r="W32" s="99"/>
      <c r="Y32" s="99"/>
      <c r="Z32" s="99"/>
      <c r="AA32" s="99"/>
      <c r="AB32" s="99"/>
      <c r="AC32" s="99"/>
      <c r="AD32" s="99"/>
      <c r="AE32" s="99"/>
      <c r="AF32" s="99"/>
      <c r="AG32" s="57"/>
      <c r="AH32" s="18"/>
      <c r="AI32" s="18"/>
      <c r="AJ32" s="99"/>
      <c r="AK32" s="99"/>
      <c r="AL32" s="99"/>
      <c r="AM32" s="58"/>
      <c r="AN32" s="99"/>
      <c r="AO32" s="58"/>
      <c r="AP32" s="58"/>
      <c r="AQ32" s="58"/>
      <c r="AR32" s="58"/>
      <c r="AS32" s="58"/>
      <c r="AT32" s="59"/>
      <c r="AV32" s="99"/>
      <c r="AW32" s="99"/>
      <c r="AX32" s="99"/>
      <c r="AY32" s="99"/>
      <c r="AZ32" s="99"/>
      <c r="BA32" s="99"/>
      <c r="BB32" s="99"/>
      <c r="BC32" s="99"/>
      <c r="BD32" s="99"/>
      <c r="BE32" s="99"/>
      <c r="BF32" s="99"/>
      <c r="BG32" s="59"/>
      <c r="BH32" s="99"/>
      <c r="BI32" s="99"/>
      <c r="BJ32" s="99"/>
      <c r="BK32" s="99"/>
      <c r="BL32" s="99"/>
      <c r="BM32" s="99"/>
      <c r="BN32" s="99"/>
      <c r="BO32" s="99"/>
      <c r="BP32" s="99"/>
      <c r="BQ32" s="59"/>
    </row>
    <row r="33" spans="1:70" s="56" customFormat="1" ht="12">
      <c r="A33" s="80">
        <v>26322</v>
      </c>
      <c r="B33" s="54" t="s">
        <v>238</v>
      </c>
      <c r="C33" s="90">
        <v>6</v>
      </c>
      <c r="D33" s="99"/>
      <c r="E33" s="99"/>
      <c r="F33" s="99"/>
      <c r="G33" s="99"/>
      <c r="H33" s="99"/>
      <c r="I33" s="99">
        <v>1</v>
      </c>
      <c r="J33" s="99"/>
      <c r="K33" s="99"/>
      <c r="L33" s="99"/>
      <c r="M33" s="99"/>
      <c r="N33" s="99">
        <v>1</v>
      </c>
      <c r="O33" s="99"/>
      <c r="P33" s="91"/>
      <c r="Q33" s="91"/>
      <c r="R33" s="99"/>
      <c r="S33" s="99"/>
      <c r="T33" s="99"/>
      <c r="U33" s="99">
        <v>1</v>
      </c>
      <c r="V33" s="99"/>
      <c r="W33" s="99"/>
      <c r="Y33" s="99">
        <v>1</v>
      </c>
      <c r="Z33" s="99"/>
      <c r="AA33" s="99">
        <v>1</v>
      </c>
      <c r="AB33" s="99"/>
      <c r="AC33" s="99"/>
      <c r="AD33" s="99"/>
      <c r="AE33" s="99">
        <v>1</v>
      </c>
      <c r="AF33" s="99"/>
      <c r="AG33" s="57"/>
      <c r="AH33" s="18"/>
      <c r="AI33" s="18">
        <v>1</v>
      </c>
      <c r="AJ33" s="99"/>
      <c r="AK33" s="99">
        <v>1</v>
      </c>
      <c r="AL33" s="99"/>
      <c r="AM33" s="58"/>
      <c r="AN33" s="99">
        <v>1</v>
      </c>
      <c r="AO33" s="58"/>
      <c r="AP33" s="58">
        <v>1</v>
      </c>
      <c r="AQ33" s="58"/>
      <c r="AR33" s="58">
        <v>1</v>
      </c>
      <c r="AS33" s="58"/>
      <c r="AT33" s="59"/>
      <c r="AV33" s="99"/>
      <c r="AW33" s="99">
        <v>1</v>
      </c>
      <c r="AX33" s="99"/>
      <c r="AY33" s="99"/>
      <c r="AZ33" s="99"/>
      <c r="BA33" s="99">
        <v>1</v>
      </c>
      <c r="BB33" s="99"/>
      <c r="BC33" s="99"/>
      <c r="BD33" s="99">
        <v>1</v>
      </c>
      <c r="BE33" s="99">
        <v>1</v>
      </c>
      <c r="BF33" s="99"/>
      <c r="BG33" s="59"/>
      <c r="BH33" s="99">
        <v>1</v>
      </c>
      <c r="BI33" s="99">
        <v>1</v>
      </c>
      <c r="BJ33" s="99">
        <v>1</v>
      </c>
      <c r="BK33" s="99"/>
      <c r="BL33" s="99"/>
      <c r="BM33" s="99"/>
      <c r="BN33" s="99">
        <v>1</v>
      </c>
      <c r="BO33" s="99"/>
      <c r="BP33" s="99">
        <v>1</v>
      </c>
      <c r="BQ33" s="59"/>
      <c r="BR33" s="56">
        <v>1</v>
      </c>
    </row>
    <row r="34" spans="1:70" s="56" customFormat="1">
      <c r="A34" s="80">
        <v>26343</v>
      </c>
      <c r="B34" s="54" t="s">
        <v>239</v>
      </c>
      <c r="C34" s="90">
        <v>6</v>
      </c>
      <c r="D34" s="99"/>
      <c r="E34" s="99"/>
      <c r="F34" s="99"/>
      <c r="G34" s="99"/>
      <c r="H34" s="99"/>
      <c r="I34" s="99"/>
      <c r="J34" s="99"/>
      <c r="K34" s="99"/>
      <c r="L34" s="99"/>
      <c r="M34" s="99"/>
      <c r="N34" s="99"/>
      <c r="O34" s="99"/>
      <c r="P34" s="91"/>
      <c r="Q34" s="91"/>
      <c r="R34" s="99"/>
      <c r="S34" s="99"/>
      <c r="T34" s="99"/>
      <c r="U34" s="99"/>
      <c r="V34" s="99"/>
      <c r="W34" s="99"/>
      <c r="Y34" s="99"/>
      <c r="Z34" s="99"/>
      <c r="AA34" s="99"/>
      <c r="AB34" s="99"/>
      <c r="AC34" s="99"/>
      <c r="AD34" s="99"/>
      <c r="AE34" s="99"/>
      <c r="AF34" s="99"/>
      <c r="AG34" s="57"/>
      <c r="AH34" s="18"/>
      <c r="AI34" s="18"/>
      <c r="AJ34" s="99"/>
      <c r="AK34" s="99"/>
      <c r="AL34" s="99"/>
      <c r="AM34" s="58"/>
      <c r="AN34" s="99"/>
      <c r="AO34" s="58"/>
      <c r="AP34" s="58"/>
      <c r="AQ34" s="58"/>
      <c r="AR34" s="58"/>
      <c r="AS34" s="58"/>
      <c r="AT34" s="59"/>
      <c r="AV34" s="99"/>
      <c r="AW34" s="99"/>
      <c r="AX34" s="99"/>
      <c r="AY34" s="99"/>
      <c r="AZ34" s="99"/>
      <c r="BA34" s="99"/>
      <c r="BB34" s="99"/>
      <c r="BC34" s="99"/>
      <c r="BD34" s="99"/>
      <c r="BE34" s="99"/>
      <c r="BF34" s="99"/>
      <c r="BG34" s="59"/>
      <c r="BH34" s="99"/>
      <c r="BI34" s="99"/>
      <c r="BJ34" s="99"/>
      <c r="BK34" s="99"/>
      <c r="BL34" s="99"/>
      <c r="BM34" s="99"/>
      <c r="BN34" s="99"/>
      <c r="BO34" s="99"/>
      <c r="BP34" s="99"/>
      <c r="BQ34" s="59"/>
    </row>
    <row r="35" spans="1:70" s="56" customFormat="1" ht="12">
      <c r="A35" s="80">
        <v>26344</v>
      </c>
      <c r="B35" s="54" t="s">
        <v>240</v>
      </c>
      <c r="C35" s="90">
        <v>6</v>
      </c>
      <c r="D35" s="99"/>
      <c r="E35" s="99"/>
      <c r="F35" s="99"/>
      <c r="G35" s="99"/>
      <c r="H35" s="99"/>
      <c r="I35" s="99"/>
      <c r="J35" s="99"/>
      <c r="K35" s="99"/>
      <c r="L35" s="99"/>
      <c r="M35" s="99"/>
      <c r="N35" s="99">
        <v>1</v>
      </c>
      <c r="O35" s="99"/>
      <c r="P35" s="91"/>
      <c r="Q35" s="91"/>
      <c r="R35" s="99"/>
      <c r="S35" s="99"/>
      <c r="T35" s="99">
        <v>1</v>
      </c>
      <c r="U35" s="99"/>
      <c r="V35" s="99"/>
      <c r="W35" s="99"/>
      <c r="Y35" s="99">
        <v>1</v>
      </c>
      <c r="Z35" s="99"/>
      <c r="AA35" s="99"/>
      <c r="AB35" s="99">
        <v>1</v>
      </c>
      <c r="AC35" s="99"/>
      <c r="AD35" s="99"/>
      <c r="AE35" s="99">
        <v>1</v>
      </c>
      <c r="AF35" s="99"/>
      <c r="AG35" s="57"/>
      <c r="AH35" s="18">
        <v>1</v>
      </c>
      <c r="AI35" s="18"/>
      <c r="AJ35" s="99"/>
      <c r="AK35" s="99">
        <v>1</v>
      </c>
      <c r="AL35" s="99"/>
      <c r="AM35" s="58"/>
      <c r="AN35" s="99">
        <v>1</v>
      </c>
      <c r="AO35" s="58"/>
      <c r="AP35" s="58">
        <v>1</v>
      </c>
      <c r="AQ35" s="58"/>
      <c r="AR35" s="58">
        <v>1</v>
      </c>
      <c r="AS35" s="58"/>
      <c r="AT35" s="59"/>
      <c r="AV35" s="99"/>
      <c r="AW35" s="99"/>
      <c r="AX35" s="99">
        <v>1</v>
      </c>
      <c r="AY35" s="99"/>
      <c r="AZ35" s="99"/>
      <c r="BA35" s="99"/>
      <c r="BB35" s="99"/>
      <c r="BC35" s="99"/>
      <c r="BD35" s="99"/>
      <c r="BE35" s="99">
        <v>1</v>
      </c>
      <c r="BF35" s="99"/>
      <c r="BG35" s="59"/>
      <c r="BH35" s="99">
        <v>1</v>
      </c>
      <c r="BI35" s="99">
        <v>1</v>
      </c>
      <c r="BJ35" s="99">
        <v>1</v>
      </c>
      <c r="BK35" s="99"/>
      <c r="BL35" s="99"/>
      <c r="BM35" s="99">
        <v>1</v>
      </c>
      <c r="BN35" s="99">
        <v>1</v>
      </c>
      <c r="BO35" s="99"/>
      <c r="BP35" s="99">
        <v>1</v>
      </c>
      <c r="BQ35" s="59"/>
      <c r="BR35" s="56">
        <v>1</v>
      </c>
    </row>
    <row r="36" spans="1:70" s="56" customFormat="1">
      <c r="A36" s="80">
        <v>26364</v>
      </c>
      <c r="B36" s="54" t="s">
        <v>241</v>
      </c>
      <c r="C36" s="90">
        <v>6</v>
      </c>
      <c r="D36" s="99"/>
      <c r="E36" s="99"/>
      <c r="F36" s="99"/>
      <c r="G36" s="99"/>
      <c r="H36" s="99"/>
      <c r="I36" s="99"/>
      <c r="J36" s="99"/>
      <c r="K36" s="99"/>
      <c r="L36" s="99"/>
      <c r="M36" s="99"/>
      <c r="N36" s="99"/>
      <c r="O36" s="99"/>
      <c r="P36" s="91"/>
      <c r="Q36" s="91"/>
      <c r="R36" s="99"/>
      <c r="S36" s="99"/>
      <c r="T36" s="99"/>
      <c r="U36" s="99"/>
      <c r="V36" s="99"/>
      <c r="W36" s="99"/>
      <c r="Y36" s="99"/>
      <c r="Z36" s="99"/>
      <c r="AA36" s="99"/>
      <c r="AB36" s="99"/>
      <c r="AC36" s="99"/>
      <c r="AD36" s="99"/>
      <c r="AE36" s="99"/>
      <c r="AF36" s="99"/>
      <c r="AG36" s="57"/>
      <c r="AH36" s="18"/>
      <c r="AI36" s="18"/>
      <c r="AJ36" s="99"/>
      <c r="AK36" s="99"/>
      <c r="AL36" s="99"/>
      <c r="AM36" s="58"/>
      <c r="AN36" s="99"/>
      <c r="AO36" s="58"/>
      <c r="AP36" s="58"/>
      <c r="AQ36" s="58"/>
      <c r="AR36" s="58"/>
      <c r="AS36" s="58"/>
      <c r="AT36" s="59"/>
      <c r="AV36" s="99"/>
      <c r="AW36" s="99"/>
      <c r="AX36" s="99"/>
      <c r="AY36" s="99"/>
      <c r="AZ36" s="99"/>
      <c r="BA36" s="99"/>
      <c r="BB36" s="99"/>
      <c r="BC36" s="99"/>
      <c r="BD36" s="99"/>
      <c r="BE36" s="99"/>
      <c r="BF36" s="99"/>
      <c r="BG36" s="59"/>
      <c r="BH36" s="99"/>
      <c r="BI36" s="99"/>
      <c r="BJ36" s="99"/>
      <c r="BK36" s="99"/>
      <c r="BL36" s="99"/>
      <c r="BM36" s="99"/>
      <c r="BN36" s="99"/>
      <c r="BO36" s="99"/>
      <c r="BP36" s="99"/>
      <c r="BQ36" s="59"/>
    </row>
    <row r="37" spans="1:70" s="56" customFormat="1">
      <c r="A37" s="80">
        <v>26365</v>
      </c>
      <c r="B37" s="54" t="s">
        <v>242</v>
      </c>
      <c r="C37" s="90">
        <v>6</v>
      </c>
      <c r="D37" s="99"/>
      <c r="E37" s="99"/>
      <c r="F37" s="99"/>
      <c r="G37" s="99"/>
      <c r="H37" s="99"/>
      <c r="I37" s="99"/>
      <c r="J37" s="99"/>
      <c r="K37" s="99"/>
      <c r="L37" s="99"/>
      <c r="M37" s="99"/>
      <c r="N37" s="99"/>
      <c r="O37" s="99"/>
      <c r="P37" s="91"/>
      <c r="Q37" s="91"/>
      <c r="R37" s="99"/>
      <c r="S37" s="99"/>
      <c r="T37" s="99"/>
      <c r="U37" s="99"/>
      <c r="V37" s="99"/>
      <c r="W37" s="99"/>
      <c r="Y37" s="99"/>
      <c r="Z37" s="99"/>
      <c r="AA37" s="99"/>
      <c r="AB37" s="99"/>
      <c r="AC37" s="99"/>
      <c r="AD37" s="99"/>
      <c r="AE37" s="99"/>
      <c r="AF37" s="99"/>
      <c r="AG37" s="57"/>
      <c r="AH37" s="18"/>
      <c r="AI37" s="18"/>
      <c r="AJ37" s="99"/>
      <c r="AK37" s="99"/>
      <c r="AL37" s="99"/>
      <c r="AM37" s="58"/>
      <c r="AN37" s="99"/>
      <c r="AO37" s="58"/>
      <c r="AP37" s="58"/>
      <c r="AQ37" s="58"/>
      <c r="AR37" s="58"/>
      <c r="AS37" s="58"/>
      <c r="AT37" s="59"/>
      <c r="AV37" s="99"/>
      <c r="AW37" s="99"/>
      <c r="AX37" s="99"/>
      <c r="AY37" s="99"/>
      <c r="AZ37" s="99"/>
      <c r="BA37" s="99"/>
      <c r="BB37" s="99"/>
      <c r="BC37" s="99"/>
      <c r="BD37" s="99"/>
      <c r="BE37" s="99"/>
      <c r="BF37" s="99"/>
      <c r="BG37" s="59"/>
      <c r="BH37" s="99"/>
      <c r="BI37" s="99"/>
      <c r="BJ37" s="99"/>
      <c r="BK37" s="99"/>
      <c r="BL37" s="99"/>
      <c r="BM37" s="99"/>
      <c r="BN37" s="99"/>
      <c r="BO37" s="99"/>
      <c r="BP37" s="99"/>
      <c r="BQ37" s="59"/>
    </row>
    <row r="38" spans="1:70" s="56" customFormat="1" ht="32.4">
      <c r="A38" s="80">
        <v>26366</v>
      </c>
      <c r="B38" s="54" t="s">
        <v>243</v>
      </c>
      <c r="C38" s="90">
        <v>6</v>
      </c>
      <c r="D38" s="99"/>
      <c r="E38" s="99"/>
      <c r="F38" s="99"/>
      <c r="G38" s="99"/>
      <c r="H38" s="99">
        <v>1</v>
      </c>
      <c r="I38" s="99"/>
      <c r="J38" s="99"/>
      <c r="K38" s="99"/>
      <c r="L38" s="99">
        <v>1</v>
      </c>
      <c r="M38" s="99"/>
      <c r="N38" s="99"/>
      <c r="O38" s="99"/>
      <c r="P38" s="91" t="s">
        <v>244</v>
      </c>
      <c r="Q38" s="91"/>
      <c r="R38" s="99"/>
      <c r="S38" s="99"/>
      <c r="T38" s="99"/>
      <c r="U38" s="99"/>
      <c r="V38" s="99"/>
      <c r="W38" s="99"/>
      <c r="Y38" s="99">
        <v>1</v>
      </c>
      <c r="Z38" s="99"/>
      <c r="AA38" s="99"/>
      <c r="AB38" s="99">
        <v>1</v>
      </c>
      <c r="AC38" s="99"/>
      <c r="AD38" s="99"/>
      <c r="AE38" s="99">
        <v>1</v>
      </c>
      <c r="AF38" s="99"/>
      <c r="AG38" s="57"/>
      <c r="AH38" s="18">
        <v>1</v>
      </c>
      <c r="AI38" s="18"/>
      <c r="AJ38" s="99"/>
      <c r="AK38" s="99">
        <v>1</v>
      </c>
      <c r="AL38" s="99"/>
      <c r="AM38" s="58"/>
      <c r="AN38" s="99">
        <v>1</v>
      </c>
      <c r="AO38" s="58"/>
      <c r="AP38" s="58">
        <v>1</v>
      </c>
      <c r="AQ38" s="58"/>
      <c r="AR38" s="58"/>
      <c r="AS38" s="58">
        <v>1</v>
      </c>
      <c r="AT38" s="59"/>
      <c r="AV38" s="99">
        <v>1</v>
      </c>
      <c r="AW38" s="99">
        <v>1</v>
      </c>
      <c r="AX38" s="99"/>
      <c r="AY38" s="99">
        <v>1</v>
      </c>
      <c r="AZ38" s="99">
        <v>1</v>
      </c>
      <c r="BA38" s="99"/>
      <c r="BB38" s="99"/>
      <c r="BC38" s="99"/>
      <c r="BD38" s="99"/>
      <c r="BE38" s="99">
        <v>1</v>
      </c>
      <c r="BF38" s="99">
        <v>1</v>
      </c>
      <c r="BG38" s="59"/>
      <c r="BH38" s="99">
        <v>1</v>
      </c>
      <c r="BI38" s="99">
        <v>1</v>
      </c>
      <c r="BJ38" s="99">
        <v>1</v>
      </c>
      <c r="BK38" s="99">
        <v>1</v>
      </c>
      <c r="BL38" s="99">
        <v>1</v>
      </c>
      <c r="BM38" s="99">
        <v>1</v>
      </c>
      <c r="BN38" s="99">
        <v>1</v>
      </c>
      <c r="BO38" s="99">
        <v>1</v>
      </c>
      <c r="BP38" s="99">
        <v>1</v>
      </c>
      <c r="BQ38" s="59"/>
      <c r="BR38" s="56">
        <v>1</v>
      </c>
    </row>
    <row r="39" spans="1:70" s="56" customFormat="1">
      <c r="A39" s="80">
        <v>26367</v>
      </c>
      <c r="B39" s="54" t="s">
        <v>245</v>
      </c>
      <c r="C39" s="90">
        <v>6</v>
      </c>
      <c r="D39" s="99"/>
      <c r="E39" s="99"/>
      <c r="F39" s="99"/>
      <c r="G39" s="99"/>
      <c r="H39" s="99"/>
      <c r="I39" s="99"/>
      <c r="J39" s="99"/>
      <c r="K39" s="99"/>
      <c r="L39" s="99"/>
      <c r="M39" s="99"/>
      <c r="N39" s="99"/>
      <c r="O39" s="99"/>
      <c r="P39" s="91"/>
      <c r="Q39" s="91"/>
      <c r="R39" s="99"/>
      <c r="S39" s="99"/>
      <c r="T39" s="99"/>
      <c r="U39" s="99"/>
      <c r="V39" s="99"/>
      <c r="W39" s="99"/>
      <c r="Y39" s="99"/>
      <c r="Z39" s="99"/>
      <c r="AA39" s="99"/>
      <c r="AB39" s="99"/>
      <c r="AC39" s="99"/>
      <c r="AD39" s="99"/>
      <c r="AE39" s="99"/>
      <c r="AF39" s="99"/>
      <c r="AG39" s="57"/>
      <c r="AH39" s="18"/>
      <c r="AI39" s="18"/>
      <c r="AJ39" s="99"/>
      <c r="AK39" s="99"/>
      <c r="AL39" s="99"/>
      <c r="AM39" s="58"/>
      <c r="AN39" s="99"/>
      <c r="AO39" s="58"/>
      <c r="AP39" s="58"/>
      <c r="AQ39" s="58"/>
      <c r="AR39" s="58"/>
      <c r="AS39" s="58"/>
      <c r="AT39" s="59"/>
      <c r="AV39" s="99"/>
      <c r="AW39" s="99"/>
      <c r="AX39" s="99"/>
      <c r="AY39" s="99"/>
      <c r="AZ39" s="99"/>
      <c r="BA39" s="99"/>
      <c r="BB39" s="99"/>
      <c r="BC39" s="99"/>
      <c r="BD39" s="99"/>
      <c r="BE39" s="99"/>
      <c r="BF39" s="99"/>
      <c r="BG39" s="59"/>
      <c r="BH39" s="99"/>
      <c r="BI39" s="99"/>
      <c r="BJ39" s="99"/>
      <c r="BK39" s="99"/>
      <c r="BL39" s="99"/>
      <c r="BM39" s="99"/>
      <c r="BN39" s="99"/>
      <c r="BO39" s="99"/>
      <c r="BP39" s="99"/>
      <c r="BQ39" s="59"/>
    </row>
    <row r="40" spans="1:70" s="56" customFormat="1">
      <c r="A40" s="80">
        <v>26407</v>
      </c>
      <c r="B40" s="54" t="s">
        <v>246</v>
      </c>
      <c r="C40" s="90">
        <v>6</v>
      </c>
      <c r="D40" s="99"/>
      <c r="E40" s="99"/>
      <c r="F40" s="99"/>
      <c r="G40" s="99"/>
      <c r="H40" s="99"/>
      <c r="I40" s="99"/>
      <c r="J40" s="99"/>
      <c r="K40" s="99"/>
      <c r="L40" s="99"/>
      <c r="M40" s="99"/>
      <c r="N40" s="99"/>
      <c r="O40" s="99"/>
      <c r="P40" s="91"/>
      <c r="Q40" s="91"/>
      <c r="R40" s="99"/>
      <c r="S40" s="99"/>
      <c r="T40" s="99"/>
      <c r="U40" s="99"/>
      <c r="V40" s="99"/>
      <c r="W40" s="99"/>
      <c r="Y40" s="99"/>
      <c r="Z40" s="99"/>
      <c r="AA40" s="99"/>
      <c r="AB40" s="99"/>
      <c r="AC40" s="99"/>
      <c r="AD40" s="99"/>
      <c r="AE40" s="99"/>
      <c r="AF40" s="99"/>
      <c r="AG40" s="57"/>
      <c r="AH40" s="18"/>
      <c r="AI40" s="18"/>
      <c r="AJ40" s="99"/>
      <c r="AK40" s="99"/>
      <c r="AL40" s="99"/>
      <c r="AM40" s="58"/>
      <c r="AN40" s="99"/>
      <c r="AO40" s="58"/>
      <c r="AP40" s="58"/>
      <c r="AQ40" s="58"/>
      <c r="AR40" s="58"/>
      <c r="AS40" s="58"/>
      <c r="AT40" s="59"/>
      <c r="AV40" s="99"/>
      <c r="AW40" s="99"/>
      <c r="AX40" s="99"/>
      <c r="AY40" s="99"/>
      <c r="AZ40" s="99"/>
      <c r="BA40" s="99"/>
      <c r="BB40" s="99"/>
      <c r="BC40" s="99"/>
      <c r="BD40" s="99"/>
      <c r="BE40" s="99"/>
      <c r="BF40" s="99"/>
      <c r="BG40" s="59"/>
      <c r="BH40" s="99"/>
      <c r="BI40" s="99"/>
      <c r="BJ40" s="99"/>
      <c r="BK40" s="99"/>
      <c r="BL40" s="99"/>
      <c r="BM40" s="99"/>
      <c r="BN40" s="99"/>
      <c r="BO40" s="99"/>
      <c r="BP40" s="99"/>
      <c r="BQ40" s="59"/>
    </row>
    <row r="41" spans="1:70" s="56" customFormat="1">
      <c r="A41" s="80">
        <v>26463</v>
      </c>
      <c r="B41" s="54" t="s">
        <v>247</v>
      </c>
      <c r="C41" s="90">
        <v>6</v>
      </c>
      <c r="D41" s="99"/>
      <c r="E41" s="99"/>
      <c r="F41" s="99"/>
      <c r="G41" s="99"/>
      <c r="H41" s="99"/>
      <c r="I41" s="99"/>
      <c r="J41" s="99"/>
      <c r="K41" s="99"/>
      <c r="L41" s="99"/>
      <c r="M41" s="99"/>
      <c r="N41" s="99"/>
      <c r="O41" s="99"/>
      <c r="P41" s="91"/>
      <c r="Q41" s="91"/>
      <c r="R41" s="99"/>
      <c r="S41" s="99"/>
      <c r="T41" s="99"/>
      <c r="U41" s="99"/>
      <c r="V41" s="99"/>
      <c r="W41" s="99"/>
      <c r="Y41" s="99"/>
      <c r="Z41" s="99"/>
      <c r="AA41" s="99"/>
      <c r="AB41" s="99"/>
      <c r="AC41" s="99"/>
      <c r="AD41" s="99"/>
      <c r="AE41" s="99"/>
      <c r="AF41" s="99"/>
      <c r="AG41" s="57"/>
      <c r="AH41" s="18"/>
      <c r="AI41" s="18"/>
      <c r="AJ41" s="99"/>
      <c r="AK41" s="99"/>
      <c r="AL41" s="99"/>
      <c r="AM41" s="58"/>
      <c r="AN41" s="99"/>
      <c r="AO41" s="58"/>
      <c r="AP41" s="58"/>
      <c r="AQ41" s="58"/>
      <c r="AR41" s="58"/>
      <c r="AS41" s="58"/>
      <c r="AT41" s="59"/>
      <c r="AV41" s="99"/>
      <c r="AW41" s="99"/>
      <c r="AX41" s="99"/>
      <c r="AY41" s="99"/>
      <c r="AZ41" s="99"/>
      <c r="BA41" s="99"/>
      <c r="BB41" s="99"/>
      <c r="BC41" s="99"/>
      <c r="BD41" s="99"/>
      <c r="BE41" s="99"/>
      <c r="BF41" s="99"/>
      <c r="BG41" s="59"/>
      <c r="BH41" s="99"/>
      <c r="BI41" s="99"/>
      <c r="BJ41" s="99"/>
      <c r="BK41" s="99"/>
      <c r="BL41" s="99"/>
      <c r="BM41" s="99"/>
      <c r="BN41" s="99"/>
      <c r="BO41" s="99"/>
      <c r="BP41" s="99"/>
      <c r="BQ41" s="59"/>
    </row>
    <row r="42" spans="1:70" s="56" customFormat="1">
      <c r="A42" s="80">
        <v>26465</v>
      </c>
      <c r="B42" s="54" t="s">
        <v>248</v>
      </c>
      <c r="C42" s="90">
        <v>6</v>
      </c>
      <c r="D42" s="99"/>
      <c r="E42" s="99"/>
      <c r="F42" s="99"/>
      <c r="G42" s="99"/>
      <c r="H42" s="99"/>
      <c r="I42" s="99"/>
      <c r="J42" s="99"/>
      <c r="K42" s="99"/>
      <c r="L42" s="99"/>
      <c r="M42" s="99"/>
      <c r="N42" s="99"/>
      <c r="O42" s="99"/>
      <c r="P42" s="91"/>
      <c r="Q42" s="91"/>
      <c r="R42" s="99"/>
      <c r="S42" s="99"/>
      <c r="T42" s="99"/>
      <c r="U42" s="99"/>
      <c r="V42" s="99"/>
      <c r="W42" s="99"/>
      <c r="Y42" s="99"/>
      <c r="Z42" s="99"/>
      <c r="AA42" s="99"/>
      <c r="AB42" s="99"/>
      <c r="AC42" s="99"/>
      <c r="AD42" s="99"/>
      <c r="AE42" s="99"/>
      <c r="AF42" s="99"/>
      <c r="AG42" s="57"/>
      <c r="AH42" s="18"/>
      <c r="AI42" s="18"/>
      <c r="AJ42" s="99"/>
      <c r="AK42" s="99"/>
      <c r="AL42" s="99"/>
      <c r="AM42" s="58"/>
      <c r="AN42" s="99"/>
      <c r="AO42" s="58"/>
      <c r="AP42" s="58"/>
      <c r="AQ42" s="58"/>
      <c r="AR42" s="58"/>
      <c r="AS42" s="58"/>
      <c r="AT42" s="59"/>
      <c r="AV42" s="99"/>
      <c r="AW42" s="99"/>
      <c r="AX42" s="99"/>
      <c r="AY42" s="99"/>
      <c r="AZ42" s="99"/>
      <c r="BA42" s="99"/>
      <c r="BB42" s="99"/>
      <c r="BC42" s="99"/>
      <c r="BD42" s="99"/>
      <c r="BE42" s="99"/>
      <c r="BF42" s="99"/>
      <c r="BG42" s="59"/>
      <c r="BH42" s="99"/>
      <c r="BI42" s="99"/>
      <c r="BJ42" s="99"/>
      <c r="BK42" s="99"/>
      <c r="BL42" s="99"/>
      <c r="BM42" s="99"/>
      <c r="BN42" s="99"/>
      <c r="BO42" s="99"/>
      <c r="BP42" s="99"/>
      <c r="BQ42" s="59"/>
    </row>
    <row r="43" spans="1:70" s="40" customFormat="1" ht="20.399999999999999" hidden="1" customHeight="1">
      <c r="A43" s="30"/>
      <c r="B43" s="31"/>
      <c r="C43" s="31"/>
      <c r="D43" s="32"/>
      <c r="E43" s="32"/>
      <c r="F43" s="32"/>
      <c r="G43" s="32"/>
      <c r="H43" s="32"/>
      <c r="I43" s="32"/>
      <c r="J43" s="32"/>
      <c r="K43" s="31"/>
      <c r="L43" s="33"/>
      <c r="M43" s="31"/>
      <c r="N43" s="33"/>
      <c r="O43" s="38"/>
      <c r="P43" s="32"/>
      <c r="Q43" s="32"/>
      <c r="R43" s="32"/>
      <c r="S43" s="31"/>
      <c r="T43" s="33"/>
      <c r="U43" s="31"/>
      <c r="V43" s="33"/>
      <c r="W43" s="38"/>
      <c r="X43" s="47"/>
      <c r="Y43" s="32"/>
      <c r="Z43" s="32"/>
      <c r="AA43" s="32"/>
      <c r="AB43" s="31"/>
      <c r="AC43" s="32"/>
      <c r="AD43" s="32"/>
      <c r="AE43" s="32"/>
      <c r="AF43" s="32"/>
      <c r="AG43" s="32"/>
      <c r="AH43" s="32"/>
      <c r="AI43" s="32"/>
      <c r="AJ43" s="32"/>
      <c r="AK43" s="32"/>
      <c r="AL43" s="32"/>
      <c r="AM43" s="32"/>
      <c r="AN43" s="32"/>
      <c r="AO43" s="32"/>
      <c r="AP43" s="32"/>
      <c r="AQ43" s="32"/>
      <c r="AR43" s="32"/>
      <c r="AS43" s="32"/>
      <c r="AT43" s="32"/>
      <c r="AU43" s="47"/>
      <c r="AV43" s="32"/>
      <c r="AW43" s="32"/>
      <c r="AX43" s="32"/>
      <c r="AY43" s="32"/>
      <c r="AZ43" s="32"/>
      <c r="BA43" s="32"/>
      <c r="BB43" s="32"/>
      <c r="BC43" s="32"/>
      <c r="BD43" s="32"/>
      <c r="BE43" s="32"/>
      <c r="BF43" s="32"/>
      <c r="BG43" s="32"/>
      <c r="BH43" s="32"/>
      <c r="BI43" s="32"/>
      <c r="BJ43" s="32"/>
      <c r="BK43" s="32"/>
      <c r="BL43" s="32"/>
      <c r="BM43" s="32"/>
      <c r="BN43" s="32"/>
      <c r="BO43" s="32"/>
      <c r="BP43" s="32"/>
      <c r="BQ43" s="32"/>
      <c r="BR43" s="32"/>
    </row>
    <row r="44" spans="1:70" s="14" customFormat="1" ht="24.6" customHeight="1">
      <c r="A44" s="197" t="s">
        <v>170</v>
      </c>
      <c r="B44" s="198"/>
      <c r="C44" s="199"/>
      <c r="D44" s="44">
        <f t="shared" ref="D44:O44" si="0">SUM(D18:D42)</f>
        <v>0</v>
      </c>
      <c r="E44" s="44">
        <f t="shared" si="0"/>
        <v>0</v>
      </c>
      <c r="F44" s="44">
        <f t="shared" si="0"/>
        <v>2</v>
      </c>
      <c r="G44" s="44">
        <f t="shared" si="0"/>
        <v>0</v>
      </c>
      <c r="H44" s="44">
        <f t="shared" si="0"/>
        <v>3</v>
      </c>
      <c r="I44" s="44">
        <f t="shared" si="0"/>
        <v>1</v>
      </c>
      <c r="J44" s="44">
        <f t="shared" si="0"/>
        <v>1</v>
      </c>
      <c r="K44" s="44">
        <f t="shared" si="0"/>
        <v>0</v>
      </c>
      <c r="L44" s="44">
        <f t="shared" si="0"/>
        <v>9</v>
      </c>
      <c r="M44" s="44">
        <f t="shared" si="0"/>
        <v>2</v>
      </c>
      <c r="N44" s="44">
        <f t="shared" si="0"/>
        <v>2</v>
      </c>
      <c r="O44" s="44">
        <f t="shared" si="0"/>
        <v>0</v>
      </c>
      <c r="P44" s="45"/>
      <c r="Q44" s="45"/>
      <c r="R44" s="44">
        <f>SUM(R18:R42)</f>
        <v>0</v>
      </c>
      <c r="S44" s="44">
        <f>SUM(S18:S42)</f>
        <v>0</v>
      </c>
      <c r="T44" s="44">
        <f>SUM(T18:T42)</f>
        <v>2</v>
      </c>
      <c r="U44" s="44">
        <f>SUM(U18:U42)</f>
        <v>1</v>
      </c>
      <c r="V44" s="44">
        <f>SUM(V18:V42)</f>
        <v>0</v>
      </c>
      <c r="W44" s="46"/>
      <c r="X44" s="48"/>
      <c r="Y44" s="44">
        <f t="shared" ref="Y44:AS44" si="1">SUM(Y18:Y42)</f>
        <v>11</v>
      </c>
      <c r="Z44" s="44">
        <f t="shared" si="1"/>
        <v>3</v>
      </c>
      <c r="AA44" s="44">
        <f t="shared" si="1"/>
        <v>2</v>
      </c>
      <c r="AB44" s="44">
        <f t="shared" si="1"/>
        <v>11</v>
      </c>
      <c r="AC44" s="44">
        <f t="shared" si="1"/>
        <v>1</v>
      </c>
      <c r="AD44" s="44">
        <f t="shared" si="1"/>
        <v>2</v>
      </c>
      <c r="AE44" s="44">
        <f t="shared" si="1"/>
        <v>8</v>
      </c>
      <c r="AF44" s="44">
        <f t="shared" si="1"/>
        <v>4</v>
      </c>
      <c r="AG44" s="44">
        <f t="shared" si="1"/>
        <v>0</v>
      </c>
      <c r="AH44" s="44">
        <f t="shared" si="1"/>
        <v>5</v>
      </c>
      <c r="AI44" s="44">
        <f t="shared" si="1"/>
        <v>9</v>
      </c>
      <c r="AJ44" s="44">
        <f t="shared" si="1"/>
        <v>0</v>
      </c>
      <c r="AK44" s="44">
        <f t="shared" si="1"/>
        <v>10</v>
      </c>
      <c r="AL44" s="44">
        <f t="shared" si="1"/>
        <v>4</v>
      </c>
      <c r="AM44" s="44">
        <f t="shared" si="1"/>
        <v>3</v>
      </c>
      <c r="AN44" s="44">
        <f t="shared" si="1"/>
        <v>11</v>
      </c>
      <c r="AO44" s="44">
        <f t="shared" si="1"/>
        <v>0</v>
      </c>
      <c r="AP44" s="44">
        <f t="shared" si="1"/>
        <v>11</v>
      </c>
      <c r="AQ44" s="44">
        <f t="shared" si="1"/>
        <v>3</v>
      </c>
      <c r="AR44" s="44">
        <f t="shared" si="1"/>
        <v>4</v>
      </c>
      <c r="AS44" s="44">
        <f t="shared" si="1"/>
        <v>10</v>
      </c>
      <c r="AT44" s="46"/>
      <c r="AU44" s="48"/>
      <c r="AV44" s="44">
        <f t="shared" ref="AV44:BF44" si="2">SUM(AV18:AV42)</f>
        <v>4</v>
      </c>
      <c r="AW44" s="44">
        <f t="shared" si="2"/>
        <v>11</v>
      </c>
      <c r="AX44" s="44">
        <f t="shared" si="2"/>
        <v>5</v>
      </c>
      <c r="AY44" s="44">
        <f t="shared" si="2"/>
        <v>4</v>
      </c>
      <c r="AZ44" s="44">
        <f t="shared" si="2"/>
        <v>5</v>
      </c>
      <c r="BA44" s="44">
        <f t="shared" si="2"/>
        <v>4</v>
      </c>
      <c r="BB44" s="44">
        <f t="shared" si="2"/>
        <v>1</v>
      </c>
      <c r="BC44" s="44">
        <f t="shared" si="2"/>
        <v>0</v>
      </c>
      <c r="BD44" s="44">
        <f t="shared" si="2"/>
        <v>2</v>
      </c>
      <c r="BE44" s="44">
        <f t="shared" si="2"/>
        <v>11</v>
      </c>
      <c r="BF44" s="44">
        <f t="shared" si="2"/>
        <v>2</v>
      </c>
      <c r="BG44" s="45"/>
      <c r="BH44" s="44">
        <f t="shared" ref="BH44:BP44" si="3">SUM(BH18:BH42)</f>
        <v>12</v>
      </c>
      <c r="BI44" s="44">
        <f t="shared" si="3"/>
        <v>7</v>
      </c>
      <c r="BJ44" s="44">
        <f t="shared" si="3"/>
        <v>11</v>
      </c>
      <c r="BK44" s="44">
        <f t="shared" si="3"/>
        <v>4</v>
      </c>
      <c r="BL44" s="44">
        <f t="shared" si="3"/>
        <v>2</v>
      </c>
      <c r="BM44" s="44">
        <f t="shared" si="3"/>
        <v>6</v>
      </c>
      <c r="BN44" s="44">
        <f t="shared" si="3"/>
        <v>6</v>
      </c>
      <c r="BO44" s="44">
        <f t="shared" si="3"/>
        <v>6</v>
      </c>
      <c r="BP44" s="44">
        <f t="shared" si="3"/>
        <v>11</v>
      </c>
      <c r="BQ44" s="45"/>
    </row>
    <row r="45" spans="1:70">
      <c r="L45" s="15"/>
      <c r="M45" s="15"/>
      <c r="N45" s="15"/>
      <c r="O45" s="15"/>
    </row>
    <row r="46" spans="1:70">
      <c r="L46" s="15"/>
      <c r="M46" s="15"/>
      <c r="N46" s="15"/>
      <c r="O46" s="15"/>
    </row>
    <row r="47" spans="1:70" ht="22.8" customHeight="1">
      <c r="C47" s="83" t="s">
        <v>284</v>
      </c>
      <c r="D47" s="83">
        <f t="shared" ref="D47:AI47" si="4">COUNTIFS($C$18:$C$42,3,D$18:D$42,1)</f>
        <v>0</v>
      </c>
      <c r="E47" s="83">
        <f t="shared" si="4"/>
        <v>0</v>
      </c>
      <c r="F47" s="83">
        <f t="shared" si="4"/>
        <v>0</v>
      </c>
      <c r="G47" s="83">
        <f t="shared" si="4"/>
        <v>0</v>
      </c>
      <c r="H47" s="83">
        <f t="shared" si="4"/>
        <v>0</v>
      </c>
      <c r="I47" s="83">
        <f t="shared" si="4"/>
        <v>0</v>
      </c>
      <c r="J47" s="83">
        <f t="shared" si="4"/>
        <v>0</v>
      </c>
      <c r="K47" s="83">
        <f t="shared" si="4"/>
        <v>0</v>
      </c>
      <c r="L47" s="83">
        <f t="shared" si="4"/>
        <v>0</v>
      </c>
      <c r="M47" s="83">
        <f t="shared" si="4"/>
        <v>0</v>
      </c>
      <c r="N47" s="83">
        <f t="shared" si="4"/>
        <v>0</v>
      </c>
      <c r="O47" s="83">
        <f t="shared" si="4"/>
        <v>0</v>
      </c>
      <c r="P47" s="83">
        <f t="shared" si="4"/>
        <v>0</v>
      </c>
      <c r="Q47" s="83">
        <f t="shared" si="4"/>
        <v>0</v>
      </c>
      <c r="R47" s="83">
        <f t="shared" si="4"/>
        <v>0</v>
      </c>
      <c r="S47" s="83">
        <f t="shared" si="4"/>
        <v>0</v>
      </c>
      <c r="T47" s="83">
        <f t="shared" si="4"/>
        <v>0</v>
      </c>
      <c r="U47" s="83">
        <f t="shared" si="4"/>
        <v>0</v>
      </c>
      <c r="V47" s="83">
        <f t="shared" si="4"/>
        <v>0</v>
      </c>
      <c r="W47" s="83">
        <f t="shared" si="4"/>
        <v>0</v>
      </c>
      <c r="X47" s="83">
        <f t="shared" si="4"/>
        <v>0</v>
      </c>
      <c r="Y47" s="83">
        <f t="shared" si="4"/>
        <v>0</v>
      </c>
      <c r="Z47" s="83">
        <f t="shared" si="4"/>
        <v>0</v>
      </c>
      <c r="AA47" s="83">
        <f t="shared" si="4"/>
        <v>0</v>
      </c>
      <c r="AB47" s="83">
        <f t="shared" si="4"/>
        <v>0</v>
      </c>
      <c r="AC47" s="83">
        <f t="shared" si="4"/>
        <v>0</v>
      </c>
      <c r="AD47" s="83">
        <f t="shared" si="4"/>
        <v>0</v>
      </c>
      <c r="AE47" s="83">
        <f t="shared" si="4"/>
        <v>0</v>
      </c>
      <c r="AF47" s="83">
        <f t="shared" si="4"/>
        <v>0</v>
      </c>
      <c r="AG47" s="83">
        <f t="shared" si="4"/>
        <v>0</v>
      </c>
      <c r="AH47" s="83">
        <f t="shared" si="4"/>
        <v>0</v>
      </c>
      <c r="AI47" s="83">
        <f t="shared" si="4"/>
        <v>0</v>
      </c>
      <c r="AJ47" s="83">
        <f t="shared" ref="AJ47:BQ47" si="5">COUNTIFS($C$18:$C$42,3,AJ$18:AJ$42,1)</f>
        <v>0</v>
      </c>
      <c r="AK47" s="83">
        <f t="shared" si="5"/>
        <v>0</v>
      </c>
      <c r="AL47" s="83">
        <f t="shared" si="5"/>
        <v>0</v>
      </c>
      <c r="AM47" s="83">
        <f t="shared" si="5"/>
        <v>0</v>
      </c>
      <c r="AN47" s="83">
        <f t="shared" si="5"/>
        <v>0</v>
      </c>
      <c r="AO47" s="83">
        <f t="shared" si="5"/>
        <v>0</v>
      </c>
      <c r="AP47" s="83">
        <f t="shared" si="5"/>
        <v>0</v>
      </c>
      <c r="AQ47" s="83">
        <f t="shared" si="5"/>
        <v>0</v>
      </c>
      <c r="AR47" s="83">
        <f t="shared" si="5"/>
        <v>0</v>
      </c>
      <c r="AS47" s="83">
        <f t="shared" si="5"/>
        <v>0</v>
      </c>
      <c r="AT47" s="83">
        <f t="shared" si="5"/>
        <v>0</v>
      </c>
      <c r="AU47" s="83">
        <f t="shared" si="5"/>
        <v>0</v>
      </c>
      <c r="AV47" s="83">
        <f t="shared" si="5"/>
        <v>0</v>
      </c>
      <c r="AW47" s="83">
        <f t="shared" si="5"/>
        <v>0</v>
      </c>
      <c r="AX47" s="83">
        <f t="shared" si="5"/>
        <v>0</v>
      </c>
      <c r="AY47" s="83">
        <f t="shared" si="5"/>
        <v>0</v>
      </c>
      <c r="AZ47" s="83">
        <f t="shared" si="5"/>
        <v>0</v>
      </c>
      <c r="BA47" s="83">
        <f t="shared" si="5"/>
        <v>0</v>
      </c>
      <c r="BB47" s="83">
        <f t="shared" si="5"/>
        <v>0</v>
      </c>
      <c r="BC47" s="83">
        <f t="shared" si="5"/>
        <v>0</v>
      </c>
      <c r="BD47" s="83">
        <f t="shared" si="5"/>
        <v>0</v>
      </c>
      <c r="BE47" s="83">
        <f t="shared" si="5"/>
        <v>0</v>
      </c>
      <c r="BF47" s="83">
        <f t="shared" si="5"/>
        <v>0</v>
      </c>
      <c r="BG47" s="83">
        <f t="shared" si="5"/>
        <v>0</v>
      </c>
      <c r="BH47" s="83">
        <f t="shared" si="5"/>
        <v>0</v>
      </c>
      <c r="BI47" s="83">
        <f t="shared" si="5"/>
        <v>0</v>
      </c>
      <c r="BJ47" s="83">
        <f t="shared" si="5"/>
        <v>0</v>
      </c>
      <c r="BK47" s="83">
        <f t="shared" si="5"/>
        <v>0</v>
      </c>
      <c r="BL47" s="83">
        <f t="shared" si="5"/>
        <v>0</v>
      </c>
      <c r="BM47" s="83">
        <f t="shared" si="5"/>
        <v>0</v>
      </c>
      <c r="BN47" s="83">
        <f t="shared" si="5"/>
        <v>0</v>
      </c>
      <c r="BO47" s="83">
        <f t="shared" si="5"/>
        <v>0</v>
      </c>
      <c r="BP47" s="83">
        <f t="shared" si="5"/>
        <v>0</v>
      </c>
      <c r="BQ47" s="83">
        <f t="shared" si="5"/>
        <v>0</v>
      </c>
    </row>
    <row r="48" spans="1:70" ht="22.8" customHeight="1">
      <c r="C48" s="83" t="s">
        <v>285</v>
      </c>
      <c r="D48" s="83">
        <f t="shared" ref="D48:AI48" si="6">COUNTIFS($C$18:$C$42,4,D$18:D$42,1)</f>
        <v>0</v>
      </c>
      <c r="E48" s="83">
        <f t="shared" si="6"/>
        <v>0</v>
      </c>
      <c r="F48" s="83">
        <f t="shared" si="6"/>
        <v>0</v>
      </c>
      <c r="G48" s="83">
        <f t="shared" si="6"/>
        <v>0</v>
      </c>
      <c r="H48" s="83">
        <f t="shared" si="6"/>
        <v>0</v>
      </c>
      <c r="I48" s="83">
        <f t="shared" si="6"/>
        <v>0</v>
      </c>
      <c r="J48" s="83">
        <f t="shared" si="6"/>
        <v>0</v>
      </c>
      <c r="K48" s="83">
        <f t="shared" si="6"/>
        <v>0</v>
      </c>
      <c r="L48" s="83">
        <f t="shared" si="6"/>
        <v>0</v>
      </c>
      <c r="M48" s="83">
        <f t="shared" si="6"/>
        <v>0</v>
      </c>
      <c r="N48" s="83">
        <f t="shared" si="6"/>
        <v>0</v>
      </c>
      <c r="O48" s="83">
        <f t="shared" si="6"/>
        <v>0</v>
      </c>
      <c r="P48" s="83">
        <f t="shared" si="6"/>
        <v>0</v>
      </c>
      <c r="Q48" s="83">
        <f t="shared" si="6"/>
        <v>0</v>
      </c>
      <c r="R48" s="83">
        <f t="shared" si="6"/>
        <v>0</v>
      </c>
      <c r="S48" s="83">
        <f t="shared" si="6"/>
        <v>0</v>
      </c>
      <c r="T48" s="83">
        <f t="shared" si="6"/>
        <v>0</v>
      </c>
      <c r="U48" s="83">
        <f t="shared" si="6"/>
        <v>0</v>
      </c>
      <c r="V48" s="83">
        <f t="shared" si="6"/>
        <v>0</v>
      </c>
      <c r="W48" s="83">
        <f t="shared" si="6"/>
        <v>0</v>
      </c>
      <c r="X48" s="83">
        <f t="shared" si="6"/>
        <v>0</v>
      </c>
      <c r="Y48" s="83">
        <f t="shared" si="6"/>
        <v>0</v>
      </c>
      <c r="Z48" s="83">
        <f t="shared" si="6"/>
        <v>0</v>
      </c>
      <c r="AA48" s="83">
        <f t="shared" si="6"/>
        <v>0</v>
      </c>
      <c r="AB48" s="83">
        <f t="shared" si="6"/>
        <v>0</v>
      </c>
      <c r="AC48" s="83">
        <f t="shared" si="6"/>
        <v>0</v>
      </c>
      <c r="AD48" s="83">
        <f t="shared" si="6"/>
        <v>0</v>
      </c>
      <c r="AE48" s="83">
        <f t="shared" si="6"/>
        <v>0</v>
      </c>
      <c r="AF48" s="83">
        <f t="shared" si="6"/>
        <v>0</v>
      </c>
      <c r="AG48" s="83">
        <f t="shared" si="6"/>
        <v>0</v>
      </c>
      <c r="AH48" s="83">
        <f t="shared" si="6"/>
        <v>0</v>
      </c>
      <c r="AI48" s="83">
        <f t="shared" si="6"/>
        <v>0</v>
      </c>
      <c r="AJ48" s="83">
        <f t="shared" ref="AJ48:BQ48" si="7">COUNTIFS($C$18:$C$42,4,AJ$18:AJ$42,1)</f>
        <v>0</v>
      </c>
      <c r="AK48" s="83">
        <f t="shared" si="7"/>
        <v>0</v>
      </c>
      <c r="AL48" s="83">
        <f t="shared" si="7"/>
        <v>0</v>
      </c>
      <c r="AM48" s="83">
        <f t="shared" si="7"/>
        <v>0</v>
      </c>
      <c r="AN48" s="83">
        <f t="shared" si="7"/>
        <v>0</v>
      </c>
      <c r="AO48" s="83">
        <f t="shared" si="7"/>
        <v>0</v>
      </c>
      <c r="AP48" s="83">
        <f t="shared" si="7"/>
        <v>0</v>
      </c>
      <c r="AQ48" s="83">
        <f t="shared" si="7"/>
        <v>0</v>
      </c>
      <c r="AR48" s="83">
        <f t="shared" si="7"/>
        <v>0</v>
      </c>
      <c r="AS48" s="83">
        <f t="shared" si="7"/>
        <v>0</v>
      </c>
      <c r="AT48" s="83">
        <f t="shared" si="7"/>
        <v>0</v>
      </c>
      <c r="AU48" s="83">
        <f t="shared" si="7"/>
        <v>0</v>
      </c>
      <c r="AV48" s="83">
        <f t="shared" si="7"/>
        <v>0</v>
      </c>
      <c r="AW48" s="83">
        <f t="shared" si="7"/>
        <v>0</v>
      </c>
      <c r="AX48" s="83">
        <f t="shared" si="7"/>
        <v>0</v>
      </c>
      <c r="AY48" s="83">
        <f t="shared" si="7"/>
        <v>0</v>
      </c>
      <c r="AZ48" s="83">
        <f t="shared" si="7"/>
        <v>0</v>
      </c>
      <c r="BA48" s="83">
        <f t="shared" si="7"/>
        <v>0</v>
      </c>
      <c r="BB48" s="83">
        <f t="shared" si="7"/>
        <v>0</v>
      </c>
      <c r="BC48" s="83">
        <f t="shared" si="7"/>
        <v>0</v>
      </c>
      <c r="BD48" s="83">
        <f t="shared" si="7"/>
        <v>0</v>
      </c>
      <c r="BE48" s="83">
        <f t="shared" si="7"/>
        <v>0</v>
      </c>
      <c r="BF48" s="83">
        <f t="shared" si="7"/>
        <v>0</v>
      </c>
      <c r="BG48" s="83">
        <f t="shared" si="7"/>
        <v>0</v>
      </c>
      <c r="BH48" s="83">
        <f t="shared" si="7"/>
        <v>0</v>
      </c>
      <c r="BI48" s="83">
        <f t="shared" si="7"/>
        <v>0</v>
      </c>
      <c r="BJ48" s="83">
        <f t="shared" si="7"/>
        <v>0</v>
      </c>
      <c r="BK48" s="83">
        <f t="shared" si="7"/>
        <v>0</v>
      </c>
      <c r="BL48" s="83">
        <f t="shared" si="7"/>
        <v>0</v>
      </c>
      <c r="BM48" s="83">
        <f t="shared" si="7"/>
        <v>0</v>
      </c>
      <c r="BN48" s="83">
        <f t="shared" si="7"/>
        <v>0</v>
      </c>
      <c r="BO48" s="83">
        <f t="shared" si="7"/>
        <v>0</v>
      </c>
      <c r="BP48" s="83">
        <f t="shared" si="7"/>
        <v>0</v>
      </c>
      <c r="BQ48" s="83">
        <f t="shared" si="7"/>
        <v>0</v>
      </c>
    </row>
    <row r="49" spans="3:69" ht="22.8" customHeight="1">
      <c r="C49" s="83" t="s">
        <v>286</v>
      </c>
      <c r="D49" s="83">
        <f t="shared" ref="D49:AI49" si="8">COUNTIFS($C$18:$C$42,5,D$18:D$42,1)</f>
        <v>0</v>
      </c>
      <c r="E49" s="83">
        <f t="shared" si="8"/>
        <v>0</v>
      </c>
      <c r="F49" s="83">
        <f t="shared" si="8"/>
        <v>2</v>
      </c>
      <c r="G49" s="83">
        <f t="shared" si="8"/>
        <v>0</v>
      </c>
      <c r="H49" s="83">
        <f t="shared" si="8"/>
        <v>2</v>
      </c>
      <c r="I49" s="83">
        <f t="shared" si="8"/>
        <v>0</v>
      </c>
      <c r="J49" s="83">
        <f t="shared" si="8"/>
        <v>1</v>
      </c>
      <c r="K49" s="83">
        <f t="shared" si="8"/>
        <v>0</v>
      </c>
      <c r="L49" s="83">
        <f t="shared" si="8"/>
        <v>8</v>
      </c>
      <c r="M49" s="83">
        <f t="shared" si="8"/>
        <v>2</v>
      </c>
      <c r="N49" s="83">
        <f t="shared" si="8"/>
        <v>0</v>
      </c>
      <c r="O49" s="83">
        <f t="shared" si="8"/>
        <v>0</v>
      </c>
      <c r="P49" s="83">
        <f t="shared" si="8"/>
        <v>0</v>
      </c>
      <c r="Q49" s="83">
        <f t="shared" si="8"/>
        <v>0</v>
      </c>
      <c r="R49" s="83">
        <f t="shared" si="8"/>
        <v>0</v>
      </c>
      <c r="S49" s="83">
        <f t="shared" si="8"/>
        <v>0</v>
      </c>
      <c r="T49" s="83">
        <f t="shared" si="8"/>
        <v>1</v>
      </c>
      <c r="U49" s="83">
        <f t="shared" si="8"/>
        <v>0</v>
      </c>
      <c r="V49" s="83">
        <f t="shared" si="8"/>
        <v>0</v>
      </c>
      <c r="W49" s="83">
        <f t="shared" si="8"/>
        <v>0</v>
      </c>
      <c r="X49" s="83">
        <f t="shared" si="8"/>
        <v>0</v>
      </c>
      <c r="Y49" s="83">
        <f t="shared" si="8"/>
        <v>8</v>
      </c>
      <c r="Z49" s="83">
        <f t="shared" si="8"/>
        <v>3</v>
      </c>
      <c r="AA49" s="83">
        <f t="shared" si="8"/>
        <v>1</v>
      </c>
      <c r="AB49" s="83">
        <f t="shared" si="8"/>
        <v>9</v>
      </c>
      <c r="AC49" s="83">
        <f t="shared" si="8"/>
        <v>1</v>
      </c>
      <c r="AD49" s="83">
        <f t="shared" si="8"/>
        <v>2</v>
      </c>
      <c r="AE49" s="83">
        <f t="shared" si="8"/>
        <v>5</v>
      </c>
      <c r="AF49" s="83">
        <f t="shared" si="8"/>
        <v>4</v>
      </c>
      <c r="AG49" s="83">
        <f t="shared" si="8"/>
        <v>0</v>
      </c>
      <c r="AH49" s="83">
        <f t="shared" si="8"/>
        <v>3</v>
      </c>
      <c r="AI49" s="83">
        <f t="shared" si="8"/>
        <v>8</v>
      </c>
      <c r="AJ49" s="83">
        <f t="shared" ref="AJ49:BQ49" si="9">COUNTIFS($C$18:$C$42,5,AJ$18:AJ$42,1)</f>
        <v>0</v>
      </c>
      <c r="AK49" s="83">
        <f t="shared" si="9"/>
        <v>7</v>
      </c>
      <c r="AL49" s="83">
        <f t="shared" si="9"/>
        <v>4</v>
      </c>
      <c r="AM49" s="83">
        <f t="shared" si="9"/>
        <v>3</v>
      </c>
      <c r="AN49" s="83">
        <f t="shared" si="9"/>
        <v>8</v>
      </c>
      <c r="AO49" s="83">
        <f t="shared" si="9"/>
        <v>0</v>
      </c>
      <c r="AP49" s="83">
        <f t="shared" si="9"/>
        <v>8</v>
      </c>
      <c r="AQ49" s="83">
        <f t="shared" si="9"/>
        <v>3</v>
      </c>
      <c r="AR49" s="83">
        <f t="shared" si="9"/>
        <v>2</v>
      </c>
      <c r="AS49" s="83">
        <f t="shared" si="9"/>
        <v>9</v>
      </c>
      <c r="AT49" s="83">
        <f t="shared" si="9"/>
        <v>0</v>
      </c>
      <c r="AU49" s="83">
        <f t="shared" si="9"/>
        <v>0</v>
      </c>
      <c r="AV49" s="83">
        <f t="shared" si="9"/>
        <v>3</v>
      </c>
      <c r="AW49" s="83">
        <f t="shared" si="9"/>
        <v>9</v>
      </c>
      <c r="AX49" s="83">
        <f t="shared" si="9"/>
        <v>4</v>
      </c>
      <c r="AY49" s="83">
        <f t="shared" si="9"/>
        <v>3</v>
      </c>
      <c r="AZ49" s="83">
        <f t="shared" si="9"/>
        <v>4</v>
      </c>
      <c r="BA49" s="83">
        <f t="shared" si="9"/>
        <v>3</v>
      </c>
      <c r="BB49" s="83">
        <f t="shared" si="9"/>
        <v>1</v>
      </c>
      <c r="BC49" s="83">
        <f t="shared" si="9"/>
        <v>0</v>
      </c>
      <c r="BD49" s="83">
        <f t="shared" si="9"/>
        <v>1</v>
      </c>
      <c r="BE49" s="83">
        <f t="shared" si="9"/>
        <v>8</v>
      </c>
      <c r="BF49" s="83">
        <f t="shared" si="9"/>
        <v>1</v>
      </c>
      <c r="BG49" s="83">
        <f t="shared" si="9"/>
        <v>0</v>
      </c>
      <c r="BH49" s="83">
        <f t="shared" si="9"/>
        <v>9</v>
      </c>
      <c r="BI49" s="83">
        <f t="shared" si="9"/>
        <v>4</v>
      </c>
      <c r="BJ49" s="83">
        <f t="shared" si="9"/>
        <v>8</v>
      </c>
      <c r="BK49" s="83">
        <f t="shared" si="9"/>
        <v>3</v>
      </c>
      <c r="BL49" s="83">
        <f t="shared" si="9"/>
        <v>1</v>
      </c>
      <c r="BM49" s="83">
        <f t="shared" si="9"/>
        <v>4</v>
      </c>
      <c r="BN49" s="83">
        <f t="shared" si="9"/>
        <v>3</v>
      </c>
      <c r="BO49" s="83">
        <f t="shared" si="9"/>
        <v>5</v>
      </c>
      <c r="BP49" s="83">
        <f t="shared" si="9"/>
        <v>8</v>
      </c>
      <c r="BQ49" s="83">
        <f t="shared" si="9"/>
        <v>0</v>
      </c>
    </row>
    <row r="50" spans="3:69" ht="22.8" customHeight="1">
      <c r="C50" s="83" t="s">
        <v>288</v>
      </c>
      <c r="D50" s="83">
        <f t="shared" ref="D50:AI50" si="10">COUNTIFS($C$18:$C$42,6,D$18:D$42,1)</f>
        <v>0</v>
      </c>
      <c r="E50" s="83">
        <f t="shared" si="10"/>
        <v>0</v>
      </c>
      <c r="F50" s="83">
        <f t="shared" si="10"/>
        <v>0</v>
      </c>
      <c r="G50" s="83">
        <f t="shared" si="10"/>
        <v>0</v>
      </c>
      <c r="H50" s="83">
        <f t="shared" si="10"/>
        <v>1</v>
      </c>
      <c r="I50" s="83">
        <f t="shared" si="10"/>
        <v>1</v>
      </c>
      <c r="J50" s="83">
        <f t="shared" si="10"/>
        <v>0</v>
      </c>
      <c r="K50" s="83">
        <f t="shared" si="10"/>
        <v>0</v>
      </c>
      <c r="L50" s="83">
        <f t="shared" si="10"/>
        <v>1</v>
      </c>
      <c r="M50" s="83">
        <f t="shared" si="10"/>
        <v>0</v>
      </c>
      <c r="N50" s="83">
        <f t="shared" si="10"/>
        <v>2</v>
      </c>
      <c r="O50" s="83">
        <f t="shared" si="10"/>
        <v>0</v>
      </c>
      <c r="P50" s="83">
        <f t="shared" si="10"/>
        <v>0</v>
      </c>
      <c r="Q50" s="83">
        <f t="shared" si="10"/>
        <v>0</v>
      </c>
      <c r="R50" s="83">
        <f t="shared" si="10"/>
        <v>0</v>
      </c>
      <c r="S50" s="83">
        <f t="shared" si="10"/>
        <v>0</v>
      </c>
      <c r="T50" s="83">
        <f t="shared" si="10"/>
        <v>1</v>
      </c>
      <c r="U50" s="83">
        <f t="shared" si="10"/>
        <v>1</v>
      </c>
      <c r="V50" s="83">
        <f t="shared" si="10"/>
        <v>0</v>
      </c>
      <c r="W50" s="83">
        <f t="shared" si="10"/>
        <v>0</v>
      </c>
      <c r="X50" s="83">
        <f t="shared" si="10"/>
        <v>0</v>
      </c>
      <c r="Y50" s="83">
        <f t="shared" si="10"/>
        <v>3</v>
      </c>
      <c r="Z50" s="83">
        <f t="shared" si="10"/>
        <v>0</v>
      </c>
      <c r="AA50" s="83">
        <f t="shared" si="10"/>
        <v>1</v>
      </c>
      <c r="AB50" s="83">
        <f t="shared" si="10"/>
        <v>2</v>
      </c>
      <c r="AC50" s="83">
        <f t="shared" si="10"/>
        <v>0</v>
      </c>
      <c r="AD50" s="83">
        <f t="shared" si="10"/>
        <v>0</v>
      </c>
      <c r="AE50" s="83">
        <f t="shared" si="10"/>
        <v>3</v>
      </c>
      <c r="AF50" s="83">
        <f t="shared" si="10"/>
        <v>0</v>
      </c>
      <c r="AG50" s="83">
        <f t="shared" si="10"/>
        <v>0</v>
      </c>
      <c r="AH50" s="83">
        <f t="shared" si="10"/>
        <v>2</v>
      </c>
      <c r="AI50" s="83">
        <f t="shared" si="10"/>
        <v>1</v>
      </c>
      <c r="AJ50" s="83">
        <f t="shared" ref="AJ50:BQ50" si="11">COUNTIFS($C$18:$C$42,6,AJ$18:AJ$42,1)</f>
        <v>0</v>
      </c>
      <c r="AK50" s="83">
        <f t="shared" si="11"/>
        <v>3</v>
      </c>
      <c r="AL50" s="83">
        <f t="shared" si="11"/>
        <v>0</v>
      </c>
      <c r="AM50" s="83">
        <f t="shared" si="11"/>
        <v>0</v>
      </c>
      <c r="AN50" s="83">
        <f t="shared" si="11"/>
        <v>3</v>
      </c>
      <c r="AO50" s="83">
        <f t="shared" si="11"/>
        <v>0</v>
      </c>
      <c r="AP50" s="83">
        <f t="shared" si="11"/>
        <v>3</v>
      </c>
      <c r="AQ50" s="83">
        <f t="shared" si="11"/>
        <v>0</v>
      </c>
      <c r="AR50" s="83">
        <f t="shared" si="11"/>
        <v>2</v>
      </c>
      <c r="AS50" s="83">
        <f t="shared" si="11"/>
        <v>1</v>
      </c>
      <c r="AT50" s="83">
        <f t="shared" si="11"/>
        <v>0</v>
      </c>
      <c r="AU50" s="83">
        <f t="shared" si="11"/>
        <v>0</v>
      </c>
      <c r="AV50" s="83">
        <f t="shared" si="11"/>
        <v>1</v>
      </c>
      <c r="AW50" s="83">
        <f t="shared" si="11"/>
        <v>2</v>
      </c>
      <c r="AX50" s="83">
        <f t="shared" si="11"/>
        <v>1</v>
      </c>
      <c r="AY50" s="83">
        <f t="shared" si="11"/>
        <v>1</v>
      </c>
      <c r="AZ50" s="83">
        <f t="shared" si="11"/>
        <v>1</v>
      </c>
      <c r="BA50" s="83">
        <f t="shared" si="11"/>
        <v>1</v>
      </c>
      <c r="BB50" s="83">
        <f t="shared" si="11"/>
        <v>0</v>
      </c>
      <c r="BC50" s="83">
        <f t="shared" si="11"/>
        <v>0</v>
      </c>
      <c r="BD50" s="83">
        <f t="shared" si="11"/>
        <v>1</v>
      </c>
      <c r="BE50" s="83">
        <f t="shared" si="11"/>
        <v>3</v>
      </c>
      <c r="BF50" s="83">
        <f t="shared" si="11"/>
        <v>1</v>
      </c>
      <c r="BG50" s="83">
        <f t="shared" si="11"/>
        <v>0</v>
      </c>
      <c r="BH50" s="83">
        <f t="shared" si="11"/>
        <v>3</v>
      </c>
      <c r="BI50" s="83">
        <f t="shared" si="11"/>
        <v>3</v>
      </c>
      <c r="BJ50" s="83">
        <f t="shared" si="11"/>
        <v>3</v>
      </c>
      <c r="BK50" s="83">
        <f t="shared" si="11"/>
        <v>1</v>
      </c>
      <c r="BL50" s="83">
        <f t="shared" si="11"/>
        <v>1</v>
      </c>
      <c r="BM50" s="83">
        <f t="shared" si="11"/>
        <v>2</v>
      </c>
      <c r="BN50" s="83">
        <f t="shared" si="11"/>
        <v>3</v>
      </c>
      <c r="BO50" s="83">
        <f t="shared" si="11"/>
        <v>1</v>
      </c>
      <c r="BP50" s="83">
        <f t="shared" si="11"/>
        <v>3</v>
      </c>
      <c r="BQ50" s="83">
        <f t="shared" si="11"/>
        <v>0</v>
      </c>
    </row>
    <row r="51" spans="3:69">
      <c r="L51" s="15"/>
      <c r="M51" s="15"/>
      <c r="N51" s="15"/>
      <c r="O51" s="15"/>
    </row>
    <row r="52" spans="3:69">
      <c r="L52" s="15"/>
      <c r="M52" s="15"/>
      <c r="N52" s="15"/>
      <c r="O52" s="15"/>
    </row>
  </sheetData>
  <autoFilter ref="A17:BR42"/>
  <mergeCells count="76">
    <mergeCell ref="A11:C11"/>
    <mergeCell ref="Y11:AT11"/>
    <mergeCell ref="D11:W11"/>
    <mergeCell ref="AV11:BQ11"/>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12:A16"/>
    <mergeCell ref="B12:B16"/>
    <mergeCell ref="C12:C16"/>
    <mergeCell ref="AD13:AD15"/>
    <mergeCell ref="AN13:AN15"/>
    <mergeCell ref="AO13:AO15"/>
    <mergeCell ref="AP13:AP15"/>
    <mergeCell ref="AQ13:AQ15"/>
    <mergeCell ref="AF13:AF15"/>
    <mergeCell ref="AG13:AG15"/>
    <mergeCell ref="AH13:AH15"/>
    <mergeCell ref="AI13:AI15"/>
    <mergeCell ref="AJ13:AJ15"/>
    <mergeCell ref="AK13:AK15"/>
    <mergeCell ref="A44:C44"/>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6"/>
  <dataValidations count="4">
    <dataValidation imeMode="disabled" allowBlank="1" showInputMessage="1" showErrorMessage="1" sqref="R23:V23 Y23:AS23 A23 A31 R31:V31 Y31:AS31 AV31:BF31 BH31:BP31 AV23:BF23 BH23:BP23 C31:O31 C23:O23 C18:O18 A18 AV18:BF18 Y18:AS18 R18:V18 BH18:BP18"/>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3 WVJ43 WLN43 WBR43 VRV43 VHZ43 UYD43 UOH43 UEL43 TUP43 TKT43 TAX43 SRB43 SHF43 RXJ43 RNN43 RDR43 QTV43 QJZ43 QAD43 PQH43 PGL43 OWP43 OMT43 OCX43 NTB43 NJF43 MZJ43 MPN43 MFR43 LVV43 LLZ43 LCD43 KSH43 KIL43 JYP43 JOT43 JEX43 IVB43 ILF43 IBJ43 HRN43 HHR43 GXV43 GNZ43 GED43 FUH43 FKL43 FAP43 EQT43 EGX43 DXB43 DNF43 DDJ43 CTN43 CJR43 BZV43 BPZ43 BGD43 AWH43 AML43 ACP43 ST43 IX43 BC43 WWD43 WMH43 WCL43 VSP43 VIT43 UYX43 UPB43 UFF43 TVJ43 TLN43 TBR43 SRV43 SHZ43 RYD43 ROH43 REL43 QUP43 QKT43 QAX43 PRB43 PHF43 OXJ43 ONN43 ODR43 NTV43 NJZ43 NAD43 MQH43 MGL43 LWP43 LMT43 LCX43 KTB43 KJF43 JZJ43 JPN43 JFR43 IVV43 ILZ43 ICD43 HSH43 HIL43 GYP43 GOT43 GEX43 FVB43 FLF43 FBJ43 ERN43 EHR43 DXV43 DNZ43 DED43 CUH43 CKL43 CAP43 BQT43 BGX43 AXB43 ANF43 ADJ43 TN43 JR43 WWL43 WMP43 WCT43 VSX43 VJB43 UZF43 UPJ43 UFN43 TVR43 TLV43 TBZ43 SSD43 SIH43 RYL43 ROP43 RET43 QUX43 QLB43 QBF43 PRJ43 PHN43 OXR43 ONV43 ODZ43 NUD43 NKH43 NAL43 MQP43 MGT43 LWX43 LNB43 LDF43 KTJ43 KJN43 JZR43 JPV43 JFZ43 IWD43 IMH43 ICL43 HSP43 HIT43 GYX43 GPB43 GFF43 FVJ43 FLN43 FBR43 ERV43 EHZ43 DYD43 DOH43 DEL43 CUP43 CKT43 CAX43 BRB43 BHF43 AXJ43 ANN43 ADR43 TV43 JZ43 WWJ43 WMN43 WCR43 VSV43 VIZ43 UZD43 UPH43 UFL43 TVP43 TLT43 TBX43 SSB43 SIF43 RYJ43 RON43 RER43 QUV43 QKZ43 QBD43 PRH43 PHL43 OXP43 ONT43 ODX43 NUB43 NKF43 NAJ43 MQN43 MGR43 LWV43 LMZ43 LDD43 KTH43 KJL43 JZP43 JPT43 JFX43 IWB43 IMF43 ICJ43 HSN43 HIR43 GYV43 GOZ43 GFD43 FVH43 FLL43 FBP43 ERT43 EHX43 DYB43 DOF43 DEJ43 CUN43 CKR43 CAV43 BQZ43 BHD43 AXH43 ANL43 ADP43 TT43 JX43 WWH43 WML43 WCP43 VST43 VIX43 UZB43 UPF43 UFJ43 TVN43 TLR43 TBV43 SRZ43 SID43 RYH43 ROL43 REP43 QUT43 QKX43 QBB43 PRF43 PHJ43 OXN43 ONR43 ODV43 NTZ43 NKD43 NAH43 MQL43 MGP43 LWT43 LMX43 LDB43 KTF43 KJJ43 JZN43 JPR43 JFV43 IVZ43 IMD43 ICH43 HSL43 HIP43 GYT43 GOX43 GFB43 FVF43 FLJ43 FBN43 ERR43 EHV43 DXZ43 DOD43 DEH43 CUL43 CKP43 CAT43 BQX43 BHB43 AXF43 ANJ43 ADN43 TR43 JV43 WWF43 WMJ43 WCN43 VSR43 VIV43 UYZ43 UPD43 UFH43 TVL43 TLP43 TBT43 SRX43 SIB43 RYF43 ROJ43 REN43 QUR43 QKV43 QAZ43 PRD43 PHH43 OXL43 ONP43 ODT43 NTX43 NKB43 NAF43 MQJ43 MGN43 LWR43 LMV43 LCZ43 KTD43 KJH43 JZL43 JPP43 JFT43 IVX43 IMB43 ICF43 HSJ43 HIN43 GYR43 GOV43 GEZ43 FVD43 FLH43 FBL43 ERP43 EHT43 DXX43 DOB43 DEF43 CUJ43 CKN43 CAR43 BQV43 BGZ43 AXD43 ANH43 ADL43 TP43 JT43 WVX43 WMB43 WCF43 VSJ43 VIN43 UYR43 UOV43 UEZ43 TVD43 TLH43 TBL43 SRP43 SHT43 RXX43 ROB43 REF43 QUJ43 QKN43 QAR43 PQV43 PGZ43 OXD43 ONH43 ODL43 NTP43 NJT43 MZX43 MQB43 MGF43 LWJ43 LMN43 LCR43 KSV43 KIZ43 JZD43 JPH43 JFL43 IVP43 ILT43 IBX43 HSB43 HIF43 GYJ43 GON43 GER43 FUV43 FKZ43 FBD43 ERH43 EHL43 DXP43 DNT43 DDX43 CUB43 CKF43 CAJ43 BQN43 BGR43 AWV43 AMZ43 ADD43 TH43 JL43 WWB43 WMF43 WCJ43 VSN43 VIR43 UYV43 UOZ43 UFD43 TVH43 TLL43 TBP43 SRT43 SHX43 RYB43 ROF43 REJ43 QUN43 QKR43 QAV43 PQZ43 PHD43 OXH43 ONL43 ODP43 NTT43 NJX43 NAB43 MQF43 MGJ43 LWN43 LMR43 LCV43 KSZ43 KJD43 JZH43 JPL43 JFP43 IVT43 ILX43 ICB43 HSF43 HIJ43 GYN43 GOR43 GEV43 FUZ43 FLD43 FBH43 ERL43 EHP43 DXT43 DNX43 DEB43 CUF43 CKJ43 CAN43 BQR43 BGV43 AWZ43 AND43 ADH43 TL43 JP43 WVZ43 WMD43 WCH43 VSL43 VIP43 UYT43 UOX43 UFB43 TVF43 TLJ43 TBN43 SRR43 SHV43 RXZ43 ROD43 REH43 QUL43 QKP43 QAT43 PQX43 PHB43 OXF43 ONJ43 ODN43 NTR43 NJV43 MZZ43 MQD43 MGH43 LWL43 LMP43 LCT43 KSX43 KJB43 JZF43 JPJ43 JFN43 IVR43 ILV43 IBZ43 HSD43 HIH43 GYL43 GOP43 GET43 FUX43 FLB43 FBF43 ERJ43 EHN43 DXR43 DNV43 DDZ43 CUD43 CKH43 CAL43 BQP43 BGT43 AWX43 ANB43 ADF43 TJ43 JN43 BQ43:BR43 WVV43 WLZ43 WCD43 VSH43 VIL43 UYP43 UOT43 UEX43 TVB43 TLF43 TBJ43 SRN43 SHR43 RXV43 RNZ43 RED43 QUH43 QKL43 QAP43 PQT43 PGX43 OXB43 ONF43 ODJ43 NTN43 NJR43 MZV43 MPZ43 MGD43 LWH43 LML43 LCP43 KST43 KIX43 JZB43 JPF43 JFJ43 IVN43 ILR43 IBV43 HRZ43 HID43 GYH43 GOL43 GEP43 FUT43 FKX43 FBB43 ERF43 EHJ43 DXN43 DNR43 DDV43 CTZ43 CKD43 CAH43 BQL43 BGP43 AWT43 AMX43 ADB43 TF43 JJ43 BO43 WVT43 WLX43 WCB43 VSF43 VIJ43 UYN43 UOR43 UEV43 TUZ43 TLD43 TBH43 SRL43 SHP43 RXT43 RNX43 REB43 QUF43 QKJ43 QAN43 PQR43 PGV43 OWZ43 OND43 ODH43 NTL43 NJP43 MZT43 MPX43 MGB43 LWF43 LMJ43 LCN43 KSR43 KIV43 JYZ43 JPD43 JFH43 IVL43 ILP43 IBT43 HRX43 HIB43 GYF43 GOJ43 GEN43 FUR43 FKV43 FAZ43 ERD43 EHH43 DXL43 DNP43 DDT43 CTX43 CKB43 CAF43 BQJ43 BGN43 AWR43 AMV43 ACZ43 TD43 JH43 BM43 WVR43 WLV43 WBZ43 VSD43 VIH43 UYL43 UOP43 UET43 TUX43 TLB43 TBF43 SRJ43 SHN43 RXR43 RNV43 RDZ43 QUD43 QKH43 QAL43 PQP43 PGT43 OWX43 ONB43 ODF43 NTJ43 NJN43 MZR43 MPV43 MFZ43 LWD43 LMH43 LCL43 KSP43 KIT43 JYX43 JPB43 JFF43 IVJ43 ILN43 IBR43 HRV43 HHZ43 GYD43 GOH43 GEL43 FUP43 FKT43 FAX43 ERB43 EHF43 DXJ43 DNN43 DDR43 CTV43 CJZ43 CAD43 BQH43 BGL43 AWP43 AMT43 ACX43 TB43 JF43 BK43 WVP43 WLT43 WBX43 VSB43 VIF43 UYJ43 UON43 UER43 TUV43 TKZ43 TBD43 SRH43 SHL43 RXP43 RNT43 RDX43 QUB43 QKF43 QAJ43 PQN43 PGR43 OWV43 OMZ43 ODD43 NTH43 NJL43 MZP43 MPT43 MFX43 LWB43 LMF43 LCJ43 KSN43 KIR43 JYV43 JOZ43 JFD43 IVH43 ILL43 IBP43 HRT43 HHX43 GYB43 GOF43 GEJ43 FUN43 FKR43 FAV43 EQZ43 EHD43 DXH43 DNL43 DDP43 CTT43 CJX43 CAB43 BQF43 BGJ43 AWN43 AMR43 ACV43 SZ43 JD43 BI43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BG43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BE43 WWN43 WMR43 WCV43 VSZ43 VJD43 UZH43 UPL43 UFP43 TVT43 TLX43 TCB43 SSF43 SIJ43 RYN43 ROR43 REV43 QUZ43 QLD43 QBH43 PRL43 PHP43 OXT43 ONX43 OEB43 NUF43 NKJ43 NAN43 MQR43 MGV43 LWZ43 LND43 LDH43 KTL43 KJP43 JZT43 JPX43 JGB43 IWF43 IMJ43 ICN43 HSR43 HIV43 GYZ43 GPD43 GFH43 FVL43 FLP43 FBT43 ERX43 EIB43 DYF43 DOJ43 DEN43 CUR43 CKV43 CAZ43 BRD43 BHH43 AXL43 ANP43 ADT43 TX43 KB43 WVH43 WLL43 WBP43 VRT43 VHX43 UYB43 UOF43 UEJ43 TUN43 TKR43 TAV43 SQZ43 SHD43 RXH43 RNL43 RDP43 QTT43 QJX43 QAB43 PQF43 PGJ43 OWN43 OMR43 OCV43 NSZ43 NJD43 MZH43 MPL43 MFP43 LVT43 LLX43 LCB43 KSF43 KIJ43 JYN43 JOR43 JEV43 IUZ43 ILD43 IBH43 HRL43 HHP43 GXT43 GNX43 GEB43 FUF43 FKJ43 FAN43 EQR43 EGV43 DWZ43 DND43 DDH43 CTL43 CJP43 BZT43 BPX43 BGB43 AWF43 AMJ43 ACN43 SR43 BA43">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3:IT43 WTW43:WTX43 WKA43:WKB43 WAE43:WAF43 VQI43:VQJ43 VGM43:VGN43 UWQ43:UWR43 UMU43:UMV43 UCY43:UCZ43 TTC43:TTD43 TJG43:TJH43 SZK43:SZL43 SPO43:SPP43 SFS43:SFT43 RVW43:RVX43 RMA43:RMB43 RCE43:RCF43 QSI43:QSJ43 QIM43:QIN43 PYQ43:PYR43 POU43:POV43 PEY43:PEZ43 OVC43:OVD43 OLG43:OLH43 OBK43:OBL43 NRO43:NRP43 NHS43:NHT43 MXW43:MXX43 MOA43:MOB43 MEE43:MEF43 LUI43:LUJ43 LKM43:LKN43 LAQ43:LAR43 KQU43:KQV43 KGY43:KGZ43 JXC43:JXD43 JNG43:JNH43 JDK43:JDL43 ITO43:ITP43 IJS43:IJT43 HZW43:HZX43 HQA43:HQB43 HGE43:HGF43 GWI43:GWJ43 GMM43:GMN43 GCQ43:GCR43 FSU43:FSV43 FIY43:FIZ43 EZC43:EZD43 EPG43:EPH43 EFK43:EFL43 DVO43:DVP43 DLS43:DLT43 DBW43:DBX43 CSA43:CSB43 CIE43:CIF43 BYI43:BYJ43 BOM43:BON43 BEQ43:BER43 AUU43:AUV43 AKY43:AKZ43 ABC43:ABD43 RG43:RH43 HK43:HL43 WTK43:WTN43 WJO43:WJR43 VZS43:VZV43 VPW43:VPZ43 VGA43:VGD43 UWE43:UWH43 UMI43:UML43 UCM43:UCP43 TSQ43:TST43 TIU43:TIX43 SYY43:SZB43 SPC43:SPF43 SFG43:SFJ43 RVK43:RVN43 RLO43:RLR43 RBS43:RBV43 QRW43:QRZ43 QIA43:QID43 PYE43:PYH43 POI43:POL43 PEM43:PEP43 OUQ43:OUT43 OKU43:OKX43 OAY43:OBB43 NRC43:NRF43 NHG43:NHJ43 MXK43:MXN43 MNO43:MNR43 MDS43:MDV43 LTW43:LTZ43 LKA43:LKD43 LAE43:LAH43 KQI43:KQL43 KGM43:KGP43 JWQ43:JWT43 JMU43:JMX43 JCY43:JDB43 ITC43:ITF43 IJG43:IJJ43 HZK43:HZN43 HPO43:HPR43 HFS43:HFV43 GVW43:GVZ43 GMA43:GMD43 GCE43:GCH43 FSI43:FSL43 FIM43:FIP43 EYQ43:EYT43 EOU43:EOX43 EEY43:EFB43 DVC43:DVF43 DLG43:DLJ43 DBK43:DBN43 CRO43:CRR43 CHS43:CHV43 BXW43:BXZ43 BOA43:BOD43 BEE43:BEH43 AUI43:AUL43 AKM43:AKP43 AAQ43:AAT43 QU43:QX43 GY43:HB43 WTP43:WTQ43 WJT43:WJU43 VZX43:VZY43 VQB43:VQC43 VGF43:VGG43 UWJ43:UWK43 UMN43:UMO43 UCR43:UCS43 TSV43:TSW43 TIZ43:TJA43 SZD43:SZE43 SPH43:SPI43 SFL43:SFM43 RVP43:RVQ43 RLT43:RLU43 RBX43:RBY43 QSB43:QSC43 QIF43:QIG43 PYJ43:PYK43 PON43:POO43 PER43:PES43 OUV43:OUW43 OKZ43:OLA43 OBD43:OBE43 NRH43:NRI43 NHL43:NHM43 MXP43:MXQ43 MNT43:MNU43 MDX43:MDY43 LUB43:LUC43 LKF43:LKG43 LAJ43:LAK43 KQN43:KQO43 KGR43:KGS43 JWV43:JWW43 JMZ43:JNA43 JDD43:JDE43 ITH43:ITI43 IJL43:IJM43 HZP43:HZQ43 HPT43:HPU43 HFX43:HFY43 GWB43:GWC43 GMF43:GMG43 GCJ43:GCK43 FSN43:FSO43 FIR43:FIS43 EYV43:EYW43 EOZ43:EPA43 EFD43:EFE43 DVH43:DVI43 DLL43:DLM43 DBP43:DBQ43 CRT43:CRU43 CHX43:CHY43 BYB43:BYC43 BOF43:BOG43 BEJ43:BEK43 AUN43:AUO43 AKR43:AKS43 AAV43:AAW43 QZ43:RA43 HD43:HE43 WUE43:WUH43 WKI43:WKL43 WAM43:WAP43 VQQ43:VQT43 VGU43:VGX43 UWY43:UXB43 UNC43:UNF43 UDG43:UDJ43 TTK43:TTN43 TJO43:TJR43 SZS43:SZV43 SPW43:SPZ43 SGA43:SGD43 RWE43:RWH43 RMI43:RML43 RCM43:RCP43 QSQ43:QST43 QIU43:QIX43 PYY43:PZB43 PPC43:PPF43 PFG43:PFJ43 OVK43:OVN43 OLO43:OLR43 OBS43:OBV43 NRW43:NRZ43 NIA43:NID43 MYE43:MYH43 MOI43:MOL43 MEM43:MEP43 LUQ43:LUT43 LKU43:LKX43 LAY43:LBB43 KRC43:KRF43 KHG43:KHJ43 JXK43:JXN43 JNO43:JNR43 JDS43:JDV43 ITW43:ITZ43 IKA43:IKD43 IAE43:IAH43 HQI43:HQL43 HGM43:HGP43 GWQ43:GWT43 GMU43:GMX43 GCY43:GDB43 FTC43:FTF43 FJG43:FJJ43 EZK43:EZN43 EPO43:EPR43 EFS43:EFV43 DVW43:DVZ43 DMA43:DMD43 DCE43:DCH43 CSI43:CSL43 CIM43:CIP43 BYQ43:BYT43 BOU43:BOX43 BEY43:BFB43 AVC43:AVF43 ALG43:ALJ43 ABK43:ABN43 RO43:RR43 HS43:HV43 X43:AA43 WUJ43:WUL43 WKN43:WKP43 WAR43:WAT43 VQV43:VQX43 VGZ43:VHB43 UXD43:UXF43 UNH43:UNJ43 UDL43:UDN43 TTP43:TTR43 TJT43:TJV43 SZX43:SZZ43 SQB43:SQD43 SGF43:SGH43 RWJ43:RWL43 RMN43:RMP43 RCR43:RCT43 QSV43:QSX43 QIZ43:QJB43 PZD43:PZF43 PPH43:PPJ43 PFL43:PFN43 OVP43:OVR43 OLT43:OLV43 OBX43:OBZ43 NSB43:NSD43 NIF43:NIH43 MYJ43:MYL43 MON43:MOP43 MER43:MET43 LUV43:LUX43 LKZ43:LLB43 LBD43:LBF43 KRH43:KRJ43 KHL43:KHN43 JXP43:JXR43 JNT43:JNV43 JDX43:JDZ43 IUB43:IUD43 IKF43:IKH43 IAJ43:IAL43 HQN43:HQP43 HGR43:HGT43 GWV43:GWX43 GMZ43:GNB43 GDD43:GDF43 FTH43:FTJ43 FJL43:FJN43 EZP43:EZR43 EPT43:EPV43 EFX43:EFZ43 DWB43:DWD43 DMF43:DMH43 DCJ43:DCL43 CSN43:CSP43 CIR43:CIT43 BYV43:BYX43 BOZ43:BPB43 BFD43:BFF43 AVH43:AVJ43 ALL43:ALN43 ABP43:ABR43 RT43:RV43 HX43:HZ43 AC43:AE43 WUN43:WVF43 WKR43:WLJ43 WAV43:WBN43 VQZ43:VRR43 VHD43:VHV43 UXH43:UXZ43 UNL43:UOD43 UDP43:UEH43 TTT43:TUL43 TJX43:TKP43 TAB43:TAT43 SQF43:SQX43 SGJ43:SHB43 RWN43:RXF43 RMR43:RNJ43 RCV43:RDN43 QSZ43:QTR43 QJD43:QJV43 PZH43:PZZ43 PPL43:PQD43 PFP43:PGH43 OVT43:OWL43 OLX43:OMP43 OCB43:OCT43 NSF43:NSX43 NIJ43:NJB43 MYN43:MZF43 MOR43:MPJ43 MEV43:MFN43 LUZ43:LVR43 LLD43:LLV43 LBH43:LBZ43 KRL43:KSD43 KHP43:KIH43 JXT43:JYL43 JNX43:JOP43 JEB43:JET43 IUF43:IUX43 IKJ43:ILB43 IAN43:IBF43 HQR43:HRJ43 HGV43:HHN43 GWZ43:GXR43 GND43:GNV43 GDH43:GDZ43 FTL43:FUD43 FJP43:FKH43 EZT43:FAL43 EPX43:EQP43 EGB43:EGT43 DWF43:DWX43 DMJ43:DNB43 DCN43:DDF43 CSR43:CTJ43 CIV43:CJN43 BYZ43:BZR43 BPD43:BPV43 BFH43:BFZ43 AVL43:AWD43 ALP43:AMH43 ABT43:ACL43 RX43:SP43 AG43:AY43 HQ43 WTU43 WJY43 WAC43 VQG43 VGK43 UWO43 UMS43 UCW43 TTA43 TJE43 SZI43 SPM43 SFQ43 RVU43 RLY43 RCC43 QSG43 QIK43 PYO43 POS43 PEW43 OVA43 OLE43 OBI43 NRM43 NHQ43 MXU43 MNY43 MEC43 LUG43 LKK43 LAO43 KQS43 KGW43 JXA43 JNE43 JDI43 ITM43 IJQ43 HZU43 HPY43 HGC43 GWG43 GMK43 GCO43 FSS43 FIW43 EZA43 EPE43 EFI43 DVM43 DLQ43 DBU43 CRY43 CIC43 BYG43 BOK43 BEO43 AUS43 AKW43 ABA43 RE43 HI43 WUC43 WKG43 WAK43 VQO43 VGS43 UWW43 UNA43 UDE43 TTI43 TJM43 SZQ43 SPU43 SFY43 RWC43 RMG43 RCK43 QSO43 QIS43 PYW43 PPA43 PFE43 OVI43 OLM43 OBQ43 NRU43 NHY43 MYC43 MOG43 MEK43 LUO43 LKS43 LAW43 KRA43 KHE43 JXI43 JNM43 JDQ43 ITU43 IJY43 IAC43 HQG43 HGK43 GWO43 GMS43 GCW43 FTA43 FJE43 EZI43 EPM43 EFQ43 DVU43 DLY43 DCC43 CSG43 CIK43 BYO43 BOS43 BEW43 AVA43 ALE43 ABI43 RM43 V43 HO43 WTS43 WJW43 WAA43 VQE43 VGI43 UWM43 UMQ43 UCU43 TSY43 TJC43 SZG43 SPK43 SFO43 RVS43 RLW43 RCA43 QSE43 QII43 PYM43 POQ43 PEU43 OUY43 OLC43 OBG43 NRK43 NHO43 MXS43 MNW43 MEA43 LUE43 LKI43 LAM43 KQQ43 KGU43 JWY43 JNC43 JDG43 ITK43 IJO43 HZS43 HPW43 HGA43 GWE43 GMI43 GCM43 FSQ43 FIU43 EYY43 EPC43 EFG43 DVK43 DLO43 DBS43 CRW43 CIA43 BYE43 BOI43 BEM43 AUQ43 AKU43 AAY43 RC43 HG43 D17:O17 WUA43 WKE43 WAI43 VQM43 VGQ43 UWU43 UMY43 UDC43 TTG43 TJK43 SZO43 SPS43 SFW43 RWA43 RME43 RCI43 QSM43 QIQ43 PYU43 POY43 PFC43 OVG43 OLK43 OBO43 NRS43 NHW43 MYA43 MOE43 MEI43 LUM43 LKQ43 LAU43 KQY43 KHC43 JXG43 JNK43 JDO43 ITS43 IJW43 IAA43 HQE43 HGI43 GWM43 GMQ43 GCU43 FSY43 FJC43 EZG43 EPK43 EFO43 DVS43 DLW43 DCA43 CSE43 CII43 BYM43 BOQ43 BEU43 AUY43 ALC43 ABG43 RK43 T43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3:Q43 D43:G43 I43:J43 N43 L43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3 HW43 RS43 ABO43 ALK43 AVG43 BFC43 BOY43 BYU43 CIQ43 CSM43 DCI43 DME43 DWA43 EFW43 EPS43 EZO43 FJK43 FTG43 GDC43 GMY43 GWU43 HGQ43 HQM43 IAI43 IKE43 IUA43 JDW43 JNS43 JXO43 KHK43 KRG43 LBC43 LKY43 LUU43 MEQ43 MOM43 MYI43 NIE43 NSA43 OBW43 OLS43 OVO43 PFK43 PPG43 PZC43 QIY43 QSU43 RCQ43 RMM43 RWI43 SGE43 SQA43 SZW43 TJS43 TTO43 UDK43 UNG43 UXC43 VGY43 VQU43 WAQ43 WKM43 WUI43 HF43 RB43 AAX43 AKT43 AUP43 BEL43 BOH43 BYD43 CHZ43 CRV43 DBR43 DLN43 DVJ43 EFF43 EPB43 EYX43 FIT43 FSP43 GCL43 GMH43 GWD43 HFZ43 HPV43 HZR43 IJN43 ITJ43 JDF43 JNB43 JWX43 KGT43 KQP43 LAL43 LKH43 LUD43 MDZ43 MNV43 MXR43 NHN43 NRJ43 OBF43 OLB43 OUX43 PET43 POP43 PYL43 QIH43 QSD43 RBZ43 RLV43 RVR43 SFN43 SPJ43 SZF43 TJB43 TSX43 UCT43 UMP43 UWL43 VGH43 VQD43 VZZ43 WJV43 WTR43 U43 HP43 RL43 ABH43 ALD43 AUZ43 BEV43 BOR43 BYN43 CIJ43 CSF43 DCB43 DLX43 DVT43 EFP43 EPL43 EZH43 FJD43 FSZ43 GCV43 GMR43 GWN43 HGJ43 HQF43 IAB43 IJX43 ITT43 JDP43 JNL43 JXH43 KHD43 KQZ43 LAV43 LKR43 LUN43 MEJ43 MOF43 MYB43 NHX43 NRT43 OBP43 OLL43 OVH43 PFD43 POZ43 PYV43 QIR43 QSN43 RCJ43 RMF43 RWB43 SFX43 SPT43 SZP43 TJL43 TTH43 UDD43 UMZ43 UWV43 VGR43 VQN43 WAJ43 WKF43 WUB43 HC43 QY43 AAU43 AKQ43 AUM43 BEI43 BOE43 BYA43 CHW43 CRS43 DBO43 DLK43 DVG43 EFC43 EOY43 EYU43 FIQ43 FSM43 GCI43 GME43 GWA43 HFW43 HPS43 HZO43 IJK43 ITG43 JDC43 JMY43 JWU43 KGQ43 KQM43 LAI43 LKE43 LUA43 MDW43 MNS43 MXO43 NHK43 NRG43 OBC43 OKY43 OUU43 PEQ43 POM43 PYI43 QIE43 QSA43 RBW43 RLS43 RVO43 SFK43 SPG43 SZC43 TIY43 TSU43 UCQ43 UMM43 UWI43 VGE43 VQA43 VZW43 WJS43 WTO43 HH43 RD43 AAZ43 AKV43 AUR43 BEN43 BOJ43 BYF43 CIB43 CRX43 DBT43 DLP43 DVL43 EFH43 EPD43 EYZ43 FIV43 FSR43 GCN43 GMJ43 GWF43 HGB43 HPX43 HZT43 IJP43 ITL43 JDH43 JND43 JWZ43 KGV43 KQR43 LAN43 LKJ43 LUF43 MEB43 MNX43 MXT43 NHP43 NRL43 OBH43 OLD43 OUZ43 PEV43 POR43 PYN43 QIJ43 QSF43 RCB43 RLX43 RVT43 SFP43 SPL43 SZH43 TJD43 TSZ43 UCV43 UMR43 UWN43 VGJ43 VQF43 WAB43 WJX43 WTT43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3:C43 BS43:GX43 KD43:QT43 TZ43:AAP43 ADV43:AKL43 ANR43:AUH43 AXN43:BED43 BHJ43:BNZ43 BRF43:BXV43 CBB43:CHR43 CKX43:CRN43 CUT43:DBJ43 DEP43:DLF43 DOL43:DVB43 DYH43:EEX43 EID43:EOT43 ERZ43:EYP43 FBV43:FIL43 FLR43:FSH43 FVN43:GCD43 GFJ43:GLZ43 GPF43:GVV43 GZB43:HFR43 HIX43:HPN43 HST43:HZJ43 ICP43:IJF43 IML43:ITB43 IWH43:JCX43 JGD43:JMT43 JPZ43:JWP43 JZV43:KGL43 KJR43:KQH43 KTN43:LAD43 LDJ43:LJZ43 LNF43:LTV43 LXB43:MDR43 MGX43:MNN43 MQT43:MXJ43 NAP43:NHF43 NKL43:NRB43 NUH43:OAX43 OED43:OKT43 ONZ43:OUP43 OXV43:PEL43 PHR43:POH43 PRN43:PYD43 QBJ43:QHZ43 QLF43:QRV43 QVB43:RBR43 REX43:RLN43 ROT43:RVJ43 RYP43:SFF43 SIL43:SPB43 SSH43:SYX43 TCD43:TIT43 TLZ43:TSP43 TVV43:UCL43 UFR43:UMH43 UPN43:UWD43 UZJ43:VFZ43 VJF43:VPV43 VTB43:VZR43 WCX43:WJN43 WMT43:WTJ43 WWP43:XFD43 AZ43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WVG43 AF43 IA43 RW43 ABS43 ALO43 AVK43 BFG43 BPC43 BYY43 CIU43 CSQ43 DCM43 DMI43 DWE43 EGA43 EPW43 EZS43 FJO43 FTK43 GDG43 GNC43 GWY43 HGU43 HQQ43 IAM43 IKI43 IUE43 JEA43 JNW43 JXS43 KHO43 KRK43 LBG43 LLC43 LUY43 MEU43 MOQ43 MYM43 NII43 NSE43 OCA43 OLW43 OVS43 PFO43 PPK43 PZG43 QJC43 QSY43 RCU43 RMQ43 RWM43 SGI43 SQE43 TAA43 TJW43 TTS43 UDO43 UNK43 UXG43 VHC43 VQY43 WAU43 WKQ43 WUM43 R43:S43 HM43:HN43 RI43:RJ43 ABE43:ABF43 ALA43:ALB43 AUW43:AUX43 BES43:BET43 BOO43:BOP43 BYK43:BYL43 CIG43:CIH43 CSC43:CSD43 DBY43:DBZ43 DLU43:DLV43 DVQ43:DVR43 EFM43:EFN43 EPI43:EPJ43 EZE43:EZF43 FJA43:FJB43 FSW43:FSX43 GCS43:GCT43 GMO43:GMP43 GWK43:GWL43 HGG43:HGH43 HQC43:HQD43 HZY43:HZZ43 IJU43:IJV43 ITQ43:ITR43 JDM43:JDN43 JNI43:JNJ43 JXE43:JXF43 KHA43:KHB43 KQW43:KQX43 LAS43:LAT43 LKO43:LKP43 LUK43:LUL43 MEG43:MEH43 MOC43:MOD43 MXY43:MXZ43 NHU43:NHV43 NRQ43:NRR43 OBM43:OBN43 OLI43:OLJ43 OVE43:OVF43 PFA43:PFB43 POW43:POX43 PYS43:PYT43 QIO43:QIP43 QSK43:QSL43 RCG43:RCH43 RMC43:RMD43 RVY43:RVZ43 SFU43:SFV43 SPQ43:SPR43 SZM43:SZN43 TJI43:TJJ43 TTE43:TTF43 UDA43:UDB43 UMW43:UMX43 UWS43:UWT43 VGO43:VGP43 VQK43:VQL43 WAG43:WAH43 WKC43:WKD43 WTY43:WTZ43 HJ43 RF43 ABB43 AKX43 AUT43 BEP43 BOL43 BYH43 CID43 CRZ43 DBV43 DLR43 DVN43 EFJ43 EPF43 EZB43 FIX43 FST43 GCP43 GML43 GWH43 HGD43 HPZ43 HZV43 IJR43 ITN43 JDJ43 JNF43 JXB43 KGX43 KQT43 LAP43 LKL43 LUH43 MED43 MNZ43 MXV43 NHR43 NRN43 OBJ43 OLF43 OVB43 PEX43 POT43 PYP43 QIL43 QSH43 RCD43 RLZ43 RVV43 SFR43 SPN43 SZJ43 TJF43 TTB43 UCX43 UMT43 UWP43 VGL43 VQH43 WAD43 WJZ43 WTV43 W43 HR43 RN43 ABJ43 ALF43 AVB43 BEX43 BOT43 BYP43 CIL43 CSH43 DCD43 DLZ43 DVV43 EFR43 EPN43 EZJ43 FJF43 FTB43 GCX43 GMT43 GWP43 HGL43 HQH43 IAD43 IJZ43 ITV43 JDR43 JNN43 JXJ43 KHF43 KRB43 LAX43 LKT43 LUP43 MEL43 MOH43 MYD43 NHZ43 NRV43 OBR43 OLN43 OVJ43 PFF43 PPB43 PYX43 QIT43 QSP43 RCL43 RMH43 RWD43 SFZ43 SPV43 SZR43 TJN43 TTJ43 UDF43 UNB43 UWX43 VGT43 VQP43 WAL43 WKH43 WUD43 O43 Q23 W23 AT23 BG23 BQ23 Q31 W31 AT31 BG31 BQ31 K43 H43 M43 Q18 W18 BQ18 BG18 AT18"/>
  </dataValidations>
  <hyperlinks>
    <hyperlink ref="P19" r:id="rId1"/>
    <hyperlink ref="P31" r:id="rId2"/>
  </hyperlinks>
  <pageMargins left="0.39370078740157483" right="0.31496062992125984" top="0.38" bottom="0.39370078740157483" header="0.31496062992125984" footer="0.2"/>
  <pageSetup paperSize="9" scale="60" orientation="landscape" r:id="rId3"/>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2018-05-02T10:25:31Z</dcterms:modified>
</cp:coreProperties>
</file>