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'!$A$9:$FN$51</definedName>
    <definedName name="_xlnm._FilterDatabase" localSheetId="1" hidden="1">'調査票Ｃ、Ｄ、Ｅ '!$A$17:$BR$57</definedName>
    <definedName name="_xlnm.Print_Area" localSheetId="0">'調査票Ａ、Ｂ '!$D$1:$CX$58</definedName>
    <definedName name="_xlnm.Print_Area" localSheetId="1">'調査票Ｃ、Ｄ、Ｅ '!$A$1:$BQ$67</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C29" i="5"/>
  <c r="G29" i="5"/>
  <c r="C30" i="5"/>
  <c r="G30" i="5"/>
  <c r="C31" i="5"/>
  <c r="G31" i="5"/>
  <c r="C32" i="5"/>
  <c r="G32" i="5"/>
  <c r="C33" i="5"/>
  <c r="G33" i="5"/>
  <c r="C34" i="5"/>
  <c r="G34" i="5"/>
  <c r="C35" i="5"/>
  <c r="G35" i="5"/>
  <c r="C36" i="5"/>
  <c r="G36" i="5"/>
  <c r="C37" i="5"/>
  <c r="G37" i="5"/>
  <c r="C38" i="5"/>
  <c r="G38" i="5"/>
  <c r="C39" i="5"/>
  <c r="G39" i="5"/>
  <c r="C40" i="5"/>
  <c r="G40" i="5"/>
  <c r="C41" i="5"/>
  <c r="G41" i="5"/>
  <c r="C42" i="5"/>
  <c r="G42" i="5"/>
  <c r="C43" i="5"/>
  <c r="G43" i="5"/>
  <c r="C44" i="5"/>
  <c r="G44" i="5"/>
  <c r="C45" i="5"/>
  <c r="G45" i="5"/>
  <c r="C46" i="5"/>
  <c r="G46" i="5"/>
  <c r="C47" i="5"/>
  <c r="G47" i="5"/>
  <c r="C48" i="5"/>
  <c r="G48" i="5"/>
  <c r="C49" i="5"/>
  <c r="G49" i="5"/>
  <c r="BQ65" i="6" l="1"/>
  <c r="BP65" i="6"/>
  <c r="BO65" i="6"/>
  <c r="BN65" i="6"/>
  <c r="BM65" i="6"/>
  <c r="BL65" i="6"/>
  <c r="BK65" i="6"/>
  <c r="BJ65" i="6"/>
  <c r="BI65" i="6"/>
  <c r="BH65" i="6"/>
  <c r="BG65" i="6"/>
  <c r="BF65" i="6"/>
  <c r="BE65" i="6"/>
  <c r="BD65" i="6"/>
  <c r="BC65" i="6"/>
  <c r="BB65" i="6"/>
  <c r="BA65" i="6"/>
  <c r="AZ65" i="6"/>
  <c r="AY65" i="6"/>
  <c r="AX65" i="6"/>
  <c r="AW65" i="6"/>
  <c r="AV65" i="6"/>
  <c r="AU65" i="6"/>
  <c r="AT65" i="6"/>
  <c r="AS65" i="6"/>
  <c r="AR65" i="6"/>
  <c r="AQ65" i="6"/>
  <c r="AP65" i="6"/>
  <c r="AO65" i="6"/>
  <c r="AN65" i="6"/>
  <c r="AL65" i="6"/>
  <c r="AK65" i="6"/>
  <c r="AJ65" i="6"/>
  <c r="AI65" i="6"/>
  <c r="AH65" i="6"/>
  <c r="AG65" i="6"/>
  <c r="AF65" i="6"/>
  <c r="AE65" i="6"/>
  <c r="AD65" i="6"/>
  <c r="AC65" i="6"/>
  <c r="AB65" i="6"/>
  <c r="AA65" i="6"/>
  <c r="Z65" i="6"/>
  <c r="Y65" i="6"/>
  <c r="X65" i="6"/>
  <c r="W65" i="6"/>
  <c r="V65" i="6"/>
  <c r="U65" i="6"/>
  <c r="T65" i="6"/>
  <c r="S65" i="6"/>
  <c r="R65" i="6"/>
  <c r="Q65" i="6"/>
  <c r="P65" i="6"/>
  <c r="O65" i="6"/>
  <c r="N65" i="6"/>
  <c r="M65" i="6"/>
  <c r="L65" i="6"/>
  <c r="K65" i="6"/>
  <c r="J65" i="6"/>
  <c r="I65" i="6"/>
  <c r="H65" i="6"/>
  <c r="G65" i="6"/>
  <c r="F65" i="6"/>
  <c r="E65" i="6"/>
  <c r="D65" i="6"/>
  <c r="BQ64" i="6"/>
  <c r="BP64" i="6"/>
  <c r="BO64" i="6"/>
  <c r="BN64" i="6"/>
  <c r="BM64" i="6"/>
  <c r="BL64" i="6"/>
  <c r="BK64" i="6"/>
  <c r="BJ64" i="6"/>
  <c r="BI64" i="6"/>
  <c r="BH64" i="6"/>
  <c r="BG64" i="6"/>
  <c r="BF64" i="6"/>
  <c r="BE64" i="6"/>
  <c r="BD64" i="6"/>
  <c r="BC64" i="6"/>
  <c r="BB64" i="6"/>
  <c r="BA64" i="6"/>
  <c r="AZ64" i="6"/>
  <c r="AY64" i="6"/>
  <c r="AX64" i="6"/>
  <c r="AW64" i="6"/>
  <c r="AV64" i="6"/>
  <c r="AU64" i="6"/>
  <c r="AT64" i="6"/>
  <c r="AS64" i="6"/>
  <c r="AR64" i="6"/>
  <c r="AQ64" i="6"/>
  <c r="AP64" i="6"/>
  <c r="AO64" i="6"/>
  <c r="AN64" i="6"/>
  <c r="AM64" i="6"/>
  <c r="AL64" i="6"/>
  <c r="AK64" i="6"/>
  <c r="AJ64" i="6"/>
  <c r="AI64" i="6"/>
  <c r="AH64" i="6"/>
  <c r="AG64" i="6"/>
  <c r="AF64" i="6"/>
  <c r="AE64" i="6"/>
  <c r="AD64" i="6"/>
  <c r="AC64" i="6"/>
  <c r="AB64" i="6"/>
  <c r="AA64" i="6"/>
  <c r="Z64" i="6"/>
  <c r="Y64" i="6"/>
  <c r="X64" i="6"/>
  <c r="W64" i="6"/>
  <c r="V64" i="6"/>
  <c r="U64" i="6"/>
  <c r="T64" i="6"/>
  <c r="S64" i="6"/>
  <c r="R64" i="6"/>
  <c r="Q64" i="6"/>
  <c r="P64" i="6"/>
  <c r="O64" i="6"/>
  <c r="N64" i="6"/>
  <c r="M64" i="6"/>
  <c r="L64" i="6"/>
  <c r="K64" i="6"/>
  <c r="J64" i="6"/>
  <c r="I64" i="6"/>
  <c r="H64" i="6"/>
  <c r="G64" i="6"/>
  <c r="F64" i="6"/>
  <c r="E64" i="6"/>
  <c r="D64" i="6"/>
  <c r="BQ63" i="6"/>
  <c r="BP63" i="6"/>
  <c r="BO63" i="6"/>
  <c r="BN63" i="6"/>
  <c r="BM63" i="6"/>
  <c r="BL63" i="6"/>
  <c r="BK63" i="6"/>
  <c r="BJ63" i="6"/>
  <c r="BI63" i="6"/>
  <c r="BH63" i="6"/>
  <c r="BG63" i="6"/>
  <c r="BF63" i="6"/>
  <c r="BE63" i="6"/>
  <c r="BD63" i="6"/>
  <c r="BC63" i="6"/>
  <c r="BB63" i="6"/>
  <c r="BA63" i="6"/>
  <c r="AZ63" i="6"/>
  <c r="AY63" i="6"/>
  <c r="AX63" i="6"/>
  <c r="AW63" i="6"/>
  <c r="AV63" i="6"/>
  <c r="AU63" i="6"/>
  <c r="AT63" i="6"/>
  <c r="AS63" i="6"/>
  <c r="AR63" i="6"/>
  <c r="AQ63" i="6"/>
  <c r="AP63" i="6"/>
  <c r="AO63" i="6"/>
  <c r="AN63" i="6"/>
  <c r="AM63" i="6"/>
  <c r="AL63" i="6"/>
  <c r="AK63" i="6"/>
  <c r="AJ63" i="6"/>
  <c r="AI63" i="6"/>
  <c r="AH63" i="6"/>
  <c r="AG63" i="6"/>
  <c r="AF63" i="6"/>
  <c r="AE63" i="6"/>
  <c r="AD63" i="6"/>
  <c r="AC63" i="6"/>
  <c r="AB63" i="6"/>
  <c r="AA63" i="6"/>
  <c r="Z63" i="6"/>
  <c r="Y63" i="6"/>
  <c r="X63" i="6"/>
  <c r="W63" i="6"/>
  <c r="V63" i="6"/>
  <c r="U63" i="6"/>
  <c r="T63" i="6"/>
  <c r="S63" i="6"/>
  <c r="R63" i="6"/>
  <c r="Q63" i="6"/>
  <c r="P63" i="6"/>
  <c r="O63" i="6"/>
  <c r="N63" i="6"/>
  <c r="M63" i="6"/>
  <c r="L63" i="6"/>
  <c r="K63" i="6"/>
  <c r="J63" i="6"/>
  <c r="I63" i="6"/>
  <c r="H63" i="6"/>
  <c r="G63" i="6"/>
  <c r="F63" i="6"/>
  <c r="E63" i="6"/>
  <c r="D63" i="6"/>
  <c r="BQ62" i="6"/>
  <c r="BP62" i="6"/>
  <c r="BO62" i="6"/>
  <c r="BN62" i="6"/>
  <c r="BM62" i="6"/>
  <c r="BL62" i="6"/>
  <c r="BK62" i="6"/>
  <c r="BJ62" i="6"/>
  <c r="BI62" i="6"/>
  <c r="BH62" i="6"/>
  <c r="BG62" i="6"/>
  <c r="BF62" i="6"/>
  <c r="BE62" i="6"/>
  <c r="BD62" i="6"/>
  <c r="BC62" i="6"/>
  <c r="BB62" i="6"/>
  <c r="BA62" i="6"/>
  <c r="AZ62" i="6"/>
  <c r="AY62" i="6"/>
  <c r="AX62" i="6"/>
  <c r="AW62" i="6"/>
  <c r="AV62" i="6"/>
  <c r="AU62" i="6"/>
  <c r="AT62" i="6"/>
  <c r="AS62" i="6"/>
  <c r="AR62" i="6"/>
  <c r="AQ62" i="6"/>
  <c r="AP62" i="6"/>
  <c r="AO62" i="6"/>
  <c r="AN62" i="6"/>
  <c r="AM62" i="6"/>
  <c r="AL62" i="6"/>
  <c r="AK62" i="6"/>
  <c r="AJ62" i="6"/>
  <c r="AI62" i="6"/>
  <c r="AH62" i="6"/>
  <c r="AG62" i="6"/>
  <c r="AF62" i="6"/>
  <c r="AE62" i="6"/>
  <c r="AD62" i="6"/>
  <c r="AC62" i="6"/>
  <c r="AB62" i="6"/>
  <c r="AA62" i="6"/>
  <c r="Z62" i="6"/>
  <c r="Y62" i="6"/>
  <c r="X62" i="6"/>
  <c r="W62" i="6"/>
  <c r="V62" i="6"/>
  <c r="U62" i="6"/>
  <c r="T62" i="6"/>
  <c r="S62" i="6"/>
  <c r="R62" i="6"/>
  <c r="Q62" i="6"/>
  <c r="P62" i="6"/>
  <c r="O62" i="6"/>
  <c r="N62" i="6"/>
  <c r="M62" i="6"/>
  <c r="L62" i="6"/>
  <c r="K62" i="6"/>
  <c r="J62" i="6"/>
  <c r="I62" i="6"/>
  <c r="H62" i="6"/>
  <c r="G62" i="6"/>
  <c r="F62" i="6"/>
  <c r="E62" i="6"/>
  <c r="D62" i="6"/>
  <c r="BP59" i="6"/>
  <c r="BO59" i="6"/>
  <c r="BN59" i="6"/>
  <c r="BM59" i="6"/>
  <c r="BL59" i="6"/>
  <c r="BK59" i="6"/>
  <c r="BJ59" i="6"/>
  <c r="BI59" i="6"/>
  <c r="BH59" i="6"/>
  <c r="BF59" i="6"/>
  <c r="BE59" i="6"/>
  <c r="BD59" i="6"/>
  <c r="BC59" i="6"/>
  <c r="BB59" i="6"/>
  <c r="BA59" i="6"/>
  <c r="AZ59" i="6"/>
  <c r="AY59" i="6"/>
  <c r="AX59" i="6"/>
  <c r="AW59" i="6"/>
  <c r="AV59" i="6"/>
  <c r="AS59" i="6"/>
  <c r="AR59" i="6"/>
  <c r="AQ59" i="6"/>
  <c r="AP59" i="6"/>
  <c r="AO59" i="6"/>
  <c r="AN59" i="6"/>
  <c r="AL59" i="6"/>
  <c r="AK59" i="6"/>
  <c r="AJ59" i="6"/>
  <c r="AI59" i="6"/>
  <c r="AH59" i="6"/>
  <c r="AG59" i="6"/>
  <c r="AF59" i="6"/>
  <c r="AE59" i="6"/>
  <c r="AD59" i="6"/>
  <c r="AC59" i="6"/>
  <c r="AB59" i="6"/>
  <c r="AA59" i="6"/>
  <c r="Z59" i="6"/>
  <c r="Y59" i="6"/>
  <c r="V59" i="6"/>
  <c r="U59" i="6"/>
  <c r="T59" i="6"/>
  <c r="S59" i="6"/>
  <c r="R59" i="6"/>
  <c r="O59" i="6"/>
  <c r="N59" i="6"/>
  <c r="M59" i="6"/>
  <c r="L59" i="6"/>
  <c r="K59" i="6"/>
  <c r="J59" i="6"/>
  <c r="I59" i="6"/>
  <c r="H59" i="6"/>
  <c r="G59" i="6"/>
  <c r="F59" i="6"/>
  <c r="E59" i="6"/>
  <c r="D59" i="6"/>
  <c r="CX57" i="5"/>
  <c r="CW57" i="5"/>
  <c r="CV57" i="5"/>
  <c r="CU57" i="5"/>
  <c r="CT57" i="5"/>
  <c r="CS57" i="5"/>
  <c r="CR57" i="5"/>
  <c r="CQ57" i="5"/>
  <c r="CP57" i="5"/>
  <c r="CO57" i="5"/>
  <c r="CN57" i="5"/>
  <c r="CM57" i="5"/>
  <c r="CL57" i="5"/>
  <c r="CK57" i="5"/>
  <c r="CJ57" i="5"/>
  <c r="CI57" i="5"/>
  <c r="CH57" i="5"/>
  <c r="CG57" i="5"/>
  <c r="CF57" i="5"/>
  <c r="CE57" i="5"/>
  <c r="CD57" i="5"/>
  <c r="CC57" i="5"/>
  <c r="CB57" i="5"/>
  <c r="CA57" i="5"/>
  <c r="BZ57" i="5"/>
  <c r="BY57" i="5"/>
  <c r="BX57" i="5"/>
  <c r="BW57" i="5"/>
  <c r="BV57" i="5"/>
  <c r="BU57" i="5"/>
  <c r="BT57" i="5"/>
  <c r="BS57" i="5"/>
  <c r="BR57" i="5"/>
  <c r="BQ57" i="5"/>
  <c r="BP57" i="5"/>
  <c r="BO57" i="5"/>
  <c r="BN57" i="5"/>
  <c r="BM57" i="5"/>
  <c r="BL57" i="5"/>
  <c r="BK57" i="5"/>
  <c r="BJ57" i="5"/>
  <c r="BI57" i="5"/>
  <c r="BH57" i="5"/>
  <c r="BG57" i="5"/>
  <c r="BF57" i="5"/>
  <c r="BE57" i="5"/>
  <c r="BD57" i="5"/>
  <c r="BC57" i="5"/>
  <c r="BB57" i="5"/>
  <c r="BA57" i="5"/>
  <c r="AZ57" i="5"/>
  <c r="AY57" i="5"/>
  <c r="AX57" i="5"/>
  <c r="AW57" i="5"/>
  <c r="AV57" i="5"/>
  <c r="AU57" i="5"/>
  <c r="AT57" i="5"/>
  <c r="AS57" i="5"/>
  <c r="AR57" i="5"/>
  <c r="AQ57" i="5"/>
  <c r="AP57" i="5"/>
  <c r="AO57" i="5"/>
  <c r="AN57" i="5"/>
  <c r="AM57" i="5"/>
  <c r="AL57" i="5"/>
  <c r="AK57" i="5"/>
  <c r="AJ57" i="5"/>
  <c r="AI57" i="5"/>
  <c r="AH57" i="5"/>
  <c r="AG57" i="5"/>
  <c r="AF57" i="5"/>
  <c r="AE57" i="5"/>
  <c r="AD57" i="5"/>
  <c r="AC57" i="5"/>
  <c r="AB57" i="5"/>
  <c r="AA57" i="5"/>
  <c r="Z57" i="5"/>
  <c r="Y57" i="5"/>
  <c r="X57" i="5"/>
  <c r="W57" i="5"/>
  <c r="V57" i="5"/>
  <c r="U57" i="5"/>
  <c r="T57" i="5"/>
  <c r="S57" i="5"/>
  <c r="R57" i="5"/>
  <c r="Q57" i="5"/>
  <c r="P57" i="5"/>
  <c r="O57" i="5"/>
  <c r="N57" i="5"/>
  <c r="M57" i="5"/>
  <c r="L57" i="5"/>
  <c r="K57" i="5"/>
  <c r="J57" i="5"/>
  <c r="I57" i="5"/>
  <c r="CX56" i="5"/>
  <c r="CW56" i="5"/>
  <c r="CV56" i="5"/>
  <c r="CU56" i="5"/>
  <c r="CT56" i="5"/>
  <c r="CS56" i="5"/>
  <c r="CR56" i="5"/>
  <c r="CQ56" i="5"/>
  <c r="CP56" i="5"/>
  <c r="CO56" i="5"/>
  <c r="CN56" i="5"/>
  <c r="CM56" i="5"/>
  <c r="CL56" i="5"/>
  <c r="CK56" i="5"/>
  <c r="CJ56" i="5"/>
  <c r="CI56" i="5"/>
  <c r="CH56" i="5"/>
  <c r="CG56" i="5"/>
  <c r="CF56" i="5"/>
  <c r="CE56" i="5"/>
  <c r="CD56" i="5"/>
  <c r="CC56" i="5"/>
  <c r="CB56" i="5"/>
  <c r="CA56" i="5"/>
  <c r="BZ56" i="5"/>
  <c r="BY56" i="5"/>
  <c r="BX56" i="5"/>
  <c r="BW56" i="5"/>
  <c r="BV56" i="5"/>
  <c r="BU56" i="5"/>
  <c r="BT56" i="5"/>
  <c r="BS56" i="5"/>
  <c r="BR56" i="5"/>
  <c r="BQ56" i="5"/>
  <c r="BP56" i="5"/>
  <c r="BO56" i="5"/>
  <c r="BN56" i="5"/>
  <c r="BM56" i="5"/>
  <c r="BL56" i="5"/>
  <c r="BK56" i="5"/>
  <c r="BJ56" i="5"/>
  <c r="BI56" i="5"/>
  <c r="BH56" i="5"/>
  <c r="BG56" i="5"/>
  <c r="BF56" i="5"/>
  <c r="BE56" i="5"/>
  <c r="BD56" i="5"/>
  <c r="BC56" i="5"/>
  <c r="BB56" i="5"/>
  <c r="BA56" i="5"/>
  <c r="AZ56" i="5"/>
  <c r="AY56" i="5"/>
  <c r="AX56" i="5"/>
  <c r="AW56" i="5"/>
  <c r="AV56" i="5"/>
  <c r="AU56" i="5"/>
  <c r="AT56" i="5"/>
  <c r="AS56" i="5"/>
  <c r="AR56" i="5"/>
  <c r="AQ56" i="5"/>
  <c r="AP56" i="5"/>
  <c r="AO56" i="5"/>
  <c r="AN56" i="5"/>
  <c r="AM56" i="5"/>
  <c r="AL56" i="5"/>
  <c r="AK56" i="5"/>
  <c r="AJ56" i="5"/>
  <c r="AI56" i="5"/>
  <c r="AH56" i="5"/>
  <c r="AG56" i="5"/>
  <c r="AF56" i="5"/>
  <c r="AE56" i="5"/>
  <c r="AD56" i="5"/>
  <c r="AC56" i="5"/>
  <c r="AB56" i="5"/>
  <c r="AA56" i="5"/>
  <c r="Z56" i="5"/>
  <c r="Y56" i="5"/>
  <c r="X56" i="5"/>
  <c r="W56" i="5"/>
  <c r="V56" i="5"/>
  <c r="U56" i="5"/>
  <c r="T56" i="5"/>
  <c r="S56" i="5"/>
  <c r="R56" i="5"/>
  <c r="Q56" i="5"/>
  <c r="P56" i="5"/>
  <c r="O56" i="5"/>
  <c r="N56" i="5"/>
  <c r="M56" i="5"/>
  <c r="L56" i="5"/>
  <c r="K56" i="5"/>
  <c r="J56" i="5"/>
  <c r="I56" i="5"/>
  <c r="CX55" i="5"/>
  <c r="CW55" i="5"/>
  <c r="CV55" i="5"/>
  <c r="CU55" i="5"/>
  <c r="CT55" i="5"/>
  <c r="CS55" i="5"/>
  <c r="CR55" i="5"/>
  <c r="CQ55" i="5"/>
  <c r="CP55" i="5"/>
  <c r="CO55" i="5"/>
  <c r="CN55" i="5"/>
  <c r="CM55" i="5"/>
  <c r="CL55" i="5"/>
  <c r="CK55" i="5"/>
  <c r="CJ55" i="5"/>
  <c r="CI55" i="5"/>
  <c r="CH55" i="5"/>
  <c r="CG55" i="5"/>
  <c r="CF55" i="5"/>
  <c r="CE55" i="5"/>
  <c r="CD55" i="5"/>
  <c r="CC55" i="5"/>
  <c r="CB55" i="5"/>
  <c r="CA55" i="5"/>
  <c r="BZ55" i="5"/>
  <c r="BY55" i="5"/>
  <c r="BX55" i="5"/>
  <c r="BW55" i="5"/>
  <c r="BV55" i="5"/>
  <c r="BU55" i="5"/>
  <c r="BT55" i="5"/>
  <c r="BS55" i="5"/>
  <c r="BR55" i="5"/>
  <c r="BQ55" i="5"/>
  <c r="BP55" i="5"/>
  <c r="BO55" i="5"/>
  <c r="BN55" i="5"/>
  <c r="BM55" i="5"/>
  <c r="BL55" i="5"/>
  <c r="BK55" i="5"/>
  <c r="BJ55" i="5"/>
  <c r="BI55" i="5"/>
  <c r="BH55" i="5"/>
  <c r="BG55" i="5"/>
  <c r="BF55" i="5"/>
  <c r="BE55" i="5"/>
  <c r="BD55" i="5"/>
  <c r="BC55" i="5"/>
  <c r="BB55" i="5"/>
  <c r="BA55" i="5"/>
  <c r="AZ55" i="5"/>
  <c r="AY55" i="5"/>
  <c r="AX55" i="5"/>
  <c r="AW55" i="5"/>
  <c r="AV55" i="5"/>
  <c r="AU55" i="5"/>
  <c r="AT55" i="5"/>
  <c r="AS55" i="5"/>
  <c r="AR55" i="5"/>
  <c r="AQ55" i="5"/>
  <c r="AP55" i="5"/>
  <c r="AO55" i="5"/>
  <c r="AN55" i="5"/>
  <c r="AM55" i="5"/>
  <c r="AL55" i="5"/>
  <c r="AK55" i="5"/>
  <c r="AJ55" i="5"/>
  <c r="AI55" i="5"/>
  <c r="AH55" i="5"/>
  <c r="AG55" i="5"/>
  <c r="AF55" i="5"/>
  <c r="AE55" i="5"/>
  <c r="AD55" i="5"/>
  <c r="AC55" i="5"/>
  <c r="AB55" i="5"/>
  <c r="AA55" i="5"/>
  <c r="Z55" i="5"/>
  <c r="Y55" i="5"/>
  <c r="X55" i="5"/>
  <c r="W55" i="5"/>
  <c r="V55" i="5"/>
  <c r="U55" i="5"/>
  <c r="T55" i="5"/>
  <c r="S55" i="5"/>
  <c r="R55" i="5"/>
  <c r="Q55" i="5"/>
  <c r="P55" i="5"/>
  <c r="O55" i="5"/>
  <c r="N55" i="5"/>
  <c r="M55" i="5"/>
  <c r="L55" i="5"/>
  <c r="K55" i="5"/>
  <c r="J55" i="5"/>
  <c r="I55" i="5"/>
  <c r="CX54" i="5"/>
  <c r="CW54" i="5"/>
  <c r="CV54" i="5"/>
  <c r="CU54" i="5"/>
  <c r="CT54" i="5"/>
  <c r="CS54" i="5"/>
  <c r="CR54" i="5"/>
  <c r="CQ54" i="5"/>
  <c r="CP54" i="5"/>
  <c r="CO54" i="5"/>
  <c r="CN54" i="5"/>
  <c r="CM54" i="5"/>
  <c r="CL54" i="5"/>
  <c r="CK54" i="5"/>
  <c r="CJ54" i="5"/>
  <c r="CI54" i="5"/>
  <c r="CH54" i="5"/>
  <c r="CG54" i="5"/>
  <c r="CF54" i="5"/>
  <c r="CE54" i="5"/>
  <c r="CD54" i="5"/>
  <c r="CC54" i="5"/>
  <c r="CB54" i="5"/>
  <c r="CA54" i="5"/>
  <c r="BZ54" i="5"/>
  <c r="BY54" i="5"/>
  <c r="BX54" i="5"/>
  <c r="BW54" i="5"/>
  <c r="BV54" i="5"/>
  <c r="BU54" i="5"/>
  <c r="BT54" i="5"/>
  <c r="BS54" i="5"/>
  <c r="BR54" i="5"/>
  <c r="BQ54" i="5"/>
  <c r="BP54" i="5"/>
  <c r="BO54" i="5"/>
  <c r="BN54" i="5"/>
  <c r="BM54" i="5"/>
  <c r="BL54" i="5"/>
  <c r="BK54" i="5"/>
  <c r="BJ54" i="5"/>
  <c r="BI54" i="5"/>
  <c r="BH54" i="5"/>
  <c r="BG54" i="5"/>
  <c r="BF54" i="5"/>
  <c r="BE54" i="5"/>
  <c r="BD54" i="5"/>
  <c r="BC54" i="5"/>
  <c r="BB54" i="5"/>
  <c r="BA54" i="5"/>
  <c r="AZ54" i="5"/>
  <c r="AY54" i="5"/>
  <c r="AX54" i="5"/>
  <c r="AW54" i="5"/>
  <c r="AV54" i="5"/>
  <c r="AU54" i="5"/>
  <c r="AT54" i="5"/>
  <c r="AS54" i="5"/>
  <c r="AR54" i="5"/>
  <c r="AQ54" i="5"/>
  <c r="AP54" i="5"/>
  <c r="AO54" i="5"/>
  <c r="AN54" i="5"/>
  <c r="AM54" i="5"/>
  <c r="AL54" i="5"/>
  <c r="AK54" i="5"/>
  <c r="AJ54" i="5"/>
  <c r="AI54" i="5"/>
  <c r="AH54" i="5"/>
  <c r="AG54" i="5"/>
  <c r="AF54" i="5"/>
  <c r="AE54" i="5"/>
  <c r="AD54" i="5"/>
  <c r="AC54" i="5"/>
  <c r="AB54" i="5"/>
  <c r="AA54" i="5"/>
  <c r="Z54" i="5"/>
  <c r="Y54" i="5"/>
  <c r="X54" i="5"/>
  <c r="W54" i="5"/>
  <c r="V54" i="5"/>
  <c r="U54" i="5"/>
  <c r="T54" i="5"/>
  <c r="S54" i="5"/>
  <c r="R54" i="5"/>
  <c r="Q54" i="5"/>
  <c r="P54" i="5"/>
  <c r="O54" i="5"/>
  <c r="N54" i="5"/>
  <c r="M54" i="5"/>
  <c r="L54" i="5"/>
  <c r="K54" i="5"/>
  <c r="J54" i="5"/>
  <c r="I54" i="5"/>
  <c r="CX51" i="5"/>
  <c r="CW51" i="5"/>
  <c r="CU51" i="5"/>
  <c r="CT51" i="5"/>
  <c r="CS51" i="5"/>
  <c r="CR51" i="5"/>
  <c r="CQ51" i="5"/>
  <c r="CP51" i="5"/>
  <c r="CO51" i="5"/>
  <c r="CN51" i="5"/>
  <c r="CM51" i="5"/>
  <c r="CL51" i="5"/>
  <c r="CK51" i="5"/>
  <c r="CJ51" i="5"/>
  <c r="CH51" i="5"/>
  <c r="CG51" i="5"/>
  <c r="CF51" i="5"/>
  <c r="CE51" i="5"/>
  <c r="CD51" i="5"/>
  <c r="CC51" i="5"/>
  <c r="CB51" i="5"/>
  <c r="CA51" i="5"/>
  <c r="BY51" i="5"/>
  <c r="BX51" i="5"/>
  <c r="BW51" i="5"/>
  <c r="BV51" i="5"/>
  <c r="BU51" i="5"/>
  <c r="BS51" i="5"/>
  <c r="BR51" i="5"/>
  <c r="BQ51" i="5"/>
  <c r="BN51" i="5"/>
  <c r="BM51" i="5"/>
  <c r="BL51" i="5"/>
  <c r="BK51" i="5"/>
  <c r="BJ51" i="5"/>
  <c r="BI51" i="5"/>
  <c r="BH51" i="5"/>
  <c r="BG51" i="5"/>
  <c r="BF51" i="5"/>
  <c r="BE51" i="5"/>
  <c r="BD51" i="5"/>
  <c r="BC51" i="5"/>
  <c r="BB51" i="5"/>
  <c r="BA51" i="5"/>
  <c r="AZ51" i="5"/>
  <c r="AY51" i="5"/>
  <c r="AX51" i="5"/>
  <c r="AW51" i="5"/>
  <c r="AV51" i="5"/>
  <c r="AU51" i="5"/>
  <c r="AT51" i="5"/>
  <c r="AS51" i="5"/>
  <c r="AR51" i="5"/>
  <c r="AQ51" i="5"/>
  <c r="AP51" i="5"/>
  <c r="AO51" i="5"/>
  <c r="AN51" i="5"/>
  <c r="AM51" i="5"/>
  <c r="AL51" i="5"/>
  <c r="AK51" i="5"/>
  <c r="AJ51" i="5"/>
  <c r="AI51" i="5"/>
  <c r="AH51" i="5"/>
  <c r="AG51" i="5"/>
  <c r="AF51" i="5"/>
  <c r="AD51" i="5"/>
  <c r="AC51" i="5"/>
  <c r="AB51" i="5"/>
  <c r="Z51" i="5"/>
  <c r="Y51" i="5"/>
  <c r="X51" i="5"/>
  <c r="V51" i="5"/>
  <c r="U51" i="5"/>
  <c r="T51" i="5"/>
  <c r="S51" i="5"/>
  <c r="Q51" i="5"/>
  <c r="P51" i="5"/>
  <c r="O51" i="5"/>
  <c r="M51" i="5"/>
  <c r="K51" i="5"/>
  <c r="I51" i="5"/>
  <c r="AM65" i="6"/>
  <c r="AM59" i="6"/>
</calcChain>
</file>

<file path=xl/sharedStrings.xml><?xml version="1.0" encoding="utf-8"?>
<sst xmlns="http://schemas.openxmlformats.org/spreadsheetml/2006/main" count="626" uniqueCount="419">
  <si>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</si>
  <si>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</si>
  <si>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</si>
  <si>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</si>
  <si>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</si>
  <si>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</si>
  <si>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</si>
  <si>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</si>
  <si>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</si>
  <si>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</si>
  <si>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</si>
  <si>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</si>
  <si>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</si>
  <si>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</si>
  <si>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</si>
  <si>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</si>
  <si>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</si>
  <si>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</si>
  <si>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</si>
  <si>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</si>
  <si>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</si>
  <si>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</si>
  <si>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</si>
  <si>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</si>
  <si>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</si>
  <si>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</si>
  <si>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</si>
  <si>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</si>
  <si>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</si>
  <si>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</si>
  <si>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</si>
  <si>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</si>
  <si>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</si>
  <si>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</si>
  <si>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</si>
  <si>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</si>
  <si>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</si>
  <si>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</si>
  <si>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</si>
  <si>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</si>
  <si>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</si>
  <si>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</si>
  <si>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</si>
  <si>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</si>
  <si>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</si>
  <si>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</si>
  <si>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</si>
  <si>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</si>
  <si>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</si>
  <si>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</si>
  <si>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</si>
  <si>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</si>
  <si>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</si>
  <si>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</si>
  <si>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</si>
  <si>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</si>
  <si>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</si>
  <si>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</si>
  <si>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</si>
  <si>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</si>
  <si>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</si>
  <si>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</si>
  <si>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</si>
  <si>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</si>
  <si>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</si>
  <si>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</si>
  <si>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</si>
  <si>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</si>
  <si>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</si>
  <si>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</si>
  <si>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</si>
  <si>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</si>
  <si>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</si>
  <si>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</si>
  <si>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</si>
  <si>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</si>
  <si>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</si>
  <si>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</si>
  <si>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</si>
  <si>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</si>
  <si>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</si>
  <si>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</si>
  <si>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</si>
  <si>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</si>
  <si>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</si>
  <si>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</si>
  <si>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</si>
  <si>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</si>
  <si>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</si>
  <si>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</si>
  <si>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</si>
  <si>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</si>
  <si>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</si>
  <si>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</si>
  <si>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</si>
  <si>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</si>
  <si>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</si>
  <si>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</si>
  <si>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</si>
  <si>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</si>
  <si>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</si>
  <si>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</si>
  <si>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</si>
  <si>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</si>
  <si>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</si>
  <si>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</si>
  <si>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</si>
  <si>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</si>
  <si>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</si>
  <si>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</si>
  <si>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</si>
  <si>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</si>
  <si>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</si>
  <si>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</si>
  <si>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</si>
  <si>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</si>
  <si>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</si>
  <si>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</si>
  <si>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</si>
  <si>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</si>
  <si>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</si>
  <si>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</si>
  <si>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</si>
  <si>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</si>
  <si>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</si>
  <si>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</si>
  <si>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</si>
  <si>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</si>
  <si>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</si>
  <si>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</si>
  <si>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</si>
  <si>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</si>
  <si>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</si>
  <si>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</si>
  <si>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</si>
  <si>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</si>
  <si>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</si>
  <si>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</si>
  <si>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</si>
  <si>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</si>
  <si>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</si>
  <si>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</si>
  <si>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</si>
  <si>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</si>
  <si>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</si>
  <si>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</si>
  <si>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</si>
  <si>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</si>
  <si>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</si>
  <si>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</si>
  <si>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</si>
  <si>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</si>
  <si>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</si>
  <si>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</si>
  <si>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</si>
  <si>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</si>
  <si>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</si>
  <si>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</si>
  <si>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</si>
  <si>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</si>
  <si>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</si>
  <si>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</si>
  <si>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</si>
  <si>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</si>
  <si>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</si>
  <si>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</si>
  <si>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</si>
  <si>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</si>
  <si>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</si>
  <si>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</si>
  <si>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</si>
  <si>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</si>
  <si>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</si>
  <si>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</si>
  <si>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行政改革大綱</t>
    <rPh sb="0" eb="2">
      <t>ギョウセイ</t>
    </rPh>
    <rPh sb="2" eb="4">
      <t>カイカク</t>
    </rPh>
    <rPh sb="4" eb="6">
      <t>タイコウ</t>
    </rPh>
    <phoneticPr fontId="1"/>
  </si>
  <si>
    <t>未定</t>
    <phoneticPr fontId="1"/>
  </si>
  <si>
    <t>決裁</t>
    <rPh sb="0" eb="2">
      <t>ケッサイ</t>
    </rPh>
    <phoneticPr fontId="1"/>
  </si>
  <si>
    <t>未定</t>
  </si>
  <si>
    <t>民間企業</t>
    <rPh sb="0" eb="2">
      <t>ミンカン</t>
    </rPh>
    <rPh sb="2" eb="4">
      <t>キギョウ</t>
    </rPh>
    <phoneticPr fontId="1"/>
  </si>
  <si>
    <t>太子町</t>
  </si>
  <si>
    <t>姫路市</t>
    <rPh sb="0" eb="3">
      <t>ヒメジシ</t>
    </rPh>
    <phoneticPr fontId="1"/>
  </si>
  <si>
    <t>姫路市行財政改革プラン2019</t>
    <rPh sb="0" eb="3">
      <t>ヒメジシ</t>
    </rPh>
    <rPh sb="3" eb="6">
      <t>ギョウザイセイ</t>
    </rPh>
    <rPh sb="6" eb="8">
      <t>カイカク</t>
    </rPh>
    <phoneticPr fontId="1"/>
  </si>
  <si>
    <t>毎年実施している職員による内部点検を基本とし、必要に応じて外部による点検を不定期に実施することとしているため。</t>
    <rPh sb="0" eb="2">
      <t>マイトシ</t>
    </rPh>
    <rPh sb="2" eb="4">
      <t>ジッシ</t>
    </rPh>
    <rPh sb="8" eb="10">
      <t>ショクイン</t>
    </rPh>
    <rPh sb="13" eb="17">
      <t>ナイブテンケン</t>
    </rPh>
    <rPh sb="18" eb="20">
      <t>キホン</t>
    </rPh>
    <rPh sb="23" eb="25">
      <t>ヒツヨウ</t>
    </rPh>
    <rPh sb="26" eb="27">
      <t>オウ</t>
    </rPh>
    <rPh sb="29" eb="31">
      <t>ガイブ</t>
    </rPh>
    <rPh sb="34" eb="36">
      <t>テンケン</t>
    </rPh>
    <rPh sb="37" eb="40">
      <t>フテイキ</t>
    </rPh>
    <rPh sb="41" eb="43">
      <t>ジッシ</t>
    </rPh>
    <phoneticPr fontId="1"/>
  </si>
  <si>
    <t>尼崎市</t>
    <rPh sb="0" eb="3">
      <t>アマガサキシ</t>
    </rPh>
    <phoneticPr fontId="1"/>
  </si>
  <si>
    <t>H26に施策評価を本格導入した際に、庁内の実施体制構築を優先した</t>
    <rPh sb="4" eb="6">
      <t>シサク</t>
    </rPh>
    <rPh sb="6" eb="8">
      <t>ヒョウカ</t>
    </rPh>
    <rPh sb="9" eb="11">
      <t>ホンカク</t>
    </rPh>
    <rPh sb="11" eb="13">
      <t>ドウニュウ</t>
    </rPh>
    <rPh sb="15" eb="16">
      <t>サイ</t>
    </rPh>
    <rPh sb="16" eb="17">
      <t>ジッサイ</t>
    </rPh>
    <rPh sb="18" eb="20">
      <t>チョウナイ</t>
    </rPh>
    <rPh sb="21" eb="23">
      <t>ジッシ</t>
    </rPh>
    <rPh sb="23" eb="25">
      <t>タイセイ</t>
    </rPh>
    <rPh sb="25" eb="27">
      <t>コウチク</t>
    </rPh>
    <rPh sb="28" eb="30">
      <t>ユウセン</t>
    </rPh>
    <phoneticPr fontId="1"/>
  </si>
  <si>
    <t>3年間（H24～H26）の期間限定でたな卸しを実施した</t>
    <rPh sb="1" eb="3">
      <t>ネンカン</t>
    </rPh>
    <rPh sb="13" eb="15">
      <t>キカン</t>
    </rPh>
    <rPh sb="15" eb="17">
      <t>ゲンテイ</t>
    </rPh>
    <rPh sb="20" eb="21">
      <t>オロ</t>
    </rPh>
    <rPh sb="23" eb="25">
      <t>ジッシ</t>
    </rPh>
    <phoneticPr fontId="1"/>
  </si>
  <si>
    <t>明石市</t>
    <rPh sb="0" eb="3">
      <t>アカシシ</t>
    </rPh>
    <phoneticPr fontId="1"/>
  </si>
  <si>
    <t>西宮市</t>
    <rPh sb="0" eb="3">
      <t>ニシノミヤシ</t>
    </rPh>
    <phoneticPr fontId="1"/>
  </si>
  <si>
    <t>内部決裁</t>
    <rPh sb="0" eb="2">
      <t>ナイブ</t>
    </rPh>
    <rPh sb="2" eb="4">
      <t>ケッサイ</t>
    </rPh>
    <phoneticPr fontId="1"/>
  </si>
  <si>
    <t>洲本市</t>
    <rPh sb="0" eb="3">
      <t>ス</t>
    </rPh>
    <phoneticPr fontId="1"/>
  </si>
  <si>
    <t>行財政改革大綱</t>
    <rPh sb="0" eb="1">
      <t>ギョウ</t>
    </rPh>
    <rPh sb="1" eb="3">
      <t>ザイセイ</t>
    </rPh>
    <rPh sb="3" eb="5">
      <t>カイカク</t>
    </rPh>
    <rPh sb="5" eb="7">
      <t>タイコウ</t>
    </rPh>
    <phoneticPr fontId="1"/>
  </si>
  <si>
    <t>内部評価にて一定の成果が見られたため</t>
    <rPh sb="0" eb="2">
      <t>ナイブ</t>
    </rPh>
    <rPh sb="2" eb="4">
      <t>ヒョウカ</t>
    </rPh>
    <rPh sb="6" eb="8">
      <t>イッテイ</t>
    </rPh>
    <rPh sb="9" eb="11">
      <t>セイカ</t>
    </rPh>
    <rPh sb="12" eb="13">
      <t>ミ</t>
    </rPh>
    <phoneticPr fontId="1"/>
  </si>
  <si>
    <t>芦屋市</t>
    <rPh sb="0" eb="3">
      <t>アシヤシ</t>
    </rPh>
    <phoneticPr fontId="1"/>
  </si>
  <si>
    <t>市HPで評価結果を公開しており，また状況に応じて，個別計画の中で別途外部評価を実施しているため。</t>
    <rPh sb="0" eb="1">
      <t>シ</t>
    </rPh>
    <rPh sb="4" eb="6">
      <t>ヒョウカ</t>
    </rPh>
    <rPh sb="6" eb="8">
      <t>ケッカ</t>
    </rPh>
    <rPh sb="9" eb="11">
      <t>コウカイ</t>
    </rPh>
    <rPh sb="18" eb="20">
      <t>ジョウキョウ</t>
    </rPh>
    <rPh sb="21" eb="22">
      <t>オウ</t>
    </rPh>
    <rPh sb="25" eb="27">
      <t>コベツ</t>
    </rPh>
    <rPh sb="27" eb="29">
      <t>ケイカク</t>
    </rPh>
    <rPh sb="30" eb="31">
      <t>ナカ</t>
    </rPh>
    <rPh sb="32" eb="34">
      <t>ベット</t>
    </rPh>
    <rPh sb="34" eb="36">
      <t>ガイブ</t>
    </rPh>
    <rPh sb="36" eb="38">
      <t>ヒョウカ</t>
    </rPh>
    <rPh sb="39" eb="41">
      <t>ジッシ</t>
    </rPh>
    <phoneticPr fontId="1"/>
  </si>
  <si>
    <t>伊丹市</t>
    <rPh sb="0" eb="3">
      <t>イタミシ</t>
    </rPh>
    <phoneticPr fontId="1"/>
  </si>
  <si>
    <t>市民意識調査で施策の満足度等を問い、成果指標に活用しているため</t>
    <rPh sb="0" eb="2">
      <t>シミン</t>
    </rPh>
    <rPh sb="2" eb="4">
      <t>イシキ</t>
    </rPh>
    <rPh sb="4" eb="6">
      <t>チョウサ</t>
    </rPh>
    <rPh sb="7" eb="9">
      <t>シサク</t>
    </rPh>
    <rPh sb="10" eb="13">
      <t>マンゾクド</t>
    </rPh>
    <rPh sb="13" eb="14">
      <t>トウ</t>
    </rPh>
    <rPh sb="15" eb="16">
      <t>ト</t>
    </rPh>
    <rPh sb="18" eb="20">
      <t>セイカ</t>
    </rPh>
    <rPh sb="20" eb="22">
      <t>シヒョウ</t>
    </rPh>
    <rPh sb="23" eb="25">
      <t>カツヨウ</t>
    </rPh>
    <phoneticPr fontId="1"/>
  </si>
  <si>
    <t>H24～H26の３カ年事業として外部評価を試行実施した。</t>
    <rPh sb="10" eb="11">
      <t>ネン</t>
    </rPh>
    <rPh sb="11" eb="13">
      <t>ジギョウ</t>
    </rPh>
    <rPh sb="16" eb="18">
      <t>ガイブ</t>
    </rPh>
    <rPh sb="18" eb="20">
      <t>ヒョウカ</t>
    </rPh>
    <rPh sb="21" eb="23">
      <t>シコウ</t>
    </rPh>
    <rPh sb="23" eb="25">
      <t>ジッシ</t>
    </rPh>
    <phoneticPr fontId="1"/>
  </si>
  <si>
    <t>相生市</t>
    <rPh sb="0" eb="3">
      <t>アイオイシ</t>
    </rPh>
    <phoneticPr fontId="1"/>
  </si>
  <si>
    <t>教育関係</t>
    <rPh sb="0" eb="2">
      <t>キョウイク</t>
    </rPh>
    <rPh sb="2" eb="4">
      <t>カンケイ</t>
    </rPh>
    <phoneticPr fontId="1"/>
  </si>
  <si>
    <t>豊岡市</t>
    <rPh sb="0" eb="3">
      <t>トヨオカシ</t>
    </rPh>
    <phoneticPr fontId="1"/>
  </si>
  <si>
    <t>評価手法の変更による。市民と一緒に議論するという手法を採用。</t>
    <rPh sb="0" eb="2">
      <t>ヒョウカ</t>
    </rPh>
    <rPh sb="2" eb="4">
      <t>シュホウ</t>
    </rPh>
    <rPh sb="5" eb="7">
      <t>ヘンコウ</t>
    </rPh>
    <rPh sb="11" eb="13">
      <t>シミン</t>
    </rPh>
    <rPh sb="14" eb="16">
      <t>イッショ</t>
    </rPh>
    <rPh sb="17" eb="19">
      <t>ギロン</t>
    </rPh>
    <rPh sb="24" eb="26">
      <t>シュホウ</t>
    </rPh>
    <rPh sb="27" eb="29">
      <t>サイヨウ</t>
    </rPh>
    <phoneticPr fontId="1"/>
  </si>
  <si>
    <t>必要に応じて説明を行う</t>
    <rPh sb="0" eb="2">
      <t>ヒツヨウ</t>
    </rPh>
    <rPh sb="3" eb="4">
      <t>オウ</t>
    </rPh>
    <rPh sb="6" eb="8">
      <t>セツメイ</t>
    </rPh>
    <rPh sb="9" eb="10">
      <t>オコナ</t>
    </rPh>
    <phoneticPr fontId="1"/>
  </si>
  <si>
    <t>加古川市</t>
    <rPh sb="0" eb="4">
      <t>カコガワシ</t>
    </rPh>
    <phoneticPr fontId="1"/>
  </si>
  <si>
    <t>赤穂市</t>
    <rPh sb="0" eb="3">
      <t>アコウシ</t>
    </rPh>
    <phoneticPr fontId="3"/>
  </si>
  <si>
    <t>西脇市</t>
    <rPh sb="0" eb="3">
      <t>ニシワキシ</t>
    </rPh>
    <phoneticPr fontId="1"/>
  </si>
  <si>
    <t>「行政経営システム」という制度を構築した。</t>
    <rPh sb="1" eb="3">
      <t>ギョウセイ</t>
    </rPh>
    <rPh sb="3" eb="5">
      <t>ケイエイ</t>
    </rPh>
    <rPh sb="13" eb="15">
      <t>セイド</t>
    </rPh>
    <rPh sb="16" eb="18">
      <t>コウチク</t>
    </rPh>
    <phoneticPr fontId="1"/>
  </si>
  <si>
    <t>PDCAサイクルによる職員の意識改革と組織の改革のため</t>
    <rPh sb="11" eb="13">
      <t>ショクイン</t>
    </rPh>
    <rPh sb="14" eb="16">
      <t>イシキ</t>
    </rPh>
    <rPh sb="16" eb="18">
      <t>カイカク</t>
    </rPh>
    <rPh sb="19" eb="21">
      <t>ソシキ</t>
    </rPh>
    <rPh sb="22" eb="24">
      <t>カイカク</t>
    </rPh>
    <phoneticPr fontId="1"/>
  </si>
  <si>
    <t>宝塚市</t>
    <rPh sb="0" eb="2">
      <t>タカラヅカ</t>
    </rPh>
    <rPh sb="2" eb="3">
      <t>シ</t>
    </rPh>
    <phoneticPr fontId="1"/>
  </si>
  <si>
    <t>宝塚市まちづくり基本条例　平成13年12月25日　条例第36号
（行政評価）
第15条　市は、行政課題や市民のニーズに対応した能率的かつ効果的な市政運営を進めるため行政評価を行い、その結果を市民に公表するものとする。</t>
  </si>
  <si>
    <t>②について、決算額のみ記載
⑦は施策評価シートのみ記載あり
⑧について、外部評価委員会の答申資料に、昨年度の評価で受けた指摘への対応等を記載</t>
    <rPh sb="6" eb="8">
      <t>ケッサン</t>
    </rPh>
    <rPh sb="8" eb="9">
      <t>ガク</t>
    </rPh>
    <rPh sb="11" eb="13">
      <t>キサイ</t>
    </rPh>
    <rPh sb="16" eb="18">
      <t>シサク</t>
    </rPh>
    <rPh sb="18" eb="20">
      <t>ヒョウカ</t>
    </rPh>
    <rPh sb="25" eb="27">
      <t>キサイ</t>
    </rPh>
    <rPh sb="36" eb="38">
      <t>ガイブ</t>
    </rPh>
    <rPh sb="38" eb="40">
      <t>ヒョウカ</t>
    </rPh>
    <rPh sb="40" eb="43">
      <t>イインカイ</t>
    </rPh>
    <rPh sb="44" eb="46">
      <t>トウシン</t>
    </rPh>
    <rPh sb="46" eb="48">
      <t>シリョウ</t>
    </rPh>
    <rPh sb="50" eb="53">
      <t>サクネンド</t>
    </rPh>
    <rPh sb="54" eb="56">
      <t>ヒョウカ</t>
    </rPh>
    <rPh sb="57" eb="58">
      <t>ウ</t>
    </rPh>
    <rPh sb="60" eb="62">
      <t>シテキ</t>
    </rPh>
    <rPh sb="64" eb="66">
      <t>タイオウ</t>
    </rPh>
    <rPh sb="66" eb="67">
      <t>ナド</t>
    </rPh>
    <rPh sb="68" eb="70">
      <t>キサイ</t>
    </rPh>
    <phoneticPr fontId="1"/>
  </si>
  <si>
    <t>三木市</t>
    <rPh sb="0" eb="3">
      <t>ミキシ</t>
    </rPh>
    <phoneticPr fontId="1"/>
  </si>
  <si>
    <t>高砂市</t>
    <rPh sb="0" eb="2">
      <t>タカサゴ</t>
    </rPh>
    <rPh sb="2" eb="3">
      <t>シ</t>
    </rPh>
    <phoneticPr fontId="1"/>
  </si>
  <si>
    <t>決裁により</t>
    <rPh sb="0" eb="2">
      <t>ケッサイ</t>
    </rPh>
    <phoneticPr fontId="1"/>
  </si>
  <si>
    <t>市民満足度調査によるもの</t>
    <rPh sb="0" eb="2">
      <t>シミン</t>
    </rPh>
    <rPh sb="2" eb="5">
      <t>マンゾクド</t>
    </rPh>
    <rPh sb="5" eb="7">
      <t>チョウサ</t>
    </rPh>
    <phoneticPr fontId="1"/>
  </si>
  <si>
    <t>川西市</t>
    <rPh sb="0" eb="3">
      <t>カワニシシ</t>
    </rPh>
    <phoneticPr fontId="1"/>
  </si>
  <si>
    <t>総合計画審議会からの提言</t>
    <rPh sb="0" eb="2">
      <t>ソウゴウ</t>
    </rPh>
    <rPh sb="2" eb="4">
      <t>ケイカク</t>
    </rPh>
    <rPh sb="4" eb="7">
      <t>シンギカイ</t>
    </rPh>
    <rPh sb="10" eb="12">
      <t>テイゲン</t>
    </rPh>
    <phoneticPr fontId="1"/>
  </si>
  <si>
    <t>総合計画の策定時に、全体総括を同審議会に諮っているため。</t>
    <rPh sb="0" eb="2">
      <t>ソウゴウ</t>
    </rPh>
    <rPh sb="2" eb="4">
      <t>ケイカク</t>
    </rPh>
    <rPh sb="5" eb="7">
      <t>サクテイ</t>
    </rPh>
    <rPh sb="7" eb="8">
      <t>ジ</t>
    </rPh>
    <rPh sb="10" eb="12">
      <t>ゼンタイ</t>
    </rPh>
    <rPh sb="12" eb="14">
      <t>ソウカツ</t>
    </rPh>
    <rPh sb="15" eb="16">
      <t>ドウ</t>
    </rPh>
    <rPh sb="16" eb="19">
      <t>シンギカイ</t>
    </rPh>
    <rPh sb="20" eb="21">
      <t>ハカ</t>
    </rPh>
    <phoneticPr fontId="1"/>
  </si>
  <si>
    <t>小野市</t>
    <rPh sb="0" eb="3">
      <t>オノシ</t>
    </rPh>
    <phoneticPr fontId="1"/>
  </si>
  <si>
    <t>小野市では事後的な行政評価に重点を置くのではなく、“何を成し得たか”という「執行評価」を重視している。
小野市の「執行評価」の基幹ツールとして、市長方針を頂点に、組織的にブレイクダウンし具体的方針を立て、ＰＤＣＡのマネジメントサイクルを展開する「方針管理制度」を運用している。多様な広報広聴制度と併せて活用することで、「透明性」を確保している。</t>
    <rPh sb="0" eb="3">
      <t>オノシ</t>
    </rPh>
    <rPh sb="5" eb="8">
      <t>ジゴテキ</t>
    </rPh>
    <rPh sb="9" eb="11">
      <t>ギョウセイ</t>
    </rPh>
    <rPh sb="11" eb="13">
      <t>ヒョウカ</t>
    </rPh>
    <rPh sb="14" eb="16">
      <t>ジュウテン</t>
    </rPh>
    <rPh sb="17" eb="18">
      <t>オ</t>
    </rPh>
    <rPh sb="44" eb="46">
      <t>ジュウシ</t>
    </rPh>
    <rPh sb="52" eb="55">
      <t>オノシ</t>
    </rPh>
    <rPh sb="57" eb="59">
      <t>シッコウ</t>
    </rPh>
    <rPh sb="59" eb="61">
      <t>ヒョウカ</t>
    </rPh>
    <rPh sb="63" eb="65">
      <t>キカン</t>
    </rPh>
    <rPh sb="72" eb="74">
      <t>シチョウ</t>
    </rPh>
    <rPh sb="74" eb="76">
      <t>ホウシン</t>
    </rPh>
    <rPh sb="77" eb="79">
      <t>チョウテン</t>
    </rPh>
    <rPh sb="81" eb="84">
      <t>ソシキテキ</t>
    </rPh>
    <rPh sb="93" eb="96">
      <t>グタイテキ</t>
    </rPh>
    <rPh sb="96" eb="98">
      <t>ホウシン</t>
    </rPh>
    <rPh sb="99" eb="100">
      <t>タ</t>
    </rPh>
    <rPh sb="118" eb="120">
      <t>テンカイ</t>
    </rPh>
    <rPh sb="123" eb="125">
      <t>ホウシン</t>
    </rPh>
    <rPh sb="125" eb="127">
      <t>カンリ</t>
    </rPh>
    <rPh sb="127" eb="129">
      <t>セイド</t>
    </rPh>
    <rPh sb="131" eb="133">
      <t>ウンヨウ</t>
    </rPh>
    <rPh sb="138" eb="140">
      <t>タヨウ</t>
    </rPh>
    <rPh sb="141" eb="143">
      <t>コウホウ</t>
    </rPh>
    <rPh sb="143" eb="145">
      <t>コウチョウ</t>
    </rPh>
    <rPh sb="145" eb="147">
      <t>セイド</t>
    </rPh>
    <rPh sb="148" eb="149">
      <t>アワ</t>
    </rPh>
    <rPh sb="151" eb="153">
      <t>カツヨウ</t>
    </rPh>
    <rPh sb="160" eb="163">
      <t>トウメイセイ</t>
    </rPh>
    <rPh sb="165" eb="167">
      <t>カクホ</t>
    </rPh>
    <phoneticPr fontId="1"/>
  </si>
  <si>
    <t>三田市</t>
    <rPh sb="0" eb="3">
      <t>サンダシ</t>
    </rPh>
    <phoneticPr fontId="1"/>
  </si>
  <si>
    <t>加西市</t>
    <rPh sb="0" eb="2">
      <t>カサイ</t>
    </rPh>
    <rPh sb="2" eb="3">
      <t>シ</t>
    </rPh>
    <phoneticPr fontId="1"/>
  </si>
  <si>
    <t>篠山市</t>
    <rPh sb="0" eb="3">
      <t>ササヤマシ</t>
    </rPh>
    <phoneticPr fontId="1"/>
  </si>
  <si>
    <t>行政改革計画の進捗状況を毎年評価する委員会が他にあるため</t>
    <rPh sb="0" eb="2">
      <t>ギョウセイ</t>
    </rPh>
    <rPh sb="2" eb="4">
      <t>カイカク</t>
    </rPh>
    <rPh sb="4" eb="6">
      <t>ケイカク</t>
    </rPh>
    <rPh sb="7" eb="9">
      <t>シンチョク</t>
    </rPh>
    <rPh sb="9" eb="11">
      <t>ジョウキョウ</t>
    </rPh>
    <rPh sb="12" eb="14">
      <t>マイトシ</t>
    </rPh>
    <rPh sb="14" eb="16">
      <t>ヒョウカ</t>
    </rPh>
    <rPh sb="18" eb="21">
      <t>イインカイ</t>
    </rPh>
    <rPh sb="22" eb="23">
      <t>ホカ</t>
    </rPh>
    <phoneticPr fontId="1"/>
  </si>
  <si>
    <t>（活動指標・成果指標を区別していないが）施策に関する指標の実績</t>
    <rPh sb="1" eb="3">
      <t>カツドウ</t>
    </rPh>
    <rPh sb="3" eb="5">
      <t>シヒョウ</t>
    </rPh>
    <rPh sb="6" eb="8">
      <t>セイカ</t>
    </rPh>
    <rPh sb="8" eb="10">
      <t>シヒョウ</t>
    </rPh>
    <rPh sb="11" eb="13">
      <t>クベツ</t>
    </rPh>
    <rPh sb="20" eb="22">
      <t>シサク</t>
    </rPh>
    <rPh sb="23" eb="24">
      <t>カン</t>
    </rPh>
    <rPh sb="26" eb="28">
      <t>シヒョウ</t>
    </rPh>
    <rPh sb="29" eb="31">
      <t>ジッセキ</t>
    </rPh>
    <phoneticPr fontId="1"/>
  </si>
  <si>
    <t>養父市</t>
  </si>
  <si>
    <t>丹波市</t>
    <rPh sb="0" eb="2">
      <t>タンバ</t>
    </rPh>
    <rPh sb="2" eb="3">
      <t>シ</t>
    </rPh>
    <phoneticPr fontId="1"/>
  </si>
  <si>
    <t>行政評価の条例ではなく、自治基本条例中の条項で明記</t>
    <rPh sb="0" eb="2">
      <t>ギョウセイ</t>
    </rPh>
    <rPh sb="2" eb="4">
      <t>ヒョウカ</t>
    </rPh>
    <rPh sb="5" eb="7">
      <t>ジョウレイ</t>
    </rPh>
    <rPh sb="12" eb="14">
      <t>ジチ</t>
    </rPh>
    <rPh sb="14" eb="16">
      <t>キホン</t>
    </rPh>
    <rPh sb="16" eb="18">
      <t>ジョウレイ</t>
    </rPh>
    <rPh sb="18" eb="19">
      <t>チュウ</t>
    </rPh>
    <rPh sb="20" eb="22">
      <t>ジョウコウ</t>
    </rPh>
    <rPh sb="23" eb="25">
      <t>メイキ</t>
    </rPh>
    <phoneticPr fontId="1"/>
  </si>
  <si>
    <t>南あわじ市</t>
    <rPh sb="0" eb="1">
      <t>ミナミ</t>
    </rPh>
    <rPh sb="4" eb="5">
      <t>シ</t>
    </rPh>
    <phoneticPr fontId="1"/>
  </si>
  <si>
    <t>朝来市</t>
    <rPh sb="0" eb="2">
      <t>アサゴ</t>
    </rPh>
    <rPh sb="2" eb="3">
      <t>シ</t>
    </rPh>
    <phoneticPr fontId="3"/>
  </si>
  <si>
    <t>Ｈ28年度は外部評価試行（11月実施）
Ｈ29年度から外部評価本格実施予定</t>
    <rPh sb="3" eb="5">
      <t>ネンド</t>
    </rPh>
    <rPh sb="6" eb="8">
      <t>ガイブ</t>
    </rPh>
    <rPh sb="8" eb="10">
      <t>ヒョウカ</t>
    </rPh>
    <rPh sb="10" eb="12">
      <t>シコウ</t>
    </rPh>
    <rPh sb="15" eb="16">
      <t>ガツ</t>
    </rPh>
    <rPh sb="16" eb="18">
      <t>ジッシ</t>
    </rPh>
    <rPh sb="23" eb="25">
      <t>ネンド</t>
    </rPh>
    <rPh sb="27" eb="29">
      <t>ガイブ</t>
    </rPh>
    <rPh sb="29" eb="31">
      <t>ヒョウカ</t>
    </rPh>
    <rPh sb="31" eb="33">
      <t>ホンカク</t>
    </rPh>
    <rPh sb="33" eb="35">
      <t>ジッシ</t>
    </rPh>
    <rPh sb="35" eb="37">
      <t>ヨテイ</t>
    </rPh>
    <phoneticPr fontId="1"/>
  </si>
  <si>
    <t>淡路市</t>
    <rPh sb="0" eb="2">
      <t>アワジ</t>
    </rPh>
    <rPh sb="2" eb="3">
      <t>シ</t>
    </rPh>
    <phoneticPr fontId="1"/>
  </si>
  <si>
    <t>条例等に記載なし</t>
    <rPh sb="0" eb="2">
      <t>ジョウレイ</t>
    </rPh>
    <rPh sb="2" eb="3">
      <t>トウ</t>
    </rPh>
    <rPh sb="4" eb="6">
      <t>キサイ</t>
    </rPh>
    <phoneticPr fontId="1"/>
  </si>
  <si>
    <t>内部評価で実施できている。</t>
    <rPh sb="0" eb="2">
      <t>ナイブ</t>
    </rPh>
    <rPh sb="2" eb="4">
      <t>ヒョウカ</t>
    </rPh>
    <rPh sb="5" eb="7">
      <t>ジッシ</t>
    </rPh>
    <phoneticPr fontId="1"/>
  </si>
  <si>
    <t>宍粟市</t>
    <rPh sb="0" eb="3">
      <t>シソウシ</t>
    </rPh>
    <phoneticPr fontId="1"/>
  </si>
  <si>
    <t>拡充・縮小又は廃止を検討すべき事務事業</t>
    <rPh sb="0" eb="2">
      <t>カクジュウ</t>
    </rPh>
    <rPh sb="3" eb="5">
      <t>シュクショウ</t>
    </rPh>
    <rPh sb="5" eb="6">
      <t>マタ</t>
    </rPh>
    <rPh sb="7" eb="9">
      <t>ハイシ</t>
    </rPh>
    <rPh sb="10" eb="12">
      <t>ケントウ</t>
    </rPh>
    <rPh sb="15" eb="17">
      <t>ジム</t>
    </rPh>
    <rPh sb="17" eb="19">
      <t>ジギョウ</t>
    </rPh>
    <phoneticPr fontId="1"/>
  </si>
  <si>
    <t>加東市</t>
    <rPh sb="0" eb="3">
      <t>カトウシ</t>
    </rPh>
    <phoneticPr fontId="1"/>
  </si>
  <si>
    <t>内部評価は決裁等による</t>
    <rPh sb="0" eb="2">
      <t>ナイブ</t>
    </rPh>
    <rPh sb="2" eb="4">
      <t>ヒョウカ</t>
    </rPh>
    <rPh sb="5" eb="7">
      <t>ケッサイ</t>
    </rPh>
    <rPh sb="7" eb="8">
      <t>トウ</t>
    </rPh>
    <phoneticPr fontId="1"/>
  </si>
  <si>
    <t>たつの市</t>
    <rPh sb="3" eb="4">
      <t>シ</t>
    </rPh>
    <phoneticPr fontId="1"/>
  </si>
  <si>
    <t>決裁による</t>
    <rPh sb="0" eb="2">
      <t>ケッサイ</t>
    </rPh>
    <phoneticPr fontId="1"/>
  </si>
  <si>
    <t>主に事業の進捗確認が目的であるため。</t>
    <rPh sb="2" eb="4">
      <t>ジギョウ</t>
    </rPh>
    <rPh sb="5" eb="7">
      <t>シンチョク</t>
    </rPh>
    <rPh sb="7" eb="9">
      <t>カクニン</t>
    </rPh>
    <phoneticPr fontId="1"/>
  </si>
  <si>
    <t>猪名川町</t>
    <rPh sb="0" eb="4">
      <t>イナガワチョウ</t>
    </rPh>
    <phoneticPr fontId="1"/>
  </si>
  <si>
    <t>行政改革大綱</t>
  </si>
  <si>
    <t>行政改革推進大綱の取組みの一つとして実施しており、外部委員である「町行政改革推進委員会」に取り組みを報告をしているが、評価結果自体内部的な評価であるため外部評価は実施していない。</t>
    <rPh sb="0" eb="2">
      <t>ギョウセイ</t>
    </rPh>
    <rPh sb="2" eb="4">
      <t>カイカク</t>
    </rPh>
    <rPh sb="4" eb="6">
      <t>スイシン</t>
    </rPh>
    <rPh sb="6" eb="8">
      <t>タイコウ</t>
    </rPh>
    <rPh sb="9" eb="11">
      <t>トリク</t>
    </rPh>
    <rPh sb="13" eb="14">
      <t>ヒト</t>
    </rPh>
    <rPh sb="18" eb="20">
      <t>ジッシ</t>
    </rPh>
    <rPh sb="63" eb="65">
      <t>ジタイ</t>
    </rPh>
    <rPh sb="76" eb="78">
      <t>ガイブ</t>
    </rPh>
    <rPh sb="78" eb="80">
      <t>ヒョウカ</t>
    </rPh>
    <rPh sb="81" eb="83">
      <t>ジッシ</t>
    </rPh>
    <phoneticPr fontId="1"/>
  </si>
  <si>
    <t>多可町</t>
    <rPh sb="0" eb="3">
      <t>タカチョウ</t>
    </rPh>
    <phoneticPr fontId="1"/>
  </si>
  <si>
    <t>稲美町</t>
    <rPh sb="0" eb="3">
      <t>イナミチョウ</t>
    </rPh>
    <phoneticPr fontId="1"/>
  </si>
  <si>
    <t>播磨町</t>
    <rPh sb="0" eb="3">
      <t>ハリマチョウ</t>
    </rPh>
    <phoneticPr fontId="1"/>
  </si>
  <si>
    <t>自らが事業の改善・見直しを行うことが、制度の趣旨であるため。</t>
    <rPh sb="0" eb="1">
      <t>ミズカ</t>
    </rPh>
    <rPh sb="3" eb="5">
      <t>ジギョウ</t>
    </rPh>
    <rPh sb="6" eb="8">
      <t>カイゼン</t>
    </rPh>
    <rPh sb="9" eb="11">
      <t>ミナオ</t>
    </rPh>
    <rPh sb="13" eb="14">
      <t>オコナ</t>
    </rPh>
    <rPh sb="19" eb="21">
      <t>セイド</t>
    </rPh>
    <rPh sb="22" eb="24">
      <t>シュシ</t>
    </rPh>
    <phoneticPr fontId="1"/>
  </si>
  <si>
    <t>市川町</t>
    <rPh sb="0" eb="3">
      <t>イチカワチョウ</t>
    </rPh>
    <phoneticPr fontId="1"/>
  </si>
  <si>
    <t>総合計画実施計画</t>
    <rPh sb="0" eb="2">
      <t>ソウゴウ</t>
    </rPh>
    <rPh sb="2" eb="4">
      <t>ケイカク</t>
    </rPh>
    <rPh sb="4" eb="6">
      <t>ジッシ</t>
    </rPh>
    <rPh sb="6" eb="8">
      <t>ケイカク</t>
    </rPh>
    <phoneticPr fontId="1"/>
  </si>
  <si>
    <t>福崎町</t>
    <rPh sb="0" eb="3">
      <t>フクサキチョウ</t>
    </rPh>
    <phoneticPr fontId="1"/>
  </si>
  <si>
    <t>行政改革実施計画</t>
    <rPh sb="0" eb="2">
      <t>ギョウセイ</t>
    </rPh>
    <rPh sb="2" eb="4">
      <t>カイカク</t>
    </rPh>
    <rPh sb="4" eb="6">
      <t>ジッシ</t>
    </rPh>
    <rPh sb="6" eb="8">
      <t>ケイカク</t>
    </rPh>
    <phoneticPr fontId="1"/>
  </si>
  <si>
    <t>事業の振返りを目的として実施しているため</t>
    <rPh sb="0" eb="2">
      <t>ジギョウ</t>
    </rPh>
    <rPh sb="3" eb="5">
      <t>フリカエ</t>
    </rPh>
    <rPh sb="7" eb="9">
      <t>モクテキ</t>
    </rPh>
    <rPh sb="12" eb="14">
      <t>ジッシ</t>
    </rPh>
    <phoneticPr fontId="1"/>
  </si>
  <si>
    <t>決算報告書内で事業評価を実施している</t>
    <rPh sb="0" eb="2">
      <t>ケッサン</t>
    </rPh>
    <rPh sb="2" eb="5">
      <t>ホウコクショ</t>
    </rPh>
    <rPh sb="5" eb="6">
      <t>ナイ</t>
    </rPh>
    <rPh sb="7" eb="9">
      <t>ジギョウ</t>
    </rPh>
    <rPh sb="9" eb="11">
      <t>ヒョウカ</t>
    </rPh>
    <rPh sb="12" eb="14">
      <t>ジッシ</t>
    </rPh>
    <phoneticPr fontId="1"/>
  </si>
  <si>
    <t>神河町</t>
    <rPh sb="0" eb="3">
      <t>カミカワチョウ</t>
    </rPh>
    <phoneticPr fontId="1"/>
  </si>
  <si>
    <t>行政組織規則において総務課の所掌事務として定めている。</t>
    <rPh sb="0" eb="2">
      <t>ギョウセイ</t>
    </rPh>
    <rPh sb="2" eb="4">
      <t>ソシキ</t>
    </rPh>
    <rPh sb="4" eb="6">
      <t>キソク</t>
    </rPh>
    <rPh sb="10" eb="13">
      <t>ソウムカ</t>
    </rPh>
    <rPh sb="14" eb="16">
      <t>ショショウ</t>
    </rPh>
    <rPh sb="16" eb="18">
      <t>ジム</t>
    </rPh>
    <rPh sb="21" eb="22">
      <t>サダ</t>
    </rPh>
    <phoneticPr fontId="1"/>
  </si>
  <si>
    <t>外部評価まで行うと事務が煩雑となる。</t>
    <rPh sb="0" eb="2">
      <t>ガイブ</t>
    </rPh>
    <rPh sb="2" eb="4">
      <t>ヒョウカ</t>
    </rPh>
    <rPh sb="6" eb="7">
      <t>オコナ</t>
    </rPh>
    <rPh sb="9" eb="11">
      <t>ジム</t>
    </rPh>
    <rPh sb="12" eb="14">
      <t>ハンザツ</t>
    </rPh>
    <phoneticPr fontId="1"/>
  </si>
  <si>
    <t>行政評価に係る事務量が膨大であるため、外部評価を実施する余裕がない。</t>
    <rPh sb="0" eb="2">
      <t>ギョウセイ</t>
    </rPh>
    <rPh sb="2" eb="4">
      <t>ヒョウカ</t>
    </rPh>
    <rPh sb="5" eb="6">
      <t>カカ</t>
    </rPh>
    <rPh sb="7" eb="9">
      <t>ジム</t>
    </rPh>
    <rPh sb="9" eb="10">
      <t>リョウ</t>
    </rPh>
    <rPh sb="11" eb="13">
      <t>ボウダイ</t>
    </rPh>
    <rPh sb="19" eb="21">
      <t>ガイブ</t>
    </rPh>
    <rPh sb="21" eb="23">
      <t>ヒョウカ</t>
    </rPh>
    <rPh sb="24" eb="26">
      <t>ジッシ</t>
    </rPh>
    <rPh sb="28" eb="30">
      <t>ヨユウ</t>
    </rPh>
    <phoneticPr fontId="1"/>
  </si>
  <si>
    <t>上郡町</t>
    <rPh sb="0" eb="3">
      <t>カミゴオリチョウ</t>
    </rPh>
    <phoneticPr fontId="1"/>
  </si>
  <si>
    <t>佐用町</t>
    <rPh sb="0" eb="2">
      <t>サヨウ</t>
    </rPh>
    <rPh sb="2" eb="3">
      <t>チョウ</t>
    </rPh>
    <phoneticPr fontId="1"/>
  </si>
  <si>
    <t>行政評価の条例ではなく、まちづくり基本条例中の条項で明記</t>
    <rPh sb="0" eb="2">
      <t>ギョウセイ</t>
    </rPh>
    <rPh sb="2" eb="4">
      <t>ヒョウカ</t>
    </rPh>
    <rPh sb="5" eb="7">
      <t>ジョウレイ</t>
    </rPh>
    <rPh sb="17" eb="19">
      <t>キホン</t>
    </rPh>
    <rPh sb="19" eb="21">
      <t>ジョウレイ</t>
    </rPh>
    <rPh sb="21" eb="22">
      <t>チュウ</t>
    </rPh>
    <rPh sb="23" eb="25">
      <t>ジョウコウ</t>
    </rPh>
    <rPh sb="26" eb="28">
      <t>メイキ</t>
    </rPh>
    <phoneticPr fontId="1"/>
  </si>
  <si>
    <t>本町では、政策調整会議・政策決定会議による事前評価のため</t>
    <rPh sb="0" eb="2">
      <t>ホンチョウ</t>
    </rPh>
    <rPh sb="5" eb="7">
      <t>セイサク</t>
    </rPh>
    <rPh sb="7" eb="9">
      <t>チョウセイ</t>
    </rPh>
    <rPh sb="9" eb="11">
      <t>カイギ</t>
    </rPh>
    <rPh sb="12" eb="14">
      <t>セイサク</t>
    </rPh>
    <rPh sb="14" eb="16">
      <t>ケッテイ</t>
    </rPh>
    <rPh sb="16" eb="18">
      <t>カイギ</t>
    </rPh>
    <rPh sb="21" eb="23">
      <t>ジゼン</t>
    </rPh>
    <rPh sb="23" eb="25">
      <t>ヒョウカ</t>
    </rPh>
    <phoneticPr fontId="1"/>
  </si>
  <si>
    <t>香美町</t>
    <rPh sb="0" eb="3">
      <t>カミチョウ</t>
    </rPh>
    <phoneticPr fontId="1"/>
  </si>
  <si>
    <t>新温泉町</t>
    <rPh sb="0" eb="4">
      <t>シンオンセンチョウ</t>
    </rPh>
    <phoneticPr fontId="1"/>
  </si>
  <si>
    <t>姫路市</t>
  </si>
  <si>
    <t>http://www.city.himeji.lg.jp/s10/2212203/_1585/_26768.html</t>
  </si>
  <si>
    <t>施策評価：http://www.city.amagasaki.hyogo.jp/si_torikumi/31419/index.html
事務事業評価：http://www.city.amagasaki.hyogo.jp/si_torikumi/005zimuzigyou/index.html</t>
    <rPh sb="0" eb="2">
      <t>シサク</t>
    </rPh>
    <rPh sb="2" eb="4">
      <t>ヒョウカ</t>
    </rPh>
    <rPh sb="69" eb="71">
      <t>ジム</t>
    </rPh>
    <rPh sb="71" eb="73">
      <t>ジギョウ</t>
    </rPh>
    <rPh sb="73" eb="75">
      <t>ヒョウカ</t>
    </rPh>
    <phoneticPr fontId="1"/>
  </si>
  <si>
    <t>明石市</t>
  </si>
  <si>
    <t>施策(長期総合計画推進会議)：http://www.city.akashi.lg.jp/seisaku/seisaku_shitsu/shise/gyose/kekaku/sogokekaku/suishinkaigi-5.html事務事業（内部評価）：http://www.city.akashi.lg.jp/zaimu/kenzenka_shitsu/shise/kaikaku/gyoseihyoka/jimujigyo/h28kekka.html
事務事業（外部評価）：
http://www.city.akashi.lg.jp/zaimu/kenzenka_shitsu/shise/kaikaku/kenzenka/shiminkaigi.html</t>
    <rPh sb="233" eb="235">
      <t>ガイブ</t>
    </rPh>
    <rPh sb="235" eb="237">
      <t>ヒョウカ</t>
    </rPh>
    <phoneticPr fontId="1"/>
  </si>
  <si>
    <t>西宮市</t>
  </si>
  <si>
    <t>http://www.nishi.or.jp/contents/0003993800020010200698.html
http://www.nishi.or.jp/contents/0000930900020010200698.html</t>
  </si>
  <si>
    <t>洲本市</t>
  </si>
  <si>
    <t>芦屋市</t>
  </si>
  <si>
    <t>http://www.city.ashiya.lg.jp/gyousei/plan2020/plan/documents/zennkisoukatu2703.pdf
http://www.city.ashiya.lg.jp/gyousei/gyouseihyouka/gyouseihyoukanopege.html</t>
  </si>
  <si>
    <t>http://www.city.itami.lg.jp/SOSIKI/SOGOSEISAKU/SEISAKU/GYOSEI_HYOKA/GAIYO_KEKKA/index.html</t>
  </si>
  <si>
    <t>相生市</t>
  </si>
  <si>
    <t>http://www.city.aioi.lg.jp/site/hyouka/</t>
  </si>
  <si>
    <t>豊岡市</t>
  </si>
  <si>
    <t>事務事業評価から、プログラム評価に移行した。</t>
    <rPh sb="0" eb="2">
      <t>ジム</t>
    </rPh>
    <rPh sb="2" eb="4">
      <t>ジギョウ</t>
    </rPh>
    <rPh sb="4" eb="6">
      <t>ヒョウカ</t>
    </rPh>
    <rPh sb="14" eb="16">
      <t>ヒョウカ</t>
    </rPh>
    <rPh sb="17" eb="19">
      <t>イコウ</t>
    </rPh>
    <phoneticPr fontId="1"/>
  </si>
  <si>
    <t>公表のあり方について検討中</t>
    <rPh sb="0" eb="2">
      <t>コウヒョウ</t>
    </rPh>
    <rPh sb="5" eb="6">
      <t>カタ</t>
    </rPh>
    <rPh sb="10" eb="13">
      <t>ケントウチュウ</t>
    </rPh>
    <phoneticPr fontId="1"/>
  </si>
  <si>
    <t>加古川市</t>
  </si>
  <si>
    <t>http://www.city.kakogawa.lg.jp/soshikikarasagasu/kikakubu/gyosei/gyoseihyoka/1445564773999.html</t>
  </si>
  <si>
    <t>赤穂市</t>
  </si>
  <si>
    <t>http://www.city.ako.lg.jp/shise/shisaku/gyosehyoka/index.html</t>
  </si>
  <si>
    <t>西脇市</t>
  </si>
  <si>
    <t>http://www.city.nishiwaki.lg.jp/kakukanogoannai/toshikeieibu/zaiseika/gyouseikeieishitsu/hyouka/1354603883277.html</t>
  </si>
  <si>
    <t>宝塚市</t>
  </si>
  <si>
    <t>施策評価：http://www.city.takarazuka.hyogo.jp/shisei/gyozaisei/1001250.html
事務事業評価：http://www.city.takarazuka.hyogo.jp/shisei/gyozaisei/1002616/1001241.html</t>
    <rPh sb="0" eb="2">
      <t>シサク</t>
    </rPh>
    <rPh sb="2" eb="4">
      <t>ヒョウカ</t>
    </rPh>
    <rPh sb="71" eb="73">
      <t>ジム</t>
    </rPh>
    <rPh sb="73" eb="75">
      <t>ジギョウ</t>
    </rPh>
    <rPh sb="75" eb="77">
      <t>ヒョウカ</t>
    </rPh>
    <phoneticPr fontId="1"/>
  </si>
  <si>
    <t>行政評価の手法を変更したため。
また、新たなシステムを検討中のため。</t>
    <rPh sb="19" eb="20">
      <t>アラ</t>
    </rPh>
    <rPh sb="27" eb="30">
      <t>ケントウチュウ</t>
    </rPh>
    <phoneticPr fontId="1"/>
  </si>
  <si>
    <t>川西市</t>
  </si>
  <si>
    <t>http://www.city.kawanishi.hyogo.jp/gyozaisei/zaisei/kessan_seika/index.html</t>
  </si>
  <si>
    <t>三田市</t>
  </si>
  <si>
    <t>http://www.city.sanda.lg.jp/kikaku/kaikaku/sin_gyouseihyouka_h28.html</t>
  </si>
  <si>
    <t>加西市</t>
  </si>
  <si>
    <t>http://www.city.kasai.hyogo.jp/04sise/04keik/29gyou.htm</t>
  </si>
  <si>
    <t>篠山市</t>
  </si>
  <si>
    <t>http://www.city.sasayama.hyogo.jp/pc/group/gyouseikeiei/management/gyouseihyouka.html</t>
  </si>
  <si>
    <t>丹波市</t>
  </si>
  <si>
    <t xml:space="preserve">http://www.city.tamba.hyogo.jp/site/gyouseikeieika/sesakuhyoukajimuhugyouhyouka.html
</t>
  </si>
  <si>
    <t>南あわじ市</t>
  </si>
  <si>
    <t>朝来市</t>
  </si>
  <si>
    <t>今年度評価結果を公表する予定</t>
    <rPh sb="0" eb="3">
      <t>コンネンド</t>
    </rPh>
    <rPh sb="3" eb="5">
      <t>ヒョウカ</t>
    </rPh>
    <rPh sb="5" eb="7">
      <t>ケッカ</t>
    </rPh>
    <rPh sb="8" eb="10">
      <t>コウヒョウ</t>
    </rPh>
    <rPh sb="12" eb="14">
      <t>ヨテイ</t>
    </rPh>
    <phoneticPr fontId="1"/>
  </si>
  <si>
    <t>淡路市</t>
  </si>
  <si>
    <t>http://www.city.awaji.lg.jp/soshiki/zaisei/h26gyouseihyoka.html</t>
  </si>
  <si>
    <t>宍粟市</t>
  </si>
  <si>
    <t>http://www.city.shiso.lg.jp/shiseijoho/gyozaisei/gyouseihyouka/1386661924793.html</t>
  </si>
  <si>
    <t>加東市</t>
  </si>
  <si>
    <t>http://www.city.kato.lg.jp/kakukanogoannai/kyodobu/kikakukyodoka/kikaku/news/1454056411845.html</t>
  </si>
  <si>
    <t>たつの市</t>
  </si>
  <si>
    <t>猪名川町</t>
  </si>
  <si>
    <t>多可町</t>
  </si>
  <si>
    <t>H28年度住民満足度調査（政策･政策評価）については、3月末までに公表予定</t>
    <rPh sb="3" eb="5">
      <t>ネンド</t>
    </rPh>
    <rPh sb="5" eb="7">
      <t>ジュウミン</t>
    </rPh>
    <rPh sb="7" eb="10">
      <t>マンゾクド</t>
    </rPh>
    <rPh sb="10" eb="12">
      <t>チョウサ</t>
    </rPh>
    <rPh sb="13" eb="15">
      <t>セイサク</t>
    </rPh>
    <rPh sb="16" eb="18">
      <t>セイサク</t>
    </rPh>
    <rPh sb="18" eb="20">
      <t>ヒョウカ</t>
    </rPh>
    <rPh sb="28" eb="29">
      <t>ツキ</t>
    </rPh>
    <rPh sb="29" eb="30">
      <t>マツ</t>
    </rPh>
    <rPh sb="33" eb="35">
      <t>コウヒョウ</t>
    </rPh>
    <rPh sb="35" eb="37">
      <t>ヨテイ</t>
    </rPh>
    <phoneticPr fontId="1"/>
  </si>
  <si>
    <t>・H28年度に実施した政策･施策評価の住民満足度調査については、第2次総合計画の根拠資料になることから、計画策定と同時に公表する予定であるため。
・事務事業評価は、統一基準会計との予算連動を行っているため本年度整備中</t>
    <rPh sb="4" eb="6">
      <t>ネンド</t>
    </rPh>
    <rPh sb="7" eb="9">
      <t>ジッシ</t>
    </rPh>
    <rPh sb="11" eb="13">
      <t>セイサク</t>
    </rPh>
    <rPh sb="14" eb="16">
      <t>セサク</t>
    </rPh>
    <rPh sb="16" eb="18">
      <t>ヒョウカ</t>
    </rPh>
    <rPh sb="19" eb="21">
      <t>ジュウミン</t>
    </rPh>
    <rPh sb="21" eb="24">
      <t>マンゾクド</t>
    </rPh>
    <rPh sb="24" eb="26">
      <t>チョウサ</t>
    </rPh>
    <rPh sb="32" eb="33">
      <t>ダイ</t>
    </rPh>
    <rPh sb="34" eb="35">
      <t>ジ</t>
    </rPh>
    <rPh sb="35" eb="37">
      <t>ソウゴウ</t>
    </rPh>
    <rPh sb="37" eb="39">
      <t>ケイカク</t>
    </rPh>
    <rPh sb="40" eb="42">
      <t>コンキョ</t>
    </rPh>
    <rPh sb="42" eb="44">
      <t>シリョウ</t>
    </rPh>
    <rPh sb="52" eb="54">
      <t>ケイカク</t>
    </rPh>
    <rPh sb="54" eb="56">
      <t>サクテイ</t>
    </rPh>
    <rPh sb="57" eb="59">
      <t>ドウジ</t>
    </rPh>
    <rPh sb="60" eb="62">
      <t>コウヒョウ</t>
    </rPh>
    <rPh sb="64" eb="66">
      <t>ヨテイ</t>
    </rPh>
    <rPh sb="74" eb="76">
      <t>ジム</t>
    </rPh>
    <rPh sb="76" eb="78">
      <t>ジギョウ</t>
    </rPh>
    <rPh sb="78" eb="80">
      <t>ヒョウカ</t>
    </rPh>
    <rPh sb="82" eb="84">
      <t>トウイツ</t>
    </rPh>
    <rPh sb="84" eb="86">
      <t>キジュン</t>
    </rPh>
    <rPh sb="86" eb="88">
      <t>カイケイ</t>
    </rPh>
    <rPh sb="90" eb="92">
      <t>ヨサン</t>
    </rPh>
    <rPh sb="92" eb="94">
      <t>レンドウ</t>
    </rPh>
    <rPh sb="95" eb="96">
      <t>オコナ</t>
    </rPh>
    <rPh sb="102" eb="105">
      <t>ホンネンド</t>
    </rPh>
    <rPh sb="105" eb="108">
      <t>セイビチュウ</t>
    </rPh>
    <phoneticPr fontId="1"/>
  </si>
  <si>
    <t>稲美町</t>
  </si>
  <si>
    <t>播磨町</t>
  </si>
  <si>
    <t>市川町</t>
  </si>
  <si>
    <t>本年度から取り組んでいるため今後公表する予定</t>
    <rPh sb="0" eb="3">
      <t>ホンネンド</t>
    </rPh>
    <rPh sb="5" eb="6">
      <t>ト</t>
    </rPh>
    <rPh sb="7" eb="8">
      <t>ク</t>
    </rPh>
    <rPh sb="14" eb="16">
      <t>コンゴ</t>
    </rPh>
    <rPh sb="16" eb="18">
      <t>コウヒョウ</t>
    </rPh>
    <rPh sb="20" eb="22">
      <t>ヨテイ</t>
    </rPh>
    <phoneticPr fontId="1"/>
  </si>
  <si>
    <t>決算報告書内で事業評価を行っており、報告書を情報公開コーナーに設置している</t>
    <rPh sb="0" eb="2">
      <t>ケッサン</t>
    </rPh>
    <rPh sb="2" eb="5">
      <t>ホウコクショ</t>
    </rPh>
    <rPh sb="5" eb="6">
      <t>ナイ</t>
    </rPh>
    <rPh sb="7" eb="9">
      <t>ジギョウ</t>
    </rPh>
    <rPh sb="9" eb="11">
      <t>ヒョウカ</t>
    </rPh>
    <rPh sb="12" eb="13">
      <t>オコナ</t>
    </rPh>
    <rPh sb="18" eb="21">
      <t>ホウコクショ</t>
    </rPh>
    <phoneticPr fontId="1"/>
  </si>
  <si>
    <t>神河町</t>
  </si>
  <si>
    <t>成果指標の設定レベルが公表出来る水準でない</t>
    <rPh sb="0" eb="2">
      <t>セイカ</t>
    </rPh>
    <rPh sb="2" eb="4">
      <t>シヒョウ</t>
    </rPh>
    <rPh sb="5" eb="7">
      <t>セッテイ</t>
    </rPh>
    <rPh sb="11" eb="13">
      <t>コウヒョウ</t>
    </rPh>
    <rPh sb="13" eb="15">
      <t>デキ</t>
    </rPh>
    <rPh sb="16" eb="18">
      <t>スイジュン</t>
    </rPh>
    <phoneticPr fontId="1"/>
  </si>
  <si>
    <t>上郡町</t>
  </si>
  <si>
    <t>http://www.town.kamigori.hyogo.jp/cms-sypher/www/info/detail.jsp?id=5355</t>
  </si>
  <si>
    <t>佐用町</t>
  </si>
  <si>
    <t>新温泉町</t>
  </si>
  <si>
    <t>http://www.town.shinonsen.hyogo.jp/page/index.php?mode=detail&amp;page_id=88671b5b64d56df5ae19b623953efeb7</t>
  </si>
  <si>
    <t>尼崎市</t>
  </si>
  <si>
    <t>伊丹市</t>
  </si>
  <si>
    <t>三木市</t>
  </si>
  <si>
    <t>高砂市</t>
  </si>
  <si>
    <t>小野市</t>
  </si>
  <si>
    <t>福崎町</t>
  </si>
  <si>
    <t>香美町</t>
  </si>
  <si>
    <t>282014</t>
  </si>
  <si>
    <t>282022</t>
  </si>
  <si>
    <t>282031</t>
  </si>
  <si>
    <t>282049</t>
  </si>
  <si>
    <t>282057</t>
  </si>
  <si>
    <t>282065</t>
  </si>
  <si>
    <t>282073</t>
  </si>
  <si>
    <t>282081</t>
  </si>
  <si>
    <t>282090</t>
  </si>
  <si>
    <t>282103</t>
  </si>
  <si>
    <t>282120</t>
  </si>
  <si>
    <t>282138</t>
  </si>
  <si>
    <t>282146</t>
  </si>
  <si>
    <t>282154</t>
  </si>
  <si>
    <t>282162</t>
  </si>
  <si>
    <t>282171</t>
  </si>
  <si>
    <t>282189</t>
  </si>
  <si>
    <t>282197</t>
  </si>
  <si>
    <t>282201</t>
  </si>
  <si>
    <t>282219</t>
  </si>
  <si>
    <t>282227</t>
  </si>
  <si>
    <t>282235</t>
  </si>
  <si>
    <t>282243</t>
  </si>
  <si>
    <t>282251</t>
  </si>
  <si>
    <t>282260</t>
  </si>
  <si>
    <t>282278</t>
  </si>
  <si>
    <t>282286</t>
  </si>
  <si>
    <t>282294</t>
  </si>
  <si>
    <t>283011</t>
  </si>
  <si>
    <t>283657</t>
  </si>
  <si>
    <t>283819</t>
  </si>
  <si>
    <t>283827</t>
  </si>
  <si>
    <t>284424</t>
  </si>
  <si>
    <t>284432</t>
  </si>
  <si>
    <t>284467</t>
  </si>
  <si>
    <t>284645</t>
  </si>
  <si>
    <t>284815</t>
  </si>
  <si>
    <t>285013</t>
  </si>
  <si>
    <t>285854</t>
  </si>
  <si>
    <t>285862</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</si>
  <si>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</si>
  <si>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</si>
  <si>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</si>
  <si>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行政評価の手法を変更したため。
また、新たなシステムを検討中のため。</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</si>
  <si>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</si>
  <si>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</si>
  <si>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</si>
  <si>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</si>
  <si>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</si>
  <si>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5"/>
  </si>
  <si>
    <t>外部の視点の導入</t>
    <rPh sb="0" eb="2">
      <t>ガイブ</t>
    </rPh>
    <rPh sb="3" eb="5">
      <t>シテン</t>
    </rPh>
    <rPh sb="6" eb="8">
      <t>ドウニュウ</t>
    </rPh>
    <phoneticPr fontId="25"/>
  </si>
  <si>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</si>
  <si>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</si>
  <si>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</si>
  <si>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</si>
  <si>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</si>
  <si>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</si>
  <si>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</si>
  <si>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</si>
  <si>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</si>
  <si>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</si>
  <si>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5"/>
  </si>
  <si>
    <t>達成状況の確認・分析</t>
    <phoneticPr fontId="25"/>
  </si>
  <si>
    <t>評価シートへの記載事項</t>
    <phoneticPr fontId="25"/>
  </si>
  <si>
    <t>実施状況</t>
    <phoneticPr fontId="25"/>
  </si>
  <si>
    <t>導入したねらい</t>
    <phoneticPr fontId="25"/>
  </si>
  <si>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</si>
  <si>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</si>
  <si>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</si>
  <si>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</si>
  <si>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</si>
  <si>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5"/>
  </si>
  <si>
    <t>結果の公表について</t>
    <phoneticPr fontId="25"/>
  </si>
  <si>
    <t>行政評価結果の活用方法</t>
    <phoneticPr fontId="25"/>
  </si>
  <si>
    <t>行政評価の成果と課題</t>
    <rPh sb="0" eb="2">
      <t>ギョウセイ</t>
    </rPh>
    <rPh sb="2" eb="4">
      <t>ヒョウカ</t>
    </rPh>
    <rPh sb="5" eb="7">
      <t>セイカ</t>
    </rPh>
    <rPh sb="8" eb="10">
      <t>カダイ</t>
    </rPh>
    <phoneticPr fontId="1"/>
  </si>
  <si>
    <t>結果の公表状況</t>
    <phoneticPr fontId="25"/>
  </si>
  <si>
    <t>公表していない理由</t>
    <phoneticPr fontId="25"/>
  </si>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</sst>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0">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64">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49" fontId="4" fillId="0" borderId="0" xfId="0" applyNumberFormat="1" applyFont="1" applyFill="1" applyBorder="1" applyAlignment="1" applyProtection="1">
      <alignment horizontal="center" vertical="center" textRotation="255"/>
    </xf>
    <xf numFmtId="49" fontId="4" fillId="0" borderId="0" xfId="0" applyNumberFormat="1"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xf>
    <xf numFmtId="176" fontId="23" fillId="0" borderId="2" xfId="8" applyNumberFormat="1" applyFill="1" applyBorder="1" applyAlignment="1" applyProtection="1">
      <alignment horizontal="center" vertical="center" wrapText="1"/>
    </xf>
    <xf numFmtId="177" fontId="4" fillId="4" borderId="2" xfId="1" applyNumberFormat="1" applyFont="1" applyFill="1" applyBorder="1" applyAlignment="1" applyProtection="1">
      <alignment horizontal="center" vertical="center" wrapText="1"/>
    </xf>
    <xf numFmtId="177" fontId="4" fillId="4" borderId="2" xfId="1" applyNumberFormat="1"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176" fontId="4" fillId="0" borderId="3" xfId="1" applyNumberFormat="1" applyFont="1" applyFill="1" applyBorder="1" applyAlignment="1" applyProtection="1">
      <alignment horizontal="center" vertical="center"/>
    </xf>
    <xf numFmtId="177" fontId="4" fillId="5" borderId="3" xfId="1" applyNumberFormat="1" applyFont="1" applyFill="1" applyBorder="1" applyAlignment="1" applyProtection="1">
      <alignment horizontal="center" vertical="center" wrapText="1"/>
    </xf>
    <xf numFmtId="0" fontId="4" fillId="5" borderId="3" xfId="1" applyNumberFormat="1"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177" fontId="4" fillId="0" borderId="4" xfId="1" applyNumberFormat="1" applyFont="1" applyFill="1" applyBorder="1" applyAlignment="1" applyProtection="1">
      <alignment horizontal="center" vertical="center"/>
    </xf>
    <xf numFmtId="0" fontId="4" fillId="0" borderId="4" xfId="1" applyNumberFormat="1" applyFont="1" applyFill="1" applyBorder="1" applyAlignment="1" applyProtection="1">
      <alignment horizontal="center" vertical="center"/>
    </xf>
    <xf numFmtId="178" fontId="4" fillId="0" borderId="4" xfId="1" applyNumberFormat="1" applyFont="1" applyFill="1" applyBorder="1" applyAlignment="1" applyProtection="1">
      <alignment horizontal="center" vertical="center"/>
    </xf>
    <xf numFmtId="176" fontId="4" fillId="0" borderId="4" xfId="1" applyNumberFormat="1" applyFont="1" applyFill="1" applyBorder="1" applyAlignment="1" applyProtection="1">
      <alignment horizontal="center" vertical="center"/>
    </xf>
    <xf numFmtId="176" fontId="4" fillId="0" borderId="4" xfId="0" applyNumberFormat="1" applyFont="1" applyFill="1" applyBorder="1" applyAlignment="1" applyProtection="1">
      <alignment horizontal="center" vertical="center"/>
    </xf>
    <xf numFmtId="176" fontId="4" fillId="0" borderId="9" xfId="0" applyNumberFormat="1" applyFont="1" applyFill="1" applyBorder="1" applyAlignment="1" applyProtection="1">
      <alignment horizontal="left" vertical="center" wrapText="1"/>
    </xf>
    <xf numFmtId="176" fontId="4" fillId="0" borderId="4" xfId="0" applyNumberFormat="1" applyFont="1" applyFill="1" applyBorder="1" applyAlignment="1" applyProtection="1">
      <alignment vertical="center" wrapText="1"/>
    </xf>
    <xf numFmtId="0" fontId="4" fillId="0" borderId="4" xfId="0" applyFont="1" applyFill="1" applyBorder="1" applyAlignment="1" applyProtection="1">
      <alignment horizontal="center" vertical="center" textRotation="255"/>
    </xf>
    <xf numFmtId="0" fontId="4" fillId="0" borderId="9" xfId="0" applyFont="1" applyFill="1" applyBorder="1" applyAlignment="1" applyProtection="1">
      <alignment horizontal="center" vertical="center"/>
    </xf>
    <xf numFmtId="176" fontId="4" fillId="0" borderId="4" xfId="0" applyNumberFormat="1" applyFont="1" applyFill="1" applyBorder="1" applyAlignment="1" applyProtection="1">
      <alignment horizontal="center" vertical="center" wrapText="1"/>
    </xf>
    <xf numFmtId="176" fontId="4" fillId="0" borderId="4" xfId="0" applyNumberFormat="1" applyFont="1" applyFill="1" applyBorder="1" applyAlignment="1" applyProtection="1">
      <alignment horizontal="left" vertical="center" wrapText="1"/>
    </xf>
    <xf numFmtId="0" fontId="4" fillId="4" borderId="0" xfId="0" applyFont="1" applyFill="1" applyBorder="1" applyAlignment="1" applyProtection="1">
      <alignment horizontal="center" vertical="center" wrapText="1"/>
    </xf>
    <xf numFmtId="0" fontId="4" fillId="0" borderId="3" xfId="1" applyNumberFormat="1" applyFont="1" applyFill="1" applyBorder="1" applyAlignment="1" applyProtection="1">
      <alignment horizontal="center" vertical="center"/>
    </xf>
    <xf numFmtId="178" fontId="4" fillId="0" borderId="3" xfId="1" applyNumberFormat="1" applyFont="1" applyFill="1" applyBorder="1" applyAlignment="1" applyProtection="1">
      <alignment horizontal="center" vertical="center"/>
    </xf>
    <xf numFmtId="49" fontId="4" fillId="0" borderId="4" xfId="1" applyNumberFormat="1" applyFont="1" applyFill="1" applyBorder="1" applyAlignment="1" applyProtection="1">
      <alignment horizontal="center" vertical="center" wrapText="1"/>
    </xf>
    <xf numFmtId="0" fontId="4" fillId="0" borderId="4" xfId="1"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4" fillId="0" borderId="4" xfId="0" applyFont="1" applyFill="1" applyBorder="1" applyAlignment="1" applyProtection="1">
      <alignment horizontal="center" vertical="center" textRotation="255" wrapText="1"/>
    </xf>
    <xf numFmtId="176" fontId="4" fillId="0" borderId="4" xfId="1"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6" borderId="2" xfId="1" applyNumberFormat="1" applyFont="1" applyFill="1" applyBorder="1" applyAlignment="1" applyProtection="1">
      <alignment horizontal="center" vertical="center" wrapText="1"/>
    </xf>
    <xf numFmtId="177" fontId="4" fillId="6" borderId="3" xfId="1" applyNumberFormat="1" applyFont="1" applyFill="1" applyBorder="1" applyAlignment="1" applyProtection="1">
      <alignment horizontal="center" vertical="center" wrapText="1"/>
    </xf>
    <xf numFmtId="177" fontId="4" fillId="6" borderId="4" xfId="1" applyNumberFormat="1" applyFont="1" applyFill="1" applyBorder="1" applyAlignment="1" applyProtection="1">
      <alignment horizontal="center" vertical="center" wrapText="1"/>
    </xf>
    <xf numFmtId="177" fontId="4" fillId="6" borderId="2" xfId="1" applyNumberFormat="1" applyFont="1" applyFill="1" applyBorder="1" applyAlignment="1" applyProtection="1">
      <alignment horizontal="center" vertical="center"/>
    </xf>
    <xf numFmtId="177" fontId="4" fillId="6" borderId="3"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7" borderId="3" xfId="0" applyFont="1" applyFill="1" applyBorder="1" applyAlignment="1" applyProtection="1">
      <alignment horizontal="center" vertical="top"/>
    </xf>
    <xf numFmtId="0" fontId="4" fillId="0" borderId="2" xfId="0" applyFont="1" applyFill="1" applyBorder="1" applyAlignment="1">
      <alignment vertical="center"/>
    </xf>
    <xf numFmtId="176" fontId="4" fillId="0" borderId="3" xfId="0" applyNumberFormat="1" applyFont="1" applyFill="1" applyBorder="1" applyAlignment="1" applyProtection="1">
      <alignment horizontal="center" vertical="center"/>
    </xf>
    <xf numFmtId="176" fontId="4" fillId="0" borderId="8"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vertical="center"/>
    </xf>
    <xf numFmtId="176" fontId="4" fillId="0" borderId="3" xfId="0" applyNumberFormat="1" applyFont="1" applyFill="1" applyBorder="1" applyAlignment="1" applyProtection="1">
      <alignment horizontal="center" vertical="center" wrapText="1"/>
    </xf>
    <xf numFmtId="176" fontId="4" fillId="0" borderId="3"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textRotation="255" wrapText="1"/>
    </xf>
    <xf numFmtId="176" fontId="4" fillId="0" borderId="3" xfId="0" applyNumberFormat="1" applyFont="1" applyFill="1" applyBorder="1" applyAlignment="1" applyProtection="1">
      <alignment vertical="center"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top" textRotation="255"/>
    </xf>
    <xf numFmtId="49" fontId="4" fillId="0" borderId="3" xfId="0" applyNumberFormat="1" applyFont="1" applyFill="1" applyBorder="1" applyAlignment="1" applyProtection="1">
      <alignment horizontal="center" vertical="top" textRotation="255"/>
    </xf>
    <xf numFmtId="0" fontId="4" fillId="0" borderId="3"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0" fontId="4" fillId="0" borderId="2" xfId="1" applyNumberFormat="1"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8" borderId="0" xfId="0" applyFont="1" applyFill="1" applyBorder="1" applyAlignment="1" applyProtection="1">
      <alignment vertical="center"/>
    </xf>
    <xf numFmtId="0" fontId="4" fillId="8" borderId="0" xfId="0" applyFont="1" applyFill="1" applyBorder="1" applyAlignment="1" applyProtection="1"/>
    <xf numFmtId="0" fontId="4" fillId="8"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8" borderId="0" xfId="0" applyFont="1" applyFill="1" applyBorder="1" applyAlignment="1" applyProtection="1">
      <alignment vertical="center"/>
    </xf>
    <xf numFmtId="0" fontId="24" fillId="0" borderId="4" xfId="0" applyFont="1" applyFill="1" applyBorder="1" applyAlignment="1" applyProtection="1">
      <alignment horizontal="center" vertical="top"/>
    </xf>
    <xf numFmtId="0" fontId="24" fillId="0" borderId="4" xfId="0" applyFont="1" applyFill="1" applyBorder="1" applyAlignment="1" applyProtection="1">
      <alignment horizontal="center" vertical="top" textRotation="255"/>
    </xf>
    <xf numFmtId="49" fontId="24" fillId="0" borderId="4" xfId="0" applyNumberFormat="1" applyFont="1" applyFill="1" applyBorder="1" applyAlignment="1" applyProtection="1">
      <alignment horizontal="center" vertical="top" textRotation="255" wrapText="1"/>
    </xf>
    <xf numFmtId="0" fontId="24" fillId="0" borderId="4" xfId="0" applyFont="1" applyFill="1" applyBorder="1" applyAlignment="1" applyProtection="1">
      <alignment horizontal="center" vertical="top" textRotation="255" wrapText="1"/>
    </xf>
    <xf numFmtId="0" fontId="24" fillId="0" borderId="4" xfId="0" applyFont="1" applyBorder="1" applyAlignment="1" applyProtection="1">
      <alignment horizontal="center" vertical="top" textRotation="255" wrapText="1"/>
    </xf>
    <xf numFmtId="49" fontId="24" fillId="0" borderId="0" xfId="0" applyNumberFormat="1" applyFont="1" applyFill="1" applyBorder="1" applyAlignment="1" applyProtection="1">
      <alignment horizontal="center" vertical="top" textRotation="255" wrapText="1"/>
    </xf>
    <xf numFmtId="49" fontId="24" fillId="0" borderId="4" xfId="0" applyNumberFormat="1" applyFont="1" applyFill="1" applyBorder="1" applyAlignment="1" applyProtection="1">
      <alignment horizontal="center" vertical="top" textRotation="255"/>
    </xf>
    <xf numFmtId="0" fontId="24" fillId="0"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textRotation="255"/>
    </xf>
    <xf numFmtId="0" fontId="4" fillId="0" borderId="4" xfId="0" applyFont="1" applyFill="1" applyBorder="1" applyAlignment="1" applyProtection="1">
      <alignment horizontal="center" vertical="center"/>
    </xf>
    <xf numFmtId="0" fontId="26" fillId="7" borderId="0" xfId="0" applyFont="1" applyFill="1" applyBorder="1" applyAlignment="1" applyProtection="1">
      <alignment horizontal="center" vertical="center"/>
    </xf>
    <xf numFmtId="49" fontId="29"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29" fillId="0" borderId="0" xfId="0" applyFont="1" applyFill="1" applyBorder="1" applyAlignment="1" applyProtection="1">
      <alignment horizontal="left" vertical="center"/>
    </xf>
    <xf numFmtId="0" fontId="4" fillId="0" borderId="0" xfId="0" applyFont="1" applyFill="1" applyBorder="1" applyAlignment="1" applyProtection="1">
      <alignment vertical="center" wrapText="1"/>
    </xf>
    <xf numFmtId="0" fontId="4" fillId="0" borderId="3" xfId="0" applyFont="1" applyFill="1" applyBorder="1" applyAlignment="1" applyProtection="1">
      <alignment horizontal="center" vertical="top" textRotation="255"/>
    </xf>
    <xf numFmtId="0" fontId="4" fillId="0" borderId="4" xfId="0" applyFont="1" applyFill="1" applyBorder="1" applyAlignment="1" applyProtection="1">
      <alignment horizontal="center" vertical="top" textRotation="255"/>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49" fontId="26" fillId="5" borderId="5" xfId="0" applyNumberFormat="1" applyFont="1" applyFill="1" applyBorder="1" applyAlignment="1" applyProtection="1">
      <alignment horizontal="center" vertical="center"/>
    </xf>
    <xf numFmtId="49" fontId="26" fillId="5" borderId="1" xfId="0" applyNumberFormat="1" applyFont="1" applyFill="1" applyBorder="1" applyAlignment="1" applyProtection="1">
      <alignment horizontal="center" vertical="center"/>
    </xf>
    <xf numFmtId="49" fontId="26" fillId="5" borderId="10"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6" fillId="9" borderId="5" xfId="0" applyFont="1" applyFill="1" applyBorder="1" applyAlignment="1" applyProtection="1">
      <alignment horizontal="center" vertical="center"/>
    </xf>
    <xf numFmtId="0" fontId="26" fillId="9" borderId="1" xfId="0" applyFont="1" applyFill="1" applyBorder="1" applyAlignment="1" applyProtection="1">
      <alignment horizontal="center" vertical="center"/>
    </xf>
    <xf numFmtId="0" fontId="26" fillId="9" borderId="10" xfId="0" applyFont="1" applyFill="1" applyBorder="1" applyAlignment="1" applyProtection="1">
      <alignment horizontal="center" vertical="center"/>
    </xf>
    <xf numFmtId="49" fontId="26" fillId="0" borderId="5" xfId="0" applyNumberFormat="1" applyFont="1" applyFill="1" applyBorder="1" applyAlignment="1" applyProtection="1">
      <alignment horizontal="center" vertical="center"/>
    </xf>
    <xf numFmtId="49" fontId="26" fillId="0" borderId="1" xfId="0" applyNumberFormat="1" applyFont="1" applyFill="1" applyBorder="1" applyAlignment="1" applyProtection="1">
      <alignment horizontal="center" vertical="center"/>
    </xf>
    <xf numFmtId="0" fontId="27" fillId="0" borderId="1" xfId="0" applyFont="1" applyFill="1" applyBorder="1" applyAlignment="1">
      <alignment horizontal="center" vertical="center"/>
    </xf>
    <xf numFmtId="49" fontId="26" fillId="5"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6" fillId="0" borderId="10" xfId="0" applyNumberFormat="1" applyFont="1" applyFill="1" applyBorder="1" applyAlignment="1" applyProtection="1">
      <alignment horizontal="center" vertical="center"/>
    </xf>
    <xf numFmtId="49" fontId="26" fillId="0" borderId="2" xfId="0" applyNumberFormat="1" applyFont="1" applyFill="1" applyBorder="1" applyAlignment="1" applyProtection="1">
      <alignment horizontal="center" vertical="center" wrapText="1"/>
    </xf>
    <xf numFmtId="49" fontId="26" fillId="0" borderId="2" xfId="0" applyNumberFormat="1" applyFont="1" applyFill="1" applyBorder="1" applyAlignment="1" applyProtection="1">
      <alignment horizontal="center" vertical="center"/>
    </xf>
    <xf numFmtId="49" fontId="29" fillId="0" borderId="2"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7" fillId="5" borderId="1" xfId="0" applyFont="1" applyFill="1" applyBorder="1" applyAlignment="1">
      <alignment horizontal="center" vertical="center"/>
    </xf>
    <xf numFmtId="0" fontId="27" fillId="5" borderId="10" xfId="0" applyFont="1" applyFill="1" applyBorder="1" applyAlignment="1">
      <alignment horizontal="center" vertical="center"/>
    </xf>
    <xf numFmtId="49" fontId="28" fillId="5" borderId="5" xfId="0" applyNumberFormat="1" applyFont="1" applyFill="1" applyBorder="1" applyAlignment="1" applyProtection="1">
      <alignment horizontal="center" vertical="center" wrapText="1"/>
    </xf>
    <xf numFmtId="49" fontId="28" fillId="5" borderId="10"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xf>
    <xf numFmtId="0" fontId="0" fillId="0" borderId="6" xfId="0" applyBorder="1" applyAlignment="1">
      <alignment horizontal="center" vertical="center"/>
    </xf>
    <xf numFmtId="0" fontId="0" fillId="0" borderId="4" xfId="0" applyBorder="1" applyAlignment="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xf>
    <xf numFmtId="49" fontId="4" fillId="0" borderId="4" xfId="0" applyNumberFormat="1" applyFont="1" applyFill="1" applyBorder="1" applyAlignment="1" applyProtection="1">
      <alignment horizontal="center" vertical="top" textRotation="255"/>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Border="1" applyAlignment="1" applyProtection="1">
      <alignment horizontal="center" vertical="top" textRotation="255"/>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14" fillId="9" borderId="5" xfId="0" applyFont="1" applyFill="1" applyBorder="1" applyAlignment="1" applyProtection="1">
      <alignment horizontal="center" vertical="center"/>
    </xf>
    <xf numFmtId="0" fontId="14" fillId="9" borderId="1" xfId="0" applyFont="1" applyFill="1" applyBorder="1" applyAlignment="1" applyProtection="1">
      <alignment horizontal="center" vertical="center"/>
    </xf>
    <xf numFmtId="0" fontId="0" fillId="9" borderId="1" xfId="0" applyFill="1" applyBorder="1" applyAlignment="1">
      <alignment horizontal="center" vertical="center"/>
    </xf>
    <xf numFmtId="0" fontId="0" fillId="9" borderId="10" xfId="0" applyFill="1" applyBorder="1" applyAlignment="1">
      <alignment horizontal="center" vertical="center"/>
    </xf>
    <xf numFmtId="0" fontId="14" fillId="9"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58"/>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136"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8.88671875" style="15" customWidth="1"/>
    <col min="103" max="16384" width="5.77734375" style="15"/>
  </cols>
  <sheetData>
    <row r="1" spans="1:170" s="2" customFormat="1" ht="30" customHeight="1">
      <c r="A1" s="52"/>
      <c r="B1" s="52"/>
      <c r="C1" s="52"/>
      <c r="D1" s="165" t="s">
        <v>418</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177"/>
      <c r="B2" s="178"/>
      <c r="C2" s="178"/>
      <c r="D2" s="178"/>
      <c r="E2" s="178"/>
      <c r="F2" s="178"/>
      <c r="G2" s="178"/>
      <c r="H2" s="179"/>
      <c r="I2" s="180" t="s">
        <v>380</v>
      </c>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2"/>
      <c r="BP2" s="160"/>
      <c r="BQ2" s="180" t="s">
        <v>381</v>
      </c>
      <c r="BR2" s="181"/>
      <c r="BS2" s="181"/>
      <c r="BT2" s="181"/>
      <c r="BU2" s="181"/>
      <c r="BV2" s="181"/>
      <c r="BW2" s="181"/>
      <c r="BX2" s="181"/>
      <c r="BY2" s="181"/>
      <c r="BZ2" s="181"/>
      <c r="CA2" s="181"/>
      <c r="CB2" s="181"/>
      <c r="CC2" s="181"/>
      <c r="CD2" s="181"/>
      <c r="CE2" s="181"/>
      <c r="CF2" s="181"/>
      <c r="CG2" s="181"/>
      <c r="CH2" s="181"/>
      <c r="CI2" s="181"/>
      <c r="CJ2" s="181"/>
      <c r="CK2" s="181"/>
      <c r="CL2" s="181"/>
      <c r="CM2" s="181"/>
      <c r="CN2" s="181"/>
      <c r="CO2" s="181"/>
      <c r="CP2" s="181"/>
      <c r="CQ2" s="181"/>
      <c r="CR2" s="181"/>
      <c r="CS2" s="181"/>
      <c r="CT2" s="181"/>
      <c r="CU2" s="181"/>
      <c r="CV2" s="181"/>
      <c r="CW2" s="181"/>
      <c r="CX2" s="182"/>
    </row>
    <row r="3" spans="1:170" s="13" customFormat="1" ht="51" customHeight="1">
      <c r="A3" s="126" t="s">
        <v>123</v>
      </c>
      <c r="B3" s="126"/>
      <c r="C3" s="126"/>
      <c r="D3" s="202" t="s">
        <v>123</v>
      </c>
      <c r="E3" s="202" t="s">
        <v>115</v>
      </c>
      <c r="F3" s="126"/>
      <c r="G3" s="126"/>
      <c r="H3" s="171" t="s">
        <v>116</v>
      </c>
      <c r="I3" s="183" t="s">
        <v>382</v>
      </c>
      <c r="J3" s="184"/>
      <c r="K3" s="184"/>
      <c r="L3" s="184"/>
      <c r="M3" s="184"/>
      <c r="N3" s="184"/>
      <c r="O3" s="184"/>
      <c r="P3" s="184"/>
      <c r="Q3" s="184"/>
      <c r="R3" s="185"/>
      <c r="S3" s="186" t="s">
        <v>383</v>
      </c>
      <c r="T3" s="186"/>
      <c r="U3" s="186"/>
      <c r="V3" s="186"/>
      <c r="W3" s="186"/>
      <c r="X3" s="186" t="s">
        <v>384</v>
      </c>
      <c r="Y3" s="186"/>
      <c r="Z3" s="186"/>
      <c r="AA3" s="186"/>
      <c r="AB3" s="174" t="s">
        <v>385</v>
      </c>
      <c r="AC3" s="175"/>
      <c r="AD3" s="175"/>
      <c r="AE3" s="176"/>
      <c r="AF3" s="187" t="s">
        <v>386</v>
      </c>
      <c r="AG3" s="188"/>
      <c r="AH3" s="187" t="s">
        <v>387</v>
      </c>
      <c r="AI3" s="188"/>
      <c r="AJ3" s="174" t="s">
        <v>388</v>
      </c>
      <c r="AK3" s="175"/>
      <c r="AL3" s="175"/>
      <c r="AM3" s="175"/>
      <c r="AN3" s="175"/>
      <c r="AO3" s="175"/>
      <c r="AP3" s="175"/>
      <c r="AQ3" s="175"/>
      <c r="AR3" s="189" t="s">
        <v>389</v>
      </c>
      <c r="AS3" s="190"/>
      <c r="AT3" s="190" t="s">
        <v>390</v>
      </c>
      <c r="AU3" s="190"/>
      <c r="AV3" s="190"/>
      <c r="AW3" s="174" t="s">
        <v>391</v>
      </c>
      <c r="AX3" s="198"/>
      <c r="AY3" s="198"/>
      <c r="AZ3" s="199"/>
      <c r="BA3" s="200" t="s">
        <v>392</v>
      </c>
      <c r="BB3" s="201"/>
      <c r="BC3" s="200" t="s">
        <v>393</v>
      </c>
      <c r="BD3" s="201"/>
      <c r="BE3" s="186" t="s">
        <v>394</v>
      </c>
      <c r="BF3" s="186"/>
      <c r="BG3" s="186"/>
      <c r="BH3" s="186"/>
      <c r="BI3" s="186"/>
      <c r="BJ3" s="186"/>
      <c r="BK3" s="186"/>
      <c r="BL3" s="186"/>
      <c r="BM3" s="186"/>
      <c r="BN3" s="186"/>
      <c r="BO3" s="186"/>
      <c r="BP3" s="161"/>
      <c r="BQ3" s="193" t="s">
        <v>395</v>
      </c>
      <c r="BR3" s="194"/>
      <c r="BS3" s="194"/>
      <c r="BT3" s="194"/>
      <c r="BU3" s="193" t="s">
        <v>396</v>
      </c>
      <c r="BV3" s="194"/>
      <c r="BW3" s="194"/>
      <c r="BX3" s="194"/>
      <c r="BY3" s="194"/>
      <c r="BZ3" s="194"/>
      <c r="CA3" s="193" t="s">
        <v>397</v>
      </c>
      <c r="CB3" s="193"/>
      <c r="CC3" s="193"/>
      <c r="CD3" s="193"/>
      <c r="CE3" s="193"/>
      <c r="CF3" s="193"/>
      <c r="CG3" s="193"/>
      <c r="CH3" s="193"/>
      <c r="CI3" s="193"/>
      <c r="CJ3" s="195" t="s">
        <v>398</v>
      </c>
      <c r="CK3" s="196"/>
      <c r="CL3" s="195" t="s">
        <v>399</v>
      </c>
      <c r="CM3" s="196"/>
      <c r="CN3" s="197"/>
      <c r="CO3" s="189" t="s">
        <v>400</v>
      </c>
      <c r="CP3" s="190"/>
      <c r="CQ3" s="190"/>
      <c r="CR3" s="183" t="s">
        <v>401</v>
      </c>
      <c r="CS3" s="184"/>
      <c r="CT3" s="184"/>
      <c r="CU3" s="184"/>
      <c r="CV3" s="191"/>
      <c r="CW3" s="192" t="s">
        <v>402</v>
      </c>
      <c r="CX3" s="193"/>
    </row>
    <row r="4" spans="1:170" s="2" customFormat="1" ht="13.8" customHeight="1">
      <c r="A4" s="205"/>
      <c r="B4" s="126"/>
      <c r="C4" s="126"/>
      <c r="D4" s="203"/>
      <c r="E4" s="203"/>
      <c r="F4" s="123"/>
      <c r="G4" s="123"/>
      <c r="H4" s="172"/>
      <c r="I4" s="206" t="s">
        <v>132</v>
      </c>
      <c r="J4" s="207"/>
      <c r="K4" s="207"/>
      <c r="L4" s="207"/>
      <c r="M4" s="207"/>
      <c r="N4" s="207"/>
      <c r="O4" s="207"/>
      <c r="P4" s="207"/>
      <c r="Q4" s="208"/>
      <c r="R4" s="209" t="s">
        <v>124</v>
      </c>
      <c r="S4" s="205" t="s">
        <v>1</v>
      </c>
      <c r="T4" s="205" t="s">
        <v>2</v>
      </c>
      <c r="U4" s="212" t="s">
        <v>3</v>
      </c>
      <c r="V4" s="212" t="s">
        <v>4</v>
      </c>
      <c r="W4" s="212" t="s">
        <v>5</v>
      </c>
      <c r="X4" s="205" t="s">
        <v>1</v>
      </c>
      <c r="Y4" s="205" t="s">
        <v>2</v>
      </c>
      <c r="Z4" s="212" t="s">
        <v>3</v>
      </c>
      <c r="AA4" s="212" t="s">
        <v>4</v>
      </c>
      <c r="AB4" s="214" t="s">
        <v>65</v>
      </c>
      <c r="AC4" s="214" t="s">
        <v>66</v>
      </c>
      <c r="AD4" s="214" t="s">
        <v>120</v>
      </c>
      <c r="AE4" s="215"/>
      <c r="AF4" s="214" t="s">
        <v>65</v>
      </c>
      <c r="AG4" s="214" t="s">
        <v>66</v>
      </c>
      <c r="AH4" s="214" t="s">
        <v>65</v>
      </c>
      <c r="AI4" s="218" t="s">
        <v>66</v>
      </c>
      <c r="AJ4" s="205" t="s">
        <v>7</v>
      </c>
      <c r="AK4" s="213"/>
      <c r="AL4" s="205" t="s">
        <v>105</v>
      </c>
      <c r="AM4" s="213"/>
      <c r="AN4" s="205" t="s">
        <v>141</v>
      </c>
      <c r="AO4" s="213"/>
      <c r="AP4" s="213"/>
      <c r="AQ4" s="213"/>
      <c r="AR4" s="205" t="s">
        <v>1</v>
      </c>
      <c r="AS4" s="212" t="s">
        <v>57</v>
      </c>
      <c r="AT4" s="205" t="s">
        <v>1</v>
      </c>
      <c r="AU4" s="205" t="s">
        <v>2</v>
      </c>
      <c r="AV4" s="212" t="s">
        <v>3</v>
      </c>
      <c r="AW4" s="205" t="s">
        <v>1</v>
      </c>
      <c r="AX4" s="205" t="s">
        <v>2</v>
      </c>
      <c r="AY4" s="212" t="s">
        <v>3</v>
      </c>
      <c r="AZ4" s="212" t="s">
        <v>4</v>
      </c>
      <c r="BA4" s="205" t="s">
        <v>1</v>
      </c>
      <c r="BB4" s="212" t="s">
        <v>2</v>
      </c>
      <c r="BC4" s="214" t="s">
        <v>1</v>
      </c>
      <c r="BD4" s="220" t="s">
        <v>2</v>
      </c>
      <c r="BE4" s="205" t="s">
        <v>1</v>
      </c>
      <c r="BF4" s="205" t="s">
        <v>2</v>
      </c>
      <c r="BG4" s="212" t="s">
        <v>3</v>
      </c>
      <c r="BH4" s="212" t="s">
        <v>4</v>
      </c>
      <c r="BI4" s="212" t="s">
        <v>5</v>
      </c>
      <c r="BJ4" s="205" t="s">
        <v>6</v>
      </c>
      <c r="BK4" s="212" t="s">
        <v>9</v>
      </c>
      <c r="BL4" s="212" t="s">
        <v>10</v>
      </c>
      <c r="BM4" s="212" t="s">
        <v>11</v>
      </c>
      <c r="BN4" s="212" t="s">
        <v>73</v>
      </c>
      <c r="BO4" s="212" t="s">
        <v>74</v>
      </c>
      <c r="BP4" s="21"/>
      <c r="BQ4" s="206" t="s">
        <v>132</v>
      </c>
      <c r="BR4" s="207"/>
      <c r="BS4" s="207"/>
      <c r="BT4" s="202" t="s">
        <v>133</v>
      </c>
      <c r="BU4" s="205" t="s">
        <v>1</v>
      </c>
      <c r="BV4" s="205" t="s">
        <v>2</v>
      </c>
      <c r="BW4" s="212" t="s">
        <v>3</v>
      </c>
      <c r="BX4" s="212" t="s">
        <v>4</v>
      </c>
      <c r="BY4" s="212" t="s">
        <v>5</v>
      </c>
      <c r="BZ4" s="212" t="s">
        <v>155</v>
      </c>
      <c r="CA4" s="214" t="s">
        <v>1</v>
      </c>
      <c r="CB4" s="214" t="s">
        <v>2</v>
      </c>
      <c r="CC4" s="227" t="s">
        <v>3</v>
      </c>
      <c r="CD4" s="228" t="s">
        <v>4</v>
      </c>
      <c r="CE4" s="228" t="s">
        <v>5</v>
      </c>
      <c r="CF4" s="171" t="s">
        <v>126</v>
      </c>
      <c r="CG4" s="214" t="s">
        <v>158</v>
      </c>
      <c r="CH4" s="214" t="s">
        <v>159</v>
      </c>
      <c r="CI4" s="227" t="s">
        <v>160</v>
      </c>
      <c r="CJ4" s="214" t="s">
        <v>1</v>
      </c>
      <c r="CK4" s="220" t="s">
        <v>2</v>
      </c>
      <c r="CL4" s="214" t="s">
        <v>1</v>
      </c>
      <c r="CM4" s="220" t="s">
        <v>2</v>
      </c>
      <c r="CN4" s="227" t="s">
        <v>3</v>
      </c>
      <c r="CO4" s="214" t="s">
        <v>1</v>
      </c>
      <c r="CP4" s="220" t="s">
        <v>2</v>
      </c>
      <c r="CQ4" s="227" t="s">
        <v>3</v>
      </c>
      <c r="CR4" s="214" t="s">
        <v>1</v>
      </c>
      <c r="CS4" s="214" t="s">
        <v>2</v>
      </c>
      <c r="CT4" s="227" t="s">
        <v>3</v>
      </c>
      <c r="CU4" s="228" t="s">
        <v>4</v>
      </c>
      <c r="CV4" s="228" t="s">
        <v>5</v>
      </c>
      <c r="CW4" s="214" t="s">
        <v>1</v>
      </c>
      <c r="CX4" s="220" t="s">
        <v>2</v>
      </c>
    </row>
    <row r="5" spans="1:170" s="2" customFormat="1" ht="13.8" customHeight="1">
      <c r="A5" s="205"/>
      <c r="B5" s="126"/>
      <c r="C5" s="126"/>
      <c r="D5" s="203"/>
      <c r="E5" s="203"/>
      <c r="F5" s="124"/>
      <c r="G5" s="124"/>
      <c r="H5" s="172"/>
      <c r="I5" s="229" t="s">
        <v>65</v>
      </c>
      <c r="J5" s="230"/>
      <c r="K5" s="229" t="s">
        <v>66</v>
      </c>
      <c r="L5" s="230"/>
      <c r="M5" s="229" t="s">
        <v>120</v>
      </c>
      <c r="N5" s="230"/>
      <c r="O5" s="202" t="s">
        <v>121</v>
      </c>
      <c r="P5" s="202" t="s">
        <v>125</v>
      </c>
      <c r="Q5" s="202" t="s">
        <v>126</v>
      </c>
      <c r="R5" s="210"/>
      <c r="S5" s="205"/>
      <c r="T5" s="205"/>
      <c r="U5" s="212"/>
      <c r="V5" s="212"/>
      <c r="W5" s="212"/>
      <c r="X5" s="205"/>
      <c r="Y5" s="205"/>
      <c r="Z5" s="212"/>
      <c r="AA5" s="212"/>
      <c r="AB5" s="214"/>
      <c r="AC5" s="214"/>
      <c r="AD5" s="214"/>
      <c r="AE5" s="216"/>
      <c r="AF5" s="214"/>
      <c r="AG5" s="214"/>
      <c r="AH5" s="214"/>
      <c r="AI5" s="218"/>
      <c r="AJ5" s="219" t="s">
        <v>65</v>
      </c>
      <c r="AK5" s="219" t="s">
        <v>151</v>
      </c>
      <c r="AL5" s="219" t="s">
        <v>66</v>
      </c>
      <c r="AM5" s="219" t="s">
        <v>152</v>
      </c>
      <c r="AN5" s="219" t="s">
        <v>120</v>
      </c>
      <c r="AO5" s="219" t="s">
        <v>153</v>
      </c>
      <c r="AP5" s="219" t="s">
        <v>121</v>
      </c>
      <c r="AQ5" s="219" t="s">
        <v>154</v>
      </c>
      <c r="AR5" s="205"/>
      <c r="AS5" s="212"/>
      <c r="AT5" s="205"/>
      <c r="AU5" s="205"/>
      <c r="AV5" s="212"/>
      <c r="AW5" s="205"/>
      <c r="AX5" s="205"/>
      <c r="AY5" s="212"/>
      <c r="AZ5" s="212"/>
      <c r="BA5" s="205"/>
      <c r="BB5" s="212"/>
      <c r="BC5" s="214"/>
      <c r="BD5" s="220"/>
      <c r="BE5" s="205"/>
      <c r="BF5" s="205"/>
      <c r="BG5" s="212"/>
      <c r="BH5" s="212"/>
      <c r="BI5" s="212"/>
      <c r="BJ5" s="205"/>
      <c r="BK5" s="212"/>
      <c r="BL5" s="212"/>
      <c r="BM5" s="212"/>
      <c r="BN5" s="212"/>
      <c r="BO5" s="212"/>
      <c r="BP5" s="21"/>
      <c r="BQ5" s="223" t="s">
        <v>1</v>
      </c>
      <c r="BR5" s="223" t="s">
        <v>3</v>
      </c>
      <c r="BS5" s="223" t="s">
        <v>4</v>
      </c>
      <c r="BT5" s="221"/>
      <c r="BU5" s="205"/>
      <c r="BV5" s="205"/>
      <c r="BW5" s="212"/>
      <c r="BX5" s="212"/>
      <c r="BY5" s="212"/>
      <c r="BZ5" s="212"/>
      <c r="CA5" s="214"/>
      <c r="CB5" s="214"/>
      <c r="CC5" s="227"/>
      <c r="CD5" s="228"/>
      <c r="CE5" s="228"/>
      <c r="CF5" s="225"/>
      <c r="CG5" s="214"/>
      <c r="CH5" s="214"/>
      <c r="CI5" s="227"/>
      <c r="CJ5" s="214"/>
      <c r="CK5" s="220"/>
      <c r="CL5" s="214"/>
      <c r="CM5" s="220"/>
      <c r="CN5" s="227"/>
      <c r="CO5" s="214"/>
      <c r="CP5" s="220"/>
      <c r="CQ5" s="227"/>
      <c r="CR5" s="214"/>
      <c r="CS5" s="214"/>
      <c r="CT5" s="227"/>
      <c r="CU5" s="228"/>
      <c r="CV5" s="228"/>
      <c r="CW5" s="214"/>
      <c r="CX5" s="220"/>
    </row>
    <row r="6" spans="1:170" s="2" customFormat="1" ht="13.8" customHeight="1">
      <c r="A6" s="205"/>
      <c r="B6" s="126"/>
      <c r="C6" s="126"/>
      <c r="D6" s="203"/>
      <c r="E6" s="203"/>
      <c r="F6" s="125"/>
      <c r="G6" s="125"/>
      <c r="H6" s="172"/>
      <c r="I6" s="231"/>
      <c r="J6" s="232"/>
      <c r="K6" s="231"/>
      <c r="L6" s="232"/>
      <c r="M6" s="231"/>
      <c r="N6" s="232"/>
      <c r="O6" s="222"/>
      <c r="P6" s="222"/>
      <c r="Q6" s="222"/>
      <c r="R6" s="211"/>
      <c r="S6" s="205"/>
      <c r="T6" s="205"/>
      <c r="U6" s="212"/>
      <c r="V6" s="212"/>
      <c r="W6" s="212"/>
      <c r="X6" s="205"/>
      <c r="Y6" s="205"/>
      <c r="Z6" s="212"/>
      <c r="AA6" s="212"/>
      <c r="AB6" s="214"/>
      <c r="AC6" s="214"/>
      <c r="AD6" s="214"/>
      <c r="AE6" s="217"/>
      <c r="AF6" s="214"/>
      <c r="AG6" s="214"/>
      <c r="AH6" s="214"/>
      <c r="AI6" s="218"/>
      <c r="AJ6" s="219"/>
      <c r="AK6" s="219"/>
      <c r="AL6" s="219"/>
      <c r="AM6" s="219"/>
      <c r="AN6" s="219"/>
      <c r="AO6" s="219"/>
      <c r="AP6" s="219"/>
      <c r="AQ6" s="219"/>
      <c r="AR6" s="205"/>
      <c r="AS6" s="212"/>
      <c r="AT6" s="205"/>
      <c r="AU6" s="205"/>
      <c r="AV6" s="212"/>
      <c r="AW6" s="205"/>
      <c r="AX6" s="205"/>
      <c r="AY6" s="212"/>
      <c r="AZ6" s="212"/>
      <c r="BA6" s="205"/>
      <c r="BB6" s="212"/>
      <c r="BC6" s="214"/>
      <c r="BD6" s="220"/>
      <c r="BE6" s="205"/>
      <c r="BF6" s="205"/>
      <c r="BG6" s="212"/>
      <c r="BH6" s="212"/>
      <c r="BI6" s="212"/>
      <c r="BJ6" s="205"/>
      <c r="BK6" s="212"/>
      <c r="BL6" s="212"/>
      <c r="BM6" s="212"/>
      <c r="BN6" s="212"/>
      <c r="BO6" s="212"/>
      <c r="BP6" s="21"/>
      <c r="BQ6" s="224"/>
      <c r="BR6" s="224"/>
      <c r="BS6" s="224"/>
      <c r="BT6" s="222"/>
      <c r="BU6" s="205"/>
      <c r="BV6" s="205"/>
      <c r="BW6" s="212"/>
      <c r="BX6" s="212"/>
      <c r="BY6" s="212"/>
      <c r="BZ6" s="212"/>
      <c r="CA6" s="214"/>
      <c r="CB6" s="214"/>
      <c r="CC6" s="227"/>
      <c r="CD6" s="228"/>
      <c r="CE6" s="228"/>
      <c r="CF6" s="226"/>
      <c r="CG6" s="214"/>
      <c r="CH6" s="214"/>
      <c r="CI6" s="227"/>
      <c r="CJ6" s="214"/>
      <c r="CK6" s="220"/>
      <c r="CL6" s="214"/>
      <c r="CM6" s="220"/>
      <c r="CN6" s="227"/>
      <c r="CO6" s="214"/>
      <c r="CP6" s="220"/>
      <c r="CQ6" s="227"/>
      <c r="CR6" s="214"/>
      <c r="CS6" s="214"/>
      <c r="CT6" s="227"/>
      <c r="CU6" s="228"/>
      <c r="CV6" s="228"/>
      <c r="CW6" s="214"/>
      <c r="CX6" s="220"/>
    </row>
    <row r="7" spans="1:170" s="2" customFormat="1" ht="81" customHeight="1">
      <c r="A7" s="26"/>
      <c r="B7" s="105" t="s">
        <v>371</v>
      </c>
      <c r="C7" s="105" t="s">
        <v>372</v>
      </c>
      <c r="D7" s="203"/>
      <c r="E7" s="203"/>
      <c r="F7" s="113" t="s">
        <v>373</v>
      </c>
      <c r="G7" s="113" t="s">
        <v>373</v>
      </c>
      <c r="H7" s="172"/>
      <c r="I7" s="167" t="s">
        <v>13</v>
      </c>
      <c r="J7" s="167" t="s">
        <v>98</v>
      </c>
      <c r="K7" s="167" t="s">
        <v>14</v>
      </c>
      <c r="L7" s="169" t="s">
        <v>16</v>
      </c>
      <c r="M7" s="169" t="s">
        <v>107</v>
      </c>
      <c r="N7" s="169" t="s">
        <v>16</v>
      </c>
      <c r="O7" s="169" t="s">
        <v>108</v>
      </c>
      <c r="P7" s="169" t="s">
        <v>15</v>
      </c>
      <c r="Q7" s="241" t="s">
        <v>58</v>
      </c>
      <c r="R7" s="242" t="s">
        <v>127</v>
      </c>
      <c r="S7" s="169" t="s">
        <v>30</v>
      </c>
      <c r="T7" s="241" t="s">
        <v>109</v>
      </c>
      <c r="U7" s="169" t="s">
        <v>31</v>
      </c>
      <c r="V7" s="169" t="s">
        <v>32</v>
      </c>
      <c r="W7" s="169" t="s">
        <v>8</v>
      </c>
      <c r="X7" s="167" t="s">
        <v>17</v>
      </c>
      <c r="Y7" s="167" t="s">
        <v>18</v>
      </c>
      <c r="Z7" s="169" t="s">
        <v>19</v>
      </c>
      <c r="AA7" s="169" t="s">
        <v>20</v>
      </c>
      <c r="AB7" s="167" t="s">
        <v>99</v>
      </c>
      <c r="AC7" s="233" t="s">
        <v>100</v>
      </c>
      <c r="AD7" s="167" t="s">
        <v>101</v>
      </c>
      <c r="AE7" s="167" t="s">
        <v>150</v>
      </c>
      <c r="AF7" s="167" t="s">
        <v>102</v>
      </c>
      <c r="AG7" s="233" t="s">
        <v>110</v>
      </c>
      <c r="AH7" s="169" t="s">
        <v>103</v>
      </c>
      <c r="AI7" s="243" t="s">
        <v>104</v>
      </c>
      <c r="AJ7" s="167" t="s">
        <v>142</v>
      </c>
      <c r="AK7" s="233" t="s">
        <v>143</v>
      </c>
      <c r="AL7" s="233" t="s">
        <v>144</v>
      </c>
      <c r="AM7" s="167" t="s">
        <v>145</v>
      </c>
      <c r="AN7" s="233" t="s">
        <v>146</v>
      </c>
      <c r="AO7" s="233" t="s">
        <v>147</v>
      </c>
      <c r="AP7" s="233" t="s">
        <v>148</v>
      </c>
      <c r="AQ7" s="233" t="s">
        <v>149</v>
      </c>
      <c r="AR7" s="130" t="s">
        <v>59</v>
      </c>
      <c r="AS7" s="169" t="s">
        <v>60</v>
      </c>
      <c r="AT7" s="169" t="s">
        <v>67</v>
      </c>
      <c r="AU7" s="169" t="s">
        <v>68</v>
      </c>
      <c r="AV7" s="169" t="s">
        <v>69</v>
      </c>
      <c r="AW7" s="169" t="s">
        <v>128</v>
      </c>
      <c r="AX7" s="169" t="s">
        <v>129</v>
      </c>
      <c r="AY7" s="169" t="s">
        <v>130</v>
      </c>
      <c r="AZ7" s="169" t="s">
        <v>131</v>
      </c>
      <c r="BA7" s="169" t="s">
        <v>156</v>
      </c>
      <c r="BB7" s="169" t="s">
        <v>157</v>
      </c>
      <c r="BC7" s="167" t="s">
        <v>61</v>
      </c>
      <c r="BD7" s="241" t="s">
        <v>62</v>
      </c>
      <c r="BE7" s="23" t="s">
        <v>75</v>
      </c>
      <c r="BF7" s="244" t="s">
        <v>76</v>
      </c>
      <c r="BG7" s="244" t="s">
        <v>77</v>
      </c>
      <c r="BH7" s="244" t="s">
        <v>78</v>
      </c>
      <c r="BI7" s="239" t="s">
        <v>79</v>
      </c>
      <c r="BJ7" s="244" t="s">
        <v>80</v>
      </c>
      <c r="BK7" s="239" t="s">
        <v>81</v>
      </c>
      <c r="BL7" s="244" t="s">
        <v>82</v>
      </c>
      <c r="BM7" s="244" t="s">
        <v>83</v>
      </c>
      <c r="BN7" s="23" t="s">
        <v>84</v>
      </c>
      <c r="BO7" s="23" t="s">
        <v>85</v>
      </c>
      <c r="BP7" s="22"/>
      <c r="BQ7" s="244" t="s">
        <v>122</v>
      </c>
      <c r="BR7" s="244" t="s">
        <v>23</v>
      </c>
      <c r="BS7" s="244" t="s">
        <v>58</v>
      </c>
      <c r="BT7" s="244" t="s">
        <v>127</v>
      </c>
      <c r="BU7" s="169" t="s">
        <v>134</v>
      </c>
      <c r="BV7" s="169" t="s">
        <v>135</v>
      </c>
      <c r="BW7" s="169" t="s">
        <v>136</v>
      </c>
      <c r="BX7" s="169" t="s">
        <v>137</v>
      </c>
      <c r="BY7" s="169" t="s">
        <v>40</v>
      </c>
      <c r="BZ7" s="130" t="s">
        <v>8</v>
      </c>
      <c r="CA7" s="129" t="s">
        <v>161</v>
      </c>
      <c r="CB7" s="233" t="s">
        <v>162</v>
      </c>
      <c r="CC7" s="169" t="s">
        <v>163</v>
      </c>
      <c r="CD7" s="129" t="s">
        <v>164</v>
      </c>
      <c r="CE7" s="129" t="s">
        <v>165</v>
      </c>
      <c r="CF7" s="129" t="s">
        <v>166</v>
      </c>
      <c r="CG7" s="129" t="s">
        <v>106</v>
      </c>
      <c r="CH7" s="129" t="s">
        <v>167</v>
      </c>
      <c r="CI7" s="130" t="s">
        <v>8</v>
      </c>
      <c r="CJ7" s="240" t="s">
        <v>63</v>
      </c>
      <c r="CK7" s="241" t="s">
        <v>64</v>
      </c>
      <c r="CL7" s="127" t="s">
        <v>70</v>
      </c>
      <c r="CM7" s="128" t="s">
        <v>71</v>
      </c>
      <c r="CN7" s="23" t="s">
        <v>72</v>
      </c>
      <c r="CO7" s="127" t="s">
        <v>70</v>
      </c>
      <c r="CP7" s="128" t="s">
        <v>71</v>
      </c>
      <c r="CQ7" s="23" t="s">
        <v>72</v>
      </c>
      <c r="CR7" s="233" t="s">
        <v>111</v>
      </c>
      <c r="CS7" s="233" t="s">
        <v>112</v>
      </c>
      <c r="CT7" s="169" t="s">
        <v>113</v>
      </c>
      <c r="CU7" s="233" t="s">
        <v>114</v>
      </c>
      <c r="CV7" s="129" t="s">
        <v>8</v>
      </c>
      <c r="CW7" s="167" t="s">
        <v>21</v>
      </c>
      <c r="CX7" s="235" t="s">
        <v>22</v>
      </c>
    </row>
    <row r="8" spans="1:170" s="148" customFormat="1" ht="12" customHeight="1">
      <c r="A8" s="141"/>
      <c r="B8" s="141"/>
      <c r="C8" s="141"/>
      <c r="D8" s="204"/>
      <c r="E8" s="204"/>
      <c r="F8" s="141"/>
      <c r="G8" s="141"/>
      <c r="H8" s="173"/>
      <c r="I8" s="168"/>
      <c r="J8" s="168"/>
      <c r="K8" s="168"/>
      <c r="L8" s="170"/>
      <c r="M8" s="170"/>
      <c r="N8" s="170"/>
      <c r="O8" s="170"/>
      <c r="P8" s="170"/>
      <c r="Q8" s="241"/>
      <c r="R8" s="211"/>
      <c r="S8" s="170"/>
      <c r="T8" s="241"/>
      <c r="U8" s="170"/>
      <c r="V8" s="170"/>
      <c r="W8" s="170"/>
      <c r="X8" s="168"/>
      <c r="Y8" s="168"/>
      <c r="Z8" s="170"/>
      <c r="AA8" s="170"/>
      <c r="AB8" s="168"/>
      <c r="AC8" s="234"/>
      <c r="AD8" s="168"/>
      <c r="AE8" s="168"/>
      <c r="AF8" s="168"/>
      <c r="AG8" s="234"/>
      <c r="AH8" s="170"/>
      <c r="AI8" s="243"/>
      <c r="AJ8" s="168"/>
      <c r="AK8" s="234"/>
      <c r="AL8" s="234"/>
      <c r="AM8" s="168"/>
      <c r="AN8" s="234"/>
      <c r="AO8" s="234"/>
      <c r="AP8" s="234"/>
      <c r="AQ8" s="234"/>
      <c r="AR8" s="143"/>
      <c r="AS8" s="170"/>
      <c r="AT8" s="170"/>
      <c r="AU8" s="170"/>
      <c r="AV8" s="170"/>
      <c r="AW8" s="170"/>
      <c r="AX8" s="170"/>
      <c r="AY8" s="170"/>
      <c r="AZ8" s="170"/>
      <c r="BA8" s="170"/>
      <c r="BB8" s="170"/>
      <c r="BC8" s="168"/>
      <c r="BD8" s="241"/>
      <c r="BE8" s="145"/>
      <c r="BF8" s="245"/>
      <c r="BG8" s="245"/>
      <c r="BH8" s="245"/>
      <c r="BI8" s="239"/>
      <c r="BJ8" s="245"/>
      <c r="BK8" s="239"/>
      <c r="BL8" s="245"/>
      <c r="BM8" s="245"/>
      <c r="BN8" s="145"/>
      <c r="BO8" s="145"/>
      <c r="BP8" s="146"/>
      <c r="BQ8" s="245"/>
      <c r="BR8" s="245"/>
      <c r="BS8" s="245"/>
      <c r="BT8" s="245"/>
      <c r="BU8" s="170"/>
      <c r="BV8" s="170"/>
      <c r="BW8" s="170"/>
      <c r="BX8" s="170"/>
      <c r="BY8" s="170"/>
      <c r="BZ8" s="143"/>
      <c r="CA8" s="144"/>
      <c r="CB8" s="234"/>
      <c r="CC8" s="170"/>
      <c r="CD8" s="144"/>
      <c r="CE8" s="144"/>
      <c r="CF8" s="144"/>
      <c r="CG8" s="144"/>
      <c r="CH8" s="144"/>
      <c r="CI8" s="143"/>
      <c r="CJ8" s="240"/>
      <c r="CK8" s="241"/>
      <c r="CL8" s="142"/>
      <c r="CM8" s="147"/>
      <c r="CN8" s="145"/>
      <c r="CO8" s="142"/>
      <c r="CP8" s="147"/>
      <c r="CQ8" s="145"/>
      <c r="CR8" s="234"/>
      <c r="CS8" s="234"/>
      <c r="CT8" s="170"/>
      <c r="CU8" s="234"/>
      <c r="CV8" s="144"/>
      <c r="CW8" s="168"/>
      <c r="CX8" s="236"/>
    </row>
    <row r="9" spans="1:170" s="43" customFormat="1" hidden="1">
      <c r="A9" s="33" t="s">
        <v>171</v>
      </c>
      <c r="B9" s="104"/>
      <c r="C9" s="104"/>
      <c r="D9" s="104"/>
      <c r="E9" s="34"/>
      <c r="F9" s="34"/>
      <c r="G9" s="34"/>
      <c r="H9" s="34"/>
      <c r="I9" s="35"/>
      <c r="J9" s="35"/>
      <c r="K9" s="35"/>
      <c r="L9" s="35"/>
      <c r="M9" s="35"/>
      <c r="N9" s="35"/>
      <c r="O9" s="35"/>
      <c r="P9" s="35"/>
      <c r="Q9" s="35"/>
      <c r="R9" s="35"/>
      <c r="S9" s="35"/>
      <c r="T9" s="35"/>
      <c r="U9" s="34"/>
      <c r="V9" s="35"/>
      <c r="W9" s="35"/>
      <c r="X9" s="35"/>
      <c r="Y9" s="34"/>
      <c r="Z9" s="36"/>
      <c r="AA9" s="34"/>
      <c r="AB9" s="36"/>
      <c r="AC9" s="37"/>
      <c r="AD9" s="35"/>
      <c r="AE9" s="35"/>
      <c r="AF9" s="38"/>
      <c r="AG9" s="34"/>
      <c r="AH9" s="36"/>
      <c r="AI9" s="39"/>
      <c r="AJ9" s="40"/>
      <c r="AK9" s="41"/>
      <c r="AL9" s="35"/>
      <c r="AM9" s="35"/>
      <c r="AN9" s="35"/>
      <c r="AO9" s="35"/>
      <c r="AP9" s="34"/>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4"/>
      <c r="CW9" s="34"/>
      <c r="CX9" s="34"/>
      <c r="CY9" s="34"/>
      <c r="CZ9" s="34"/>
      <c r="DA9" s="42"/>
      <c r="DB9" s="42"/>
      <c r="DC9" s="42"/>
      <c r="EW9" s="33" t="s">
        <v>169</v>
      </c>
      <c r="EX9" s="34"/>
      <c r="EY9" s="35"/>
      <c r="EZ9" s="35"/>
      <c r="FA9" s="35"/>
      <c r="FB9" s="35"/>
      <c r="FC9" s="35"/>
      <c r="FD9" s="35"/>
      <c r="FE9" s="35"/>
      <c r="FF9" s="34"/>
      <c r="FG9" s="36"/>
      <c r="FH9" s="34"/>
      <c r="FI9" s="36"/>
      <c r="FJ9" s="37"/>
      <c r="FK9" s="35"/>
      <c r="FL9" s="35"/>
      <c r="FM9" s="38"/>
      <c r="FN9" s="34"/>
    </row>
    <row r="10" spans="1:170" s="59" customFormat="1" ht="97.8" customHeight="1">
      <c r="A10" s="56">
        <v>282014</v>
      </c>
      <c r="B10" s="56" t="s">
        <v>331</v>
      </c>
      <c r="C10" s="78">
        <f t="shared" ref="C10:C22" si="0">INT(B10/10)</f>
        <v>28201</v>
      </c>
      <c r="D10" s="107">
        <v>28201</v>
      </c>
      <c r="E10" s="58" t="s">
        <v>180</v>
      </c>
      <c r="F10" s="58" t="s">
        <v>263</v>
      </c>
      <c r="G10" s="58">
        <f t="shared" ref="G10:G42" si="1">IF(E10=F10,0,1)</f>
        <v>0</v>
      </c>
      <c r="H10" s="63">
        <v>3</v>
      </c>
      <c r="I10" s="61">
        <v>1</v>
      </c>
      <c r="J10" s="61">
        <v>15</v>
      </c>
      <c r="K10" s="61"/>
      <c r="L10" s="61"/>
      <c r="M10" s="149"/>
      <c r="N10" s="149"/>
      <c r="O10" s="149"/>
      <c r="P10" s="149"/>
      <c r="Q10" s="149"/>
      <c r="R10" s="64"/>
      <c r="S10" s="149"/>
      <c r="T10" s="149"/>
      <c r="U10" s="149"/>
      <c r="V10" s="149"/>
      <c r="W10" s="62"/>
      <c r="X10" s="61"/>
      <c r="Y10" s="61"/>
      <c r="Z10" s="149"/>
      <c r="AA10" s="62" t="s">
        <v>181</v>
      </c>
      <c r="AB10" s="152">
        <v>1</v>
      </c>
      <c r="AC10" s="18"/>
      <c r="AD10" s="18"/>
      <c r="AE10" s="62" t="s">
        <v>182</v>
      </c>
      <c r="AF10" s="152">
        <v>1</v>
      </c>
      <c r="AG10" s="152"/>
      <c r="AH10" s="152"/>
      <c r="AI10" s="65"/>
      <c r="AJ10" s="152"/>
      <c r="AK10" s="152"/>
      <c r="AL10" s="152">
        <v>1</v>
      </c>
      <c r="AM10" s="152"/>
      <c r="AN10" s="152">
        <v>1</v>
      </c>
      <c r="AO10" s="152">
        <v>1</v>
      </c>
      <c r="AP10" s="152"/>
      <c r="AQ10" s="152"/>
      <c r="AR10" s="149"/>
      <c r="AS10" s="149">
        <v>1</v>
      </c>
      <c r="AT10" s="149"/>
      <c r="AU10" s="149"/>
      <c r="AV10" s="149"/>
      <c r="AW10" s="149"/>
      <c r="AX10" s="149"/>
      <c r="AY10" s="149"/>
      <c r="AZ10" s="149"/>
      <c r="BA10" s="149"/>
      <c r="BB10" s="149"/>
      <c r="BC10" s="149"/>
      <c r="BD10" s="149"/>
      <c r="BE10" s="149">
        <v>1</v>
      </c>
      <c r="BF10" s="149">
        <v>1</v>
      </c>
      <c r="BG10" s="149"/>
      <c r="BH10" s="149"/>
      <c r="BI10" s="149">
        <v>1</v>
      </c>
      <c r="BJ10" s="149"/>
      <c r="BK10" s="149"/>
      <c r="BL10" s="149">
        <v>1</v>
      </c>
      <c r="BM10" s="149">
        <v>1</v>
      </c>
      <c r="BN10" s="149"/>
      <c r="BO10" s="149"/>
      <c r="BP10" s="66"/>
      <c r="BQ10" s="149"/>
      <c r="BR10" s="149"/>
      <c r="BS10" s="149">
        <v>1</v>
      </c>
      <c r="BT10" s="133"/>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v>1</v>
      </c>
      <c r="CT10" s="149"/>
      <c r="CU10" s="149"/>
      <c r="CV10" s="149"/>
      <c r="CW10" s="61"/>
      <c r="CX10" s="149">
        <v>1</v>
      </c>
    </row>
    <row r="11" spans="1:170" s="59" customFormat="1" ht="54">
      <c r="A11" s="56">
        <v>282022</v>
      </c>
      <c r="B11" s="56" t="s">
        <v>332</v>
      </c>
      <c r="C11" s="78">
        <f t="shared" si="0"/>
        <v>28202</v>
      </c>
      <c r="D11" s="107">
        <v>28202</v>
      </c>
      <c r="E11" s="58" t="s">
        <v>183</v>
      </c>
      <c r="F11" s="58" t="s">
        <v>324</v>
      </c>
      <c r="G11" s="58">
        <f t="shared" si="1"/>
        <v>0</v>
      </c>
      <c r="H11" s="63">
        <v>3</v>
      </c>
      <c r="I11" s="61">
        <v>1</v>
      </c>
      <c r="J11" s="61">
        <v>13</v>
      </c>
      <c r="K11" s="61"/>
      <c r="L11" s="61"/>
      <c r="M11" s="149"/>
      <c r="N11" s="149"/>
      <c r="O11" s="149"/>
      <c r="P11" s="149"/>
      <c r="Q11" s="149"/>
      <c r="R11" s="64"/>
      <c r="S11" s="149"/>
      <c r="T11" s="149"/>
      <c r="U11" s="149"/>
      <c r="V11" s="149"/>
      <c r="W11" s="62"/>
      <c r="X11" s="61"/>
      <c r="Y11" s="61"/>
      <c r="Z11" s="149"/>
      <c r="AA11" s="62" t="s">
        <v>176</v>
      </c>
      <c r="AB11" s="152">
        <v>1</v>
      </c>
      <c r="AC11" s="18"/>
      <c r="AD11" s="18"/>
      <c r="AE11" s="62" t="s">
        <v>184</v>
      </c>
      <c r="AF11" s="152"/>
      <c r="AG11" s="152">
        <v>1</v>
      </c>
      <c r="AH11" s="152"/>
      <c r="AI11" s="65"/>
      <c r="AJ11" s="152"/>
      <c r="AK11" s="152"/>
      <c r="AL11" s="152">
        <v>1</v>
      </c>
      <c r="AM11" s="152"/>
      <c r="AN11" s="152">
        <v>1</v>
      </c>
      <c r="AO11" s="152"/>
      <c r="AP11" s="152"/>
      <c r="AQ11" s="152"/>
      <c r="AR11" s="149">
        <v>1</v>
      </c>
      <c r="AS11" s="149"/>
      <c r="AT11" s="149">
        <v>1</v>
      </c>
      <c r="AU11" s="149">
        <v>1</v>
      </c>
      <c r="AV11" s="149"/>
      <c r="AW11" s="149"/>
      <c r="AX11" s="149"/>
      <c r="AY11" s="149"/>
      <c r="AZ11" s="149">
        <v>1</v>
      </c>
      <c r="BA11" s="149"/>
      <c r="BB11" s="149">
        <v>1</v>
      </c>
      <c r="BC11" s="149">
        <v>1</v>
      </c>
      <c r="BD11" s="149"/>
      <c r="BE11" s="149">
        <v>1</v>
      </c>
      <c r="BF11" s="149">
        <v>1</v>
      </c>
      <c r="BG11" s="149">
        <v>1</v>
      </c>
      <c r="BH11" s="149"/>
      <c r="BI11" s="149">
        <v>1</v>
      </c>
      <c r="BJ11" s="149"/>
      <c r="BK11" s="149"/>
      <c r="BL11" s="149">
        <v>1</v>
      </c>
      <c r="BM11" s="149">
        <v>1</v>
      </c>
      <c r="BN11" s="149"/>
      <c r="BO11" s="149"/>
      <c r="BP11" s="66"/>
      <c r="BQ11" s="149"/>
      <c r="BR11" s="149"/>
      <c r="BS11" s="149">
        <v>1</v>
      </c>
      <c r="BT11" s="133" t="s">
        <v>185</v>
      </c>
      <c r="BU11" s="149"/>
      <c r="BV11" s="149"/>
      <c r="BW11" s="149"/>
      <c r="BX11" s="149"/>
      <c r="BY11" s="149"/>
      <c r="BZ11" s="149"/>
      <c r="CA11" s="149"/>
      <c r="CB11" s="149"/>
      <c r="CC11" s="149"/>
      <c r="CD11" s="149"/>
      <c r="CE11" s="149"/>
      <c r="CF11" s="149"/>
      <c r="CG11" s="149"/>
      <c r="CH11" s="149"/>
      <c r="CI11" s="149"/>
      <c r="CJ11" s="149"/>
      <c r="CK11" s="149"/>
      <c r="CL11" s="149"/>
      <c r="CM11" s="149"/>
      <c r="CN11" s="149"/>
      <c r="CO11" s="149"/>
      <c r="CP11" s="149"/>
      <c r="CQ11" s="149"/>
      <c r="CR11" s="149"/>
      <c r="CS11" s="149">
        <v>1</v>
      </c>
      <c r="CT11" s="149"/>
      <c r="CU11" s="149"/>
      <c r="CV11" s="149"/>
      <c r="CW11" s="61">
        <v>1</v>
      </c>
      <c r="CX11" s="149"/>
    </row>
    <row r="12" spans="1:170" s="59" customFormat="1" ht="12">
      <c r="A12" s="56">
        <v>28203</v>
      </c>
      <c r="B12" s="56" t="s">
        <v>333</v>
      </c>
      <c r="C12" s="78">
        <f t="shared" si="0"/>
        <v>28203</v>
      </c>
      <c r="D12" s="107">
        <v>28203</v>
      </c>
      <c r="E12" s="58" t="s">
        <v>186</v>
      </c>
      <c r="F12" s="58" t="s">
        <v>266</v>
      </c>
      <c r="G12" s="58">
        <f t="shared" si="1"/>
        <v>0</v>
      </c>
      <c r="H12" s="63">
        <v>4</v>
      </c>
      <c r="I12" s="61">
        <v>1</v>
      </c>
      <c r="J12" s="61">
        <v>19</v>
      </c>
      <c r="K12" s="61"/>
      <c r="L12" s="61"/>
      <c r="M12" s="149"/>
      <c r="N12" s="149"/>
      <c r="O12" s="149"/>
      <c r="P12" s="149"/>
      <c r="Q12" s="149"/>
      <c r="R12" s="64"/>
      <c r="S12" s="149"/>
      <c r="T12" s="149"/>
      <c r="U12" s="149"/>
      <c r="V12" s="149"/>
      <c r="W12" s="62"/>
      <c r="X12" s="61">
        <v>1</v>
      </c>
      <c r="Y12" s="61"/>
      <c r="Z12" s="149">
        <v>1</v>
      </c>
      <c r="AA12" s="62"/>
      <c r="AB12" s="152"/>
      <c r="AC12" s="18">
        <v>1</v>
      </c>
      <c r="AD12" s="18"/>
      <c r="AE12" s="62"/>
      <c r="AF12" s="152">
        <v>1</v>
      </c>
      <c r="AG12" s="152"/>
      <c r="AH12" s="152">
        <v>1</v>
      </c>
      <c r="AI12" s="65"/>
      <c r="AJ12" s="152"/>
      <c r="AK12" s="152"/>
      <c r="AL12" s="152">
        <v>1</v>
      </c>
      <c r="AM12" s="152"/>
      <c r="AN12" s="152">
        <v>1</v>
      </c>
      <c r="AO12" s="152">
        <v>1</v>
      </c>
      <c r="AP12" s="152"/>
      <c r="AQ12" s="152"/>
      <c r="AR12" s="149">
        <v>1</v>
      </c>
      <c r="AS12" s="149"/>
      <c r="AT12" s="149">
        <v>1</v>
      </c>
      <c r="AU12" s="149">
        <v>1</v>
      </c>
      <c r="AV12" s="149"/>
      <c r="AW12" s="149"/>
      <c r="AX12" s="149"/>
      <c r="AY12" s="149"/>
      <c r="AZ12" s="149">
        <v>1</v>
      </c>
      <c r="BA12" s="149"/>
      <c r="BB12" s="149">
        <v>1</v>
      </c>
      <c r="BC12" s="149"/>
      <c r="BD12" s="149">
        <v>1</v>
      </c>
      <c r="BE12" s="149">
        <v>1</v>
      </c>
      <c r="BF12" s="149">
        <v>1</v>
      </c>
      <c r="BG12" s="149">
        <v>1</v>
      </c>
      <c r="BH12" s="149">
        <v>1</v>
      </c>
      <c r="BI12" s="149">
        <v>1</v>
      </c>
      <c r="BJ12" s="149"/>
      <c r="BK12" s="149"/>
      <c r="BL12" s="149">
        <v>1</v>
      </c>
      <c r="BM12" s="149"/>
      <c r="BN12" s="149"/>
      <c r="BO12" s="149"/>
      <c r="BP12" s="66"/>
      <c r="BQ12" s="149">
        <v>1</v>
      </c>
      <c r="BR12" s="149"/>
      <c r="BS12" s="149"/>
      <c r="BT12" s="133"/>
      <c r="BU12" s="149">
        <v>1</v>
      </c>
      <c r="BV12" s="149">
        <v>1</v>
      </c>
      <c r="BW12" s="149">
        <v>1</v>
      </c>
      <c r="BX12" s="149">
        <v>1</v>
      </c>
      <c r="BY12" s="149">
        <v>1</v>
      </c>
      <c r="BZ12" s="149"/>
      <c r="CA12" s="149">
        <v>1</v>
      </c>
      <c r="CB12" s="149"/>
      <c r="CC12" s="149">
        <v>1</v>
      </c>
      <c r="CD12" s="149"/>
      <c r="CE12" s="149">
        <v>1</v>
      </c>
      <c r="CF12" s="149"/>
      <c r="CG12" s="149">
        <v>1</v>
      </c>
      <c r="CH12" s="149">
        <v>1</v>
      </c>
      <c r="CI12" s="149"/>
      <c r="CJ12" s="149"/>
      <c r="CK12" s="149">
        <v>1</v>
      </c>
      <c r="CL12" s="149"/>
      <c r="CM12" s="149">
        <v>1</v>
      </c>
      <c r="CN12" s="149"/>
      <c r="CO12" s="149"/>
      <c r="CP12" s="149">
        <v>1</v>
      </c>
      <c r="CQ12" s="149"/>
      <c r="CR12" s="149"/>
      <c r="CS12" s="149">
        <v>1</v>
      </c>
      <c r="CT12" s="149"/>
      <c r="CU12" s="149"/>
      <c r="CV12" s="149"/>
      <c r="CW12" s="61">
        <v>1</v>
      </c>
      <c r="CX12" s="149"/>
    </row>
    <row r="13" spans="1:170" s="59" customFormat="1" ht="12">
      <c r="A13" s="56">
        <v>282049</v>
      </c>
      <c r="B13" s="56" t="s">
        <v>334</v>
      </c>
      <c r="C13" s="78">
        <f t="shared" si="0"/>
        <v>28204</v>
      </c>
      <c r="D13" s="107">
        <v>28204</v>
      </c>
      <c r="E13" s="58" t="s">
        <v>187</v>
      </c>
      <c r="F13" s="58" t="s">
        <v>268</v>
      </c>
      <c r="G13" s="58">
        <f t="shared" si="1"/>
        <v>0</v>
      </c>
      <c r="H13" s="63">
        <v>3</v>
      </c>
      <c r="I13" s="61">
        <v>1</v>
      </c>
      <c r="J13" s="61">
        <v>15</v>
      </c>
      <c r="K13" s="61"/>
      <c r="L13" s="61"/>
      <c r="M13" s="149"/>
      <c r="N13" s="149"/>
      <c r="O13" s="149"/>
      <c r="P13" s="149"/>
      <c r="Q13" s="149"/>
      <c r="R13" s="64"/>
      <c r="S13" s="149"/>
      <c r="T13" s="149"/>
      <c r="U13" s="149"/>
      <c r="V13" s="149"/>
      <c r="W13" s="62"/>
      <c r="X13" s="61"/>
      <c r="Y13" s="61"/>
      <c r="Z13" s="149"/>
      <c r="AA13" s="62" t="s">
        <v>188</v>
      </c>
      <c r="AB13" s="152"/>
      <c r="AC13" s="18">
        <v>1</v>
      </c>
      <c r="AD13" s="18"/>
      <c r="AE13" s="62"/>
      <c r="AF13" s="152">
        <v>1</v>
      </c>
      <c r="AG13" s="152"/>
      <c r="AH13" s="152"/>
      <c r="AI13" s="65">
        <v>1</v>
      </c>
      <c r="AJ13" s="152"/>
      <c r="AK13" s="152"/>
      <c r="AL13" s="152">
        <v>1</v>
      </c>
      <c r="AM13" s="152"/>
      <c r="AN13" s="152">
        <v>1</v>
      </c>
      <c r="AO13" s="152"/>
      <c r="AP13" s="152"/>
      <c r="AQ13" s="152"/>
      <c r="AR13" s="149">
        <v>1</v>
      </c>
      <c r="AS13" s="149"/>
      <c r="AT13" s="149">
        <v>1</v>
      </c>
      <c r="AU13" s="149">
        <v>1</v>
      </c>
      <c r="AV13" s="149"/>
      <c r="AW13" s="149"/>
      <c r="AX13" s="149"/>
      <c r="AY13" s="149"/>
      <c r="AZ13" s="149">
        <v>1</v>
      </c>
      <c r="BA13" s="149">
        <v>1</v>
      </c>
      <c r="BB13" s="149"/>
      <c r="BC13" s="149">
        <v>1</v>
      </c>
      <c r="BD13" s="149"/>
      <c r="BE13" s="149">
        <v>1</v>
      </c>
      <c r="BF13" s="149">
        <v>1</v>
      </c>
      <c r="BG13" s="149">
        <v>1</v>
      </c>
      <c r="BH13" s="149">
        <v>1</v>
      </c>
      <c r="BI13" s="149">
        <v>1</v>
      </c>
      <c r="BJ13" s="149"/>
      <c r="BK13" s="149"/>
      <c r="BL13" s="149">
        <v>1</v>
      </c>
      <c r="BM13" s="149"/>
      <c r="BN13" s="149"/>
      <c r="BO13" s="149"/>
      <c r="BP13" s="66"/>
      <c r="BQ13" s="149">
        <v>1</v>
      </c>
      <c r="BR13" s="149"/>
      <c r="BS13" s="149"/>
      <c r="BT13" s="133"/>
      <c r="BU13" s="149"/>
      <c r="BV13" s="149"/>
      <c r="BW13" s="149"/>
      <c r="BX13" s="149"/>
      <c r="BY13" s="149"/>
      <c r="BZ13" s="149"/>
      <c r="CA13" s="149"/>
      <c r="CB13" s="149"/>
      <c r="CC13" s="149"/>
      <c r="CD13" s="149"/>
      <c r="CE13" s="149"/>
      <c r="CF13" s="149"/>
      <c r="CG13" s="149"/>
      <c r="CH13" s="149"/>
      <c r="CI13" s="149"/>
      <c r="CJ13" s="149"/>
      <c r="CK13" s="149">
        <v>1</v>
      </c>
      <c r="CL13" s="149"/>
      <c r="CM13" s="149"/>
      <c r="CN13" s="149"/>
      <c r="CO13" s="149"/>
      <c r="CP13" s="149"/>
      <c r="CQ13" s="149"/>
      <c r="CR13" s="149"/>
      <c r="CS13" s="149"/>
      <c r="CT13" s="149">
        <v>1</v>
      </c>
      <c r="CU13" s="149"/>
      <c r="CV13" s="149"/>
      <c r="CW13" s="61">
        <v>1</v>
      </c>
      <c r="CX13" s="149"/>
    </row>
    <row r="14" spans="1:170" s="59" customFormat="1" ht="32.4">
      <c r="A14" s="56">
        <v>282057</v>
      </c>
      <c r="B14" s="56" t="s">
        <v>335</v>
      </c>
      <c r="C14" s="78">
        <f t="shared" si="0"/>
        <v>28205</v>
      </c>
      <c r="D14" s="107">
        <v>28205</v>
      </c>
      <c r="E14" s="58" t="s">
        <v>189</v>
      </c>
      <c r="F14" s="58" t="s">
        <v>270</v>
      </c>
      <c r="G14" s="58">
        <f t="shared" si="1"/>
        <v>0</v>
      </c>
      <c r="H14" s="63">
        <v>5</v>
      </c>
      <c r="I14" s="61">
        <v>1</v>
      </c>
      <c r="J14" s="61">
        <v>22</v>
      </c>
      <c r="K14" s="61"/>
      <c r="L14" s="61"/>
      <c r="M14" s="149"/>
      <c r="N14" s="149"/>
      <c r="O14" s="149"/>
      <c r="P14" s="149"/>
      <c r="Q14" s="149"/>
      <c r="R14" s="64"/>
      <c r="S14" s="149"/>
      <c r="T14" s="149"/>
      <c r="U14" s="149"/>
      <c r="V14" s="149"/>
      <c r="W14" s="62"/>
      <c r="X14" s="61"/>
      <c r="Y14" s="61"/>
      <c r="Z14" s="149"/>
      <c r="AA14" s="62" t="s">
        <v>190</v>
      </c>
      <c r="AB14" s="152">
        <v>1</v>
      </c>
      <c r="AC14" s="18"/>
      <c r="AD14" s="18"/>
      <c r="AE14" s="62" t="s">
        <v>191</v>
      </c>
      <c r="AF14" s="152"/>
      <c r="AG14" s="152">
        <v>1</v>
      </c>
      <c r="AH14" s="152"/>
      <c r="AI14" s="65"/>
      <c r="AJ14" s="152"/>
      <c r="AK14" s="152"/>
      <c r="AL14" s="152"/>
      <c r="AM14" s="152"/>
      <c r="AN14" s="152"/>
      <c r="AO14" s="152"/>
      <c r="AP14" s="152">
        <v>1</v>
      </c>
      <c r="AQ14" s="152">
        <v>1</v>
      </c>
      <c r="AR14" s="149"/>
      <c r="AS14" s="149">
        <v>1</v>
      </c>
      <c r="AT14" s="149"/>
      <c r="AU14" s="149"/>
      <c r="AV14" s="149"/>
      <c r="AW14" s="149"/>
      <c r="AX14" s="149"/>
      <c r="AY14" s="149"/>
      <c r="AZ14" s="149"/>
      <c r="BA14" s="149"/>
      <c r="BB14" s="149"/>
      <c r="BC14" s="149"/>
      <c r="BD14" s="149"/>
      <c r="BE14" s="149">
        <v>1</v>
      </c>
      <c r="BF14" s="149">
        <v>1</v>
      </c>
      <c r="BG14" s="149">
        <v>1</v>
      </c>
      <c r="BH14" s="149"/>
      <c r="BI14" s="149"/>
      <c r="BJ14" s="149"/>
      <c r="BK14" s="149"/>
      <c r="BL14" s="149"/>
      <c r="BM14" s="149"/>
      <c r="BN14" s="149"/>
      <c r="BO14" s="149"/>
      <c r="BP14" s="66"/>
      <c r="BQ14" s="149"/>
      <c r="BR14" s="149">
        <v>1</v>
      </c>
      <c r="BS14" s="149"/>
      <c r="BT14" s="133"/>
      <c r="BU14" s="149"/>
      <c r="BV14" s="149"/>
      <c r="BW14" s="149"/>
      <c r="BX14" s="149"/>
      <c r="BY14" s="149"/>
      <c r="BZ14" s="149"/>
      <c r="CA14" s="149"/>
      <c r="CB14" s="149"/>
      <c r="CC14" s="149"/>
      <c r="CD14" s="149"/>
      <c r="CE14" s="149"/>
      <c r="CF14" s="149"/>
      <c r="CG14" s="149"/>
      <c r="CH14" s="149"/>
      <c r="CI14" s="149"/>
      <c r="CJ14" s="149"/>
      <c r="CK14" s="149"/>
      <c r="CL14" s="149"/>
      <c r="CM14" s="149"/>
      <c r="CN14" s="149"/>
      <c r="CO14" s="149"/>
      <c r="CP14" s="149"/>
      <c r="CQ14" s="149"/>
      <c r="CR14" s="149"/>
      <c r="CS14" s="149"/>
      <c r="CT14" s="149"/>
      <c r="CU14" s="149">
        <v>1</v>
      </c>
      <c r="CV14" s="149"/>
      <c r="CW14" s="61"/>
      <c r="CX14" s="149">
        <v>1</v>
      </c>
    </row>
    <row r="15" spans="1:170" s="59" customFormat="1" ht="86.4">
      <c r="A15" s="56">
        <v>28206</v>
      </c>
      <c r="B15" s="56" t="s">
        <v>336</v>
      </c>
      <c r="C15" s="78">
        <f t="shared" si="0"/>
        <v>28206</v>
      </c>
      <c r="D15" s="107">
        <v>28206</v>
      </c>
      <c r="E15" s="58" t="s">
        <v>192</v>
      </c>
      <c r="F15" s="58" t="s">
        <v>271</v>
      </c>
      <c r="G15" s="58">
        <f t="shared" si="1"/>
        <v>0</v>
      </c>
      <c r="H15" s="63">
        <v>5</v>
      </c>
      <c r="I15" s="61">
        <v>1</v>
      </c>
      <c r="J15" s="61">
        <v>15</v>
      </c>
      <c r="K15" s="61"/>
      <c r="L15" s="61"/>
      <c r="M15" s="149"/>
      <c r="N15" s="149"/>
      <c r="O15" s="149"/>
      <c r="P15" s="149"/>
      <c r="Q15" s="149"/>
      <c r="R15" s="64"/>
      <c r="S15" s="149"/>
      <c r="T15" s="149"/>
      <c r="U15" s="149"/>
      <c r="V15" s="149"/>
      <c r="W15" s="62"/>
      <c r="X15" s="61"/>
      <c r="Y15" s="61">
        <v>1</v>
      </c>
      <c r="Z15" s="149"/>
      <c r="AA15" s="62"/>
      <c r="AB15" s="152">
        <v>1</v>
      </c>
      <c r="AC15" s="18"/>
      <c r="AD15" s="18"/>
      <c r="AE15" s="62" t="s">
        <v>193</v>
      </c>
      <c r="AF15" s="152">
        <v>1</v>
      </c>
      <c r="AG15" s="152"/>
      <c r="AH15" s="152"/>
      <c r="AI15" s="65"/>
      <c r="AJ15" s="152"/>
      <c r="AK15" s="152"/>
      <c r="AL15" s="152">
        <v>1</v>
      </c>
      <c r="AM15" s="152"/>
      <c r="AN15" s="152">
        <v>1</v>
      </c>
      <c r="AO15" s="152"/>
      <c r="AP15" s="152"/>
      <c r="AQ15" s="152"/>
      <c r="AR15" s="149">
        <v>1</v>
      </c>
      <c r="AS15" s="149"/>
      <c r="AT15" s="149">
        <v>1</v>
      </c>
      <c r="AU15" s="149">
        <v>1</v>
      </c>
      <c r="AV15" s="149"/>
      <c r="AW15" s="149"/>
      <c r="AX15" s="149"/>
      <c r="AY15" s="149"/>
      <c r="AZ15" s="149">
        <v>1</v>
      </c>
      <c r="BA15" s="149"/>
      <c r="BB15" s="149">
        <v>1</v>
      </c>
      <c r="BC15" s="149">
        <v>1</v>
      </c>
      <c r="BD15" s="149"/>
      <c r="BE15" s="149">
        <v>1</v>
      </c>
      <c r="BF15" s="149">
        <v>1</v>
      </c>
      <c r="BG15" s="149"/>
      <c r="BH15" s="149"/>
      <c r="BI15" s="149">
        <v>1</v>
      </c>
      <c r="BJ15" s="149">
        <v>1</v>
      </c>
      <c r="BK15" s="149"/>
      <c r="BL15" s="149">
        <v>1</v>
      </c>
      <c r="BM15" s="149"/>
      <c r="BN15" s="149"/>
      <c r="BO15" s="149"/>
      <c r="BP15" s="66"/>
      <c r="BQ15" s="149"/>
      <c r="BR15" s="149"/>
      <c r="BS15" s="149">
        <v>1</v>
      </c>
      <c r="BT15" s="133"/>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v>1</v>
      </c>
      <c r="CU15" s="149"/>
      <c r="CV15" s="149"/>
      <c r="CW15" s="61">
        <v>1</v>
      </c>
      <c r="CX15" s="149"/>
    </row>
    <row r="16" spans="1:170" s="59" customFormat="1" ht="54">
      <c r="A16" s="56">
        <v>28207</v>
      </c>
      <c r="B16" s="56" t="s">
        <v>337</v>
      </c>
      <c r="C16" s="78">
        <f t="shared" si="0"/>
        <v>28207</v>
      </c>
      <c r="D16" s="107">
        <v>28207</v>
      </c>
      <c r="E16" s="58" t="s">
        <v>194</v>
      </c>
      <c r="F16" s="58" t="s">
        <v>325</v>
      </c>
      <c r="G16" s="58">
        <f t="shared" si="1"/>
        <v>0</v>
      </c>
      <c r="H16" s="63">
        <v>5</v>
      </c>
      <c r="I16" s="61">
        <v>1</v>
      </c>
      <c r="J16" s="61">
        <v>15</v>
      </c>
      <c r="K16" s="61"/>
      <c r="L16" s="61"/>
      <c r="M16" s="149"/>
      <c r="N16" s="149"/>
      <c r="O16" s="149"/>
      <c r="P16" s="149"/>
      <c r="Q16" s="149"/>
      <c r="R16" s="64"/>
      <c r="S16" s="149"/>
      <c r="T16" s="149"/>
      <c r="U16" s="149"/>
      <c r="V16" s="149"/>
      <c r="W16" s="62"/>
      <c r="X16" s="61">
        <v>1</v>
      </c>
      <c r="Y16" s="61"/>
      <c r="Z16" s="149"/>
      <c r="AA16" s="62"/>
      <c r="AB16" s="152">
        <v>1</v>
      </c>
      <c r="AC16" s="18"/>
      <c r="AD16" s="18"/>
      <c r="AE16" s="62" t="s">
        <v>195</v>
      </c>
      <c r="AF16" s="152"/>
      <c r="AG16" s="152">
        <v>1</v>
      </c>
      <c r="AH16" s="152"/>
      <c r="AI16" s="65"/>
      <c r="AJ16" s="152"/>
      <c r="AK16" s="152"/>
      <c r="AL16" s="152"/>
      <c r="AM16" s="152">
        <v>1</v>
      </c>
      <c r="AN16" s="152">
        <v>1</v>
      </c>
      <c r="AO16" s="152">
        <v>1</v>
      </c>
      <c r="AP16" s="152"/>
      <c r="AQ16" s="152"/>
      <c r="AR16" s="149">
        <v>1</v>
      </c>
      <c r="AS16" s="149"/>
      <c r="AT16" s="149">
        <v>1</v>
      </c>
      <c r="AU16" s="149">
        <v>1</v>
      </c>
      <c r="AV16" s="149"/>
      <c r="AW16" s="149"/>
      <c r="AX16" s="149"/>
      <c r="AY16" s="149"/>
      <c r="AZ16" s="149">
        <v>1</v>
      </c>
      <c r="BA16" s="149">
        <v>1</v>
      </c>
      <c r="BB16" s="149"/>
      <c r="BC16" s="149"/>
      <c r="BD16" s="149">
        <v>1</v>
      </c>
      <c r="BE16" s="149">
        <v>1</v>
      </c>
      <c r="BF16" s="149">
        <v>1</v>
      </c>
      <c r="BG16" s="149">
        <v>1</v>
      </c>
      <c r="BH16" s="149">
        <v>1</v>
      </c>
      <c r="BI16" s="149">
        <v>1</v>
      </c>
      <c r="BJ16" s="149">
        <v>1</v>
      </c>
      <c r="BK16" s="149"/>
      <c r="BL16" s="149">
        <v>1</v>
      </c>
      <c r="BM16" s="149"/>
      <c r="BN16" s="149"/>
      <c r="BO16" s="149"/>
      <c r="BP16" s="66"/>
      <c r="BQ16" s="149"/>
      <c r="BR16" s="149"/>
      <c r="BS16" s="149">
        <v>1</v>
      </c>
      <c r="BT16" s="133" t="s">
        <v>196</v>
      </c>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v>1</v>
      </c>
      <c r="CT16" s="149"/>
      <c r="CU16" s="149"/>
      <c r="CV16" s="149"/>
      <c r="CW16" s="61">
        <v>1</v>
      </c>
      <c r="CX16" s="149"/>
    </row>
    <row r="17" spans="1:102" s="59" customFormat="1" ht="12">
      <c r="A17" s="56">
        <v>282081</v>
      </c>
      <c r="B17" s="56" t="s">
        <v>338</v>
      </c>
      <c r="C17" s="78">
        <f t="shared" si="0"/>
        <v>28208</v>
      </c>
      <c r="D17" s="107">
        <v>28208</v>
      </c>
      <c r="E17" s="58" t="s">
        <v>197</v>
      </c>
      <c r="F17" s="58" t="s">
        <v>274</v>
      </c>
      <c r="G17" s="58">
        <f t="shared" si="1"/>
        <v>0</v>
      </c>
      <c r="H17" s="63">
        <v>5</v>
      </c>
      <c r="I17" s="61">
        <v>1</v>
      </c>
      <c r="J17" s="61">
        <v>15</v>
      </c>
      <c r="K17" s="61"/>
      <c r="L17" s="61"/>
      <c r="M17" s="149"/>
      <c r="N17" s="149"/>
      <c r="O17" s="149"/>
      <c r="P17" s="149"/>
      <c r="Q17" s="149"/>
      <c r="R17" s="64"/>
      <c r="S17" s="149"/>
      <c r="T17" s="149"/>
      <c r="U17" s="149"/>
      <c r="V17" s="149"/>
      <c r="W17" s="62"/>
      <c r="X17" s="61"/>
      <c r="Y17" s="61"/>
      <c r="Z17" s="149">
        <v>1</v>
      </c>
      <c r="AA17" s="62"/>
      <c r="AB17" s="152"/>
      <c r="AC17" s="18">
        <v>1</v>
      </c>
      <c r="AD17" s="18"/>
      <c r="AE17" s="62"/>
      <c r="AF17" s="152">
        <v>1</v>
      </c>
      <c r="AG17" s="152"/>
      <c r="AH17" s="152"/>
      <c r="AI17" s="65">
        <v>1</v>
      </c>
      <c r="AJ17" s="152"/>
      <c r="AK17" s="152"/>
      <c r="AL17" s="152">
        <v>1</v>
      </c>
      <c r="AM17" s="152"/>
      <c r="AN17" s="152">
        <v>1</v>
      </c>
      <c r="AO17" s="152">
        <v>1</v>
      </c>
      <c r="AP17" s="152"/>
      <c r="AQ17" s="152"/>
      <c r="AR17" s="149">
        <v>1</v>
      </c>
      <c r="AS17" s="149"/>
      <c r="AT17" s="149">
        <v>1</v>
      </c>
      <c r="AU17" s="149">
        <v>1</v>
      </c>
      <c r="AV17" s="149"/>
      <c r="AW17" s="149"/>
      <c r="AX17" s="149"/>
      <c r="AY17" s="149"/>
      <c r="AZ17" s="149">
        <v>1</v>
      </c>
      <c r="BA17" s="149"/>
      <c r="BB17" s="149">
        <v>1</v>
      </c>
      <c r="BC17" s="149">
        <v>1</v>
      </c>
      <c r="BD17" s="149"/>
      <c r="BE17" s="149">
        <v>1</v>
      </c>
      <c r="BF17" s="149">
        <v>1</v>
      </c>
      <c r="BG17" s="149">
        <v>1</v>
      </c>
      <c r="BH17" s="149">
        <v>1</v>
      </c>
      <c r="BI17" s="149">
        <v>1</v>
      </c>
      <c r="BJ17" s="149"/>
      <c r="BK17" s="149">
        <v>1</v>
      </c>
      <c r="BL17" s="149">
        <v>1</v>
      </c>
      <c r="BM17" s="149"/>
      <c r="BN17" s="149"/>
      <c r="BO17" s="149"/>
      <c r="BP17" s="66"/>
      <c r="BQ17" s="149">
        <v>1</v>
      </c>
      <c r="BR17" s="149"/>
      <c r="BS17" s="149"/>
      <c r="BT17" s="133"/>
      <c r="BU17" s="149">
        <v>1</v>
      </c>
      <c r="BV17" s="149">
        <v>1</v>
      </c>
      <c r="BW17" s="149"/>
      <c r="BX17" s="149">
        <v>1</v>
      </c>
      <c r="BY17" s="149"/>
      <c r="BZ17" s="149"/>
      <c r="CA17" s="149">
        <v>1</v>
      </c>
      <c r="CB17" s="149"/>
      <c r="CC17" s="149">
        <v>1</v>
      </c>
      <c r="CD17" s="149"/>
      <c r="CE17" s="149"/>
      <c r="CF17" s="149"/>
      <c r="CG17" s="149">
        <v>1</v>
      </c>
      <c r="CH17" s="149">
        <v>1</v>
      </c>
      <c r="CI17" s="149" t="s">
        <v>198</v>
      </c>
      <c r="CJ17" s="149"/>
      <c r="CK17" s="149">
        <v>1</v>
      </c>
      <c r="CL17" s="149"/>
      <c r="CM17" s="149">
        <v>1</v>
      </c>
      <c r="CN17" s="149"/>
      <c r="CO17" s="149"/>
      <c r="CP17" s="149">
        <v>1</v>
      </c>
      <c r="CQ17" s="149"/>
      <c r="CR17" s="149"/>
      <c r="CS17" s="149"/>
      <c r="CT17" s="149">
        <v>1</v>
      </c>
      <c r="CU17" s="149"/>
      <c r="CV17" s="149"/>
      <c r="CW17" s="61"/>
      <c r="CX17" s="149">
        <v>1</v>
      </c>
    </row>
    <row r="18" spans="1:102" s="12" customFormat="1" ht="24.6" customHeight="1">
      <c r="A18" s="56">
        <v>282090</v>
      </c>
      <c r="B18" s="56" t="s">
        <v>339</v>
      </c>
      <c r="C18" s="78">
        <f t="shared" si="0"/>
        <v>28209</v>
      </c>
      <c r="D18" s="107">
        <v>28209</v>
      </c>
      <c r="E18" s="70" t="s">
        <v>199</v>
      </c>
      <c r="F18" s="70" t="s">
        <v>276</v>
      </c>
      <c r="G18" s="58">
        <f t="shared" si="1"/>
        <v>0</v>
      </c>
      <c r="H18" s="70">
        <v>5</v>
      </c>
      <c r="I18" s="17">
        <v>1</v>
      </c>
      <c r="J18" s="17">
        <v>20</v>
      </c>
      <c r="K18" s="17"/>
      <c r="L18" s="17"/>
      <c r="M18" s="150"/>
      <c r="N18" s="150"/>
      <c r="O18" s="150"/>
      <c r="P18" s="150"/>
      <c r="Q18" s="150"/>
      <c r="R18" s="74"/>
      <c r="S18" s="150"/>
      <c r="T18" s="150"/>
      <c r="U18" s="150"/>
      <c r="V18" s="150"/>
      <c r="W18" s="75"/>
      <c r="X18" s="17"/>
      <c r="Y18" s="17"/>
      <c r="Z18" s="150"/>
      <c r="AA18" s="75" t="s">
        <v>174</v>
      </c>
      <c r="AB18" s="157"/>
      <c r="AC18" s="153">
        <v>1</v>
      </c>
      <c r="AD18" s="153"/>
      <c r="AE18" s="153"/>
      <c r="AF18" s="157">
        <v>1</v>
      </c>
      <c r="AG18" s="157"/>
      <c r="AH18" s="157"/>
      <c r="AI18" s="156">
        <v>1</v>
      </c>
      <c r="AJ18" s="157"/>
      <c r="AK18" s="157">
        <v>1</v>
      </c>
      <c r="AL18" s="157"/>
      <c r="AM18" s="157">
        <v>1</v>
      </c>
      <c r="AN18" s="157"/>
      <c r="AO18" s="157"/>
      <c r="AP18" s="157">
        <v>1</v>
      </c>
      <c r="AQ18" s="157"/>
      <c r="AR18" s="150"/>
      <c r="AS18" s="150">
        <v>1</v>
      </c>
      <c r="AT18" s="150"/>
      <c r="AU18" s="150"/>
      <c r="AV18" s="150"/>
      <c r="AW18" s="150"/>
      <c r="AX18" s="150"/>
      <c r="AY18" s="150"/>
      <c r="AZ18" s="150"/>
      <c r="BA18" s="150"/>
      <c r="BB18" s="150"/>
      <c r="BC18" s="150"/>
      <c r="BD18" s="150"/>
      <c r="BE18" s="150">
        <v>1</v>
      </c>
      <c r="BF18" s="150"/>
      <c r="BG18" s="150"/>
      <c r="BH18" s="150">
        <v>1</v>
      </c>
      <c r="BI18" s="150">
        <v>1</v>
      </c>
      <c r="BJ18" s="150"/>
      <c r="BK18" s="150">
        <v>1</v>
      </c>
      <c r="BL18" s="150">
        <v>1</v>
      </c>
      <c r="BM18" s="150"/>
      <c r="BN18" s="150"/>
      <c r="BO18" s="150"/>
      <c r="BP18" s="71"/>
      <c r="BQ18" s="150">
        <v>1</v>
      </c>
      <c r="BR18" s="150"/>
      <c r="BS18" s="150"/>
      <c r="BT18" s="133" t="s">
        <v>200</v>
      </c>
      <c r="BU18" s="150">
        <v>1</v>
      </c>
      <c r="BV18" s="150"/>
      <c r="BW18" s="150"/>
      <c r="BX18" s="150">
        <v>1</v>
      </c>
      <c r="BY18" s="150">
        <v>1</v>
      </c>
      <c r="BZ18" s="150"/>
      <c r="CA18" s="150">
        <v>1</v>
      </c>
      <c r="CB18" s="150">
        <v>1</v>
      </c>
      <c r="CC18" s="150"/>
      <c r="CD18" s="150"/>
      <c r="CE18" s="150"/>
      <c r="CF18" s="150"/>
      <c r="CG18" s="150">
        <v>1</v>
      </c>
      <c r="CH18" s="150">
        <v>1</v>
      </c>
      <c r="CI18" s="150" t="s">
        <v>178</v>
      </c>
      <c r="CJ18" s="150"/>
      <c r="CK18" s="150">
        <v>1</v>
      </c>
      <c r="CL18" s="150"/>
      <c r="CM18" s="150">
        <v>1</v>
      </c>
      <c r="CN18" s="150"/>
      <c r="CO18" s="150"/>
      <c r="CP18" s="150">
        <v>1</v>
      </c>
      <c r="CQ18" s="150"/>
      <c r="CR18" s="150"/>
      <c r="CS18" s="150"/>
      <c r="CT18" s="150"/>
      <c r="CU18" s="150"/>
      <c r="CV18" s="150" t="s">
        <v>201</v>
      </c>
      <c r="CW18" s="17">
        <v>1</v>
      </c>
      <c r="CX18" s="150"/>
    </row>
    <row r="19" spans="1:102" s="59" customFormat="1" ht="42.6" customHeight="1">
      <c r="A19" s="56">
        <v>282103</v>
      </c>
      <c r="B19" s="56" t="s">
        <v>340</v>
      </c>
      <c r="C19" s="78">
        <f t="shared" si="0"/>
        <v>28210</v>
      </c>
      <c r="D19" s="107">
        <v>28210</v>
      </c>
      <c r="E19" s="58" t="s">
        <v>202</v>
      </c>
      <c r="F19" s="58" t="s">
        <v>279</v>
      </c>
      <c r="G19" s="58">
        <f t="shared" si="1"/>
        <v>0</v>
      </c>
      <c r="H19" s="63">
        <v>4</v>
      </c>
      <c r="I19" s="61">
        <v>1</v>
      </c>
      <c r="J19" s="61">
        <v>14</v>
      </c>
      <c r="K19" s="61"/>
      <c r="L19" s="61"/>
      <c r="M19" s="149"/>
      <c r="N19" s="149"/>
      <c r="O19" s="149"/>
      <c r="P19" s="149"/>
      <c r="Q19" s="149"/>
      <c r="R19" s="64"/>
      <c r="S19" s="149"/>
      <c r="T19" s="149"/>
      <c r="U19" s="149"/>
      <c r="V19" s="149"/>
      <c r="W19" s="62"/>
      <c r="X19" s="61"/>
      <c r="Y19" s="61"/>
      <c r="Z19" s="149">
        <v>1</v>
      </c>
      <c r="AA19" s="62"/>
      <c r="AB19" s="152"/>
      <c r="AC19" s="18">
        <v>1</v>
      </c>
      <c r="AD19" s="18"/>
      <c r="AE19" s="62"/>
      <c r="AF19" s="152">
        <v>1</v>
      </c>
      <c r="AG19" s="152"/>
      <c r="AH19" s="152">
        <v>1</v>
      </c>
      <c r="AI19" s="65"/>
      <c r="AJ19" s="152"/>
      <c r="AK19" s="152"/>
      <c r="AL19" s="152">
        <v>1</v>
      </c>
      <c r="AM19" s="152"/>
      <c r="AN19" s="152"/>
      <c r="AO19" s="152"/>
      <c r="AP19" s="152">
        <v>1</v>
      </c>
      <c r="AQ19" s="152">
        <v>1</v>
      </c>
      <c r="AR19" s="149">
        <v>1</v>
      </c>
      <c r="AS19" s="149"/>
      <c r="AT19" s="149">
        <v>1</v>
      </c>
      <c r="AU19" s="149">
        <v>1</v>
      </c>
      <c r="AV19" s="149"/>
      <c r="AW19" s="149"/>
      <c r="AX19" s="149"/>
      <c r="AY19" s="149"/>
      <c r="AZ19" s="149">
        <v>1</v>
      </c>
      <c r="BA19" s="149"/>
      <c r="BB19" s="149">
        <v>1</v>
      </c>
      <c r="BC19" s="149"/>
      <c r="BD19" s="149">
        <v>1</v>
      </c>
      <c r="BE19" s="149">
        <v>1</v>
      </c>
      <c r="BF19" s="149">
        <v>1</v>
      </c>
      <c r="BG19" s="149">
        <v>1</v>
      </c>
      <c r="BH19" s="149">
        <v>1</v>
      </c>
      <c r="BI19" s="149">
        <v>1</v>
      </c>
      <c r="BJ19" s="149"/>
      <c r="BK19" s="149"/>
      <c r="BL19" s="149">
        <v>1</v>
      </c>
      <c r="BM19" s="149"/>
      <c r="BN19" s="149"/>
      <c r="BO19" s="149"/>
      <c r="BP19" s="66"/>
      <c r="BQ19" s="149">
        <v>1</v>
      </c>
      <c r="BR19" s="149"/>
      <c r="BS19" s="149"/>
      <c r="BT19" s="133"/>
      <c r="BU19" s="149"/>
      <c r="BV19" s="149"/>
      <c r="BW19" s="149"/>
      <c r="BX19" s="149">
        <v>1</v>
      </c>
      <c r="BY19" s="149">
        <v>1</v>
      </c>
      <c r="BZ19" s="149"/>
      <c r="CA19" s="149"/>
      <c r="CB19" s="149">
        <v>1</v>
      </c>
      <c r="CC19" s="149">
        <v>1</v>
      </c>
      <c r="CD19" s="149"/>
      <c r="CE19" s="149"/>
      <c r="CF19" s="149"/>
      <c r="CG19" s="149">
        <v>1</v>
      </c>
      <c r="CH19" s="149"/>
      <c r="CI19" s="149"/>
      <c r="CJ19" s="149"/>
      <c r="CK19" s="149">
        <v>1</v>
      </c>
      <c r="CL19" s="149"/>
      <c r="CM19" s="149">
        <v>1</v>
      </c>
      <c r="CN19" s="149"/>
      <c r="CO19" s="149"/>
      <c r="CP19" s="149">
        <v>1</v>
      </c>
      <c r="CQ19" s="149"/>
      <c r="CR19" s="149"/>
      <c r="CS19" s="149">
        <v>1</v>
      </c>
      <c r="CT19" s="149"/>
      <c r="CU19" s="149"/>
      <c r="CV19" s="149"/>
      <c r="CW19" s="61">
        <v>1</v>
      </c>
      <c r="CX19" s="149"/>
    </row>
    <row r="20" spans="1:102" s="59" customFormat="1" ht="56.4" customHeight="1">
      <c r="A20" s="56">
        <v>282120</v>
      </c>
      <c r="B20" s="56" t="s">
        <v>341</v>
      </c>
      <c r="C20" s="78">
        <f t="shared" si="0"/>
        <v>28212</v>
      </c>
      <c r="D20" s="107">
        <v>28212</v>
      </c>
      <c r="E20" s="58" t="s">
        <v>203</v>
      </c>
      <c r="F20" s="58" t="s">
        <v>281</v>
      </c>
      <c r="G20" s="58">
        <f t="shared" si="1"/>
        <v>0</v>
      </c>
      <c r="H20" s="63">
        <v>5</v>
      </c>
      <c r="I20" s="61">
        <v>1</v>
      </c>
      <c r="J20" s="61">
        <v>14</v>
      </c>
      <c r="K20" s="61"/>
      <c r="L20" s="61"/>
      <c r="M20" s="149"/>
      <c r="N20" s="149"/>
      <c r="O20" s="149"/>
      <c r="P20" s="149"/>
      <c r="Q20" s="149"/>
      <c r="R20" s="64"/>
      <c r="S20" s="149"/>
      <c r="T20" s="149"/>
      <c r="U20" s="149"/>
      <c r="V20" s="149"/>
      <c r="W20" s="62"/>
      <c r="X20" s="61"/>
      <c r="Y20" s="61"/>
      <c r="Z20" s="149">
        <v>1</v>
      </c>
      <c r="AA20" s="62"/>
      <c r="AB20" s="152"/>
      <c r="AC20" s="18">
        <v>1</v>
      </c>
      <c r="AD20" s="18"/>
      <c r="AE20" s="62"/>
      <c r="AF20" s="152">
        <v>1</v>
      </c>
      <c r="AG20" s="152"/>
      <c r="AH20" s="152">
        <v>1</v>
      </c>
      <c r="AI20" s="65"/>
      <c r="AJ20" s="152"/>
      <c r="AK20" s="152"/>
      <c r="AL20" s="152"/>
      <c r="AM20" s="152"/>
      <c r="AN20" s="152">
        <v>1</v>
      </c>
      <c r="AO20" s="152"/>
      <c r="AP20" s="152"/>
      <c r="AQ20" s="152"/>
      <c r="AR20" s="149"/>
      <c r="AS20" s="149">
        <v>1</v>
      </c>
      <c r="AT20" s="149"/>
      <c r="AU20" s="149"/>
      <c r="AV20" s="149"/>
      <c r="AW20" s="149"/>
      <c r="AX20" s="149"/>
      <c r="AY20" s="149"/>
      <c r="AZ20" s="149"/>
      <c r="BA20" s="149"/>
      <c r="BB20" s="149"/>
      <c r="BC20" s="149"/>
      <c r="BD20" s="149"/>
      <c r="BE20" s="149">
        <v>1</v>
      </c>
      <c r="BF20" s="149">
        <v>1</v>
      </c>
      <c r="BG20" s="149">
        <v>1</v>
      </c>
      <c r="BH20" s="149"/>
      <c r="BI20" s="149">
        <v>1</v>
      </c>
      <c r="BJ20" s="149">
        <v>1</v>
      </c>
      <c r="BK20" s="149"/>
      <c r="BL20" s="149"/>
      <c r="BM20" s="149"/>
      <c r="BN20" s="149"/>
      <c r="BO20" s="149"/>
      <c r="BP20" s="66"/>
      <c r="BQ20" s="149">
        <v>1</v>
      </c>
      <c r="BR20" s="149"/>
      <c r="BS20" s="149"/>
      <c r="BT20" s="133"/>
      <c r="BU20" s="149"/>
      <c r="BV20" s="149">
        <v>1</v>
      </c>
      <c r="BW20" s="149">
        <v>1</v>
      </c>
      <c r="BX20" s="149"/>
      <c r="BY20" s="149">
        <v>1</v>
      </c>
      <c r="BZ20" s="149"/>
      <c r="CA20" s="149">
        <v>1</v>
      </c>
      <c r="CB20" s="149"/>
      <c r="CC20" s="149">
        <v>1</v>
      </c>
      <c r="CD20" s="149"/>
      <c r="CE20" s="149"/>
      <c r="CF20" s="149"/>
      <c r="CG20" s="149">
        <v>1</v>
      </c>
      <c r="CH20" s="149"/>
      <c r="CI20" s="149"/>
      <c r="CJ20" s="149">
        <v>1</v>
      </c>
      <c r="CK20" s="149"/>
      <c r="CL20" s="149"/>
      <c r="CM20" s="149">
        <v>1</v>
      </c>
      <c r="CN20" s="149"/>
      <c r="CO20" s="149"/>
      <c r="CP20" s="149">
        <v>1</v>
      </c>
      <c r="CQ20" s="149"/>
      <c r="CR20" s="149"/>
      <c r="CS20" s="149"/>
      <c r="CT20" s="149">
        <v>1</v>
      </c>
      <c r="CU20" s="149"/>
      <c r="CV20" s="149"/>
      <c r="CW20" s="61"/>
      <c r="CX20" s="149">
        <v>1</v>
      </c>
    </row>
    <row r="21" spans="1:102" s="59" customFormat="1" ht="17.399999999999999" customHeight="1">
      <c r="A21" s="56">
        <v>282138</v>
      </c>
      <c r="B21" s="56" t="s">
        <v>342</v>
      </c>
      <c r="C21" s="78">
        <f t="shared" si="0"/>
        <v>28213</v>
      </c>
      <c r="D21" s="107">
        <v>28213</v>
      </c>
      <c r="E21" s="58" t="s">
        <v>204</v>
      </c>
      <c r="F21" s="58" t="s">
        <v>283</v>
      </c>
      <c r="G21" s="58">
        <f t="shared" si="1"/>
        <v>0</v>
      </c>
      <c r="H21" s="63">
        <v>5</v>
      </c>
      <c r="I21" s="61">
        <v>1</v>
      </c>
      <c r="J21" s="61">
        <v>21</v>
      </c>
      <c r="K21" s="61"/>
      <c r="L21" s="61"/>
      <c r="M21" s="149"/>
      <c r="N21" s="149"/>
      <c r="O21" s="149"/>
      <c r="P21" s="149"/>
      <c r="Q21" s="149"/>
      <c r="R21" s="64"/>
      <c r="S21" s="149"/>
      <c r="T21" s="149"/>
      <c r="U21" s="149"/>
      <c r="V21" s="149"/>
      <c r="W21" s="62"/>
      <c r="X21" s="61"/>
      <c r="Y21" s="61"/>
      <c r="Z21" s="149"/>
      <c r="AA21" s="62" t="s">
        <v>205</v>
      </c>
      <c r="AB21" s="152">
        <v>1</v>
      </c>
      <c r="AC21" s="18"/>
      <c r="AD21" s="18"/>
      <c r="AE21" s="62" t="s">
        <v>206</v>
      </c>
      <c r="AF21" s="152"/>
      <c r="AG21" s="152">
        <v>1</v>
      </c>
      <c r="AH21" s="152"/>
      <c r="AI21" s="65"/>
      <c r="AJ21" s="152"/>
      <c r="AK21" s="152"/>
      <c r="AL21" s="152"/>
      <c r="AM21" s="152"/>
      <c r="AN21" s="152"/>
      <c r="AO21" s="152"/>
      <c r="AP21" s="152">
        <v>1</v>
      </c>
      <c r="AQ21" s="152"/>
      <c r="AR21" s="149">
        <v>1</v>
      </c>
      <c r="AS21" s="149"/>
      <c r="AT21" s="149">
        <v>1</v>
      </c>
      <c r="AU21" s="149">
        <v>1</v>
      </c>
      <c r="AV21" s="149"/>
      <c r="AW21" s="149"/>
      <c r="AX21" s="149"/>
      <c r="AY21" s="149">
        <v>1</v>
      </c>
      <c r="AZ21" s="149"/>
      <c r="BA21" s="149"/>
      <c r="BB21" s="149">
        <v>1</v>
      </c>
      <c r="BC21" s="149">
        <v>1</v>
      </c>
      <c r="BD21" s="149"/>
      <c r="BE21" s="149">
        <v>1</v>
      </c>
      <c r="BF21" s="149">
        <v>1</v>
      </c>
      <c r="BG21" s="149">
        <v>1</v>
      </c>
      <c r="BH21" s="149">
        <v>1</v>
      </c>
      <c r="BI21" s="149">
        <v>1</v>
      </c>
      <c r="BJ21" s="149">
        <v>1</v>
      </c>
      <c r="BK21" s="149"/>
      <c r="BL21" s="149">
        <v>1</v>
      </c>
      <c r="BM21" s="149"/>
      <c r="BN21" s="149"/>
      <c r="BO21" s="149"/>
      <c r="BP21" s="66"/>
      <c r="BQ21" s="149"/>
      <c r="BR21" s="149">
        <v>1</v>
      </c>
      <c r="BS21" s="149"/>
      <c r="BT21" s="133"/>
      <c r="BU21" s="149"/>
      <c r="BV21" s="149"/>
      <c r="BW21" s="149"/>
      <c r="BX21" s="149"/>
      <c r="BY21" s="149"/>
      <c r="BZ21" s="149"/>
      <c r="CA21" s="149"/>
      <c r="CB21" s="149"/>
      <c r="CC21" s="149"/>
      <c r="CD21" s="149"/>
      <c r="CE21" s="149"/>
      <c r="CF21" s="149"/>
      <c r="CG21" s="149"/>
      <c r="CH21" s="149"/>
      <c r="CI21" s="149"/>
      <c r="CJ21" s="149"/>
      <c r="CK21" s="149"/>
      <c r="CL21" s="149"/>
      <c r="CM21" s="149"/>
      <c r="CN21" s="149"/>
      <c r="CO21" s="149"/>
      <c r="CP21" s="149"/>
      <c r="CQ21" s="149"/>
      <c r="CR21" s="149"/>
      <c r="CS21" s="149"/>
      <c r="CT21" s="149">
        <v>1</v>
      </c>
      <c r="CU21" s="149"/>
      <c r="CV21" s="149"/>
      <c r="CW21" s="61">
        <v>1</v>
      </c>
      <c r="CX21" s="149"/>
    </row>
    <row r="22" spans="1:102" s="80" customFormat="1" ht="25.2" customHeight="1">
      <c r="A22" s="82">
        <v>282146</v>
      </c>
      <c r="B22" s="82" t="s">
        <v>343</v>
      </c>
      <c r="C22" s="78">
        <f t="shared" si="0"/>
        <v>28214</v>
      </c>
      <c r="D22" s="108">
        <v>28214</v>
      </c>
      <c r="E22" s="83" t="s">
        <v>207</v>
      </c>
      <c r="F22" s="83" t="s">
        <v>285</v>
      </c>
      <c r="G22" s="58">
        <f t="shared" si="1"/>
        <v>0</v>
      </c>
      <c r="H22" s="97">
        <v>4</v>
      </c>
      <c r="I22" s="81">
        <v>1</v>
      </c>
      <c r="J22" s="81">
        <v>19</v>
      </c>
      <c r="K22" s="81"/>
      <c r="L22" s="81"/>
      <c r="M22" s="115"/>
      <c r="N22" s="115"/>
      <c r="O22" s="115"/>
      <c r="P22" s="115"/>
      <c r="Q22" s="115"/>
      <c r="R22" s="116"/>
      <c r="S22" s="115"/>
      <c r="T22" s="115"/>
      <c r="U22" s="115"/>
      <c r="V22" s="115"/>
      <c r="W22" s="117"/>
      <c r="X22" s="81">
        <v>1</v>
      </c>
      <c r="Y22" s="81"/>
      <c r="Z22" s="115"/>
      <c r="AA22" s="117" t="s">
        <v>208</v>
      </c>
      <c r="AB22" s="155"/>
      <c r="AC22" s="158">
        <v>1</v>
      </c>
      <c r="AD22" s="158"/>
      <c r="AE22" s="158"/>
      <c r="AF22" s="155"/>
      <c r="AG22" s="155">
        <v>1</v>
      </c>
      <c r="AH22" s="155">
        <v>1</v>
      </c>
      <c r="AI22" s="154"/>
      <c r="AJ22" s="155"/>
      <c r="AK22" s="155"/>
      <c r="AL22" s="155">
        <v>1</v>
      </c>
      <c r="AM22" s="155"/>
      <c r="AN22" s="155"/>
      <c r="AO22" s="155"/>
      <c r="AP22" s="152">
        <v>1</v>
      </c>
      <c r="AQ22" s="155">
        <v>1</v>
      </c>
      <c r="AR22" s="115">
        <v>1</v>
      </c>
      <c r="AS22" s="115"/>
      <c r="AT22" s="115">
        <v>1</v>
      </c>
      <c r="AU22" s="115">
        <v>1</v>
      </c>
      <c r="AV22" s="115"/>
      <c r="AW22" s="115"/>
      <c r="AX22" s="115"/>
      <c r="AY22" s="115"/>
      <c r="AZ22" s="115">
        <v>1</v>
      </c>
      <c r="BA22" s="115"/>
      <c r="BB22" s="115">
        <v>1</v>
      </c>
      <c r="BC22" s="115"/>
      <c r="BD22" s="115">
        <v>1</v>
      </c>
      <c r="BE22" s="115">
        <v>1</v>
      </c>
      <c r="BF22" s="115">
        <v>1</v>
      </c>
      <c r="BG22" s="115">
        <v>1</v>
      </c>
      <c r="BH22" s="115">
        <v>1</v>
      </c>
      <c r="BI22" s="115">
        <v>1</v>
      </c>
      <c r="BJ22" s="115"/>
      <c r="BK22" s="115">
        <v>1</v>
      </c>
      <c r="BL22" s="115">
        <v>1</v>
      </c>
      <c r="BM22" s="115"/>
      <c r="BN22" s="115"/>
      <c r="BO22" s="115" t="s">
        <v>209</v>
      </c>
      <c r="BP22" s="71"/>
      <c r="BQ22" s="115">
        <v>1</v>
      </c>
      <c r="BR22" s="115"/>
      <c r="BS22" s="115"/>
      <c r="BT22" s="115"/>
      <c r="BU22" s="115">
        <v>1</v>
      </c>
      <c r="BV22" s="115">
        <v>1</v>
      </c>
      <c r="BW22" s="115">
        <v>1</v>
      </c>
      <c r="BX22" s="115">
        <v>1</v>
      </c>
      <c r="BY22" s="115">
        <v>1</v>
      </c>
      <c r="BZ22" s="115"/>
      <c r="CA22" s="115"/>
      <c r="CB22" s="115"/>
      <c r="CC22" s="115">
        <v>1</v>
      </c>
      <c r="CD22" s="115"/>
      <c r="CE22" s="115"/>
      <c r="CF22" s="115"/>
      <c r="CG22" s="115">
        <v>1</v>
      </c>
      <c r="CH22" s="115">
        <v>1</v>
      </c>
      <c r="CI22" s="115"/>
      <c r="CJ22" s="115">
        <v>1</v>
      </c>
      <c r="CK22" s="115"/>
      <c r="CL22" s="115">
        <v>1</v>
      </c>
      <c r="CM22" s="115"/>
      <c r="CN22" s="115"/>
      <c r="CO22" s="115">
        <v>1</v>
      </c>
      <c r="CP22" s="115"/>
      <c r="CQ22" s="115"/>
      <c r="CR22" s="115"/>
      <c r="CS22" s="115">
        <v>1</v>
      </c>
      <c r="CT22" s="115"/>
      <c r="CU22" s="115"/>
      <c r="CV22" s="115"/>
      <c r="CW22" s="81">
        <v>1</v>
      </c>
      <c r="CX22" s="115"/>
    </row>
    <row r="23" spans="1:102" s="84" customFormat="1" ht="37.799999999999997" customHeight="1">
      <c r="A23" s="79">
        <v>28215</v>
      </c>
      <c r="B23" s="79" t="s">
        <v>344</v>
      </c>
      <c r="C23" s="78">
        <f t="shared" ref="C23:C49" si="2">INT(B23/10)</f>
        <v>28215</v>
      </c>
      <c r="D23" s="107">
        <v>28215</v>
      </c>
      <c r="E23" s="70" t="s">
        <v>210</v>
      </c>
      <c r="F23" s="70" t="s">
        <v>326</v>
      </c>
      <c r="G23" s="58">
        <f t="shared" si="1"/>
        <v>0</v>
      </c>
      <c r="H23" s="72">
        <v>5</v>
      </c>
      <c r="I23" s="17"/>
      <c r="J23" s="17"/>
      <c r="K23" s="17"/>
      <c r="L23" s="17"/>
      <c r="M23" s="150"/>
      <c r="N23" s="150"/>
      <c r="O23" s="150"/>
      <c r="P23" s="150">
        <v>1</v>
      </c>
      <c r="Q23" s="150"/>
      <c r="R23" s="64"/>
      <c r="S23" s="150"/>
      <c r="T23" s="150">
        <v>1</v>
      </c>
      <c r="U23" s="150"/>
      <c r="V23" s="150"/>
      <c r="W23" s="62"/>
      <c r="X23" s="17"/>
      <c r="Y23" s="17"/>
      <c r="Z23" s="150"/>
      <c r="AA23" s="62"/>
      <c r="AB23" s="157"/>
      <c r="AC23" s="153"/>
      <c r="AD23" s="153"/>
      <c r="AE23" s="62"/>
      <c r="AF23" s="157"/>
      <c r="AG23" s="157"/>
      <c r="AH23" s="157"/>
      <c r="AI23" s="156"/>
      <c r="AJ23" s="157"/>
      <c r="AK23" s="157"/>
      <c r="AL23" s="157"/>
      <c r="AM23" s="157"/>
      <c r="AN23" s="157"/>
      <c r="AO23" s="157"/>
      <c r="AP23" s="157"/>
      <c r="AQ23" s="157"/>
      <c r="AR23" s="150"/>
      <c r="AS23" s="150"/>
      <c r="AT23" s="150"/>
      <c r="AU23" s="150"/>
      <c r="AV23" s="150"/>
      <c r="AW23" s="150"/>
      <c r="AX23" s="150"/>
      <c r="AY23" s="150"/>
      <c r="AZ23" s="150"/>
      <c r="BA23" s="150"/>
      <c r="BB23" s="150"/>
      <c r="BC23" s="150"/>
      <c r="BD23" s="150"/>
      <c r="BE23" s="150"/>
      <c r="BF23" s="150"/>
      <c r="BG23" s="150"/>
      <c r="BH23" s="150"/>
      <c r="BI23" s="150"/>
      <c r="BJ23" s="150"/>
      <c r="BK23" s="150"/>
      <c r="BL23" s="150"/>
      <c r="BM23" s="150"/>
      <c r="BN23" s="150"/>
      <c r="BO23" s="149"/>
      <c r="BP23" s="71"/>
      <c r="BQ23" s="150"/>
      <c r="BR23" s="150"/>
      <c r="BS23" s="150"/>
      <c r="BT23" s="133"/>
      <c r="BU23" s="150"/>
      <c r="BV23" s="150"/>
      <c r="BW23" s="150"/>
      <c r="BX23" s="150"/>
      <c r="BY23" s="150"/>
      <c r="BZ23" s="149"/>
      <c r="CA23" s="150"/>
      <c r="CB23" s="150"/>
      <c r="CC23" s="150"/>
      <c r="CD23" s="150"/>
      <c r="CE23" s="150"/>
      <c r="CF23" s="150"/>
      <c r="CG23" s="150"/>
      <c r="CH23" s="150"/>
      <c r="CI23" s="149"/>
      <c r="CJ23" s="150"/>
      <c r="CK23" s="150"/>
      <c r="CL23" s="150"/>
      <c r="CM23" s="150"/>
      <c r="CN23" s="150"/>
      <c r="CO23" s="150"/>
      <c r="CP23" s="150"/>
      <c r="CQ23" s="150"/>
      <c r="CR23" s="150"/>
      <c r="CS23" s="150"/>
      <c r="CT23" s="150"/>
      <c r="CU23" s="150"/>
      <c r="CV23" s="149"/>
      <c r="CW23" s="17"/>
      <c r="CX23" s="150"/>
    </row>
    <row r="24" spans="1:102" s="12" customFormat="1" ht="25.2" customHeight="1">
      <c r="A24" s="85">
        <v>282162</v>
      </c>
      <c r="B24" s="85" t="s">
        <v>345</v>
      </c>
      <c r="C24" s="78">
        <f t="shared" si="2"/>
        <v>28216</v>
      </c>
      <c r="D24" s="109">
        <v>28216</v>
      </c>
      <c r="E24" s="86" t="s">
        <v>211</v>
      </c>
      <c r="F24" s="86" t="s">
        <v>327</v>
      </c>
      <c r="G24" s="58">
        <f t="shared" si="1"/>
        <v>0</v>
      </c>
      <c r="H24" s="87">
        <v>5</v>
      </c>
      <c r="I24" s="88">
        <v>1</v>
      </c>
      <c r="J24" s="88">
        <v>18</v>
      </c>
      <c r="K24" s="88"/>
      <c r="L24" s="88"/>
      <c r="M24" s="89"/>
      <c r="N24" s="89"/>
      <c r="O24" s="89"/>
      <c r="P24" s="89"/>
      <c r="Q24" s="89"/>
      <c r="R24" s="90"/>
      <c r="S24" s="89"/>
      <c r="T24" s="89"/>
      <c r="U24" s="89"/>
      <c r="V24" s="89"/>
      <c r="W24" s="91"/>
      <c r="X24" s="88">
        <v>1</v>
      </c>
      <c r="Y24" s="88"/>
      <c r="Z24" s="89"/>
      <c r="AA24" s="91" t="s">
        <v>212</v>
      </c>
      <c r="AB24" s="159"/>
      <c r="AC24" s="92">
        <v>1</v>
      </c>
      <c r="AD24" s="92"/>
      <c r="AE24" s="91"/>
      <c r="AF24" s="159">
        <v>1</v>
      </c>
      <c r="AG24" s="159"/>
      <c r="AH24" s="159"/>
      <c r="AI24" s="93">
        <v>1</v>
      </c>
      <c r="AJ24" s="159"/>
      <c r="AK24" s="159"/>
      <c r="AL24" s="159">
        <v>1</v>
      </c>
      <c r="AM24" s="159"/>
      <c r="AN24" s="152">
        <v>1</v>
      </c>
      <c r="AO24" s="159">
        <v>1</v>
      </c>
      <c r="AP24" s="159"/>
      <c r="AQ24" s="159"/>
      <c r="AR24" s="89">
        <v>1</v>
      </c>
      <c r="AS24" s="89"/>
      <c r="AT24" s="89"/>
      <c r="AU24" s="89"/>
      <c r="AV24" s="89">
        <v>1</v>
      </c>
      <c r="AW24" s="89">
        <v>1</v>
      </c>
      <c r="AX24" s="89"/>
      <c r="AY24" s="89"/>
      <c r="AZ24" s="89"/>
      <c r="BA24" s="89"/>
      <c r="BB24" s="89">
        <v>1</v>
      </c>
      <c r="BC24" s="89">
        <v>1</v>
      </c>
      <c r="BD24" s="89"/>
      <c r="BE24" s="89">
        <v>1</v>
      </c>
      <c r="BF24" s="89">
        <v>1</v>
      </c>
      <c r="BG24" s="89">
        <v>1</v>
      </c>
      <c r="BH24" s="89">
        <v>1</v>
      </c>
      <c r="BI24" s="89">
        <v>1</v>
      </c>
      <c r="BJ24" s="89"/>
      <c r="BK24" s="89"/>
      <c r="BL24" s="89">
        <v>1</v>
      </c>
      <c r="BM24" s="89"/>
      <c r="BN24" s="89"/>
      <c r="BO24" s="94"/>
      <c r="BP24" s="71"/>
      <c r="BQ24" s="89">
        <v>1</v>
      </c>
      <c r="BR24" s="89"/>
      <c r="BS24" s="89"/>
      <c r="BT24" s="95"/>
      <c r="BU24" s="89">
        <v>1</v>
      </c>
      <c r="BV24" s="89"/>
      <c r="BW24" s="89"/>
      <c r="BX24" s="89">
        <v>1</v>
      </c>
      <c r="BY24" s="89">
        <v>1</v>
      </c>
      <c r="BZ24" s="94"/>
      <c r="CA24" s="89"/>
      <c r="CB24" s="89"/>
      <c r="CC24" s="89"/>
      <c r="CD24" s="89"/>
      <c r="CE24" s="89"/>
      <c r="CF24" s="89"/>
      <c r="CG24" s="89">
        <v>1</v>
      </c>
      <c r="CH24" s="89"/>
      <c r="CI24" s="94" t="s">
        <v>213</v>
      </c>
      <c r="CJ24" s="89"/>
      <c r="CK24" s="89">
        <v>1</v>
      </c>
      <c r="CL24" s="89"/>
      <c r="CM24" s="89">
        <v>1</v>
      </c>
      <c r="CN24" s="89"/>
      <c r="CO24" s="89"/>
      <c r="CP24" s="89"/>
      <c r="CQ24" s="89">
        <v>1</v>
      </c>
      <c r="CR24" s="89"/>
      <c r="CS24" s="89"/>
      <c r="CT24" s="89">
        <v>1</v>
      </c>
      <c r="CU24" s="89"/>
      <c r="CV24" s="94"/>
      <c r="CW24" s="88">
        <v>1</v>
      </c>
      <c r="CX24" s="89"/>
    </row>
    <row r="25" spans="1:102" s="59" customFormat="1" ht="21" customHeight="1">
      <c r="A25" s="56">
        <v>282171</v>
      </c>
      <c r="B25" s="56" t="s">
        <v>346</v>
      </c>
      <c r="C25" s="78">
        <f t="shared" si="2"/>
        <v>28217</v>
      </c>
      <c r="D25" s="107">
        <v>28217</v>
      </c>
      <c r="E25" s="58" t="s">
        <v>214</v>
      </c>
      <c r="F25" s="58" t="s">
        <v>288</v>
      </c>
      <c r="G25" s="58">
        <f t="shared" si="1"/>
        <v>0</v>
      </c>
      <c r="H25" s="63">
        <v>5</v>
      </c>
      <c r="I25" s="61">
        <v>1</v>
      </c>
      <c r="J25" s="61">
        <v>11</v>
      </c>
      <c r="K25" s="61"/>
      <c r="L25" s="61"/>
      <c r="M25" s="149"/>
      <c r="N25" s="149"/>
      <c r="O25" s="149"/>
      <c r="P25" s="149"/>
      <c r="Q25" s="149"/>
      <c r="R25" s="64"/>
      <c r="S25" s="149"/>
      <c r="T25" s="149"/>
      <c r="U25" s="149"/>
      <c r="V25" s="149"/>
      <c r="W25" s="62"/>
      <c r="X25" s="61"/>
      <c r="Y25" s="61"/>
      <c r="Z25" s="149"/>
      <c r="AA25" s="62" t="s">
        <v>215</v>
      </c>
      <c r="AB25" s="152">
        <v>1</v>
      </c>
      <c r="AC25" s="18"/>
      <c r="AD25" s="18"/>
      <c r="AE25" s="62" t="s">
        <v>216</v>
      </c>
      <c r="AF25" s="152">
        <v>1</v>
      </c>
      <c r="AG25" s="152"/>
      <c r="AH25" s="152"/>
      <c r="AI25" s="65"/>
      <c r="AJ25" s="152"/>
      <c r="AK25" s="152"/>
      <c r="AL25" s="152"/>
      <c r="AM25" s="152">
        <v>1</v>
      </c>
      <c r="AN25" s="152"/>
      <c r="AO25" s="152"/>
      <c r="AP25" s="152">
        <v>1</v>
      </c>
      <c r="AQ25" s="152"/>
      <c r="AR25" s="149">
        <v>1</v>
      </c>
      <c r="AS25" s="149"/>
      <c r="AT25" s="149">
        <v>1</v>
      </c>
      <c r="AU25" s="149"/>
      <c r="AV25" s="149"/>
      <c r="AW25" s="149"/>
      <c r="AX25" s="149"/>
      <c r="AY25" s="149"/>
      <c r="AZ25" s="149">
        <v>1</v>
      </c>
      <c r="BA25" s="149"/>
      <c r="BB25" s="149">
        <v>1</v>
      </c>
      <c r="BC25" s="149"/>
      <c r="BD25" s="149">
        <v>1</v>
      </c>
      <c r="BE25" s="149">
        <v>1</v>
      </c>
      <c r="BF25" s="149">
        <v>1</v>
      </c>
      <c r="BG25" s="149">
        <v>1</v>
      </c>
      <c r="BH25" s="149"/>
      <c r="BI25" s="149">
        <v>1</v>
      </c>
      <c r="BJ25" s="149"/>
      <c r="BK25" s="149"/>
      <c r="BL25" s="149">
        <v>1</v>
      </c>
      <c r="BM25" s="149"/>
      <c r="BN25" s="149"/>
      <c r="BO25" s="149"/>
      <c r="BP25" s="66"/>
      <c r="BQ25" s="149"/>
      <c r="BR25" s="149">
        <v>1</v>
      </c>
      <c r="BS25" s="149"/>
      <c r="BT25" s="133"/>
      <c r="BU25" s="149"/>
      <c r="BV25" s="149"/>
      <c r="BW25" s="149"/>
      <c r="BX25" s="149"/>
      <c r="BY25" s="149"/>
      <c r="BZ25" s="149"/>
      <c r="CA25" s="149"/>
      <c r="CB25" s="149"/>
      <c r="CC25" s="149"/>
      <c r="CD25" s="149"/>
      <c r="CE25" s="149"/>
      <c r="CF25" s="149"/>
      <c r="CG25" s="149"/>
      <c r="CH25" s="149"/>
      <c r="CI25" s="149"/>
      <c r="CJ25" s="149"/>
      <c r="CK25" s="149"/>
      <c r="CL25" s="149"/>
      <c r="CM25" s="149"/>
      <c r="CN25" s="149"/>
      <c r="CO25" s="149"/>
      <c r="CP25" s="149"/>
      <c r="CQ25" s="149"/>
      <c r="CR25" s="149"/>
      <c r="CS25" s="149">
        <v>1</v>
      </c>
      <c r="CT25" s="149"/>
      <c r="CU25" s="149"/>
      <c r="CV25" s="149"/>
      <c r="CW25" s="61">
        <v>1</v>
      </c>
      <c r="CX25" s="149"/>
    </row>
    <row r="26" spans="1:102" s="96" customFormat="1" ht="21" customHeight="1">
      <c r="A26" s="78">
        <v>28218</v>
      </c>
      <c r="B26" s="78" t="s">
        <v>347</v>
      </c>
      <c r="C26" s="78">
        <f t="shared" si="2"/>
        <v>28218</v>
      </c>
      <c r="D26" s="107">
        <v>28218</v>
      </c>
      <c r="E26" s="58" t="s">
        <v>217</v>
      </c>
      <c r="F26" s="58" t="s">
        <v>328</v>
      </c>
      <c r="G26" s="58">
        <f t="shared" si="1"/>
        <v>0</v>
      </c>
      <c r="H26" s="63">
        <v>5</v>
      </c>
      <c r="I26" s="61"/>
      <c r="J26" s="61"/>
      <c r="K26" s="61"/>
      <c r="L26" s="61"/>
      <c r="M26" s="149"/>
      <c r="N26" s="149"/>
      <c r="O26" s="149"/>
      <c r="P26" s="149">
        <v>1</v>
      </c>
      <c r="Q26" s="149"/>
      <c r="R26" s="64"/>
      <c r="S26" s="149"/>
      <c r="T26" s="149"/>
      <c r="U26" s="149"/>
      <c r="V26" s="149"/>
      <c r="W26" s="62" t="s">
        <v>218</v>
      </c>
      <c r="X26" s="61"/>
      <c r="Y26" s="61"/>
      <c r="Z26" s="149"/>
      <c r="AA26" s="62"/>
      <c r="AB26" s="152"/>
      <c r="AC26" s="18"/>
      <c r="AD26" s="18"/>
      <c r="AE26" s="62"/>
      <c r="AF26" s="152"/>
      <c r="AG26" s="152"/>
      <c r="AH26" s="152"/>
      <c r="AI26" s="65"/>
      <c r="AJ26" s="152"/>
      <c r="AK26" s="152"/>
      <c r="AL26" s="152"/>
      <c r="AM26" s="152"/>
      <c r="AN26" s="152"/>
      <c r="AO26" s="152"/>
      <c r="AP26" s="152"/>
      <c r="AQ26" s="152"/>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66"/>
      <c r="BQ26" s="149"/>
      <c r="BR26" s="149"/>
      <c r="BS26" s="149"/>
      <c r="BT26" s="133"/>
      <c r="BU26" s="149"/>
      <c r="BV26" s="149"/>
      <c r="BW26" s="149"/>
      <c r="BX26" s="149"/>
      <c r="BY26" s="149"/>
      <c r="BZ26" s="149"/>
      <c r="CA26" s="149"/>
      <c r="CB26" s="149"/>
      <c r="CC26" s="149"/>
      <c r="CD26" s="149"/>
      <c r="CE26" s="149"/>
      <c r="CF26" s="149"/>
      <c r="CG26" s="149"/>
      <c r="CH26" s="149"/>
      <c r="CI26" s="149"/>
      <c r="CJ26" s="149"/>
      <c r="CK26" s="149"/>
      <c r="CL26" s="149"/>
      <c r="CM26" s="149"/>
      <c r="CN26" s="149"/>
      <c r="CO26" s="149"/>
      <c r="CP26" s="149"/>
      <c r="CQ26" s="149"/>
      <c r="CR26" s="149"/>
      <c r="CS26" s="149"/>
      <c r="CT26" s="149"/>
      <c r="CU26" s="149"/>
      <c r="CV26" s="149"/>
      <c r="CW26" s="61"/>
      <c r="CX26" s="149"/>
    </row>
    <row r="27" spans="1:102" s="12" customFormat="1" ht="12">
      <c r="A27" s="67">
        <v>28219</v>
      </c>
      <c r="B27" s="67" t="s">
        <v>348</v>
      </c>
      <c r="C27" s="78">
        <f t="shared" si="2"/>
        <v>28219</v>
      </c>
      <c r="D27" s="107">
        <v>28219</v>
      </c>
      <c r="E27" s="70" t="s">
        <v>219</v>
      </c>
      <c r="F27" s="70" t="s">
        <v>290</v>
      </c>
      <c r="G27" s="58">
        <f t="shared" si="1"/>
        <v>0</v>
      </c>
      <c r="H27" s="72">
        <v>5</v>
      </c>
      <c r="I27" s="17">
        <v>1</v>
      </c>
      <c r="J27" s="17">
        <v>17</v>
      </c>
      <c r="K27" s="17"/>
      <c r="L27" s="17"/>
      <c r="M27" s="150"/>
      <c r="N27" s="150"/>
      <c r="O27" s="150"/>
      <c r="P27" s="150"/>
      <c r="Q27" s="150"/>
      <c r="R27" s="64"/>
      <c r="S27" s="150"/>
      <c r="T27" s="150"/>
      <c r="U27" s="150"/>
      <c r="V27" s="150"/>
      <c r="W27" s="62"/>
      <c r="X27" s="17">
        <v>1</v>
      </c>
      <c r="Y27" s="17"/>
      <c r="Z27" s="150"/>
      <c r="AA27" s="62"/>
      <c r="AB27" s="157"/>
      <c r="AC27" s="153">
        <v>1</v>
      </c>
      <c r="AD27" s="153"/>
      <c r="AE27" s="62"/>
      <c r="AF27" s="157">
        <v>1</v>
      </c>
      <c r="AG27" s="157"/>
      <c r="AH27" s="157">
        <v>1</v>
      </c>
      <c r="AI27" s="156"/>
      <c r="AJ27" s="157"/>
      <c r="AK27" s="157"/>
      <c r="AL27" s="157">
        <v>1</v>
      </c>
      <c r="AM27" s="157"/>
      <c r="AN27" s="157"/>
      <c r="AO27" s="157"/>
      <c r="AP27" s="157">
        <v>1</v>
      </c>
      <c r="AQ27" s="157"/>
      <c r="AR27" s="150">
        <v>1</v>
      </c>
      <c r="AS27" s="150"/>
      <c r="AT27" s="150">
        <v>1</v>
      </c>
      <c r="AU27" s="150">
        <v>1</v>
      </c>
      <c r="AV27" s="150"/>
      <c r="AW27" s="150"/>
      <c r="AX27" s="150"/>
      <c r="AY27" s="150"/>
      <c r="AZ27" s="150">
        <v>1</v>
      </c>
      <c r="BA27" s="150"/>
      <c r="BB27" s="150">
        <v>1</v>
      </c>
      <c r="BC27" s="150"/>
      <c r="BD27" s="150">
        <v>1</v>
      </c>
      <c r="BE27" s="150">
        <v>1</v>
      </c>
      <c r="BF27" s="150"/>
      <c r="BG27" s="150">
        <v>1</v>
      </c>
      <c r="BH27" s="150">
        <v>1</v>
      </c>
      <c r="BI27" s="150">
        <v>1</v>
      </c>
      <c r="BJ27" s="150"/>
      <c r="BK27" s="150"/>
      <c r="BL27" s="150">
        <v>1</v>
      </c>
      <c r="BM27" s="150"/>
      <c r="BN27" s="150"/>
      <c r="BO27" s="149"/>
      <c r="BP27" s="71"/>
      <c r="BQ27" s="150">
        <v>1</v>
      </c>
      <c r="BR27" s="150"/>
      <c r="BS27" s="150"/>
      <c r="BT27" s="133"/>
      <c r="BU27" s="150">
        <v>1</v>
      </c>
      <c r="BV27" s="150">
        <v>1</v>
      </c>
      <c r="BW27" s="150">
        <v>1</v>
      </c>
      <c r="BX27" s="150"/>
      <c r="BY27" s="150"/>
      <c r="BZ27" s="149"/>
      <c r="CA27" s="150"/>
      <c r="CB27" s="150"/>
      <c r="CC27" s="150">
        <v>1</v>
      </c>
      <c r="CD27" s="150"/>
      <c r="CE27" s="150"/>
      <c r="CF27" s="150"/>
      <c r="CG27" s="150">
        <v>1</v>
      </c>
      <c r="CH27" s="150"/>
      <c r="CI27" s="149"/>
      <c r="CJ27" s="150"/>
      <c r="CK27" s="150">
        <v>1</v>
      </c>
      <c r="CL27" s="150">
        <v>1</v>
      </c>
      <c r="CM27" s="150"/>
      <c r="CN27" s="150"/>
      <c r="CO27" s="150"/>
      <c r="CP27" s="150">
        <v>1</v>
      </c>
      <c r="CQ27" s="150"/>
      <c r="CR27" s="150"/>
      <c r="CS27" s="150">
        <v>1</v>
      </c>
      <c r="CT27" s="150"/>
      <c r="CU27" s="150"/>
      <c r="CV27" s="149"/>
      <c r="CW27" s="17">
        <v>1</v>
      </c>
      <c r="CX27" s="150"/>
    </row>
    <row r="28" spans="1:102" s="12" customFormat="1" ht="12">
      <c r="A28" s="67">
        <v>28220</v>
      </c>
      <c r="B28" s="67" t="s">
        <v>349</v>
      </c>
      <c r="C28" s="78">
        <f t="shared" si="2"/>
        <v>28220</v>
      </c>
      <c r="D28" s="107">
        <v>28220</v>
      </c>
      <c r="E28" s="70" t="s">
        <v>220</v>
      </c>
      <c r="F28" s="70" t="s">
        <v>292</v>
      </c>
      <c r="G28" s="58">
        <f t="shared" si="1"/>
        <v>0</v>
      </c>
      <c r="H28" s="72">
        <v>5</v>
      </c>
      <c r="I28" s="17">
        <v>1</v>
      </c>
      <c r="J28" s="17">
        <v>15</v>
      </c>
      <c r="K28" s="17"/>
      <c r="L28" s="17"/>
      <c r="M28" s="150"/>
      <c r="N28" s="150"/>
      <c r="O28" s="150"/>
      <c r="P28" s="150"/>
      <c r="Q28" s="150"/>
      <c r="R28" s="64"/>
      <c r="S28" s="150"/>
      <c r="T28" s="150"/>
      <c r="U28" s="150"/>
      <c r="V28" s="150"/>
      <c r="W28" s="62"/>
      <c r="X28" s="17"/>
      <c r="Y28" s="17"/>
      <c r="Z28" s="150">
        <v>1</v>
      </c>
      <c r="AA28" s="62"/>
      <c r="AB28" s="157"/>
      <c r="AC28" s="153">
        <v>1</v>
      </c>
      <c r="AD28" s="153"/>
      <c r="AE28" s="62"/>
      <c r="AF28" s="157">
        <v>1</v>
      </c>
      <c r="AG28" s="157"/>
      <c r="AH28" s="157">
        <v>1</v>
      </c>
      <c r="AI28" s="156"/>
      <c r="AJ28" s="157"/>
      <c r="AK28" s="157"/>
      <c r="AL28" s="157">
        <v>1</v>
      </c>
      <c r="AM28" s="157"/>
      <c r="AN28" s="157"/>
      <c r="AO28" s="157"/>
      <c r="AP28" s="152">
        <v>1</v>
      </c>
      <c r="AQ28" s="157">
        <v>1</v>
      </c>
      <c r="AR28" s="150">
        <v>1</v>
      </c>
      <c r="AS28" s="150"/>
      <c r="AT28" s="150"/>
      <c r="AU28" s="150"/>
      <c r="AV28" s="150">
        <v>1</v>
      </c>
      <c r="AW28" s="150"/>
      <c r="AX28" s="150"/>
      <c r="AY28" s="150"/>
      <c r="AZ28" s="150">
        <v>1</v>
      </c>
      <c r="BA28" s="150"/>
      <c r="BB28" s="150">
        <v>1</v>
      </c>
      <c r="BC28" s="150">
        <v>1</v>
      </c>
      <c r="BD28" s="150"/>
      <c r="BE28" s="150">
        <v>1</v>
      </c>
      <c r="BF28" s="150">
        <v>1</v>
      </c>
      <c r="BG28" s="150">
        <v>1</v>
      </c>
      <c r="BH28" s="150">
        <v>1</v>
      </c>
      <c r="BI28" s="150">
        <v>1</v>
      </c>
      <c r="BJ28" s="150"/>
      <c r="BK28" s="150"/>
      <c r="BL28" s="150">
        <v>1</v>
      </c>
      <c r="BM28" s="150"/>
      <c r="BN28" s="150"/>
      <c r="BO28" s="149"/>
      <c r="BP28" s="71"/>
      <c r="BQ28" s="150">
        <v>1</v>
      </c>
      <c r="BR28" s="150"/>
      <c r="BS28" s="150"/>
      <c r="BT28" s="133"/>
      <c r="BU28" s="150">
        <v>1</v>
      </c>
      <c r="BV28" s="150"/>
      <c r="BW28" s="150">
        <v>1</v>
      </c>
      <c r="BX28" s="150">
        <v>1</v>
      </c>
      <c r="BY28" s="150"/>
      <c r="BZ28" s="149"/>
      <c r="CA28" s="150">
        <v>1</v>
      </c>
      <c r="CB28" s="150">
        <v>1</v>
      </c>
      <c r="CC28" s="150">
        <v>1</v>
      </c>
      <c r="CD28" s="150">
        <v>1</v>
      </c>
      <c r="CE28" s="150">
        <v>1</v>
      </c>
      <c r="CF28" s="150">
        <v>1</v>
      </c>
      <c r="CG28" s="150">
        <v>1</v>
      </c>
      <c r="CH28" s="150">
        <v>1</v>
      </c>
      <c r="CI28" s="149"/>
      <c r="CJ28" s="150">
        <v>1</v>
      </c>
      <c r="CK28" s="150"/>
      <c r="CL28" s="150"/>
      <c r="CM28" s="150">
        <v>1</v>
      </c>
      <c r="CN28" s="150"/>
      <c r="CO28" s="150"/>
      <c r="CP28" s="150">
        <v>1</v>
      </c>
      <c r="CQ28" s="150"/>
      <c r="CR28" s="150"/>
      <c r="CS28" s="150"/>
      <c r="CT28" s="150"/>
      <c r="CU28" s="150">
        <v>1</v>
      </c>
      <c r="CV28" s="149"/>
      <c r="CW28" s="17">
        <v>1</v>
      </c>
      <c r="CX28" s="150"/>
    </row>
    <row r="29" spans="1:102" s="59" customFormat="1" ht="54">
      <c r="A29" s="56">
        <v>28221</v>
      </c>
      <c r="B29" s="56" t="s">
        <v>350</v>
      </c>
      <c r="C29" s="78">
        <f t="shared" si="2"/>
        <v>28221</v>
      </c>
      <c r="D29" s="107">
        <v>28221</v>
      </c>
      <c r="E29" s="58" t="s">
        <v>221</v>
      </c>
      <c r="F29" s="58" t="s">
        <v>294</v>
      </c>
      <c r="G29" s="58">
        <f t="shared" si="1"/>
        <v>0</v>
      </c>
      <c r="H29" s="63">
        <v>5</v>
      </c>
      <c r="I29" s="61">
        <v>1</v>
      </c>
      <c r="J29" s="61">
        <v>16</v>
      </c>
      <c r="K29" s="61"/>
      <c r="L29" s="61"/>
      <c r="M29" s="149"/>
      <c r="N29" s="149"/>
      <c r="O29" s="149"/>
      <c r="P29" s="149"/>
      <c r="Q29" s="149"/>
      <c r="R29" s="64"/>
      <c r="S29" s="149"/>
      <c r="T29" s="149"/>
      <c r="U29" s="149"/>
      <c r="V29" s="149"/>
      <c r="W29" s="62"/>
      <c r="X29" s="61"/>
      <c r="Y29" s="61"/>
      <c r="Z29" s="149">
        <v>1</v>
      </c>
      <c r="AA29" s="62"/>
      <c r="AB29" s="152">
        <v>1</v>
      </c>
      <c r="AC29" s="18"/>
      <c r="AD29" s="18"/>
      <c r="AE29" s="62" t="s">
        <v>222</v>
      </c>
      <c r="AF29" s="152">
        <v>1</v>
      </c>
      <c r="AG29" s="152"/>
      <c r="AH29" s="152"/>
      <c r="AI29" s="65"/>
      <c r="AJ29" s="152"/>
      <c r="AK29" s="152"/>
      <c r="AL29" s="152">
        <v>1</v>
      </c>
      <c r="AM29" s="152"/>
      <c r="AN29" s="152"/>
      <c r="AO29" s="152"/>
      <c r="AP29" s="152"/>
      <c r="AQ29" s="152"/>
      <c r="AR29" s="149">
        <v>1</v>
      </c>
      <c r="AS29" s="149"/>
      <c r="AT29" s="149"/>
      <c r="AU29" s="149"/>
      <c r="AV29" s="149">
        <v>1</v>
      </c>
      <c r="AW29" s="149"/>
      <c r="AX29" s="149"/>
      <c r="AY29" s="149"/>
      <c r="AZ29" s="149">
        <v>1</v>
      </c>
      <c r="BA29" s="149"/>
      <c r="BB29" s="149">
        <v>1</v>
      </c>
      <c r="BC29" s="149">
        <v>1</v>
      </c>
      <c r="BD29" s="149"/>
      <c r="BE29" s="149">
        <v>1</v>
      </c>
      <c r="BF29" s="149"/>
      <c r="BG29" s="149"/>
      <c r="BH29" s="149"/>
      <c r="BI29" s="149">
        <v>1</v>
      </c>
      <c r="BJ29" s="149"/>
      <c r="BK29" s="149"/>
      <c r="BL29" s="149"/>
      <c r="BM29" s="149"/>
      <c r="BN29" s="149"/>
      <c r="BO29" s="149" t="s">
        <v>223</v>
      </c>
      <c r="BP29" s="66"/>
      <c r="BQ29" s="149"/>
      <c r="BR29" s="149">
        <v>1</v>
      </c>
      <c r="BS29" s="149"/>
      <c r="BT29" s="133"/>
      <c r="BU29" s="149"/>
      <c r="BV29" s="149"/>
      <c r="BW29" s="149"/>
      <c r="BX29" s="149"/>
      <c r="BY29" s="149"/>
      <c r="BZ29" s="149"/>
      <c r="CA29" s="149"/>
      <c r="CB29" s="149"/>
      <c r="CC29" s="149"/>
      <c r="CD29" s="149"/>
      <c r="CE29" s="149"/>
      <c r="CF29" s="149"/>
      <c r="CG29" s="149"/>
      <c r="CH29" s="149"/>
      <c r="CI29" s="149"/>
      <c r="CJ29" s="149"/>
      <c r="CK29" s="149"/>
      <c r="CL29" s="149"/>
      <c r="CM29" s="149"/>
      <c r="CN29" s="149"/>
      <c r="CO29" s="149"/>
      <c r="CP29" s="149"/>
      <c r="CQ29" s="149"/>
      <c r="CR29" s="149"/>
      <c r="CS29" s="149"/>
      <c r="CT29" s="149"/>
      <c r="CU29" s="149">
        <v>1</v>
      </c>
      <c r="CV29" s="149"/>
      <c r="CW29" s="61"/>
      <c r="CX29" s="149">
        <v>1</v>
      </c>
    </row>
    <row r="30" spans="1:102" s="96" customFormat="1">
      <c r="A30" s="78">
        <v>282227</v>
      </c>
      <c r="B30" s="78" t="s">
        <v>351</v>
      </c>
      <c r="C30" s="78">
        <f t="shared" si="2"/>
        <v>28222</v>
      </c>
      <c r="D30" s="107">
        <v>28222</v>
      </c>
      <c r="E30" s="58" t="s">
        <v>224</v>
      </c>
      <c r="F30" s="58" t="s">
        <v>224</v>
      </c>
      <c r="G30" s="58">
        <f t="shared" si="1"/>
        <v>0</v>
      </c>
      <c r="H30" s="63">
        <v>5</v>
      </c>
      <c r="I30" s="61"/>
      <c r="J30" s="61"/>
      <c r="K30" s="61">
        <v>1</v>
      </c>
      <c r="L30" s="61" t="s">
        <v>177</v>
      </c>
      <c r="M30" s="149"/>
      <c r="N30" s="149"/>
      <c r="O30" s="149"/>
      <c r="P30" s="149"/>
      <c r="Q30" s="149"/>
      <c r="R30" s="64"/>
      <c r="S30" s="149"/>
      <c r="T30" s="149"/>
      <c r="U30" s="149"/>
      <c r="V30" s="149"/>
      <c r="W30" s="62"/>
      <c r="X30" s="61"/>
      <c r="Y30" s="61"/>
      <c r="Z30" s="149"/>
      <c r="AA30" s="62"/>
      <c r="AB30" s="152"/>
      <c r="AC30" s="18"/>
      <c r="AD30" s="18"/>
      <c r="AE30" s="62"/>
      <c r="AF30" s="152"/>
      <c r="AG30" s="152"/>
      <c r="AH30" s="152"/>
      <c r="AI30" s="65"/>
      <c r="AJ30" s="152"/>
      <c r="AK30" s="152"/>
      <c r="AL30" s="152"/>
      <c r="AM30" s="152"/>
      <c r="AN30" s="152"/>
      <c r="AO30" s="152"/>
      <c r="AP30" s="152"/>
      <c r="AQ30" s="152"/>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66"/>
      <c r="BQ30" s="149"/>
      <c r="BR30" s="149"/>
      <c r="BS30" s="149"/>
      <c r="BT30" s="133"/>
      <c r="BU30" s="149"/>
      <c r="BV30" s="149"/>
      <c r="BW30" s="149"/>
      <c r="BX30" s="149"/>
      <c r="BY30" s="149"/>
      <c r="BZ30" s="149"/>
      <c r="CA30" s="149"/>
      <c r="CB30" s="149"/>
      <c r="CC30" s="149"/>
      <c r="CD30" s="149"/>
      <c r="CE30" s="149"/>
      <c r="CF30" s="149"/>
      <c r="CG30" s="149"/>
      <c r="CH30" s="149"/>
      <c r="CI30" s="149"/>
      <c r="CJ30" s="149"/>
      <c r="CK30" s="149"/>
      <c r="CL30" s="149"/>
      <c r="CM30" s="149"/>
      <c r="CN30" s="149"/>
      <c r="CO30" s="149"/>
      <c r="CP30" s="149"/>
      <c r="CQ30" s="149"/>
      <c r="CR30" s="149"/>
      <c r="CS30" s="149"/>
      <c r="CT30" s="149"/>
      <c r="CU30" s="149"/>
      <c r="CV30" s="149"/>
      <c r="CW30" s="61"/>
      <c r="CX30" s="149"/>
    </row>
    <row r="31" spans="1:102" s="59" customFormat="1" ht="21.6">
      <c r="A31" s="56">
        <v>282235</v>
      </c>
      <c r="B31" s="56" t="s">
        <v>352</v>
      </c>
      <c r="C31" s="78">
        <f t="shared" si="2"/>
        <v>28223</v>
      </c>
      <c r="D31" s="107">
        <v>28223</v>
      </c>
      <c r="E31" s="58" t="s">
        <v>225</v>
      </c>
      <c r="F31" s="58" t="s">
        <v>296</v>
      </c>
      <c r="G31" s="58">
        <f t="shared" si="1"/>
        <v>0</v>
      </c>
      <c r="H31" s="63">
        <v>5</v>
      </c>
      <c r="I31" s="61">
        <v>1</v>
      </c>
      <c r="J31" s="61">
        <v>18</v>
      </c>
      <c r="K31" s="61"/>
      <c r="L31" s="61"/>
      <c r="M31" s="149"/>
      <c r="N31" s="149"/>
      <c r="O31" s="149"/>
      <c r="P31" s="149"/>
      <c r="Q31" s="149"/>
      <c r="R31" s="64"/>
      <c r="S31" s="149"/>
      <c r="T31" s="149"/>
      <c r="U31" s="149"/>
      <c r="V31" s="149"/>
      <c r="W31" s="62"/>
      <c r="X31" s="61"/>
      <c r="Y31" s="61"/>
      <c r="Z31" s="149"/>
      <c r="AA31" s="62" t="s">
        <v>226</v>
      </c>
      <c r="AB31" s="152"/>
      <c r="AC31" s="18">
        <v>1</v>
      </c>
      <c r="AD31" s="18"/>
      <c r="AE31" s="62"/>
      <c r="AF31" s="152">
        <v>1</v>
      </c>
      <c r="AG31" s="152"/>
      <c r="AH31" s="152">
        <v>1</v>
      </c>
      <c r="AI31" s="65"/>
      <c r="AJ31" s="152"/>
      <c r="AK31" s="152"/>
      <c r="AL31" s="152">
        <v>1</v>
      </c>
      <c r="AM31" s="152"/>
      <c r="AN31" s="152">
        <v>1</v>
      </c>
      <c r="AO31" s="152">
        <v>1</v>
      </c>
      <c r="AP31" s="152"/>
      <c r="AQ31" s="152"/>
      <c r="AR31" s="149">
        <v>1</v>
      </c>
      <c r="AS31" s="149"/>
      <c r="AT31" s="149">
        <v>1</v>
      </c>
      <c r="AU31" s="149">
        <v>1</v>
      </c>
      <c r="AV31" s="149"/>
      <c r="AW31" s="149"/>
      <c r="AX31" s="149"/>
      <c r="AY31" s="149">
        <v>1</v>
      </c>
      <c r="AZ31" s="149"/>
      <c r="BA31" s="149"/>
      <c r="BB31" s="149">
        <v>1</v>
      </c>
      <c r="BC31" s="149"/>
      <c r="BD31" s="149">
        <v>1</v>
      </c>
      <c r="BE31" s="149">
        <v>1</v>
      </c>
      <c r="BF31" s="149">
        <v>1</v>
      </c>
      <c r="BG31" s="149">
        <v>1</v>
      </c>
      <c r="BH31" s="149">
        <v>1</v>
      </c>
      <c r="BI31" s="149">
        <v>1</v>
      </c>
      <c r="BJ31" s="149"/>
      <c r="BK31" s="149">
        <v>1</v>
      </c>
      <c r="BL31" s="149">
        <v>1</v>
      </c>
      <c r="BM31" s="149"/>
      <c r="BN31" s="149"/>
      <c r="BO31" s="149"/>
      <c r="BP31" s="66"/>
      <c r="BQ31" s="149">
        <v>1</v>
      </c>
      <c r="BR31" s="149"/>
      <c r="BS31" s="149"/>
      <c r="BT31" s="133"/>
      <c r="BU31" s="149">
        <v>1</v>
      </c>
      <c r="BV31" s="149"/>
      <c r="BW31" s="149">
        <v>1</v>
      </c>
      <c r="BX31" s="149">
        <v>1</v>
      </c>
      <c r="BY31" s="149">
        <v>1</v>
      </c>
      <c r="BZ31" s="149"/>
      <c r="CA31" s="149"/>
      <c r="CB31" s="149">
        <v>1</v>
      </c>
      <c r="CC31" s="149">
        <v>1</v>
      </c>
      <c r="CD31" s="149"/>
      <c r="CE31" s="149">
        <v>1</v>
      </c>
      <c r="CF31" s="149"/>
      <c r="CG31" s="149">
        <v>1</v>
      </c>
      <c r="CH31" s="149">
        <v>1</v>
      </c>
      <c r="CI31" s="149"/>
      <c r="CJ31" s="149"/>
      <c r="CK31" s="149">
        <v>1</v>
      </c>
      <c r="CL31" s="149"/>
      <c r="CM31" s="149">
        <v>1</v>
      </c>
      <c r="CN31" s="149"/>
      <c r="CO31" s="149"/>
      <c r="CP31" s="149">
        <v>1</v>
      </c>
      <c r="CQ31" s="149"/>
      <c r="CR31" s="149">
        <v>1</v>
      </c>
      <c r="CS31" s="149"/>
      <c r="CT31" s="149"/>
      <c r="CU31" s="149"/>
      <c r="CV31" s="149"/>
      <c r="CW31" s="61">
        <v>1</v>
      </c>
      <c r="CX31" s="149"/>
    </row>
    <row r="32" spans="1:102" s="96" customFormat="1">
      <c r="A32" s="78">
        <v>282243</v>
      </c>
      <c r="B32" s="78" t="s">
        <v>353</v>
      </c>
      <c r="C32" s="78">
        <f t="shared" si="2"/>
        <v>28224</v>
      </c>
      <c r="D32" s="107">
        <v>28224</v>
      </c>
      <c r="E32" s="58" t="s">
        <v>227</v>
      </c>
      <c r="F32" s="58" t="s">
        <v>298</v>
      </c>
      <c r="G32" s="58">
        <f t="shared" si="1"/>
        <v>0</v>
      </c>
      <c r="H32" s="63">
        <v>5</v>
      </c>
      <c r="I32" s="61"/>
      <c r="J32" s="61"/>
      <c r="K32" s="61">
        <v>1</v>
      </c>
      <c r="L32" s="61" t="s">
        <v>175</v>
      </c>
      <c r="M32" s="149"/>
      <c r="N32" s="149"/>
      <c r="O32" s="149"/>
      <c r="P32" s="149"/>
      <c r="Q32" s="149"/>
      <c r="R32" s="64"/>
      <c r="S32" s="149"/>
      <c r="T32" s="149"/>
      <c r="U32" s="149"/>
      <c r="V32" s="149"/>
      <c r="W32" s="62"/>
      <c r="X32" s="61"/>
      <c r="Y32" s="61"/>
      <c r="Z32" s="149"/>
      <c r="AA32" s="62"/>
      <c r="AB32" s="152"/>
      <c r="AC32" s="18"/>
      <c r="AD32" s="18"/>
      <c r="AE32" s="62"/>
      <c r="AF32" s="152"/>
      <c r="AG32" s="152"/>
      <c r="AH32" s="152"/>
      <c r="AI32" s="65"/>
      <c r="AJ32" s="152"/>
      <c r="AK32" s="152"/>
      <c r="AL32" s="152"/>
      <c r="AM32" s="152"/>
      <c r="AN32" s="152"/>
      <c r="AO32" s="152"/>
      <c r="AP32" s="152"/>
      <c r="AQ32" s="152"/>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66"/>
      <c r="BQ32" s="149"/>
      <c r="BR32" s="149"/>
      <c r="BS32" s="149"/>
      <c r="BT32" s="133"/>
      <c r="BU32" s="149"/>
      <c r="BV32" s="149"/>
      <c r="BW32" s="149"/>
      <c r="BX32" s="149"/>
      <c r="BY32" s="149"/>
      <c r="BZ32" s="149"/>
      <c r="CA32" s="149"/>
      <c r="CB32" s="149"/>
      <c r="CC32" s="149"/>
      <c r="CD32" s="149"/>
      <c r="CE32" s="149"/>
      <c r="CF32" s="149"/>
      <c r="CG32" s="149"/>
      <c r="CH32" s="149"/>
      <c r="CI32" s="149"/>
      <c r="CJ32" s="149"/>
      <c r="CK32" s="149"/>
      <c r="CL32" s="149"/>
      <c r="CM32" s="149"/>
      <c r="CN32" s="149"/>
      <c r="CO32" s="149"/>
      <c r="CP32" s="149"/>
      <c r="CQ32" s="149"/>
      <c r="CR32" s="149"/>
      <c r="CS32" s="149"/>
      <c r="CT32" s="149"/>
      <c r="CU32" s="149"/>
      <c r="CV32" s="149"/>
      <c r="CW32" s="61"/>
      <c r="CX32" s="149"/>
    </row>
    <row r="33" spans="1:102" s="59" customFormat="1" ht="64.8">
      <c r="A33" s="56">
        <v>282251</v>
      </c>
      <c r="B33" s="56" t="s">
        <v>354</v>
      </c>
      <c r="C33" s="78">
        <f t="shared" si="2"/>
        <v>28225</v>
      </c>
      <c r="D33" s="107">
        <v>28225</v>
      </c>
      <c r="E33" s="58" t="s">
        <v>228</v>
      </c>
      <c r="F33" s="58" t="s">
        <v>299</v>
      </c>
      <c r="G33" s="58">
        <f t="shared" si="1"/>
        <v>0</v>
      </c>
      <c r="H33" s="63">
        <v>5</v>
      </c>
      <c r="I33" s="61">
        <v>1</v>
      </c>
      <c r="J33" s="61">
        <v>19</v>
      </c>
      <c r="K33" s="61"/>
      <c r="L33" s="61"/>
      <c r="M33" s="149"/>
      <c r="N33" s="149"/>
      <c r="O33" s="149"/>
      <c r="P33" s="149"/>
      <c r="Q33" s="149"/>
      <c r="R33" s="64"/>
      <c r="S33" s="149"/>
      <c r="T33" s="149"/>
      <c r="U33" s="149"/>
      <c r="V33" s="149"/>
      <c r="W33" s="62"/>
      <c r="X33" s="61">
        <v>1</v>
      </c>
      <c r="Y33" s="61"/>
      <c r="Z33" s="149">
        <v>1</v>
      </c>
      <c r="AA33" s="62"/>
      <c r="AB33" s="152">
        <v>1</v>
      </c>
      <c r="AC33" s="18"/>
      <c r="AD33" s="18"/>
      <c r="AE33" s="62" t="s">
        <v>229</v>
      </c>
      <c r="AF33" s="152"/>
      <c r="AG33" s="152">
        <v>1</v>
      </c>
      <c r="AH33" s="152"/>
      <c r="AI33" s="65"/>
      <c r="AJ33" s="152"/>
      <c r="AK33" s="152"/>
      <c r="AL33" s="152">
        <v>1</v>
      </c>
      <c r="AM33" s="152"/>
      <c r="AN33" s="152"/>
      <c r="AO33" s="152"/>
      <c r="AP33" s="152">
        <v>1</v>
      </c>
      <c r="AQ33" s="152"/>
      <c r="AR33" s="149">
        <v>1</v>
      </c>
      <c r="AS33" s="149"/>
      <c r="AT33" s="149">
        <v>1</v>
      </c>
      <c r="AU33" s="149">
        <v>1</v>
      </c>
      <c r="AV33" s="149"/>
      <c r="AW33" s="149"/>
      <c r="AX33" s="149"/>
      <c r="AY33" s="149">
        <v>1</v>
      </c>
      <c r="AZ33" s="149"/>
      <c r="BA33" s="149"/>
      <c r="BB33" s="149">
        <v>1</v>
      </c>
      <c r="BC33" s="149">
        <v>1</v>
      </c>
      <c r="BD33" s="149"/>
      <c r="BE33" s="149">
        <v>1</v>
      </c>
      <c r="BF33" s="149">
        <v>1</v>
      </c>
      <c r="BG33" s="149">
        <v>1</v>
      </c>
      <c r="BH33" s="149">
        <v>1</v>
      </c>
      <c r="BI33" s="149">
        <v>1</v>
      </c>
      <c r="BJ33" s="149">
        <v>1</v>
      </c>
      <c r="BK33" s="149"/>
      <c r="BL33" s="149">
        <v>1</v>
      </c>
      <c r="BM33" s="149"/>
      <c r="BN33" s="149"/>
      <c r="BO33" s="149"/>
      <c r="BP33" s="66"/>
      <c r="BQ33" s="149"/>
      <c r="BR33" s="149">
        <v>1</v>
      </c>
      <c r="BS33" s="149"/>
      <c r="BT33" s="133"/>
      <c r="BU33" s="149"/>
      <c r="BV33" s="149"/>
      <c r="BW33" s="149"/>
      <c r="BX33" s="149"/>
      <c r="BY33" s="149"/>
      <c r="BZ33" s="149"/>
      <c r="CA33" s="149"/>
      <c r="CB33" s="149"/>
      <c r="CC33" s="149"/>
      <c r="CD33" s="149"/>
      <c r="CE33" s="149"/>
      <c r="CF33" s="149"/>
      <c r="CG33" s="149"/>
      <c r="CH33" s="149"/>
      <c r="CI33" s="149"/>
      <c r="CJ33" s="149"/>
      <c r="CK33" s="149"/>
      <c r="CL33" s="149"/>
      <c r="CM33" s="149"/>
      <c r="CN33" s="149"/>
      <c r="CO33" s="149"/>
      <c r="CP33" s="149"/>
      <c r="CQ33" s="149"/>
      <c r="CR33" s="149"/>
      <c r="CS33" s="149"/>
      <c r="CT33" s="149">
        <v>1</v>
      </c>
      <c r="CU33" s="149"/>
      <c r="CV33" s="149"/>
      <c r="CW33" s="61">
        <v>1</v>
      </c>
      <c r="CX33" s="149"/>
    </row>
    <row r="34" spans="1:102" s="59" customFormat="1" ht="21.6">
      <c r="A34" s="56">
        <v>28226</v>
      </c>
      <c r="B34" s="56" t="s">
        <v>355</v>
      </c>
      <c r="C34" s="78">
        <f t="shared" si="2"/>
        <v>28226</v>
      </c>
      <c r="D34" s="107">
        <v>28226</v>
      </c>
      <c r="E34" s="58" t="s">
        <v>230</v>
      </c>
      <c r="F34" s="58" t="s">
        <v>301</v>
      </c>
      <c r="G34" s="58">
        <f t="shared" si="1"/>
        <v>0</v>
      </c>
      <c r="H34" s="63">
        <v>5</v>
      </c>
      <c r="I34" s="61">
        <v>1</v>
      </c>
      <c r="J34" s="61">
        <v>19</v>
      </c>
      <c r="K34" s="61"/>
      <c r="L34" s="61"/>
      <c r="M34" s="149"/>
      <c r="N34" s="149"/>
      <c r="O34" s="149"/>
      <c r="P34" s="149"/>
      <c r="Q34" s="149"/>
      <c r="R34" s="64"/>
      <c r="S34" s="149"/>
      <c r="T34" s="149"/>
      <c r="U34" s="149"/>
      <c r="V34" s="149"/>
      <c r="W34" s="62"/>
      <c r="X34" s="61"/>
      <c r="Y34" s="61"/>
      <c r="Z34" s="149"/>
      <c r="AA34" s="62" t="s">
        <v>231</v>
      </c>
      <c r="AB34" s="152">
        <v>1</v>
      </c>
      <c r="AC34" s="18"/>
      <c r="AD34" s="18"/>
      <c r="AE34" s="62" t="s">
        <v>232</v>
      </c>
      <c r="AF34" s="152"/>
      <c r="AG34" s="152">
        <v>1</v>
      </c>
      <c r="AH34" s="152"/>
      <c r="AI34" s="65"/>
      <c r="AJ34" s="152"/>
      <c r="AK34" s="152"/>
      <c r="AL34" s="152"/>
      <c r="AM34" s="152"/>
      <c r="AN34" s="152">
        <v>1</v>
      </c>
      <c r="AO34" s="152">
        <v>1</v>
      </c>
      <c r="AP34" s="152"/>
      <c r="AQ34" s="152"/>
      <c r="AR34" s="149">
        <v>1</v>
      </c>
      <c r="AS34" s="149"/>
      <c r="AT34" s="149">
        <v>1</v>
      </c>
      <c r="AU34" s="149">
        <v>1</v>
      </c>
      <c r="AV34" s="149"/>
      <c r="AW34" s="149">
        <v>1</v>
      </c>
      <c r="AX34" s="149"/>
      <c r="AY34" s="149"/>
      <c r="AZ34" s="149"/>
      <c r="BA34" s="149"/>
      <c r="BB34" s="149">
        <v>1</v>
      </c>
      <c r="BC34" s="149"/>
      <c r="BD34" s="149">
        <v>1</v>
      </c>
      <c r="BE34" s="149">
        <v>1</v>
      </c>
      <c r="BF34" s="149">
        <v>1</v>
      </c>
      <c r="BG34" s="149">
        <v>1</v>
      </c>
      <c r="BH34" s="149">
        <v>1</v>
      </c>
      <c r="BI34" s="149">
        <v>1</v>
      </c>
      <c r="BJ34" s="149"/>
      <c r="BK34" s="149"/>
      <c r="BL34" s="149">
        <v>1</v>
      </c>
      <c r="BM34" s="149"/>
      <c r="BN34" s="149"/>
      <c r="BO34" s="149"/>
      <c r="BP34" s="66"/>
      <c r="BQ34" s="149"/>
      <c r="BR34" s="149">
        <v>1</v>
      </c>
      <c r="BS34" s="149"/>
      <c r="BT34" s="133"/>
      <c r="BU34" s="149"/>
      <c r="BV34" s="149"/>
      <c r="BW34" s="149"/>
      <c r="BX34" s="149"/>
      <c r="BY34" s="149"/>
      <c r="BZ34" s="149"/>
      <c r="CA34" s="149"/>
      <c r="CB34" s="149"/>
      <c r="CC34" s="149"/>
      <c r="CD34" s="149"/>
      <c r="CE34" s="149"/>
      <c r="CF34" s="149"/>
      <c r="CG34" s="149"/>
      <c r="CH34" s="149"/>
      <c r="CI34" s="149"/>
      <c r="CJ34" s="149"/>
      <c r="CK34" s="149"/>
      <c r="CL34" s="149"/>
      <c r="CM34" s="149"/>
      <c r="CN34" s="149"/>
      <c r="CO34" s="149"/>
      <c r="CP34" s="149"/>
      <c r="CQ34" s="149"/>
      <c r="CR34" s="149"/>
      <c r="CS34" s="149"/>
      <c r="CT34" s="149"/>
      <c r="CU34" s="149">
        <v>1</v>
      </c>
      <c r="CV34" s="149"/>
      <c r="CW34" s="61"/>
      <c r="CX34" s="149">
        <v>1</v>
      </c>
    </row>
    <row r="35" spans="1:102" s="59" customFormat="1" ht="21.6">
      <c r="A35" s="56">
        <v>28227</v>
      </c>
      <c r="B35" s="56" t="s">
        <v>356</v>
      </c>
      <c r="C35" s="78">
        <f t="shared" si="2"/>
        <v>28227</v>
      </c>
      <c r="D35" s="107">
        <v>28227</v>
      </c>
      <c r="E35" s="58" t="s">
        <v>233</v>
      </c>
      <c r="F35" s="58" t="s">
        <v>303</v>
      </c>
      <c r="G35" s="58">
        <f t="shared" si="1"/>
        <v>0</v>
      </c>
      <c r="H35" s="63">
        <v>5</v>
      </c>
      <c r="I35" s="61">
        <v>1</v>
      </c>
      <c r="J35" s="61">
        <v>19</v>
      </c>
      <c r="K35" s="61"/>
      <c r="L35" s="61"/>
      <c r="M35" s="149"/>
      <c r="N35" s="149"/>
      <c r="O35" s="149"/>
      <c r="P35" s="149"/>
      <c r="Q35" s="149"/>
      <c r="R35" s="64"/>
      <c r="S35" s="149"/>
      <c r="T35" s="149"/>
      <c r="U35" s="149"/>
      <c r="V35" s="149"/>
      <c r="W35" s="62"/>
      <c r="X35" s="61">
        <v>1</v>
      </c>
      <c r="Y35" s="61"/>
      <c r="Z35" s="149">
        <v>1</v>
      </c>
      <c r="AA35" s="62"/>
      <c r="AB35" s="152"/>
      <c r="AC35" s="18">
        <v>1</v>
      </c>
      <c r="AD35" s="18"/>
      <c r="AE35" s="62"/>
      <c r="AF35" s="152"/>
      <c r="AG35" s="152">
        <v>1</v>
      </c>
      <c r="AH35" s="152">
        <v>1</v>
      </c>
      <c r="AI35" s="65"/>
      <c r="AJ35" s="152"/>
      <c r="AK35" s="152"/>
      <c r="AL35" s="152">
        <v>1</v>
      </c>
      <c r="AM35" s="152"/>
      <c r="AN35" s="152">
        <v>1</v>
      </c>
      <c r="AO35" s="152">
        <v>1</v>
      </c>
      <c r="AP35" s="152"/>
      <c r="AQ35" s="152"/>
      <c r="AR35" s="149">
        <v>1</v>
      </c>
      <c r="AS35" s="149"/>
      <c r="AT35" s="149">
        <v>1</v>
      </c>
      <c r="AU35" s="149"/>
      <c r="AV35" s="149"/>
      <c r="AW35" s="149"/>
      <c r="AX35" s="149"/>
      <c r="AY35" s="149"/>
      <c r="AZ35" s="149">
        <v>1</v>
      </c>
      <c r="BA35" s="149"/>
      <c r="BB35" s="149">
        <v>1</v>
      </c>
      <c r="BC35" s="149"/>
      <c r="BD35" s="149">
        <v>1</v>
      </c>
      <c r="BE35" s="149">
        <v>1</v>
      </c>
      <c r="BF35" s="149">
        <v>1</v>
      </c>
      <c r="BG35" s="149">
        <v>1</v>
      </c>
      <c r="BH35" s="149"/>
      <c r="BI35" s="149">
        <v>1</v>
      </c>
      <c r="BJ35" s="149"/>
      <c r="BK35" s="149">
        <v>1</v>
      </c>
      <c r="BL35" s="149">
        <v>1</v>
      </c>
      <c r="BM35" s="149"/>
      <c r="BN35" s="149"/>
      <c r="BO35" s="149" t="s">
        <v>234</v>
      </c>
      <c r="BP35" s="66"/>
      <c r="BQ35" s="149">
        <v>1</v>
      </c>
      <c r="BR35" s="149"/>
      <c r="BS35" s="149"/>
      <c r="BT35" s="133"/>
      <c r="BU35" s="149">
        <v>1</v>
      </c>
      <c r="BV35" s="149">
        <v>1</v>
      </c>
      <c r="BW35" s="149">
        <v>1</v>
      </c>
      <c r="BX35" s="149"/>
      <c r="BY35" s="149"/>
      <c r="BZ35" s="149"/>
      <c r="CA35" s="149"/>
      <c r="CB35" s="149"/>
      <c r="CC35" s="149">
        <v>1</v>
      </c>
      <c r="CD35" s="149"/>
      <c r="CE35" s="149"/>
      <c r="CF35" s="149"/>
      <c r="CG35" s="149"/>
      <c r="CH35" s="149"/>
      <c r="CI35" s="149"/>
      <c r="CJ35" s="149">
        <v>1</v>
      </c>
      <c r="CK35" s="149"/>
      <c r="CL35" s="149"/>
      <c r="CM35" s="149">
        <v>1</v>
      </c>
      <c r="CN35" s="149"/>
      <c r="CO35" s="149"/>
      <c r="CP35" s="149">
        <v>1</v>
      </c>
      <c r="CQ35" s="149"/>
      <c r="CR35" s="149"/>
      <c r="CS35" s="149">
        <v>1</v>
      </c>
      <c r="CT35" s="149"/>
      <c r="CU35" s="149"/>
      <c r="CV35" s="149"/>
      <c r="CW35" s="61"/>
      <c r="CX35" s="149">
        <v>1</v>
      </c>
    </row>
    <row r="36" spans="1:102" s="59" customFormat="1" ht="12">
      <c r="A36" s="56">
        <v>282286</v>
      </c>
      <c r="B36" s="56" t="s">
        <v>357</v>
      </c>
      <c r="C36" s="78">
        <f t="shared" si="2"/>
        <v>28228</v>
      </c>
      <c r="D36" s="107">
        <v>28228</v>
      </c>
      <c r="E36" s="58" t="s">
        <v>235</v>
      </c>
      <c r="F36" s="58" t="s">
        <v>305</v>
      </c>
      <c r="G36" s="58">
        <f t="shared" si="1"/>
        <v>0</v>
      </c>
      <c r="H36" s="63">
        <v>5</v>
      </c>
      <c r="I36" s="61">
        <v>1</v>
      </c>
      <c r="J36" s="61">
        <v>21</v>
      </c>
      <c r="K36" s="61"/>
      <c r="L36" s="61"/>
      <c r="M36" s="149"/>
      <c r="N36" s="149"/>
      <c r="O36" s="149"/>
      <c r="P36" s="149"/>
      <c r="Q36" s="149"/>
      <c r="R36" s="64"/>
      <c r="S36" s="149"/>
      <c r="T36" s="149"/>
      <c r="U36" s="149"/>
      <c r="V36" s="149"/>
      <c r="W36" s="62"/>
      <c r="X36" s="61"/>
      <c r="Y36" s="61"/>
      <c r="Z36" s="149">
        <v>1</v>
      </c>
      <c r="AA36" s="62" t="s">
        <v>236</v>
      </c>
      <c r="AB36" s="152"/>
      <c r="AC36" s="18">
        <v>1</v>
      </c>
      <c r="AD36" s="18"/>
      <c r="AE36" s="62"/>
      <c r="AF36" s="152">
        <v>1</v>
      </c>
      <c r="AG36" s="152"/>
      <c r="AH36" s="152">
        <v>1</v>
      </c>
      <c r="AI36" s="65"/>
      <c r="AJ36" s="152"/>
      <c r="AK36" s="152"/>
      <c r="AL36" s="152">
        <v>1</v>
      </c>
      <c r="AM36" s="152"/>
      <c r="AN36" s="152"/>
      <c r="AO36" s="152"/>
      <c r="AP36" s="152">
        <v>1</v>
      </c>
      <c r="AQ36" s="152">
        <v>1</v>
      </c>
      <c r="AR36" s="149">
        <v>1</v>
      </c>
      <c r="AS36" s="149"/>
      <c r="AT36" s="149"/>
      <c r="AU36" s="149"/>
      <c r="AV36" s="149">
        <v>1</v>
      </c>
      <c r="AW36" s="149"/>
      <c r="AX36" s="149"/>
      <c r="AY36" s="149"/>
      <c r="AZ36" s="149">
        <v>1</v>
      </c>
      <c r="BA36" s="149"/>
      <c r="BB36" s="149">
        <v>1</v>
      </c>
      <c r="BC36" s="149"/>
      <c r="BD36" s="149">
        <v>1</v>
      </c>
      <c r="BE36" s="149">
        <v>1</v>
      </c>
      <c r="BF36" s="149">
        <v>1</v>
      </c>
      <c r="BG36" s="149">
        <v>1</v>
      </c>
      <c r="BH36" s="149">
        <v>1</v>
      </c>
      <c r="BI36" s="149">
        <v>1</v>
      </c>
      <c r="BJ36" s="149"/>
      <c r="BK36" s="149">
        <v>1</v>
      </c>
      <c r="BL36" s="149">
        <v>1</v>
      </c>
      <c r="BM36" s="149"/>
      <c r="BN36" s="149"/>
      <c r="BO36" s="149"/>
      <c r="BP36" s="66"/>
      <c r="BQ36" s="149">
        <v>1</v>
      </c>
      <c r="BR36" s="149"/>
      <c r="BS36" s="149"/>
      <c r="BT36" s="133"/>
      <c r="BU36" s="149">
        <v>1</v>
      </c>
      <c r="BV36" s="149"/>
      <c r="BW36" s="149"/>
      <c r="BX36" s="149">
        <v>1</v>
      </c>
      <c r="BY36" s="149">
        <v>1</v>
      </c>
      <c r="BZ36" s="149"/>
      <c r="CA36" s="149"/>
      <c r="CB36" s="149"/>
      <c r="CC36" s="149">
        <v>1</v>
      </c>
      <c r="CD36" s="149"/>
      <c r="CE36" s="149"/>
      <c r="CF36" s="149"/>
      <c r="CG36" s="149">
        <v>1</v>
      </c>
      <c r="CH36" s="149">
        <v>1</v>
      </c>
      <c r="CI36" s="149"/>
      <c r="CJ36" s="149"/>
      <c r="CK36" s="149">
        <v>1</v>
      </c>
      <c r="CL36" s="149"/>
      <c r="CM36" s="149">
        <v>1</v>
      </c>
      <c r="CN36" s="149"/>
      <c r="CO36" s="149"/>
      <c r="CP36" s="149">
        <v>1</v>
      </c>
      <c r="CQ36" s="149"/>
      <c r="CR36" s="149"/>
      <c r="CS36" s="149"/>
      <c r="CT36" s="149"/>
      <c r="CU36" s="149">
        <v>1</v>
      </c>
      <c r="CV36" s="149"/>
      <c r="CW36" s="61"/>
      <c r="CX36" s="149">
        <v>1</v>
      </c>
    </row>
    <row r="37" spans="1:102" s="59" customFormat="1" ht="21" customHeight="1">
      <c r="A37" s="56">
        <v>282294</v>
      </c>
      <c r="B37" s="56" t="s">
        <v>358</v>
      </c>
      <c r="C37" s="78">
        <f t="shared" si="2"/>
        <v>28229</v>
      </c>
      <c r="D37" s="107">
        <v>28229</v>
      </c>
      <c r="E37" s="58" t="s">
        <v>237</v>
      </c>
      <c r="F37" s="58" t="s">
        <v>307</v>
      </c>
      <c r="G37" s="58">
        <f t="shared" si="1"/>
        <v>0</v>
      </c>
      <c r="H37" s="63">
        <v>5</v>
      </c>
      <c r="I37" s="61">
        <v>1</v>
      </c>
      <c r="J37" s="61">
        <v>19</v>
      </c>
      <c r="K37" s="61"/>
      <c r="L37" s="61"/>
      <c r="M37" s="149"/>
      <c r="N37" s="149"/>
      <c r="O37" s="149"/>
      <c r="P37" s="149"/>
      <c r="Q37" s="149"/>
      <c r="R37" s="64"/>
      <c r="S37" s="149"/>
      <c r="T37" s="149"/>
      <c r="U37" s="149"/>
      <c r="V37" s="149"/>
      <c r="W37" s="62"/>
      <c r="X37" s="61"/>
      <c r="Y37" s="61"/>
      <c r="Z37" s="149"/>
      <c r="AA37" s="62" t="s">
        <v>238</v>
      </c>
      <c r="AB37" s="152">
        <v>1</v>
      </c>
      <c r="AC37" s="18"/>
      <c r="AD37" s="18"/>
      <c r="AE37" s="62" t="s">
        <v>239</v>
      </c>
      <c r="AF37" s="152"/>
      <c r="AG37" s="152">
        <v>1</v>
      </c>
      <c r="AH37" s="152"/>
      <c r="AI37" s="65"/>
      <c r="AJ37" s="152"/>
      <c r="AK37" s="152"/>
      <c r="AL37" s="152"/>
      <c r="AM37" s="152"/>
      <c r="AN37" s="152"/>
      <c r="AO37" s="152"/>
      <c r="AP37" s="152">
        <v>1</v>
      </c>
      <c r="AQ37" s="152"/>
      <c r="AR37" s="149">
        <v>1</v>
      </c>
      <c r="AS37" s="149"/>
      <c r="AT37" s="149"/>
      <c r="AU37" s="149">
        <v>1</v>
      </c>
      <c r="AV37" s="149"/>
      <c r="AW37" s="149">
        <v>1</v>
      </c>
      <c r="AX37" s="149"/>
      <c r="AY37" s="149"/>
      <c r="AZ37" s="149"/>
      <c r="BA37" s="149"/>
      <c r="BB37" s="149">
        <v>1</v>
      </c>
      <c r="BC37" s="149">
        <v>1</v>
      </c>
      <c r="BD37" s="149"/>
      <c r="BE37" s="149">
        <v>1</v>
      </c>
      <c r="BF37" s="149">
        <v>1</v>
      </c>
      <c r="BG37" s="149">
        <v>1</v>
      </c>
      <c r="BH37" s="149">
        <v>1</v>
      </c>
      <c r="BI37" s="149">
        <v>1</v>
      </c>
      <c r="BJ37" s="149">
        <v>1</v>
      </c>
      <c r="BK37" s="149"/>
      <c r="BL37" s="149">
        <v>1</v>
      </c>
      <c r="BM37" s="149"/>
      <c r="BN37" s="149"/>
      <c r="BO37" s="149"/>
      <c r="BP37" s="66"/>
      <c r="BQ37" s="149"/>
      <c r="BR37" s="149">
        <v>1</v>
      </c>
      <c r="BS37" s="149"/>
      <c r="BT37" s="133"/>
      <c r="BU37" s="149"/>
      <c r="BV37" s="149"/>
      <c r="BW37" s="149"/>
      <c r="BX37" s="149"/>
      <c r="BY37" s="149"/>
      <c r="BZ37" s="149"/>
      <c r="CA37" s="149"/>
      <c r="CB37" s="149"/>
      <c r="CC37" s="149"/>
      <c r="CD37" s="149"/>
      <c r="CE37" s="149"/>
      <c r="CF37" s="149"/>
      <c r="CG37" s="149"/>
      <c r="CH37" s="149"/>
      <c r="CI37" s="149"/>
      <c r="CJ37" s="149"/>
      <c r="CK37" s="149"/>
      <c r="CL37" s="149"/>
      <c r="CM37" s="149"/>
      <c r="CN37" s="149"/>
      <c r="CO37" s="149"/>
      <c r="CP37" s="149"/>
      <c r="CQ37" s="149"/>
      <c r="CR37" s="149"/>
      <c r="CS37" s="149"/>
      <c r="CT37" s="149"/>
      <c r="CU37" s="149">
        <v>1</v>
      </c>
      <c r="CV37" s="149"/>
      <c r="CW37" s="61"/>
      <c r="CX37" s="149">
        <v>1</v>
      </c>
    </row>
    <row r="38" spans="1:102" s="59" customFormat="1" ht="151.19999999999999">
      <c r="A38" s="56">
        <v>28301</v>
      </c>
      <c r="B38" s="56" t="s">
        <v>359</v>
      </c>
      <c r="C38" s="78">
        <f t="shared" si="2"/>
        <v>28301</v>
      </c>
      <c r="D38" s="107">
        <v>28301</v>
      </c>
      <c r="E38" s="58" t="s">
        <v>240</v>
      </c>
      <c r="F38" s="58" t="s">
        <v>308</v>
      </c>
      <c r="G38" s="58">
        <f t="shared" si="1"/>
        <v>0</v>
      </c>
      <c r="H38" s="63">
        <v>6</v>
      </c>
      <c r="I38" s="61">
        <v>1</v>
      </c>
      <c r="J38" s="61">
        <v>12</v>
      </c>
      <c r="K38" s="61"/>
      <c r="L38" s="61"/>
      <c r="M38" s="149"/>
      <c r="N38" s="149"/>
      <c r="O38" s="149"/>
      <c r="P38" s="149"/>
      <c r="Q38" s="149"/>
      <c r="R38" s="64"/>
      <c r="S38" s="149"/>
      <c r="T38" s="149"/>
      <c r="U38" s="149"/>
      <c r="V38" s="149"/>
      <c r="W38" s="62"/>
      <c r="X38" s="61"/>
      <c r="Y38" s="61"/>
      <c r="Z38" s="149"/>
      <c r="AA38" s="62" t="s">
        <v>241</v>
      </c>
      <c r="AB38" s="152">
        <v>1</v>
      </c>
      <c r="AC38" s="18"/>
      <c r="AD38" s="18"/>
      <c r="AE38" s="62" t="s">
        <v>242</v>
      </c>
      <c r="AF38" s="152">
        <v>1</v>
      </c>
      <c r="AG38" s="152"/>
      <c r="AH38" s="152"/>
      <c r="AI38" s="65"/>
      <c r="AJ38" s="152"/>
      <c r="AK38" s="152"/>
      <c r="AL38" s="152">
        <v>1</v>
      </c>
      <c r="AM38" s="152"/>
      <c r="AN38" s="152">
        <v>1</v>
      </c>
      <c r="AO38" s="152"/>
      <c r="AP38" s="152"/>
      <c r="AQ38" s="152"/>
      <c r="AR38" s="149">
        <v>1</v>
      </c>
      <c r="AS38" s="149"/>
      <c r="AT38" s="149">
        <v>1</v>
      </c>
      <c r="AU38" s="149">
        <v>1</v>
      </c>
      <c r="AV38" s="149"/>
      <c r="AW38" s="149"/>
      <c r="AX38" s="149"/>
      <c r="AY38" s="149"/>
      <c r="AZ38" s="149">
        <v>1</v>
      </c>
      <c r="BA38" s="149"/>
      <c r="BB38" s="149">
        <v>1</v>
      </c>
      <c r="BC38" s="149">
        <v>1</v>
      </c>
      <c r="BD38" s="149"/>
      <c r="BE38" s="149">
        <v>1</v>
      </c>
      <c r="BF38" s="149">
        <v>1</v>
      </c>
      <c r="BG38" s="149">
        <v>1</v>
      </c>
      <c r="BH38" s="149">
        <v>1</v>
      </c>
      <c r="BI38" s="149">
        <v>1</v>
      </c>
      <c r="BJ38" s="149"/>
      <c r="BK38" s="149"/>
      <c r="BL38" s="149"/>
      <c r="BM38" s="149">
        <v>1</v>
      </c>
      <c r="BN38" s="149"/>
      <c r="BO38" s="149"/>
      <c r="BP38" s="66"/>
      <c r="BQ38" s="149"/>
      <c r="BR38" s="149">
        <v>1</v>
      </c>
      <c r="BS38" s="149"/>
      <c r="BT38" s="133"/>
      <c r="BU38" s="149"/>
      <c r="BV38" s="149"/>
      <c r="BW38" s="149"/>
      <c r="BX38" s="149"/>
      <c r="BY38" s="149"/>
      <c r="BZ38" s="149"/>
      <c r="CA38" s="149"/>
      <c r="CB38" s="149"/>
      <c r="CC38" s="149"/>
      <c r="CD38" s="149"/>
      <c r="CE38" s="149"/>
      <c r="CF38" s="149"/>
      <c r="CG38" s="149"/>
      <c r="CH38" s="149"/>
      <c r="CI38" s="149"/>
      <c r="CJ38" s="149"/>
      <c r="CK38" s="149"/>
      <c r="CL38" s="149"/>
      <c r="CM38" s="149"/>
      <c r="CN38" s="149"/>
      <c r="CO38" s="149"/>
      <c r="CP38" s="149"/>
      <c r="CQ38" s="149"/>
      <c r="CR38" s="149"/>
      <c r="CS38" s="149"/>
      <c r="CT38" s="149"/>
      <c r="CU38" s="149">
        <v>1</v>
      </c>
      <c r="CV38" s="149"/>
      <c r="CW38" s="61"/>
      <c r="CX38" s="149">
        <v>1</v>
      </c>
    </row>
    <row r="39" spans="1:102" s="59" customFormat="1" ht="12">
      <c r="A39" s="56">
        <v>283657</v>
      </c>
      <c r="B39" s="56" t="s">
        <v>360</v>
      </c>
      <c r="C39" s="78">
        <f t="shared" si="2"/>
        <v>28365</v>
      </c>
      <c r="D39" s="107">
        <v>28365</v>
      </c>
      <c r="E39" s="58" t="s">
        <v>243</v>
      </c>
      <c r="F39" s="58" t="s">
        <v>309</v>
      </c>
      <c r="G39" s="58">
        <f t="shared" si="1"/>
        <v>0</v>
      </c>
      <c r="H39" s="63">
        <v>6</v>
      </c>
      <c r="I39" s="61">
        <v>1</v>
      </c>
      <c r="J39" s="61">
        <v>22</v>
      </c>
      <c r="K39" s="61"/>
      <c r="L39" s="61"/>
      <c r="M39" s="149"/>
      <c r="N39" s="149"/>
      <c r="O39" s="149"/>
      <c r="P39" s="149"/>
      <c r="Q39" s="149"/>
      <c r="R39" s="64"/>
      <c r="S39" s="149"/>
      <c r="T39" s="149"/>
      <c r="U39" s="149"/>
      <c r="V39" s="149"/>
      <c r="W39" s="62"/>
      <c r="X39" s="61"/>
      <c r="Y39" s="61"/>
      <c r="Z39" s="149">
        <v>1</v>
      </c>
      <c r="AA39" s="62"/>
      <c r="AB39" s="152"/>
      <c r="AC39" s="18">
        <v>1</v>
      </c>
      <c r="AD39" s="18"/>
      <c r="AE39" s="62"/>
      <c r="AF39" s="152">
        <v>1</v>
      </c>
      <c r="AG39" s="152"/>
      <c r="AH39" s="152"/>
      <c r="AI39" s="65">
        <v>1</v>
      </c>
      <c r="AJ39" s="152">
        <v>1</v>
      </c>
      <c r="AK39" s="152"/>
      <c r="AL39" s="152">
        <v>1</v>
      </c>
      <c r="AM39" s="152"/>
      <c r="AN39" s="152"/>
      <c r="AO39" s="152"/>
      <c r="AP39" s="152">
        <v>1</v>
      </c>
      <c r="AQ39" s="152"/>
      <c r="AR39" s="149">
        <v>1</v>
      </c>
      <c r="AS39" s="149"/>
      <c r="AT39" s="149">
        <v>1</v>
      </c>
      <c r="AU39" s="149">
        <v>1</v>
      </c>
      <c r="AV39" s="149"/>
      <c r="AW39" s="149"/>
      <c r="AX39" s="149"/>
      <c r="AY39" s="149">
        <v>1</v>
      </c>
      <c r="AZ39" s="149"/>
      <c r="BA39" s="149">
        <v>1</v>
      </c>
      <c r="BB39" s="149"/>
      <c r="BC39" s="149">
        <v>1</v>
      </c>
      <c r="BD39" s="149"/>
      <c r="BE39" s="149">
        <v>1</v>
      </c>
      <c r="BF39" s="149">
        <v>1</v>
      </c>
      <c r="BG39" s="149">
        <v>1</v>
      </c>
      <c r="BH39" s="149">
        <v>1</v>
      </c>
      <c r="BI39" s="149">
        <v>1</v>
      </c>
      <c r="BJ39" s="149">
        <v>1</v>
      </c>
      <c r="BK39" s="149">
        <v>1</v>
      </c>
      <c r="BL39" s="149">
        <v>1</v>
      </c>
      <c r="BM39" s="149">
        <v>1</v>
      </c>
      <c r="BN39" s="149"/>
      <c r="BO39" s="149"/>
      <c r="BP39" s="66"/>
      <c r="BQ39" s="149">
        <v>1</v>
      </c>
      <c r="BR39" s="149"/>
      <c r="BS39" s="149"/>
      <c r="BT39" s="133"/>
      <c r="BU39" s="149"/>
      <c r="BV39" s="149"/>
      <c r="BW39" s="149"/>
      <c r="BX39" s="149">
        <v>1</v>
      </c>
      <c r="BY39" s="149"/>
      <c r="BZ39" s="149"/>
      <c r="CA39" s="149"/>
      <c r="CB39" s="149"/>
      <c r="CC39" s="149"/>
      <c r="CD39" s="149"/>
      <c r="CE39" s="149"/>
      <c r="CF39" s="149"/>
      <c r="CG39" s="149">
        <v>1</v>
      </c>
      <c r="CH39" s="149"/>
      <c r="CI39" s="149"/>
      <c r="CJ39" s="149">
        <v>1</v>
      </c>
      <c r="CK39" s="149"/>
      <c r="CL39" s="149"/>
      <c r="CM39" s="149">
        <v>1</v>
      </c>
      <c r="CN39" s="149"/>
      <c r="CO39" s="149"/>
      <c r="CP39" s="149">
        <v>1</v>
      </c>
      <c r="CQ39" s="149"/>
      <c r="CR39" s="149"/>
      <c r="CS39" s="149"/>
      <c r="CT39" s="149"/>
      <c r="CU39" s="149">
        <v>1</v>
      </c>
      <c r="CV39" s="149"/>
      <c r="CW39" s="61">
        <v>1</v>
      </c>
      <c r="CX39" s="149"/>
    </row>
    <row r="40" spans="1:102" s="96" customFormat="1">
      <c r="A40" s="78">
        <v>28381</v>
      </c>
      <c r="B40" s="78" t="s">
        <v>361</v>
      </c>
      <c r="C40" s="78">
        <f t="shared" si="2"/>
        <v>28381</v>
      </c>
      <c r="D40" s="107">
        <v>28381</v>
      </c>
      <c r="E40" s="58" t="s">
        <v>244</v>
      </c>
      <c r="F40" s="58" t="s">
        <v>312</v>
      </c>
      <c r="G40" s="58">
        <f t="shared" si="1"/>
        <v>0</v>
      </c>
      <c r="H40" s="63">
        <v>6</v>
      </c>
      <c r="I40" s="61"/>
      <c r="J40" s="61"/>
      <c r="K40" s="61"/>
      <c r="L40" s="61"/>
      <c r="M40" s="149"/>
      <c r="N40" s="149"/>
      <c r="O40" s="149"/>
      <c r="P40" s="149"/>
      <c r="Q40" s="149">
        <v>1</v>
      </c>
      <c r="R40" s="64"/>
      <c r="S40" s="149"/>
      <c r="T40" s="149"/>
      <c r="U40" s="149"/>
      <c r="V40" s="149"/>
      <c r="W40" s="62"/>
      <c r="X40" s="61"/>
      <c r="Y40" s="61"/>
      <c r="Z40" s="149"/>
      <c r="AA40" s="62"/>
      <c r="AB40" s="152"/>
      <c r="AC40" s="18"/>
      <c r="AD40" s="18"/>
      <c r="AE40" s="62"/>
      <c r="AF40" s="152"/>
      <c r="AG40" s="152"/>
      <c r="AH40" s="152"/>
      <c r="AI40" s="65"/>
      <c r="AJ40" s="152"/>
      <c r="AK40" s="152"/>
      <c r="AL40" s="152"/>
      <c r="AM40" s="152"/>
      <c r="AN40" s="152"/>
      <c r="AO40" s="152"/>
      <c r="AP40" s="152"/>
      <c r="AQ40" s="152"/>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66"/>
      <c r="BQ40" s="149"/>
      <c r="BR40" s="149"/>
      <c r="BS40" s="149"/>
      <c r="BT40" s="133"/>
      <c r="BU40" s="149"/>
      <c r="BV40" s="149"/>
      <c r="BW40" s="149"/>
      <c r="BX40" s="149"/>
      <c r="BY40" s="149"/>
      <c r="BZ40" s="149"/>
      <c r="CA40" s="149"/>
      <c r="CB40" s="149"/>
      <c r="CC40" s="149"/>
      <c r="CD40" s="149"/>
      <c r="CE40" s="149"/>
      <c r="CF40" s="149"/>
      <c r="CG40" s="149"/>
      <c r="CH40" s="149"/>
      <c r="CI40" s="149"/>
      <c r="CJ40" s="149"/>
      <c r="CK40" s="149"/>
      <c r="CL40" s="149"/>
      <c r="CM40" s="149"/>
      <c r="CN40" s="149"/>
      <c r="CO40" s="149"/>
      <c r="CP40" s="149"/>
      <c r="CQ40" s="149"/>
      <c r="CR40" s="149"/>
      <c r="CS40" s="149"/>
      <c r="CT40" s="149"/>
      <c r="CU40" s="149"/>
      <c r="CV40" s="149"/>
      <c r="CW40" s="61"/>
      <c r="CX40" s="149"/>
    </row>
    <row r="41" spans="1:102" s="12" customFormat="1" ht="54">
      <c r="A41" s="67">
        <v>283827</v>
      </c>
      <c r="B41" s="67" t="s">
        <v>362</v>
      </c>
      <c r="C41" s="78">
        <f t="shared" si="2"/>
        <v>28382</v>
      </c>
      <c r="D41" s="107">
        <v>28382</v>
      </c>
      <c r="E41" s="70" t="s">
        <v>245</v>
      </c>
      <c r="F41" s="70" t="s">
        <v>313</v>
      </c>
      <c r="G41" s="58">
        <f t="shared" si="1"/>
        <v>0</v>
      </c>
      <c r="H41" s="72">
        <v>6</v>
      </c>
      <c r="I41" s="17">
        <v>1</v>
      </c>
      <c r="J41" s="17">
        <v>16</v>
      </c>
      <c r="K41" s="17"/>
      <c r="L41" s="17"/>
      <c r="M41" s="150"/>
      <c r="N41" s="150"/>
      <c r="O41" s="150"/>
      <c r="P41" s="150"/>
      <c r="Q41" s="150"/>
      <c r="R41" s="64"/>
      <c r="S41" s="150"/>
      <c r="T41" s="150"/>
      <c r="U41" s="150"/>
      <c r="V41" s="150"/>
      <c r="W41" s="62"/>
      <c r="X41" s="17"/>
      <c r="Y41" s="17"/>
      <c r="Z41" s="150"/>
      <c r="AA41" s="62" t="s">
        <v>238</v>
      </c>
      <c r="AB41" s="157">
        <v>1</v>
      </c>
      <c r="AC41" s="153"/>
      <c r="AD41" s="153"/>
      <c r="AE41" s="62" t="s">
        <v>246</v>
      </c>
      <c r="AF41" s="157">
        <v>1</v>
      </c>
      <c r="AG41" s="157"/>
      <c r="AH41" s="157"/>
      <c r="AI41" s="156"/>
      <c r="AJ41" s="157"/>
      <c r="AK41" s="157"/>
      <c r="AL41" s="157"/>
      <c r="AM41" s="157"/>
      <c r="AN41" s="157"/>
      <c r="AO41" s="157"/>
      <c r="AP41" s="157">
        <v>1</v>
      </c>
      <c r="AQ41" s="157"/>
      <c r="AR41" s="150">
        <v>1</v>
      </c>
      <c r="AS41" s="150"/>
      <c r="AT41" s="150">
        <v>1</v>
      </c>
      <c r="AU41" s="150">
        <v>1</v>
      </c>
      <c r="AV41" s="150"/>
      <c r="AW41" s="150"/>
      <c r="AX41" s="150"/>
      <c r="AY41" s="150">
        <v>1</v>
      </c>
      <c r="AZ41" s="150"/>
      <c r="BA41" s="150"/>
      <c r="BB41" s="150">
        <v>1</v>
      </c>
      <c r="BC41" s="150">
        <v>1</v>
      </c>
      <c r="BD41" s="150"/>
      <c r="BE41" s="150">
        <v>1</v>
      </c>
      <c r="BF41" s="150">
        <v>1</v>
      </c>
      <c r="BG41" s="150">
        <v>1</v>
      </c>
      <c r="BH41" s="150">
        <v>1</v>
      </c>
      <c r="BI41" s="150">
        <v>1</v>
      </c>
      <c r="BJ41" s="150"/>
      <c r="BK41" s="150"/>
      <c r="BL41" s="150"/>
      <c r="BM41" s="150"/>
      <c r="BN41" s="150"/>
      <c r="BO41" s="149"/>
      <c r="BP41" s="71"/>
      <c r="BQ41" s="150"/>
      <c r="BR41" s="150">
        <v>1</v>
      </c>
      <c r="BS41" s="150"/>
      <c r="BT41" s="133"/>
      <c r="BU41" s="150"/>
      <c r="BV41" s="150"/>
      <c r="BW41" s="150"/>
      <c r="BX41" s="150"/>
      <c r="BY41" s="150"/>
      <c r="BZ41" s="149"/>
      <c r="CA41" s="150"/>
      <c r="CB41" s="150"/>
      <c r="CC41" s="150"/>
      <c r="CD41" s="150"/>
      <c r="CE41" s="150"/>
      <c r="CF41" s="150"/>
      <c r="CG41" s="150"/>
      <c r="CH41" s="150"/>
      <c r="CI41" s="149"/>
      <c r="CJ41" s="150"/>
      <c r="CK41" s="150"/>
      <c r="CL41" s="150"/>
      <c r="CM41" s="150"/>
      <c r="CN41" s="150"/>
      <c r="CO41" s="150"/>
      <c r="CP41" s="150"/>
      <c r="CQ41" s="150"/>
      <c r="CR41" s="150"/>
      <c r="CS41" s="150"/>
      <c r="CT41" s="150"/>
      <c r="CU41" s="150">
        <v>1</v>
      </c>
      <c r="CV41" s="149"/>
      <c r="CW41" s="17"/>
      <c r="CX41" s="150">
        <v>1</v>
      </c>
    </row>
    <row r="42" spans="1:102" s="59" customFormat="1" ht="12">
      <c r="A42" s="56">
        <v>28442</v>
      </c>
      <c r="B42" s="56" t="s">
        <v>363</v>
      </c>
      <c r="C42" s="78">
        <f t="shared" si="2"/>
        <v>28442</v>
      </c>
      <c r="D42" s="107">
        <v>28442</v>
      </c>
      <c r="E42" s="58" t="s">
        <v>247</v>
      </c>
      <c r="F42" s="58" t="s">
        <v>314</v>
      </c>
      <c r="G42" s="58">
        <f t="shared" si="1"/>
        <v>0</v>
      </c>
      <c r="H42" s="63">
        <v>6</v>
      </c>
      <c r="I42" s="61">
        <v>1</v>
      </c>
      <c r="J42" s="61">
        <v>28</v>
      </c>
      <c r="K42" s="61"/>
      <c r="L42" s="61"/>
      <c r="M42" s="149"/>
      <c r="N42" s="149"/>
      <c r="O42" s="149"/>
      <c r="P42" s="149"/>
      <c r="Q42" s="149"/>
      <c r="R42" s="64"/>
      <c r="S42" s="149"/>
      <c r="T42" s="149"/>
      <c r="U42" s="149"/>
      <c r="V42" s="149"/>
      <c r="W42" s="62"/>
      <c r="X42" s="61"/>
      <c r="Y42" s="61"/>
      <c r="Z42" s="149"/>
      <c r="AA42" s="62" t="s">
        <v>248</v>
      </c>
      <c r="AB42" s="152"/>
      <c r="AC42" s="18">
        <v>1</v>
      </c>
      <c r="AD42" s="18"/>
      <c r="AE42" s="62"/>
      <c r="AF42" s="152">
        <v>1</v>
      </c>
      <c r="AG42" s="152"/>
      <c r="AH42" s="152">
        <v>1</v>
      </c>
      <c r="AI42" s="65"/>
      <c r="AJ42" s="152"/>
      <c r="AK42" s="152"/>
      <c r="AL42" s="152"/>
      <c r="AM42" s="152"/>
      <c r="AN42" s="152"/>
      <c r="AO42" s="152"/>
      <c r="AP42" s="152">
        <v>1</v>
      </c>
      <c r="AQ42" s="152">
        <v>1</v>
      </c>
      <c r="AR42" s="149">
        <v>1</v>
      </c>
      <c r="AS42" s="149"/>
      <c r="AT42" s="149"/>
      <c r="AU42" s="149"/>
      <c r="AV42" s="149">
        <v>1</v>
      </c>
      <c r="AW42" s="149">
        <v>1</v>
      </c>
      <c r="AX42" s="149"/>
      <c r="AY42" s="149"/>
      <c r="AZ42" s="149"/>
      <c r="BA42" s="149"/>
      <c r="BB42" s="149">
        <v>1</v>
      </c>
      <c r="BC42" s="149"/>
      <c r="BD42" s="149">
        <v>1</v>
      </c>
      <c r="BE42" s="149"/>
      <c r="BF42" s="149">
        <v>1</v>
      </c>
      <c r="BG42" s="149">
        <v>1</v>
      </c>
      <c r="BH42" s="149">
        <v>1</v>
      </c>
      <c r="BI42" s="149">
        <v>1</v>
      </c>
      <c r="BJ42" s="149"/>
      <c r="BK42" s="149"/>
      <c r="BL42" s="149">
        <v>1</v>
      </c>
      <c r="BM42" s="149"/>
      <c r="BN42" s="149"/>
      <c r="BO42" s="149"/>
      <c r="BP42" s="66"/>
      <c r="BQ42" s="149">
        <v>1</v>
      </c>
      <c r="BR42" s="149"/>
      <c r="BS42" s="149"/>
      <c r="BT42" s="133"/>
      <c r="BU42" s="149"/>
      <c r="BV42" s="149">
        <v>1</v>
      </c>
      <c r="BW42" s="149">
        <v>1</v>
      </c>
      <c r="BX42" s="149">
        <v>1</v>
      </c>
      <c r="BY42" s="149"/>
      <c r="BZ42" s="149"/>
      <c r="CA42" s="149">
        <v>1</v>
      </c>
      <c r="CB42" s="149">
        <v>1</v>
      </c>
      <c r="CC42" s="149">
        <v>1</v>
      </c>
      <c r="CD42" s="149">
        <v>1</v>
      </c>
      <c r="CE42" s="149">
        <v>1</v>
      </c>
      <c r="CF42" s="149">
        <v>1</v>
      </c>
      <c r="CG42" s="149">
        <v>1</v>
      </c>
      <c r="CH42" s="149"/>
      <c r="CI42" s="149"/>
      <c r="CJ42" s="149"/>
      <c r="CK42" s="149">
        <v>1</v>
      </c>
      <c r="CL42" s="149"/>
      <c r="CM42" s="149">
        <v>1</v>
      </c>
      <c r="CN42" s="149"/>
      <c r="CO42" s="149"/>
      <c r="CP42" s="149">
        <v>1</v>
      </c>
      <c r="CQ42" s="149"/>
      <c r="CR42" s="149"/>
      <c r="CS42" s="149">
        <v>1</v>
      </c>
      <c r="CT42" s="149"/>
      <c r="CU42" s="149"/>
      <c r="CV42" s="149"/>
      <c r="CW42" s="61"/>
      <c r="CX42" s="149">
        <v>1</v>
      </c>
    </row>
    <row r="43" spans="1:102" s="59" customFormat="1" ht="32.4">
      <c r="A43" s="56">
        <v>28443</v>
      </c>
      <c r="B43" s="56" t="s">
        <v>364</v>
      </c>
      <c r="C43" s="78">
        <f t="shared" si="2"/>
        <v>28443</v>
      </c>
      <c r="D43" s="107">
        <v>28443</v>
      </c>
      <c r="E43" s="58" t="s">
        <v>249</v>
      </c>
      <c r="F43" s="58" t="s">
        <v>329</v>
      </c>
      <c r="G43" s="58">
        <f t="shared" ref="G43:G49" si="3">IF(E43=F43,0,1)</f>
        <v>0</v>
      </c>
      <c r="H43" s="63">
        <v>6</v>
      </c>
      <c r="I43" s="61">
        <v>1</v>
      </c>
      <c r="J43" s="61">
        <v>27</v>
      </c>
      <c r="K43" s="61"/>
      <c r="L43" s="61"/>
      <c r="M43" s="149"/>
      <c r="N43" s="149"/>
      <c r="O43" s="149"/>
      <c r="P43" s="149"/>
      <c r="Q43" s="149"/>
      <c r="R43" s="64"/>
      <c r="S43" s="149"/>
      <c r="T43" s="149"/>
      <c r="U43" s="149"/>
      <c r="V43" s="149"/>
      <c r="W43" s="62"/>
      <c r="X43" s="61"/>
      <c r="Y43" s="61"/>
      <c r="Z43" s="149"/>
      <c r="AA43" s="62" t="s">
        <v>250</v>
      </c>
      <c r="AB43" s="152">
        <v>1</v>
      </c>
      <c r="AC43" s="18"/>
      <c r="AD43" s="18"/>
      <c r="AE43" s="62" t="s">
        <v>251</v>
      </c>
      <c r="AF43" s="152">
        <v>1</v>
      </c>
      <c r="AG43" s="152"/>
      <c r="AH43" s="152"/>
      <c r="AI43" s="65"/>
      <c r="AJ43" s="152"/>
      <c r="AK43" s="152"/>
      <c r="AL43" s="152"/>
      <c r="AM43" s="152"/>
      <c r="AN43" s="152"/>
      <c r="AO43" s="152"/>
      <c r="AP43" s="152">
        <v>1</v>
      </c>
      <c r="AQ43" s="152"/>
      <c r="AR43" s="149">
        <v>1</v>
      </c>
      <c r="AS43" s="149"/>
      <c r="AT43" s="149"/>
      <c r="AU43" s="149"/>
      <c r="AV43" s="149">
        <v>1</v>
      </c>
      <c r="AW43" s="149">
        <v>1</v>
      </c>
      <c r="AX43" s="149"/>
      <c r="AY43" s="149"/>
      <c r="AZ43" s="149"/>
      <c r="BA43" s="149"/>
      <c r="BB43" s="149">
        <v>1</v>
      </c>
      <c r="BC43" s="149"/>
      <c r="BD43" s="149">
        <v>1</v>
      </c>
      <c r="BE43" s="149">
        <v>1</v>
      </c>
      <c r="BF43" s="149"/>
      <c r="BG43" s="149">
        <v>1</v>
      </c>
      <c r="BH43" s="149">
        <v>1</v>
      </c>
      <c r="BI43" s="149">
        <v>1</v>
      </c>
      <c r="BJ43" s="149"/>
      <c r="BK43" s="149"/>
      <c r="BL43" s="149">
        <v>1</v>
      </c>
      <c r="BM43" s="149">
        <v>1</v>
      </c>
      <c r="BN43" s="149"/>
      <c r="BO43" s="149"/>
      <c r="BP43" s="66"/>
      <c r="BQ43" s="149"/>
      <c r="BR43" s="149">
        <v>1</v>
      </c>
      <c r="BS43" s="149"/>
      <c r="BT43" s="133"/>
      <c r="BU43" s="149"/>
      <c r="BV43" s="149"/>
      <c r="BW43" s="149"/>
      <c r="BX43" s="149"/>
      <c r="BY43" s="149"/>
      <c r="BZ43" s="149"/>
      <c r="CA43" s="149"/>
      <c r="CB43" s="149"/>
      <c r="CC43" s="149"/>
      <c r="CD43" s="149"/>
      <c r="CE43" s="149"/>
      <c r="CF43" s="149"/>
      <c r="CG43" s="149"/>
      <c r="CH43" s="149"/>
      <c r="CI43" s="149"/>
      <c r="CJ43" s="149"/>
      <c r="CK43" s="149"/>
      <c r="CL43" s="149"/>
      <c r="CM43" s="149"/>
      <c r="CN43" s="149"/>
      <c r="CO43" s="149"/>
      <c r="CP43" s="149"/>
      <c r="CQ43" s="149"/>
      <c r="CR43" s="149"/>
      <c r="CS43" s="149"/>
      <c r="CT43" s="149"/>
      <c r="CU43" s="149"/>
      <c r="CV43" s="149" t="s">
        <v>252</v>
      </c>
      <c r="CW43" s="61"/>
      <c r="CX43" s="149">
        <v>1</v>
      </c>
    </row>
    <row r="44" spans="1:102" s="59" customFormat="1" ht="32.4">
      <c r="A44" s="56">
        <v>284467</v>
      </c>
      <c r="B44" s="56" t="s">
        <v>365</v>
      </c>
      <c r="C44" s="78">
        <f t="shared" si="2"/>
        <v>28446</v>
      </c>
      <c r="D44" s="107">
        <v>28446</v>
      </c>
      <c r="E44" s="58" t="s">
        <v>253</v>
      </c>
      <c r="F44" s="58" t="s">
        <v>317</v>
      </c>
      <c r="G44" s="58">
        <f t="shared" si="3"/>
        <v>0</v>
      </c>
      <c r="H44" s="63">
        <v>6</v>
      </c>
      <c r="I44" s="61">
        <v>1</v>
      </c>
      <c r="J44" s="61">
        <v>26</v>
      </c>
      <c r="K44" s="61"/>
      <c r="L44" s="61"/>
      <c r="M44" s="149"/>
      <c r="N44" s="149"/>
      <c r="O44" s="149"/>
      <c r="P44" s="149"/>
      <c r="Q44" s="149"/>
      <c r="R44" s="64"/>
      <c r="S44" s="149"/>
      <c r="T44" s="149"/>
      <c r="U44" s="149"/>
      <c r="V44" s="149"/>
      <c r="W44" s="62"/>
      <c r="X44" s="61"/>
      <c r="Y44" s="61">
        <v>1</v>
      </c>
      <c r="Z44" s="149"/>
      <c r="AA44" s="62" t="s">
        <v>254</v>
      </c>
      <c r="AB44" s="152">
        <v>1</v>
      </c>
      <c r="AC44" s="18"/>
      <c r="AD44" s="18"/>
      <c r="AE44" s="62" t="s">
        <v>255</v>
      </c>
      <c r="AF44" s="152"/>
      <c r="AG44" s="152">
        <v>1</v>
      </c>
      <c r="AH44" s="152"/>
      <c r="AI44" s="65"/>
      <c r="AJ44" s="152"/>
      <c r="AK44" s="152"/>
      <c r="AL44" s="152"/>
      <c r="AM44" s="152"/>
      <c r="AN44" s="152"/>
      <c r="AO44" s="152"/>
      <c r="AP44" s="152">
        <v>1</v>
      </c>
      <c r="AQ44" s="152"/>
      <c r="AR44" s="149"/>
      <c r="AS44" s="149">
        <v>1</v>
      </c>
      <c r="AT44" s="149"/>
      <c r="AU44" s="149"/>
      <c r="AV44" s="149"/>
      <c r="AW44" s="149"/>
      <c r="AX44" s="149"/>
      <c r="AY44" s="149"/>
      <c r="AZ44" s="149"/>
      <c r="BA44" s="149"/>
      <c r="BB44" s="149"/>
      <c r="BC44" s="149"/>
      <c r="BD44" s="149"/>
      <c r="BE44" s="149">
        <v>1</v>
      </c>
      <c r="BF44" s="149">
        <v>1</v>
      </c>
      <c r="BG44" s="149"/>
      <c r="BH44" s="149"/>
      <c r="BI44" s="149">
        <v>1</v>
      </c>
      <c r="BJ44" s="149">
        <v>1</v>
      </c>
      <c r="BK44" s="149"/>
      <c r="BL44" s="149">
        <v>1</v>
      </c>
      <c r="BM44" s="149">
        <v>1</v>
      </c>
      <c r="BN44" s="149"/>
      <c r="BO44" s="149"/>
      <c r="BP44" s="66"/>
      <c r="BQ44" s="149"/>
      <c r="BR44" s="149">
        <v>1</v>
      </c>
      <c r="BS44" s="149"/>
      <c r="BT44" s="133"/>
      <c r="BU44" s="149"/>
      <c r="BV44" s="149"/>
      <c r="BW44" s="149"/>
      <c r="BX44" s="149"/>
      <c r="BY44" s="149"/>
      <c r="BZ44" s="149"/>
      <c r="CA44" s="149"/>
      <c r="CB44" s="149"/>
      <c r="CC44" s="149"/>
      <c r="CD44" s="149"/>
      <c r="CE44" s="149"/>
      <c r="CF44" s="149"/>
      <c r="CG44" s="149"/>
      <c r="CH44" s="149"/>
      <c r="CI44" s="149"/>
      <c r="CJ44" s="149"/>
      <c r="CK44" s="149"/>
      <c r="CL44" s="149"/>
      <c r="CM44" s="149"/>
      <c r="CN44" s="149"/>
      <c r="CO44" s="149"/>
      <c r="CP44" s="149"/>
      <c r="CQ44" s="149"/>
      <c r="CR44" s="149"/>
      <c r="CS44" s="149"/>
      <c r="CT44" s="149"/>
      <c r="CU44" s="149">
        <v>1</v>
      </c>
      <c r="CV44" s="149"/>
      <c r="CW44" s="61"/>
      <c r="CX44" s="149">
        <v>1</v>
      </c>
    </row>
    <row r="45" spans="1:102" s="59" customFormat="1" ht="64.8">
      <c r="A45" s="56">
        <v>28464</v>
      </c>
      <c r="B45" s="56" t="s">
        <v>366</v>
      </c>
      <c r="C45" s="78">
        <f t="shared" si="2"/>
        <v>28464</v>
      </c>
      <c r="D45" s="107">
        <v>28464</v>
      </c>
      <c r="E45" s="58" t="s">
        <v>179</v>
      </c>
      <c r="F45" s="58" t="s">
        <v>179</v>
      </c>
      <c r="G45" s="58">
        <f t="shared" si="3"/>
        <v>0</v>
      </c>
      <c r="H45" s="63">
        <v>6</v>
      </c>
      <c r="I45" s="61">
        <v>1</v>
      </c>
      <c r="J45" s="61">
        <v>22</v>
      </c>
      <c r="K45" s="61"/>
      <c r="L45" s="61"/>
      <c r="M45" s="149"/>
      <c r="N45" s="149"/>
      <c r="O45" s="149"/>
      <c r="P45" s="149"/>
      <c r="Q45" s="149"/>
      <c r="R45" s="64"/>
      <c r="S45" s="149"/>
      <c r="T45" s="149"/>
      <c r="U45" s="149"/>
      <c r="V45" s="149"/>
      <c r="W45" s="62"/>
      <c r="X45" s="61"/>
      <c r="Y45" s="61"/>
      <c r="Z45" s="149">
        <v>1</v>
      </c>
      <c r="AA45" s="62"/>
      <c r="AB45" s="152">
        <v>1</v>
      </c>
      <c r="AC45" s="18"/>
      <c r="AD45" s="18"/>
      <c r="AE45" s="62" t="s">
        <v>256</v>
      </c>
      <c r="AF45" s="152"/>
      <c r="AG45" s="152">
        <v>1</v>
      </c>
      <c r="AH45" s="152"/>
      <c r="AI45" s="65"/>
      <c r="AJ45" s="152"/>
      <c r="AK45" s="152"/>
      <c r="AL45" s="152"/>
      <c r="AM45" s="152"/>
      <c r="AN45" s="152">
        <v>1</v>
      </c>
      <c r="AO45" s="152">
        <v>1</v>
      </c>
      <c r="AP45" s="152"/>
      <c r="AQ45" s="152"/>
      <c r="AR45" s="149">
        <v>1</v>
      </c>
      <c r="AS45" s="149"/>
      <c r="AT45" s="149"/>
      <c r="AU45" s="149"/>
      <c r="AV45" s="149">
        <v>1</v>
      </c>
      <c r="AW45" s="149"/>
      <c r="AX45" s="149"/>
      <c r="AY45" s="149"/>
      <c r="AZ45" s="149">
        <v>1</v>
      </c>
      <c r="BA45" s="149"/>
      <c r="BB45" s="149">
        <v>1</v>
      </c>
      <c r="BC45" s="149"/>
      <c r="BD45" s="149">
        <v>1</v>
      </c>
      <c r="BE45" s="149">
        <v>1</v>
      </c>
      <c r="BF45" s="149">
        <v>1</v>
      </c>
      <c r="BG45" s="149">
        <v>1</v>
      </c>
      <c r="BH45" s="149">
        <v>1</v>
      </c>
      <c r="BI45" s="149">
        <v>1</v>
      </c>
      <c r="BJ45" s="149">
        <v>1</v>
      </c>
      <c r="BK45" s="149"/>
      <c r="BL45" s="149"/>
      <c r="BM45" s="149">
        <v>1</v>
      </c>
      <c r="BN45" s="149"/>
      <c r="BO45" s="149"/>
      <c r="BP45" s="66"/>
      <c r="BQ45" s="149"/>
      <c r="BR45" s="149">
        <v>1</v>
      </c>
      <c r="BS45" s="149"/>
      <c r="BT45" s="133"/>
      <c r="BU45" s="149"/>
      <c r="BV45" s="149"/>
      <c r="BW45" s="149"/>
      <c r="BX45" s="149"/>
      <c r="BY45" s="149"/>
      <c r="BZ45" s="149"/>
      <c r="CA45" s="149"/>
      <c r="CB45" s="149"/>
      <c r="CC45" s="149"/>
      <c r="CD45" s="149"/>
      <c r="CE45" s="149"/>
      <c r="CF45" s="149"/>
      <c r="CG45" s="149"/>
      <c r="CH45" s="149"/>
      <c r="CI45" s="149"/>
      <c r="CJ45" s="149"/>
      <c r="CK45" s="149"/>
      <c r="CL45" s="149"/>
      <c r="CM45" s="149"/>
      <c r="CN45" s="149"/>
      <c r="CO45" s="149"/>
      <c r="CP45" s="149"/>
      <c r="CQ45" s="149"/>
      <c r="CR45" s="149"/>
      <c r="CS45" s="149"/>
      <c r="CT45" s="149"/>
      <c r="CU45" s="149">
        <v>1</v>
      </c>
      <c r="CV45" s="149"/>
      <c r="CW45" s="61"/>
      <c r="CX45" s="149">
        <v>1</v>
      </c>
    </row>
    <row r="46" spans="1:102" s="59" customFormat="1" ht="12">
      <c r="A46" s="56">
        <v>28481</v>
      </c>
      <c r="B46" s="56" t="s">
        <v>367</v>
      </c>
      <c r="C46" s="78">
        <f t="shared" si="2"/>
        <v>28481</v>
      </c>
      <c r="D46" s="107">
        <v>28481</v>
      </c>
      <c r="E46" s="58" t="s">
        <v>257</v>
      </c>
      <c r="F46" s="58" t="s">
        <v>319</v>
      </c>
      <c r="G46" s="58">
        <f t="shared" si="3"/>
        <v>0</v>
      </c>
      <c r="H46" s="63">
        <v>6</v>
      </c>
      <c r="I46" s="61">
        <v>1</v>
      </c>
      <c r="J46" s="61">
        <v>20</v>
      </c>
      <c r="K46" s="61"/>
      <c r="L46" s="61"/>
      <c r="M46" s="149"/>
      <c r="N46" s="149"/>
      <c r="O46" s="149"/>
      <c r="P46" s="149"/>
      <c r="Q46" s="149"/>
      <c r="R46" s="64"/>
      <c r="S46" s="149"/>
      <c r="T46" s="149"/>
      <c r="U46" s="149"/>
      <c r="V46" s="149"/>
      <c r="W46" s="62"/>
      <c r="X46" s="61">
        <v>1</v>
      </c>
      <c r="Y46" s="61"/>
      <c r="Z46" s="149"/>
      <c r="AA46" s="62"/>
      <c r="AB46" s="152"/>
      <c r="AC46" s="18">
        <v>1</v>
      </c>
      <c r="AD46" s="18"/>
      <c r="AE46" s="62"/>
      <c r="AF46" s="152"/>
      <c r="AG46" s="152">
        <v>1</v>
      </c>
      <c r="AH46" s="152">
        <v>1</v>
      </c>
      <c r="AI46" s="65"/>
      <c r="AJ46" s="152"/>
      <c r="AK46" s="152"/>
      <c r="AL46" s="152"/>
      <c r="AM46" s="152"/>
      <c r="AN46" s="152"/>
      <c r="AO46" s="152"/>
      <c r="AP46" s="152">
        <v>1</v>
      </c>
      <c r="AQ46" s="152">
        <v>1</v>
      </c>
      <c r="AR46" s="149">
        <v>1</v>
      </c>
      <c r="AS46" s="149"/>
      <c r="AT46" s="149"/>
      <c r="AU46" s="149"/>
      <c r="AV46" s="149">
        <v>1</v>
      </c>
      <c r="AW46" s="149"/>
      <c r="AX46" s="149"/>
      <c r="AY46" s="149"/>
      <c r="AZ46" s="149">
        <v>1</v>
      </c>
      <c r="BA46" s="149"/>
      <c r="BB46" s="149">
        <v>1</v>
      </c>
      <c r="BC46" s="149"/>
      <c r="BD46" s="149">
        <v>1</v>
      </c>
      <c r="BE46" s="149">
        <v>1</v>
      </c>
      <c r="BF46" s="149">
        <v>1</v>
      </c>
      <c r="BG46" s="149">
        <v>1</v>
      </c>
      <c r="BH46" s="149">
        <v>1</v>
      </c>
      <c r="BI46" s="149">
        <v>1</v>
      </c>
      <c r="BJ46" s="149"/>
      <c r="BK46" s="149">
        <v>1</v>
      </c>
      <c r="BL46" s="149">
        <v>1</v>
      </c>
      <c r="BM46" s="149">
        <v>1</v>
      </c>
      <c r="BN46" s="149"/>
      <c r="BO46" s="149"/>
      <c r="BP46" s="66"/>
      <c r="BQ46" s="149">
        <v>1</v>
      </c>
      <c r="BR46" s="149"/>
      <c r="BS46" s="149"/>
      <c r="BT46" s="133"/>
      <c r="BU46" s="149">
        <v>1</v>
      </c>
      <c r="BV46" s="149">
        <v>1</v>
      </c>
      <c r="BW46" s="149">
        <v>1</v>
      </c>
      <c r="BX46" s="149">
        <v>1</v>
      </c>
      <c r="BY46" s="149">
        <v>1</v>
      </c>
      <c r="BZ46" s="149"/>
      <c r="CA46" s="149"/>
      <c r="CB46" s="149"/>
      <c r="CC46" s="149">
        <v>1</v>
      </c>
      <c r="CD46" s="149"/>
      <c r="CE46" s="149"/>
      <c r="CF46" s="149"/>
      <c r="CG46" s="149">
        <v>1</v>
      </c>
      <c r="CH46" s="149">
        <v>1</v>
      </c>
      <c r="CI46" s="149"/>
      <c r="CJ46" s="149">
        <v>1</v>
      </c>
      <c r="CK46" s="149"/>
      <c r="CL46" s="149">
        <v>1</v>
      </c>
      <c r="CM46" s="149"/>
      <c r="CN46" s="149"/>
      <c r="CO46" s="149">
        <v>1</v>
      </c>
      <c r="CP46" s="149"/>
      <c r="CQ46" s="149"/>
      <c r="CR46" s="149"/>
      <c r="CS46" s="149">
        <v>1</v>
      </c>
      <c r="CT46" s="149"/>
      <c r="CU46" s="149"/>
      <c r="CV46" s="149"/>
      <c r="CW46" s="61">
        <v>1</v>
      </c>
      <c r="CX46" s="149"/>
    </row>
    <row r="47" spans="1:102" s="59" customFormat="1" ht="54">
      <c r="A47" s="56">
        <v>285013</v>
      </c>
      <c r="B47" s="56" t="s">
        <v>368</v>
      </c>
      <c r="C47" s="78">
        <f t="shared" si="2"/>
        <v>28501</v>
      </c>
      <c r="D47" s="107">
        <v>28501</v>
      </c>
      <c r="E47" s="58" t="s">
        <v>258</v>
      </c>
      <c r="F47" s="58" t="s">
        <v>321</v>
      </c>
      <c r="G47" s="58">
        <f t="shared" si="3"/>
        <v>0</v>
      </c>
      <c r="H47" s="63">
        <v>6</v>
      </c>
      <c r="I47" s="61">
        <v>1</v>
      </c>
      <c r="J47" s="61">
        <v>24</v>
      </c>
      <c r="K47" s="61"/>
      <c r="L47" s="61"/>
      <c r="M47" s="149"/>
      <c r="N47" s="149"/>
      <c r="O47" s="149"/>
      <c r="P47" s="149"/>
      <c r="Q47" s="149"/>
      <c r="R47" s="64"/>
      <c r="S47" s="149"/>
      <c r="T47" s="149"/>
      <c r="U47" s="149"/>
      <c r="V47" s="149"/>
      <c r="W47" s="62"/>
      <c r="X47" s="61"/>
      <c r="Y47" s="61"/>
      <c r="Z47" s="149"/>
      <c r="AA47" s="62" t="s">
        <v>259</v>
      </c>
      <c r="AB47" s="152">
        <v>1</v>
      </c>
      <c r="AC47" s="18"/>
      <c r="AD47" s="18"/>
      <c r="AE47" s="62" t="s">
        <v>260</v>
      </c>
      <c r="AF47" s="152"/>
      <c r="AG47" s="152">
        <v>1</v>
      </c>
      <c r="AH47" s="152"/>
      <c r="AI47" s="65"/>
      <c r="AJ47" s="152"/>
      <c r="AK47" s="152">
        <v>1</v>
      </c>
      <c r="AL47" s="152"/>
      <c r="AM47" s="152">
        <v>1</v>
      </c>
      <c r="AN47" s="152"/>
      <c r="AO47" s="152"/>
      <c r="AP47" s="152">
        <v>1</v>
      </c>
      <c r="AQ47" s="152">
        <v>1</v>
      </c>
      <c r="AR47" s="149"/>
      <c r="AS47" s="149">
        <v>1</v>
      </c>
      <c r="AT47" s="149"/>
      <c r="AU47" s="149"/>
      <c r="AV47" s="149"/>
      <c r="AW47" s="149"/>
      <c r="AX47" s="149"/>
      <c r="AY47" s="149"/>
      <c r="AZ47" s="149"/>
      <c r="BA47" s="149"/>
      <c r="BB47" s="149"/>
      <c r="BC47" s="149"/>
      <c r="BD47" s="149"/>
      <c r="BE47" s="149">
        <v>1</v>
      </c>
      <c r="BF47" s="149">
        <v>1</v>
      </c>
      <c r="BG47" s="149"/>
      <c r="BH47" s="149"/>
      <c r="BI47" s="149">
        <v>1</v>
      </c>
      <c r="BJ47" s="149">
        <v>1</v>
      </c>
      <c r="BK47" s="149"/>
      <c r="BL47" s="149">
        <v>1</v>
      </c>
      <c r="BM47" s="149">
        <v>1</v>
      </c>
      <c r="BN47" s="149">
        <v>1</v>
      </c>
      <c r="BO47" s="149"/>
      <c r="BP47" s="66"/>
      <c r="BQ47" s="149"/>
      <c r="BR47" s="149">
        <v>1</v>
      </c>
      <c r="BS47" s="149"/>
      <c r="BT47" s="133"/>
      <c r="BU47" s="149"/>
      <c r="BV47" s="149"/>
      <c r="BW47" s="149"/>
      <c r="BX47" s="149"/>
      <c r="BY47" s="149"/>
      <c r="BZ47" s="149"/>
      <c r="CA47" s="149"/>
      <c r="CB47" s="149"/>
      <c r="CC47" s="149"/>
      <c r="CD47" s="149"/>
      <c r="CE47" s="149"/>
      <c r="CF47" s="149"/>
      <c r="CG47" s="149"/>
      <c r="CH47" s="149"/>
      <c r="CI47" s="149"/>
      <c r="CJ47" s="149"/>
      <c r="CK47" s="149"/>
      <c r="CL47" s="149"/>
      <c r="CM47" s="149"/>
      <c r="CN47" s="149"/>
      <c r="CO47" s="149"/>
      <c r="CP47" s="149"/>
      <c r="CQ47" s="149"/>
      <c r="CR47" s="149"/>
      <c r="CS47" s="149"/>
      <c r="CT47" s="149"/>
      <c r="CU47" s="149">
        <v>1</v>
      </c>
      <c r="CV47" s="149"/>
      <c r="CW47" s="61"/>
      <c r="CX47" s="149">
        <v>1</v>
      </c>
    </row>
    <row r="48" spans="1:102" s="96" customFormat="1">
      <c r="A48" s="78">
        <v>285854</v>
      </c>
      <c r="B48" s="78" t="s">
        <v>369</v>
      </c>
      <c r="C48" s="78">
        <f t="shared" si="2"/>
        <v>28585</v>
      </c>
      <c r="D48" s="107">
        <v>28585</v>
      </c>
      <c r="E48" s="58" t="s">
        <v>261</v>
      </c>
      <c r="F48" s="58" t="s">
        <v>330</v>
      </c>
      <c r="G48" s="58">
        <f t="shared" si="3"/>
        <v>0</v>
      </c>
      <c r="H48" s="63">
        <v>6</v>
      </c>
      <c r="I48" s="61"/>
      <c r="J48" s="61"/>
      <c r="K48" s="61"/>
      <c r="L48" s="61"/>
      <c r="M48" s="149"/>
      <c r="N48" s="149"/>
      <c r="O48" s="149"/>
      <c r="P48" s="149"/>
      <c r="Q48" s="149">
        <v>1</v>
      </c>
      <c r="R48" s="64"/>
      <c r="S48" s="149"/>
      <c r="T48" s="149"/>
      <c r="U48" s="149"/>
      <c r="V48" s="149"/>
      <c r="W48" s="62"/>
      <c r="X48" s="61"/>
      <c r="Y48" s="61"/>
      <c r="Z48" s="149"/>
      <c r="AA48" s="62"/>
      <c r="AB48" s="152"/>
      <c r="AC48" s="18"/>
      <c r="AD48" s="18"/>
      <c r="AE48" s="62"/>
      <c r="AF48" s="152"/>
      <c r="AG48" s="152"/>
      <c r="AH48" s="152"/>
      <c r="AI48" s="65"/>
      <c r="AJ48" s="152"/>
      <c r="AK48" s="152"/>
      <c r="AL48" s="152"/>
      <c r="AM48" s="152"/>
      <c r="AN48" s="152"/>
      <c r="AO48" s="152"/>
      <c r="AP48" s="152"/>
      <c r="AQ48" s="152"/>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66"/>
      <c r="BQ48" s="149"/>
      <c r="BR48" s="149"/>
      <c r="BS48" s="149"/>
      <c r="BT48" s="133"/>
      <c r="BU48" s="149"/>
      <c r="BV48" s="149"/>
      <c r="BW48" s="149"/>
      <c r="BX48" s="149"/>
      <c r="BY48" s="149"/>
      <c r="BZ48" s="149"/>
      <c r="CA48" s="149"/>
      <c r="CB48" s="149"/>
      <c r="CC48" s="149"/>
      <c r="CD48" s="149"/>
      <c r="CE48" s="149"/>
      <c r="CF48" s="149"/>
      <c r="CG48" s="149"/>
      <c r="CH48" s="149"/>
      <c r="CI48" s="149"/>
      <c r="CJ48" s="149"/>
      <c r="CK48" s="149"/>
      <c r="CL48" s="149"/>
      <c r="CM48" s="149"/>
      <c r="CN48" s="149"/>
      <c r="CO48" s="149"/>
      <c r="CP48" s="149"/>
      <c r="CQ48" s="149"/>
      <c r="CR48" s="149"/>
      <c r="CS48" s="149"/>
      <c r="CT48" s="149"/>
      <c r="CU48" s="149"/>
      <c r="CV48" s="149"/>
      <c r="CW48" s="61"/>
      <c r="CX48" s="149"/>
    </row>
    <row r="49" spans="1:102" s="12" customFormat="1" ht="12">
      <c r="A49" s="67">
        <v>285862</v>
      </c>
      <c r="B49" s="67" t="s">
        <v>370</v>
      </c>
      <c r="C49" s="78">
        <f t="shared" si="2"/>
        <v>28586</v>
      </c>
      <c r="D49" s="107">
        <v>28586</v>
      </c>
      <c r="E49" s="70" t="s">
        <v>262</v>
      </c>
      <c r="F49" s="70" t="s">
        <v>322</v>
      </c>
      <c r="G49" s="58">
        <f t="shared" si="3"/>
        <v>0</v>
      </c>
      <c r="H49" s="72">
        <v>6</v>
      </c>
      <c r="I49" s="17">
        <v>1</v>
      </c>
      <c r="J49" s="17">
        <v>18</v>
      </c>
      <c r="K49" s="17"/>
      <c r="L49" s="17"/>
      <c r="M49" s="150"/>
      <c r="N49" s="150"/>
      <c r="O49" s="150"/>
      <c r="P49" s="150"/>
      <c r="Q49" s="150"/>
      <c r="R49" s="64"/>
      <c r="S49" s="150"/>
      <c r="T49" s="150"/>
      <c r="U49" s="150"/>
      <c r="V49" s="150"/>
      <c r="W49" s="62"/>
      <c r="X49" s="17"/>
      <c r="Y49" s="17"/>
      <c r="Z49" s="150">
        <v>1</v>
      </c>
      <c r="AA49" s="62"/>
      <c r="AB49" s="157"/>
      <c r="AC49" s="153">
        <v>1</v>
      </c>
      <c r="AD49" s="153"/>
      <c r="AE49" s="62"/>
      <c r="AF49" s="157"/>
      <c r="AG49" s="157">
        <v>1</v>
      </c>
      <c r="AH49" s="157">
        <v>1</v>
      </c>
      <c r="AI49" s="156"/>
      <c r="AJ49" s="157"/>
      <c r="AK49" s="157"/>
      <c r="AL49" s="157">
        <v>1</v>
      </c>
      <c r="AM49" s="157"/>
      <c r="AN49" s="152">
        <v>1</v>
      </c>
      <c r="AO49" s="157">
        <v>1</v>
      </c>
      <c r="AP49" s="157"/>
      <c r="AQ49" s="157"/>
      <c r="AR49" s="150">
        <v>1</v>
      </c>
      <c r="AS49" s="150"/>
      <c r="AT49" s="150">
        <v>1</v>
      </c>
      <c r="AU49" s="150">
        <v>1</v>
      </c>
      <c r="AV49" s="150"/>
      <c r="AW49" s="150"/>
      <c r="AX49" s="150"/>
      <c r="AY49" s="150">
        <v>1</v>
      </c>
      <c r="AZ49" s="150"/>
      <c r="BA49" s="150"/>
      <c r="BB49" s="150">
        <v>1</v>
      </c>
      <c r="BC49" s="150">
        <v>1</v>
      </c>
      <c r="BD49" s="150"/>
      <c r="BE49" s="150">
        <v>1</v>
      </c>
      <c r="BF49" s="150">
        <v>1</v>
      </c>
      <c r="BG49" s="150">
        <v>1</v>
      </c>
      <c r="BH49" s="150">
        <v>1</v>
      </c>
      <c r="BI49" s="150">
        <v>1</v>
      </c>
      <c r="BJ49" s="150">
        <v>1</v>
      </c>
      <c r="BK49" s="150"/>
      <c r="BL49" s="150">
        <v>1</v>
      </c>
      <c r="BM49" s="150"/>
      <c r="BN49" s="150"/>
      <c r="BO49" s="149"/>
      <c r="BP49" s="71"/>
      <c r="BQ49" s="150">
        <v>1</v>
      </c>
      <c r="BR49" s="150"/>
      <c r="BS49" s="150"/>
      <c r="BT49" s="133"/>
      <c r="BU49" s="150">
        <v>1</v>
      </c>
      <c r="BV49" s="150"/>
      <c r="BW49" s="150">
        <v>1</v>
      </c>
      <c r="BX49" s="150"/>
      <c r="BY49" s="150"/>
      <c r="BZ49" s="149"/>
      <c r="CA49" s="150">
        <v>1</v>
      </c>
      <c r="CB49" s="150"/>
      <c r="CC49" s="150"/>
      <c r="CD49" s="150"/>
      <c r="CE49" s="150"/>
      <c r="CF49" s="150"/>
      <c r="CG49" s="150">
        <v>1</v>
      </c>
      <c r="CH49" s="150">
        <v>1</v>
      </c>
      <c r="CI49" s="149"/>
      <c r="CJ49" s="150">
        <v>1</v>
      </c>
      <c r="CK49" s="150"/>
      <c r="CL49" s="150"/>
      <c r="CM49" s="150">
        <v>1</v>
      </c>
      <c r="CN49" s="150"/>
      <c r="CO49" s="150"/>
      <c r="CP49" s="150">
        <v>1</v>
      </c>
      <c r="CQ49" s="150"/>
      <c r="CR49" s="150"/>
      <c r="CS49" s="150"/>
      <c r="CT49" s="150"/>
      <c r="CU49" s="150">
        <v>1</v>
      </c>
      <c r="CV49" s="149"/>
      <c r="CW49" s="17"/>
      <c r="CX49" s="150">
        <v>1</v>
      </c>
    </row>
    <row r="50" spans="1:102" s="43" customFormat="1" ht="1.8" customHeight="1">
      <c r="A50" s="33"/>
      <c r="B50" s="104"/>
      <c r="C50" s="78"/>
      <c r="D50" s="106"/>
      <c r="E50" s="34"/>
      <c r="F50" s="34"/>
      <c r="G50" s="112"/>
      <c r="H50" s="34"/>
      <c r="I50" s="35"/>
      <c r="J50" s="35"/>
      <c r="K50" s="35"/>
      <c r="L50" s="35"/>
      <c r="M50" s="35"/>
      <c r="N50" s="35"/>
      <c r="O50" s="35"/>
      <c r="P50" s="34"/>
      <c r="Q50" s="36"/>
      <c r="R50" s="34"/>
      <c r="S50" s="36"/>
      <c r="T50" s="41"/>
      <c r="U50" s="35"/>
      <c r="V50" s="35"/>
      <c r="W50" s="35"/>
      <c r="X50" s="34"/>
      <c r="Y50" s="36"/>
      <c r="Z50" s="34"/>
      <c r="AA50" s="36"/>
      <c r="AB50" s="41"/>
      <c r="AC50" s="50"/>
      <c r="AD50" s="35"/>
      <c r="AE50" s="35"/>
      <c r="AF50" s="35"/>
      <c r="AG50" s="34"/>
      <c r="AH50" s="35"/>
      <c r="AI50" s="35"/>
      <c r="AJ50" s="35"/>
      <c r="AK50" s="35"/>
      <c r="AL50" s="35"/>
      <c r="AM50" s="35"/>
      <c r="AN50" s="35"/>
      <c r="AO50" s="35"/>
      <c r="AP50" s="35"/>
      <c r="AQ50" s="35"/>
      <c r="AR50" s="35"/>
      <c r="AS50" s="35"/>
      <c r="AT50" s="35"/>
      <c r="AU50" s="35"/>
      <c r="AV50" s="35"/>
      <c r="AW50" s="138"/>
      <c r="AX50" s="138"/>
      <c r="AY50" s="138"/>
      <c r="AZ50" s="139"/>
      <c r="BA50" s="35"/>
      <c r="BB50" s="35"/>
      <c r="BC50" s="35"/>
      <c r="BD50" s="35"/>
      <c r="BE50" s="35"/>
      <c r="BF50" s="35"/>
      <c r="BG50" s="35"/>
      <c r="BH50" s="35"/>
      <c r="BI50" s="35"/>
      <c r="BJ50" s="35"/>
      <c r="BK50" s="35"/>
      <c r="BL50" s="35"/>
      <c r="BM50" s="35"/>
      <c r="BN50" s="35"/>
      <c r="BO50" s="35"/>
      <c r="BP50" s="35"/>
      <c r="BQ50" s="35"/>
      <c r="BR50" s="35"/>
      <c r="BS50" s="35"/>
      <c r="BT50" s="35"/>
      <c r="BU50" s="35"/>
      <c r="BV50" s="50"/>
      <c r="BW50" s="35"/>
      <c r="BX50" s="35"/>
      <c r="BY50" s="35"/>
      <c r="BZ50" s="35"/>
      <c r="CA50" s="35"/>
      <c r="CB50" s="35"/>
      <c r="CC50" s="35"/>
      <c r="CD50" s="35"/>
      <c r="CE50" s="35"/>
      <c r="CF50" s="35"/>
      <c r="CG50" s="35"/>
      <c r="CH50" s="35"/>
      <c r="CI50" s="35"/>
      <c r="CJ50" s="35"/>
      <c r="CK50" s="35"/>
      <c r="CL50" s="35"/>
      <c r="CM50" s="34"/>
      <c r="CN50" s="34"/>
      <c r="CO50" s="34"/>
      <c r="CP50" s="34"/>
      <c r="CQ50" s="34"/>
      <c r="CR50" s="34"/>
      <c r="CS50" s="42"/>
      <c r="CT50" s="42"/>
      <c r="CU50" s="42"/>
      <c r="CV50" s="42"/>
      <c r="CW50" s="42"/>
    </row>
    <row r="51" spans="1:102" s="12" customFormat="1" ht="34.200000000000003" customHeight="1">
      <c r="A51" s="237" t="s">
        <v>170</v>
      </c>
      <c r="B51" s="238"/>
      <c r="C51" s="238"/>
      <c r="D51" s="238"/>
      <c r="E51" s="207"/>
      <c r="F51" s="207"/>
      <c r="G51" s="207"/>
      <c r="H51" s="208"/>
      <c r="I51" s="17">
        <f>SUM(I10:I49)</f>
        <v>34</v>
      </c>
      <c r="J51" s="17"/>
      <c r="K51" s="17">
        <f>SUM(K10:K49)</f>
        <v>2</v>
      </c>
      <c r="L51" s="17"/>
      <c r="M51" s="17">
        <f>SUM(M10:M49)</f>
        <v>0</v>
      </c>
      <c r="N51" s="17"/>
      <c r="O51" s="17">
        <f>SUM(O10:O49)</f>
        <v>0</v>
      </c>
      <c r="P51" s="17">
        <f>SUM(P10:P49)</f>
        <v>2</v>
      </c>
      <c r="Q51" s="17">
        <f>SUM(Q10:Q49)</f>
        <v>2</v>
      </c>
      <c r="R51" s="46"/>
      <c r="S51" s="17">
        <f>SUM(S10:S49)</f>
        <v>0</v>
      </c>
      <c r="T51" s="17">
        <f>SUM(T10:T49)</f>
        <v>1</v>
      </c>
      <c r="U51" s="17">
        <f>SUM(U10:U49)</f>
        <v>0</v>
      </c>
      <c r="V51" s="17">
        <f>SUM(V10:V49)</f>
        <v>0</v>
      </c>
      <c r="W51" s="46"/>
      <c r="X51" s="17">
        <f>SUM(X10:X49)</f>
        <v>8</v>
      </c>
      <c r="Y51" s="17">
        <f>SUM(Y10:Y49)</f>
        <v>2</v>
      </c>
      <c r="Z51" s="17">
        <f>SUM(Z10:Z49)</f>
        <v>12</v>
      </c>
      <c r="AA51" s="46"/>
      <c r="AB51" s="17">
        <f>SUM(AB10:AB49)</f>
        <v>17</v>
      </c>
      <c r="AC51" s="17">
        <f>SUM(AC10:AC49)</f>
        <v>17</v>
      </c>
      <c r="AD51" s="17">
        <f>SUM(AD10:AD49)</f>
        <v>0</v>
      </c>
      <c r="AE51" s="46"/>
      <c r="AF51" s="17">
        <f t="shared" ref="AF51:BN51" si="4">SUM(AF10:AF49)</f>
        <v>20</v>
      </c>
      <c r="AG51" s="17">
        <f t="shared" si="4"/>
        <v>14</v>
      </c>
      <c r="AH51" s="17">
        <f t="shared" si="4"/>
        <v>12</v>
      </c>
      <c r="AI51" s="17">
        <f t="shared" si="4"/>
        <v>5</v>
      </c>
      <c r="AJ51" s="17">
        <f t="shared" si="4"/>
        <v>1</v>
      </c>
      <c r="AK51" s="17">
        <f t="shared" si="4"/>
        <v>2</v>
      </c>
      <c r="AL51" s="17">
        <f t="shared" si="4"/>
        <v>19</v>
      </c>
      <c r="AM51" s="17">
        <f t="shared" si="4"/>
        <v>4</v>
      </c>
      <c r="AN51" s="17">
        <f t="shared" si="4"/>
        <v>15</v>
      </c>
      <c r="AO51" s="17">
        <f t="shared" si="4"/>
        <v>10</v>
      </c>
      <c r="AP51" s="17">
        <f t="shared" si="4"/>
        <v>18</v>
      </c>
      <c r="AQ51" s="17">
        <f t="shared" si="4"/>
        <v>8</v>
      </c>
      <c r="AR51" s="17">
        <f t="shared" si="4"/>
        <v>28</v>
      </c>
      <c r="AS51" s="17">
        <f t="shared" si="4"/>
        <v>6</v>
      </c>
      <c r="AT51" s="17">
        <f t="shared" si="4"/>
        <v>19</v>
      </c>
      <c r="AU51" s="17">
        <f t="shared" si="4"/>
        <v>18</v>
      </c>
      <c r="AV51" s="17">
        <f t="shared" si="4"/>
        <v>8</v>
      </c>
      <c r="AW51" s="17">
        <f t="shared" si="4"/>
        <v>5</v>
      </c>
      <c r="AX51" s="17">
        <f t="shared" si="4"/>
        <v>0</v>
      </c>
      <c r="AY51" s="17">
        <f t="shared" si="4"/>
        <v>6</v>
      </c>
      <c r="AZ51" s="17">
        <f t="shared" si="4"/>
        <v>17</v>
      </c>
      <c r="BA51" s="17">
        <f t="shared" si="4"/>
        <v>3</v>
      </c>
      <c r="BB51" s="17">
        <f t="shared" si="4"/>
        <v>25</v>
      </c>
      <c r="BC51" s="17">
        <f t="shared" si="4"/>
        <v>14</v>
      </c>
      <c r="BD51" s="17">
        <f t="shared" si="4"/>
        <v>14</v>
      </c>
      <c r="BE51" s="17">
        <f t="shared" si="4"/>
        <v>33</v>
      </c>
      <c r="BF51" s="17">
        <f t="shared" si="4"/>
        <v>30</v>
      </c>
      <c r="BG51" s="17">
        <f t="shared" si="4"/>
        <v>28</v>
      </c>
      <c r="BH51" s="17">
        <f t="shared" si="4"/>
        <v>24</v>
      </c>
      <c r="BI51" s="17">
        <f t="shared" si="4"/>
        <v>33</v>
      </c>
      <c r="BJ51" s="17">
        <f t="shared" si="4"/>
        <v>11</v>
      </c>
      <c r="BK51" s="17">
        <f t="shared" si="4"/>
        <v>8</v>
      </c>
      <c r="BL51" s="17">
        <f t="shared" si="4"/>
        <v>28</v>
      </c>
      <c r="BM51" s="17">
        <f t="shared" si="4"/>
        <v>9</v>
      </c>
      <c r="BN51" s="17">
        <f t="shared" si="4"/>
        <v>1</v>
      </c>
      <c r="BO51" s="46"/>
      <c r="BP51" s="17"/>
      <c r="BQ51" s="17">
        <f>SUM(BQ10:BQ49)</f>
        <v>17</v>
      </c>
      <c r="BR51" s="17">
        <f>SUM(BR10:BR49)</f>
        <v>13</v>
      </c>
      <c r="BS51" s="17">
        <f>SUM(BS10:BS49)</f>
        <v>4</v>
      </c>
      <c r="BT51" s="46"/>
      <c r="BU51" s="17">
        <f>SUM(BU10:BU49)</f>
        <v>12</v>
      </c>
      <c r="BV51" s="17">
        <f>SUM(BV10:BV49)</f>
        <v>8</v>
      </c>
      <c r="BW51" s="17">
        <f>SUM(BW10:BW49)</f>
        <v>10</v>
      </c>
      <c r="BX51" s="17">
        <f>SUM(BX10:BX49)</f>
        <v>12</v>
      </c>
      <c r="BY51" s="17">
        <f>SUM(BY10:BY49)</f>
        <v>9</v>
      </c>
      <c r="BZ51" s="46"/>
      <c r="CA51" s="17">
        <f t="shared" ref="CA51:CH51" si="5">SUM(CA10:CA49)</f>
        <v>7</v>
      </c>
      <c r="CB51" s="17">
        <f t="shared" si="5"/>
        <v>5</v>
      </c>
      <c r="CC51" s="17">
        <f t="shared" si="5"/>
        <v>12</v>
      </c>
      <c r="CD51" s="17">
        <f t="shared" si="5"/>
        <v>2</v>
      </c>
      <c r="CE51" s="17">
        <f t="shared" si="5"/>
        <v>4</v>
      </c>
      <c r="CF51" s="17">
        <f t="shared" si="5"/>
        <v>2</v>
      </c>
      <c r="CG51" s="17">
        <f t="shared" si="5"/>
        <v>15</v>
      </c>
      <c r="CH51" s="17">
        <f t="shared" si="5"/>
        <v>9</v>
      </c>
      <c r="CI51" s="46"/>
      <c r="CJ51" s="17">
        <f t="shared" ref="CJ51:CU51" si="6">SUM(CJ10:CJ49)</f>
        <v>7</v>
      </c>
      <c r="CK51" s="17">
        <f t="shared" si="6"/>
        <v>10</v>
      </c>
      <c r="CL51" s="17">
        <f t="shared" si="6"/>
        <v>3</v>
      </c>
      <c r="CM51" s="17">
        <f t="shared" si="6"/>
        <v>13</v>
      </c>
      <c r="CN51" s="17">
        <f t="shared" si="6"/>
        <v>0</v>
      </c>
      <c r="CO51" s="17">
        <f t="shared" si="6"/>
        <v>2</v>
      </c>
      <c r="CP51" s="17">
        <f t="shared" si="6"/>
        <v>13</v>
      </c>
      <c r="CQ51" s="17">
        <f t="shared" si="6"/>
        <v>1</v>
      </c>
      <c r="CR51" s="17">
        <f t="shared" si="6"/>
        <v>1</v>
      </c>
      <c r="CS51" s="17">
        <f t="shared" si="6"/>
        <v>11</v>
      </c>
      <c r="CT51" s="17">
        <f t="shared" si="6"/>
        <v>7</v>
      </c>
      <c r="CU51" s="44">
        <f t="shared" si="6"/>
        <v>13</v>
      </c>
      <c r="CV51" s="46"/>
      <c r="CW51" s="17">
        <f>SUM(CW10:CW49)</f>
        <v>17</v>
      </c>
      <c r="CX51" s="45">
        <f>SUM(CX10:CX49)</f>
        <v>17</v>
      </c>
    </row>
    <row r="52" spans="1:102" ht="50.4" customHeight="1">
      <c r="AW52" s="15"/>
      <c r="AX52" s="15"/>
      <c r="AY52" s="15"/>
      <c r="AZ52" s="15"/>
    </row>
    <row r="53" spans="1:102" ht="34.799999999999997" customHeight="1">
      <c r="AW53" s="15"/>
      <c r="AX53" s="15"/>
      <c r="AY53" s="15"/>
      <c r="AZ53" s="15"/>
    </row>
    <row r="54" spans="1:102" ht="24" customHeight="1">
      <c r="E54" s="114" t="s">
        <v>375</v>
      </c>
      <c r="F54" s="114"/>
      <c r="G54" s="114"/>
      <c r="H54" s="114"/>
      <c r="I54" s="151">
        <f t="shared" ref="I54:AN54" si="7">COUNTIFS($H$10:$H$49,3,I$10:I$49,1)</f>
        <v>3</v>
      </c>
      <c r="J54" s="151">
        <f t="shared" si="7"/>
        <v>0</v>
      </c>
      <c r="K54" s="151">
        <f t="shared" si="7"/>
        <v>0</v>
      </c>
      <c r="L54" s="151">
        <f t="shared" si="7"/>
        <v>0</v>
      </c>
      <c r="M54" s="151">
        <f t="shared" si="7"/>
        <v>0</v>
      </c>
      <c r="N54" s="151">
        <f t="shared" si="7"/>
        <v>0</v>
      </c>
      <c r="O54" s="151">
        <f t="shared" si="7"/>
        <v>0</v>
      </c>
      <c r="P54" s="151">
        <f t="shared" si="7"/>
        <v>0</v>
      </c>
      <c r="Q54" s="151">
        <f t="shared" si="7"/>
        <v>0</v>
      </c>
      <c r="R54" s="151">
        <f t="shared" si="7"/>
        <v>0</v>
      </c>
      <c r="S54" s="151">
        <f t="shared" si="7"/>
        <v>0</v>
      </c>
      <c r="T54" s="151">
        <f t="shared" si="7"/>
        <v>0</v>
      </c>
      <c r="U54" s="151">
        <f t="shared" si="7"/>
        <v>0</v>
      </c>
      <c r="V54" s="151">
        <f t="shared" si="7"/>
        <v>0</v>
      </c>
      <c r="W54" s="151">
        <f t="shared" si="7"/>
        <v>0</v>
      </c>
      <c r="X54" s="151">
        <f t="shared" si="7"/>
        <v>0</v>
      </c>
      <c r="Y54" s="151">
        <f t="shared" si="7"/>
        <v>0</v>
      </c>
      <c r="Z54" s="151">
        <f t="shared" si="7"/>
        <v>0</v>
      </c>
      <c r="AA54" s="151">
        <f t="shared" si="7"/>
        <v>0</v>
      </c>
      <c r="AB54" s="151">
        <f t="shared" si="7"/>
        <v>2</v>
      </c>
      <c r="AC54" s="151">
        <f t="shared" si="7"/>
        <v>1</v>
      </c>
      <c r="AD54" s="151">
        <f t="shared" si="7"/>
        <v>0</v>
      </c>
      <c r="AE54" s="151">
        <f t="shared" si="7"/>
        <v>0</v>
      </c>
      <c r="AF54" s="151">
        <f t="shared" si="7"/>
        <v>2</v>
      </c>
      <c r="AG54" s="151">
        <f t="shared" si="7"/>
        <v>1</v>
      </c>
      <c r="AH54" s="151">
        <f t="shared" si="7"/>
        <v>0</v>
      </c>
      <c r="AI54" s="151">
        <f t="shared" si="7"/>
        <v>1</v>
      </c>
      <c r="AJ54" s="151">
        <f t="shared" si="7"/>
        <v>0</v>
      </c>
      <c r="AK54" s="151">
        <f t="shared" si="7"/>
        <v>0</v>
      </c>
      <c r="AL54" s="151">
        <f t="shared" si="7"/>
        <v>3</v>
      </c>
      <c r="AM54" s="151">
        <f t="shared" si="7"/>
        <v>0</v>
      </c>
      <c r="AN54" s="151">
        <f t="shared" si="7"/>
        <v>3</v>
      </c>
      <c r="AO54" s="151">
        <f t="shared" ref="AO54:BS54" si="8">COUNTIFS($H$10:$H$49,3,AO$10:AO$49,1)</f>
        <v>1</v>
      </c>
      <c r="AP54" s="151">
        <f t="shared" si="8"/>
        <v>0</v>
      </c>
      <c r="AQ54" s="151">
        <f t="shared" si="8"/>
        <v>0</v>
      </c>
      <c r="AR54" s="151">
        <f t="shared" si="8"/>
        <v>2</v>
      </c>
      <c r="AS54" s="151">
        <f t="shared" si="8"/>
        <v>1</v>
      </c>
      <c r="AT54" s="151">
        <f t="shared" si="8"/>
        <v>2</v>
      </c>
      <c r="AU54" s="151">
        <f t="shared" si="8"/>
        <v>2</v>
      </c>
      <c r="AV54" s="151">
        <f t="shared" si="8"/>
        <v>0</v>
      </c>
      <c r="AW54" s="151">
        <f t="shared" si="8"/>
        <v>0</v>
      </c>
      <c r="AX54" s="151">
        <f t="shared" si="8"/>
        <v>0</v>
      </c>
      <c r="AY54" s="151">
        <f t="shared" si="8"/>
        <v>0</v>
      </c>
      <c r="AZ54" s="151">
        <f t="shared" si="8"/>
        <v>2</v>
      </c>
      <c r="BA54" s="151">
        <f t="shared" si="8"/>
        <v>1</v>
      </c>
      <c r="BB54" s="151">
        <f t="shared" si="8"/>
        <v>1</v>
      </c>
      <c r="BC54" s="151">
        <f t="shared" si="8"/>
        <v>2</v>
      </c>
      <c r="BD54" s="151">
        <f t="shared" si="8"/>
        <v>0</v>
      </c>
      <c r="BE54" s="151">
        <f t="shared" si="8"/>
        <v>3</v>
      </c>
      <c r="BF54" s="151">
        <f t="shared" si="8"/>
        <v>3</v>
      </c>
      <c r="BG54" s="151">
        <f t="shared" si="8"/>
        <v>2</v>
      </c>
      <c r="BH54" s="151">
        <f t="shared" si="8"/>
        <v>1</v>
      </c>
      <c r="BI54" s="151">
        <f t="shared" si="8"/>
        <v>3</v>
      </c>
      <c r="BJ54" s="151">
        <f t="shared" si="8"/>
        <v>0</v>
      </c>
      <c r="BK54" s="151">
        <f t="shared" si="8"/>
        <v>0</v>
      </c>
      <c r="BL54" s="151">
        <f t="shared" si="8"/>
        <v>3</v>
      </c>
      <c r="BM54" s="151">
        <f t="shared" si="8"/>
        <v>2</v>
      </c>
      <c r="BN54" s="151">
        <f t="shared" si="8"/>
        <v>0</v>
      </c>
      <c r="BO54" s="151">
        <f t="shared" si="8"/>
        <v>0</v>
      </c>
      <c r="BP54" s="151">
        <f t="shared" si="8"/>
        <v>0</v>
      </c>
      <c r="BQ54" s="151">
        <f t="shared" si="8"/>
        <v>1</v>
      </c>
      <c r="BR54" s="151">
        <f t="shared" si="8"/>
        <v>0</v>
      </c>
      <c r="BS54" s="151">
        <f t="shared" si="8"/>
        <v>2</v>
      </c>
      <c r="BT54" s="151">
        <f t="shared" ref="BT54:CX54" si="9">COUNTIFS($H$10:$H$49,3,BT$10:BT$49,1)</f>
        <v>0</v>
      </c>
      <c r="BU54" s="151">
        <f t="shared" si="9"/>
        <v>0</v>
      </c>
      <c r="BV54" s="151">
        <f t="shared" si="9"/>
        <v>0</v>
      </c>
      <c r="BW54" s="151">
        <f t="shared" si="9"/>
        <v>0</v>
      </c>
      <c r="BX54" s="151">
        <f t="shared" si="9"/>
        <v>0</v>
      </c>
      <c r="BY54" s="151">
        <f t="shared" si="9"/>
        <v>0</v>
      </c>
      <c r="BZ54" s="151">
        <f t="shared" si="9"/>
        <v>0</v>
      </c>
      <c r="CA54" s="151">
        <f t="shared" si="9"/>
        <v>0</v>
      </c>
      <c r="CB54" s="151">
        <f t="shared" si="9"/>
        <v>0</v>
      </c>
      <c r="CC54" s="151">
        <f t="shared" si="9"/>
        <v>0</v>
      </c>
      <c r="CD54" s="151">
        <f t="shared" si="9"/>
        <v>0</v>
      </c>
      <c r="CE54" s="151">
        <f t="shared" si="9"/>
        <v>0</v>
      </c>
      <c r="CF54" s="151">
        <f t="shared" si="9"/>
        <v>0</v>
      </c>
      <c r="CG54" s="151">
        <f t="shared" si="9"/>
        <v>0</v>
      </c>
      <c r="CH54" s="151">
        <f t="shared" si="9"/>
        <v>0</v>
      </c>
      <c r="CI54" s="151">
        <f t="shared" si="9"/>
        <v>0</v>
      </c>
      <c r="CJ54" s="151">
        <f t="shared" si="9"/>
        <v>0</v>
      </c>
      <c r="CK54" s="151">
        <f t="shared" si="9"/>
        <v>1</v>
      </c>
      <c r="CL54" s="151">
        <f t="shared" si="9"/>
        <v>0</v>
      </c>
      <c r="CM54" s="151">
        <f t="shared" si="9"/>
        <v>0</v>
      </c>
      <c r="CN54" s="151">
        <f t="shared" si="9"/>
        <v>0</v>
      </c>
      <c r="CO54" s="151">
        <f t="shared" si="9"/>
        <v>0</v>
      </c>
      <c r="CP54" s="151">
        <f t="shared" si="9"/>
        <v>0</v>
      </c>
      <c r="CQ54" s="151">
        <f t="shared" si="9"/>
        <v>0</v>
      </c>
      <c r="CR54" s="151">
        <f t="shared" si="9"/>
        <v>0</v>
      </c>
      <c r="CS54" s="151">
        <f t="shared" si="9"/>
        <v>2</v>
      </c>
      <c r="CT54" s="151">
        <f t="shared" si="9"/>
        <v>1</v>
      </c>
      <c r="CU54" s="151">
        <f t="shared" si="9"/>
        <v>0</v>
      </c>
      <c r="CV54" s="151">
        <f t="shared" si="9"/>
        <v>0</v>
      </c>
      <c r="CW54" s="151">
        <f t="shared" si="9"/>
        <v>2</v>
      </c>
      <c r="CX54" s="151">
        <f t="shared" si="9"/>
        <v>1</v>
      </c>
    </row>
    <row r="55" spans="1:102" ht="24" customHeight="1">
      <c r="E55" s="114" t="s">
        <v>376</v>
      </c>
      <c r="F55" s="114"/>
      <c r="G55" s="114"/>
      <c r="H55" s="114"/>
      <c r="I55" s="151">
        <f t="shared" ref="I55:AN55" si="10">COUNTIFS($H$10:$H$49,4,I$10:I$49,1)</f>
        <v>3</v>
      </c>
      <c r="J55" s="151">
        <f t="shared" si="10"/>
        <v>0</v>
      </c>
      <c r="K55" s="151">
        <f t="shared" si="10"/>
        <v>0</v>
      </c>
      <c r="L55" s="151">
        <f t="shared" si="10"/>
        <v>0</v>
      </c>
      <c r="M55" s="151">
        <f t="shared" si="10"/>
        <v>0</v>
      </c>
      <c r="N55" s="151">
        <f t="shared" si="10"/>
        <v>0</v>
      </c>
      <c r="O55" s="151">
        <f t="shared" si="10"/>
        <v>0</v>
      </c>
      <c r="P55" s="151">
        <f t="shared" si="10"/>
        <v>0</v>
      </c>
      <c r="Q55" s="151">
        <f t="shared" si="10"/>
        <v>0</v>
      </c>
      <c r="R55" s="151">
        <f t="shared" si="10"/>
        <v>0</v>
      </c>
      <c r="S55" s="151">
        <f t="shared" si="10"/>
        <v>0</v>
      </c>
      <c r="T55" s="151">
        <f t="shared" si="10"/>
        <v>0</v>
      </c>
      <c r="U55" s="151">
        <f t="shared" si="10"/>
        <v>0</v>
      </c>
      <c r="V55" s="151">
        <f t="shared" si="10"/>
        <v>0</v>
      </c>
      <c r="W55" s="151">
        <f t="shared" si="10"/>
        <v>0</v>
      </c>
      <c r="X55" s="151">
        <f t="shared" si="10"/>
        <v>2</v>
      </c>
      <c r="Y55" s="151">
        <f t="shared" si="10"/>
        <v>0</v>
      </c>
      <c r="Z55" s="151">
        <f t="shared" si="10"/>
        <v>2</v>
      </c>
      <c r="AA55" s="151">
        <f t="shared" si="10"/>
        <v>0</v>
      </c>
      <c r="AB55" s="151">
        <f t="shared" si="10"/>
        <v>0</v>
      </c>
      <c r="AC55" s="151">
        <f t="shared" si="10"/>
        <v>3</v>
      </c>
      <c r="AD55" s="151">
        <f t="shared" si="10"/>
        <v>0</v>
      </c>
      <c r="AE55" s="151">
        <f t="shared" si="10"/>
        <v>0</v>
      </c>
      <c r="AF55" s="151">
        <f t="shared" si="10"/>
        <v>2</v>
      </c>
      <c r="AG55" s="151">
        <f t="shared" si="10"/>
        <v>1</v>
      </c>
      <c r="AH55" s="151">
        <f t="shared" si="10"/>
        <v>3</v>
      </c>
      <c r="AI55" s="151">
        <f t="shared" si="10"/>
        <v>0</v>
      </c>
      <c r="AJ55" s="151">
        <f t="shared" si="10"/>
        <v>0</v>
      </c>
      <c r="AK55" s="151">
        <f t="shared" si="10"/>
        <v>0</v>
      </c>
      <c r="AL55" s="151">
        <f t="shared" si="10"/>
        <v>3</v>
      </c>
      <c r="AM55" s="151">
        <f t="shared" si="10"/>
        <v>0</v>
      </c>
      <c r="AN55" s="151">
        <f t="shared" si="10"/>
        <v>1</v>
      </c>
      <c r="AO55" s="151">
        <f t="shared" ref="AO55:BS55" si="11">COUNTIFS($H$10:$H$49,4,AO$10:AO$49,1)</f>
        <v>1</v>
      </c>
      <c r="AP55" s="151">
        <f t="shared" si="11"/>
        <v>2</v>
      </c>
      <c r="AQ55" s="151">
        <f t="shared" si="11"/>
        <v>2</v>
      </c>
      <c r="AR55" s="151">
        <f t="shared" si="11"/>
        <v>3</v>
      </c>
      <c r="AS55" s="151">
        <f t="shared" si="11"/>
        <v>0</v>
      </c>
      <c r="AT55" s="151">
        <f t="shared" si="11"/>
        <v>3</v>
      </c>
      <c r="AU55" s="151">
        <f t="shared" si="11"/>
        <v>3</v>
      </c>
      <c r="AV55" s="151">
        <f t="shared" si="11"/>
        <v>0</v>
      </c>
      <c r="AW55" s="151">
        <f t="shared" si="11"/>
        <v>0</v>
      </c>
      <c r="AX55" s="151">
        <f t="shared" si="11"/>
        <v>0</v>
      </c>
      <c r="AY55" s="151">
        <f t="shared" si="11"/>
        <v>0</v>
      </c>
      <c r="AZ55" s="151">
        <f t="shared" si="11"/>
        <v>3</v>
      </c>
      <c r="BA55" s="151">
        <f t="shared" si="11"/>
        <v>0</v>
      </c>
      <c r="BB55" s="151">
        <f t="shared" si="11"/>
        <v>3</v>
      </c>
      <c r="BC55" s="151">
        <f t="shared" si="11"/>
        <v>0</v>
      </c>
      <c r="BD55" s="151">
        <f t="shared" si="11"/>
        <v>3</v>
      </c>
      <c r="BE55" s="151">
        <f t="shared" si="11"/>
        <v>3</v>
      </c>
      <c r="BF55" s="151">
        <f t="shared" si="11"/>
        <v>3</v>
      </c>
      <c r="BG55" s="151">
        <f t="shared" si="11"/>
        <v>3</v>
      </c>
      <c r="BH55" s="151">
        <f t="shared" si="11"/>
        <v>3</v>
      </c>
      <c r="BI55" s="151">
        <f t="shared" si="11"/>
        <v>3</v>
      </c>
      <c r="BJ55" s="151">
        <f t="shared" si="11"/>
        <v>0</v>
      </c>
      <c r="BK55" s="151">
        <f t="shared" si="11"/>
        <v>1</v>
      </c>
      <c r="BL55" s="151">
        <f t="shared" si="11"/>
        <v>3</v>
      </c>
      <c r="BM55" s="151">
        <f t="shared" si="11"/>
        <v>0</v>
      </c>
      <c r="BN55" s="151">
        <f t="shared" si="11"/>
        <v>0</v>
      </c>
      <c r="BO55" s="151">
        <f t="shared" si="11"/>
        <v>0</v>
      </c>
      <c r="BP55" s="151">
        <f t="shared" si="11"/>
        <v>0</v>
      </c>
      <c r="BQ55" s="151">
        <f t="shared" si="11"/>
        <v>3</v>
      </c>
      <c r="BR55" s="151">
        <f t="shared" si="11"/>
        <v>0</v>
      </c>
      <c r="BS55" s="151">
        <f t="shared" si="11"/>
        <v>0</v>
      </c>
      <c r="BT55" s="151">
        <f t="shared" ref="BT55:CX55" si="12">COUNTIFS($H$10:$H$49,4,BT$10:BT$49,1)</f>
        <v>0</v>
      </c>
      <c r="BU55" s="151">
        <f t="shared" si="12"/>
        <v>2</v>
      </c>
      <c r="BV55" s="151">
        <f t="shared" si="12"/>
        <v>2</v>
      </c>
      <c r="BW55" s="151">
        <f t="shared" si="12"/>
        <v>2</v>
      </c>
      <c r="BX55" s="151">
        <f t="shared" si="12"/>
        <v>3</v>
      </c>
      <c r="BY55" s="151">
        <f t="shared" si="12"/>
        <v>3</v>
      </c>
      <c r="BZ55" s="151">
        <f t="shared" si="12"/>
        <v>0</v>
      </c>
      <c r="CA55" s="151">
        <f t="shared" si="12"/>
        <v>1</v>
      </c>
      <c r="CB55" s="151">
        <f t="shared" si="12"/>
        <v>1</v>
      </c>
      <c r="CC55" s="151">
        <f t="shared" si="12"/>
        <v>3</v>
      </c>
      <c r="CD55" s="151">
        <f t="shared" si="12"/>
        <v>0</v>
      </c>
      <c r="CE55" s="151">
        <f t="shared" si="12"/>
        <v>1</v>
      </c>
      <c r="CF55" s="151">
        <f t="shared" si="12"/>
        <v>0</v>
      </c>
      <c r="CG55" s="151">
        <f t="shared" si="12"/>
        <v>3</v>
      </c>
      <c r="CH55" s="151">
        <f t="shared" si="12"/>
        <v>2</v>
      </c>
      <c r="CI55" s="151">
        <f t="shared" si="12"/>
        <v>0</v>
      </c>
      <c r="CJ55" s="151">
        <f t="shared" si="12"/>
        <v>1</v>
      </c>
      <c r="CK55" s="151">
        <f t="shared" si="12"/>
        <v>2</v>
      </c>
      <c r="CL55" s="151">
        <f t="shared" si="12"/>
        <v>1</v>
      </c>
      <c r="CM55" s="151">
        <f t="shared" si="12"/>
        <v>2</v>
      </c>
      <c r="CN55" s="151">
        <f t="shared" si="12"/>
        <v>0</v>
      </c>
      <c r="CO55" s="151">
        <f t="shared" si="12"/>
        <v>1</v>
      </c>
      <c r="CP55" s="151">
        <f t="shared" si="12"/>
        <v>2</v>
      </c>
      <c r="CQ55" s="151">
        <f t="shared" si="12"/>
        <v>0</v>
      </c>
      <c r="CR55" s="151">
        <f t="shared" si="12"/>
        <v>0</v>
      </c>
      <c r="CS55" s="151">
        <f t="shared" si="12"/>
        <v>3</v>
      </c>
      <c r="CT55" s="151">
        <f t="shared" si="12"/>
        <v>0</v>
      </c>
      <c r="CU55" s="151">
        <f t="shared" si="12"/>
        <v>0</v>
      </c>
      <c r="CV55" s="151">
        <f t="shared" si="12"/>
        <v>0</v>
      </c>
      <c r="CW55" s="151">
        <f t="shared" si="12"/>
        <v>3</v>
      </c>
      <c r="CX55" s="151">
        <f t="shared" si="12"/>
        <v>0</v>
      </c>
    </row>
    <row r="56" spans="1:102" ht="24" customHeight="1">
      <c r="E56" s="114" t="s">
        <v>377</v>
      </c>
      <c r="F56" s="114"/>
      <c r="G56" s="114"/>
      <c r="H56" s="114"/>
      <c r="I56" s="151">
        <f t="shared" ref="I56:AN56" si="13">COUNTIFS($H$10:$H$49,5,I$10:I$49,1)</f>
        <v>18</v>
      </c>
      <c r="J56" s="151">
        <f t="shared" si="13"/>
        <v>0</v>
      </c>
      <c r="K56" s="151">
        <f t="shared" si="13"/>
        <v>2</v>
      </c>
      <c r="L56" s="151">
        <f t="shared" si="13"/>
        <v>0</v>
      </c>
      <c r="M56" s="151">
        <f t="shared" si="13"/>
        <v>0</v>
      </c>
      <c r="N56" s="151">
        <f t="shared" si="13"/>
        <v>0</v>
      </c>
      <c r="O56" s="151">
        <f t="shared" si="13"/>
        <v>0</v>
      </c>
      <c r="P56" s="151">
        <f t="shared" si="13"/>
        <v>2</v>
      </c>
      <c r="Q56" s="151">
        <f t="shared" si="13"/>
        <v>0</v>
      </c>
      <c r="R56" s="151">
        <f t="shared" si="13"/>
        <v>0</v>
      </c>
      <c r="S56" s="151">
        <f t="shared" si="13"/>
        <v>0</v>
      </c>
      <c r="T56" s="151">
        <f t="shared" si="13"/>
        <v>1</v>
      </c>
      <c r="U56" s="151">
        <f t="shared" si="13"/>
        <v>0</v>
      </c>
      <c r="V56" s="151">
        <f t="shared" si="13"/>
        <v>0</v>
      </c>
      <c r="W56" s="151">
        <f t="shared" si="13"/>
        <v>0</v>
      </c>
      <c r="X56" s="151">
        <f t="shared" si="13"/>
        <v>5</v>
      </c>
      <c r="Y56" s="151">
        <f t="shared" si="13"/>
        <v>1</v>
      </c>
      <c r="Z56" s="151">
        <f t="shared" si="13"/>
        <v>7</v>
      </c>
      <c r="AA56" s="151">
        <f t="shared" si="13"/>
        <v>0</v>
      </c>
      <c r="AB56" s="151">
        <f t="shared" si="13"/>
        <v>9</v>
      </c>
      <c r="AC56" s="151">
        <f t="shared" si="13"/>
        <v>9</v>
      </c>
      <c r="AD56" s="151">
        <f t="shared" si="13"/>
        <v>0</v>
      </c>
      <c r="AE56" s="151">
        <f t="shared" si="13"/>
        <v>0</v>
      </c>
      <c r="AF56" s="151">
        <f t="shared" si="13"/>
        <v>11</v>
      </c>
      <c r="AG56" s="151">
        <f t="shared" si="13"/>
        <v>7</v>
      </c>
      <c r="AH56" s="151">
        <f t="shared" si="13"/>
        <v>6</v>
      </c>
      <c r="AI56" s="151">
        <f t="shared" si="13"/>
        <v>3</v>
      </c>
      <c r="AJ56" s="151">
        <f t="shared" si="13"/>
        <v>0</v>
      </c>
      <c r="AK56" s="151">
        <f t="shared" si="13"/>
        <v>1</v>
      </c>
      <c r="AL56" s="151">
        <f t="shared" si="13"/>
        <v>10</v>
      </c>
      <c r="AM56" s="151">
        <f t="shared" si="13"/>
        <v>3</v>
      </c>
      <c r="AN56" s="151">
        <f t="shared" si="13"/>
        <v>8</v>
      </c>
      <c r="AO56" s="151">
        <f t="shared" ref="AO56:BS56" si="14">COUNTIFS($H$10:$H$49,5,AO$10:AO$49,1)</f>
        <v>6</v>
      </c>
      <c r="AP56" s="151">
        <f t="shared" si="14"/>
        <v>9</v>
      </c>
      <c r="AQ56" s="151">
        <f t="shared" si="14"/>
        <v>3</v>
      </c>
      <c r="AR56" s="151">
        <f t="shared" si="14"/>
        <v>15</v>
      </c>
      <c r="AS56" s="151">
        <f t="shared" si="14"/>
        <v>3</v>
      </c>
      <c r="AT56" s="151">
        <f t="shared" si="14"/>
        <v>10</v>
      </c>
      <c r="AU56" s="151">
        <f t="shared" si="14"/>
        <v>9</v>
      </c>
      <c r="AV56" s="151">
        <f t="shared" si="14"/>
        <v>4</v>
      </c>
      <c r="AW56" s="151">
        <f t="shared" si="14"/>
        <v>3</v>
      </c>
      <c r="AX56" s="151">
        <f t="shared" si="14"/>
        <v>0</v>
      </c>
      <c r="AY56" s="151">
        <f t="shared" si="14"/>
        <v>3</v>
      </c>
      <c r="AZ56" s="151">
        <f t="shared" si="14"/>
        <v>9</v>
      </c>
      <c r="BA56" s="151">
        <f t="shared" si="14"/>
        <v>1</v>
      </c>
      <c r="BB56" s="151">
        <f t="shared" si="14"/>
        <v>14</v>
      </c>
      <c r="BC56" s="151">
        <f t="shared" si="14"/>
        <v>8</v>
      </c>
      <c r="BD56" s="151">
        <f t="shared" si="14"/>
        <v>7</v>
      </c>
      <c r="BE56" s="151">
        <f t="shared" si="14"/>
        <v>18</v>
      </c>
      <c r="BF56" s="151">
        <f t="shared" si="14"/>
        <v>15</v>
      </c>
      <c r="BG56" s="151">
        <f t="shared" si="14"/>
        <v>15</v>
      </c>
      <c r="BH56" s="151">
        <f t="shared" si="14"/>
        <v>12</v>
      </c>
      <c r="BI56" s="151">
        <f t="shared" si="14"/>
        <v>17</v>
      </c>
      <c r="BJ56" s="151">
        <f t="shared" si="14"/>
        <v>6</v>
      </c>
      <c r="BK56" s="151">
        <f t="shared" si="14"/>
        <v>5</v>
      </c>
      <c r="BL56" s="151">
        <f t="shared" si="14"/>
        <v>15</v>
      </c>
      <c r="BM56" s="151">
        <f t="shared" si="14"/>
        <v>0</v>
      </c>
      <c r="BN56" s="151">
        <f t="shared" si="14"/>
        <v>0</v>
      </c>
      <c r="BO56" s="151">
        <f t="shared" si="14"/>
        <v>0</v>
      </c>
      <c r="BP56" s="151">
        <f t="shared" si="14"/>
        <v>0</v>
      </c>
      <c r="BQ56" s="151">
        <f t="shared" si="14"/>
        <v>9</v>
      </c>
      <c r="BR56" s="151">
        <f t="shared" si="14"/>
        <v>7</v>
      </c>
      <c r="BS56" s="151">
        <f t="shared" si="14"/>
        <v>2</v>
      </c>
      <c r="BT56" s="151">
        <f t="shared" ref="BT56:CX56" si="15">COUNTIFS($H$10:$H$49,5,BT$10:BT$49,1)</f>
        <v>0</v>
      </c>
      <c r="BU56" s="151">
        <f t="shared" si="15"/>
        <v>8</v>
      </c>
      <c r="BV56" s="151">
        <f t="shared" si="15"/>
        <v>4</v>
      </c>
      <c r="BW56" s="151">
        <f t="shared" si="15"/>
        <v>5</v>
      </c>
      <c r="BX56" s="151">
        <f t="shared" si="15"/>
        <v>6</v>
      </c>
      <c r="BY56" s="151">
        <f t="shared" si="15"/>
        <v>5</v>
      </c>
      <c r="BZ56" s="151">
        <f t="shared" si="15"/>
        <v>0</v>
      </c>
      <c r="CA56" s="151">
        <f t="shared" si="15"/>
        <v>4</v>
      </c>
      <c r="CB56" s="151">
        <f t="shared" si="15"/>
        <v>3</v>
      </c>
      <c r="CC56" s="151">
        <f t="shared" si="15"/>
        <v>7</v>
      </c>
      <c r="CD56" s="151">
        <f t="shared" si="15"/>
        <v>1</v>
      </c>
      <c r="CE56" s="151">
        <f t="shared" si="15"/>
        <v>2</v>
      </c>
      <c r="CF56" s="151">
        <f t="shared" si="15"/>
        <v>1</v>
      </c>
      <c r="CG56" s="151">
        <f t="shared" si="15"/>
        <v>8</v>
      </c>
      <c r="CH56" s="151">
        <f t="shared" si="15"/>
        <v>5</v>
      </c>
      <c r="CI56" s="151">
        <f t="shared" si="15"/>
        <v>0</v>
      </c>
      <c r="CJ56" s="151">
        <f t="shared" si="15"/>
        <v>3</v>
      </c>
      <c r="CK56" s="151">
        <f t="shared" si="15"/>
        <v>6</v>
      </c>
      <c r="CL56" s="151">
        <f t="shared" si="15"/>
        <v>1</v>
      </c>
      <c r="CM56" s="151">
        <f t="shared" si="15"/>
        <v>8</v>
      </c>
      <c r="CN56" s="151">
        <f t="shared" si="15"/>
        <v>0</v>
      </c>
      <c r="CO56" s="151">
        <f t="shared" si="15"/>
        <v>0</v>
      </c>
      <c r="CP56" s="151">
        <f t="shared" si="15"/>
        <v>8</v>
      </c>
      <c r="CQ56" s="151">
        <f t="shared" si="15"/>
        <v>1</v>
      </c>
      <c r="CR56" s="151">
        <f t="shared" si="15"/>
        <v>1</v>
      </c>
      <c r="CS56" s="151">
        <f t="shared" si="15"/>
        <v>4</v>
      </c>
      <c r="CT56" s="151">
        <f t="shared" si="15"/>
        <v>6</v>
      </c>
      <c r="CU56" s="151">
        <f t="shared" si="15"/>
        <v>6</v>
      </c>
      <c r="CV56" s="151">
        <f t="shared" si="15"/>
        <v>0</v>
      </c>
      <c r="CW56" s="151">
        <f t="shared" si="15"/>
        <v>10</v>
      </c>
      <c r="CX56" s="151">
        <f t="shared" si="15"/>
        <v>8</v>
      </c>
    </row>
    <row r="57" spans="1:102" ht="24" customHeight="1">
      <c r="E57" s="114" t="s">
        <v>378</v>
      </c>
      <c r="F57" s="114"/>
      <c r="G57" s="114"/>
      <c r="H57" s="114"/>
      <c r="I57" s="151">
        <f t="shared" ref="I57:AN57" si="16">COUNTIFS($H$10:$H$49,6,I$10:I$49,1)</f>
        <v>10</v>
      </c>
      <c r="J57" s="151">
        <f t="shared" si="16"/>
        <v>0</v>
      </c>
      <c r="K57" s="151">
        <f t="shared" si="16"/>
        <v>0</v>
      </c>
      <c r="L57" s="151">
        <f t="shared" si="16"/>
        <v>0</v>
      </c>
      <c r="M57" s="151">
        <f t="shared" si="16"/>
        <v>0</v>
      </c>
      <c r="N57" s="151">
        <f t="shared" si="16"/>
        <v>0</v>
      </c>
      <c r="O57" s="151">
        <f t="shared" si="16"/>
        <v>0</v>
      </c>
      <c r="P57" s="151">
        <f t="shared" si="16"/>
        <v>0</v>
      </c>
      <c r="Q57" s="151">
        <f t="shared" si="16"/>
        <v>2</v>
      </c>
      <c r="R57" s="151">
        <f t="shared" si="16"/>
        <v>0</v>
      </c>
      <c r="S57" s="151">
        <f t="shared" si="16"/>
        <v>0</v>
      </c>
      <c r="T57" s="151">
        <f t="shared" si="16"/>
        <v>0</v>
      </c>
      <c r="U57" s="151">
        <f t="shared" si="16"/>
        <v>0</v>
      </c>
      <c r="V57" s="151">
        <f t="shared" si="16"/>
        <v>0</v>
      </c>
      <c r="W57" s="151">
        <f t="shared" si="16"/>
        <v>0</v>
      </c>
      <c r="X57" s="151">
        <f t="shared" si="16"/>
        <v>1</v>
      </c>
      <c r="Y57" s="151">
        <f t="shared" si="16"/>
        <v>1</v>
      </c>
      <c r="Z57" s="151">
        <f t="shared" si="16"/>
        <v>3</v>
      </c>
      <c r="AA57" s="151">
        <f t="shared" si="16"/>
        <v>0</v>
      </c>
      <c r="AB57" s="151">
        <f t="shared" si="16"/>
        <v>6</v>
      </c>
      <c r="AC57" s="151">
        <f t="shared" si="16"/>
        <v>4</v>
      </c>
      <c r="AD57" s="151">
        <f t="shared" si="16"/>
        <v>0</v>
      </c>
      <c r="AE57" s="151">
        <f t="shared" si="16"/>
        <v>0</v>
      </c>
      <c r="AF57" s="151">
        <f t="shared" si="16"/>
        <v>5</v>
      </c>
      <c r="AG57" s="151">
        <f t="shared" si="16"/>
        <v>5</v>
      </c>
      <c r="AH57" s="151">
        <f t="shared" si="16"/>
        <v>3</v>
      </c>
      <c r="AI57" s="151">
        <f t="shared" si="16"/>
        <v>1</v>
      </c>
      <c r="AJ57" s="151">
        <f t="shared" si="16"/>
        <v>1</v>
      </c>
      <c r="AK57" s="151">
        <f t="shared" si="16"/>
        <v>1</v>
      </c>
      <c r="AL57" s="151">
        <f t="shared" si="16"/>
        <v>3</v>
      </c>
      <c r="AM57" s="151">
        <f t="shared" si="16"/>
        <v>1</v>
      </c>
      <c r="AN57" s="151">
        <f t="shared" si="16"/>
        <v>3</v>
      </c>
      <c r="AO57" s="151">
        <f t="shared" ref="AO57:BS57" si="17">COUNTIFS($H$10:$H$49,6,AO$10:AO$49,1)</f>
        <v>2</v>
      </c>
      <c r="AP57" s="151">
        <f t="shared" si="17"/>
        <v>7</v>
      </c>
      <c r="AQ57" s="151">
        <f t="shared" si="17"/>
        <v>3</v>
      </c>
      <c r="AR57" s="151">
        <f t="shared" si="17"/>
        <v>8</v>
      </c>
      <c r="AS57" s="151">
        <f t="shared" si="17"/>
        <v>2</v>
      </c>
      <c r="AT57" s="151">
        <f t="shared" si="17"/>
        <v>4</v>
      </c>
      <c r="AU57" s="151">
        <f t="shared" si="17"/>
        <v>4</v>
      </c>
      <c r="AV57" s="151">
        <f t="shared" si="17"/>
        <v>4</v>
      </c>
      <c r="AW57" s="151">
        <f t="shared" si="17"/>
        <v>2</v>
      </c>
      <c r="AX57" s="151">
        <f t="shared" si="17"/>
        <v>0</v>
      </c>
      <c r="AY57" s="151">
        <f t="shared" si="17"/>
        <v>3</v>
      </c>
      <c r="AZ57" s="151">
        <f t="shared" si="17"/>
        <v>3</v>
      </c>
      <c r="BA57" s="151">
        <f t="shared" si="17"/>
        <v>1</v>
      </c>
      <c r="BB57" s="151">
        <f t="shared" si="17"/>
        <v>7</v>
      </c>
      <c r="BC57" s="151">
        <f t="shared" si="17"/>
        <v>4</v>
      </c>
      <c r="BD57" s="151">
        <f t="shared" si="17"/>
        <v>4</v>
      </c>
      <c r="BE57" s="151">
        <f t="shared" si="17"/>
        <v>9</v>
      </c>
      <c r="BF57" s="151">
        <f t="shared" si="17"/>
        <v>9</v>
      </c>
      <c r="BG57" s="151">
        <f t="shared" si="17"/>
        <v>8</v>
      </c>
      <c r="BH57" s="151">
        <f t="shared" si="17"/>
        <v>8</v>
      </c>
      <c r="BI57" s="151">
        <f t="shared" si="17"/>
        <v>10</v>
      </c>
      <c r="BJ57" s="151">
        <f t="shared" si="17"/>
        <v>5</v>
      </c>
      <c r="BK57" s="151">
        <f t="shared" si="17"/>
        <v>2</v>
      </c>
      <c r="BL57" s="151">
        <f t="shared" si="17"/>
        <v>7</v>
      </c>
      <c r="BM57" s="151">
        <f t="shared" si="17"/>
        <v>7</v>
      </c>
      <c r="BN57" s="151">
        <f t="shared" si="17"/>
        <v>1</v>
      </c>
      <c r="BO57" s="151">
        <f t="shared" si="17"/>
        <v>0</v>
      </c>
      <c r="BP57" s="151">
        <f t="shared" si="17"/>
        <v>0</v>
      </c>
      <c r="BQ57" s="151">
        <f t="shared" si="17"/>
        <v>4</v>
      </c>
      <c r="BR57" s="151">
        <f t="shared" si="17"/>
        <v>6</v>
      </c>
      <c r="BS57" s="151">
        <f t="shared" si="17"/>
        <v>0</v>
      </c>
      <c r="BT57" s="151">
        <f t="shared" ref="BT57:CX57" si="18">COUNTIFS($H$10:$H$49,6,BT$10:BT$49,1)</f>
        <v>0</v>
      </c>
      <c r="BU57" s="151">
        <f t="shared" si="18"/>
        <v>2</v>
      </c>
      <c r="BV57" s="151">
        <f t="shared" si="18"/>
        <v>2</v>
      </c>
      <c r="BW57" s="151">
        <f t="shared" si="18"/>
        <v>3</v>
      </c>
      <c r="BX57" s="151">
        <f t="shared" si="18"/>
        <v>3</v>
      </c>
      <c r="BY57" s="151">
        <f t="shared" si="18"/>
        <v>1</v>
      </c>
      <c r="BZ57" s="151">
        <f t="shared" si="18"/>
        <v>0</v>
      </c>
      <c r="CA57" s="151">
        <f t="shared" si="18"/>
        <v>2</v>
      </c>
      <c r="CB57" s="151">
        <f t="shared" si="18"/>
        <v>1</v>
      </c>
      <c r="CC57" s="151">
        <f t="shared" si="18"/>
        <v>2</v>
      </c>
      <c r="CD57" s="151">
        <f t="shared" si="18"/>
        <v>1</v>
      </c>
      <c r="CE57" s="151">
        <f t="shared" si="18"/>
        <v>1</v>
      </c>
      <c r="CF57" s="151">
        <f t="shared" si="18"/>
        <v>1</v>
      </c>
      <c r="CG57" s="151">
        <f t="shared" si="18"/>
        <v>4</v>
      </c>
      <c r="CH57" s="151">
        <f t="shared" si="18"/>
        <v>2</v>
      </c>
      <c r="CI57" s="151">
        <f t="shared" si="18"/>
        <v>0</v>
      </c>
      <c r="CJ57" s="151">
        <f t="shared" si="18"/>
        <v>3</v>
      </c>
      <c r="CK57" s="151">
        <f t="shared" si="18"/>
        <v>1</v>
      </c>
      <c r="CL57" s="151">
        <f t="shared" si="18"/>
        <v>1</v>
      </c>
      <c r="CM57" s="151">
        <f t="shared" si="18"/>
        <v>3</v>
      </c>
      <c r="CN57" s="151">
        <f t="shared" si="18"/>
        <v>0</v>
      </c>
      <c r="CO57" s="151">
        <f t="shared" si="18"/>
        <v>1</v>
      </c>
      <c r="CP57" s="151">
        <f t="shared" si="18"/>
        <v>3</v>
      </c>
      <c r="CQ57" s="151">
        <f t="shared" si="18"/>
        <v>0</v>
      </c>
      <c r="CR57" s="151">
        <f t="shared" si="18"/>
        <v>0</v>
      </c>
      <c r="CS57" s="151">
        <f t="shared" si="18"/>
        <v>2</v>
      </c>
      <c r="CT57" s="151">
        <f t="shared" si="18"/>
        <v>0</v>
      </c>
      <c r="CU57" s="151">
        <f t="shared" si="18"/>
        <v>7</v>
      </c>
      <c r="CV57" s="151">
        <f t="shared" si="18"/>
        <v>0</v>
      </c>
      <c r="CW57" s="151">
        <f t="shared" si="18"/>
        <v>2</v>
      </c>
      <c r="CX57" s="151">
        <f t="shared" si="18"/>
        <v>8</v>
      </c>
    </row>
    <row r="58" spans="1:102" ht="13.2" customHeight="1">
      <c r="AW58" s="15"/>
      <c r="AX58" s="15"/>
      <c r="AY58" s="15"/>
      <c r="AZ58" s="15"/>
    </row>
  </sheetData>
  <autoFilter ref="A9:FN51"/>
  <mergeCells count="198">
    <mergeCell ref="BW7:BW8"/>
    <mergeCell ref="BX7:BX8"/>
    <mergeCell ref="BY7:BY8"/>
    <mergeCell ref="CB7:CB8"/>
    <mergeCell ref="CC7:CC8"/>
    <mergeCell ref="BM7:BM8"/>
    <mergeCell ref="BH7:BH8"/>
    <mergeCell ref="BQ7:BQ8"/>
    <mergeCell ref="BR7:BR8"/>
    <mergeCell ref="BS7:BS8"/>
    <mergeCell ref="BT7:BT8"/>
    <mergeCell ref="BU7:BU8"/>
    <mergeCell ref="BV7:BV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AH7:AH8"/>
    <mergeCell ref="AF7:AF8"/>
    <mergeCell ref="AE7:AE8"/>
    <mergeCell ref="AS7:AS8"/>
    <mergeCell ref="AB7:AB8"/>
    <mergeCell ref="AC7:AC8"/>
    <mergeCell ref="AD7:AD8"/>
    <mergeCell ref="AA7:AA8"/>
    <mergeCell ref="AJ7:AJ8"/>
    <mergeCell ref="AL7:AL8"/>
    <mergeCell ref="AM7:AM8"/>
    <mergeCell ref="CU7:CU8"/>
    <mergeCell ref="CW7:CW8"/>
    <mergeCell ref="CX7:CX8"/>
    <mergeCell ref="A51:H51"/>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F4:CF6"/>
    <mergeCell ref="CG4:CG6"/>
    <mergeCell ref="CH4:CH6"/>
    <mergeCell ref="CI4:CI6"/>
    <mergeCell ref="BX4:BX6"/>
    <mergeCell ref="BY4:BY6"/>
    <mergeCell ref="BZ4:BZ6"/>
    <mergeCell ref="CA4:CA6"/>
    <mergeCell ref="CB4:CB6"/>
    <mergeCell ref="CC4:CC6"/>
    <mergeCell ref="BO4:BO6"/>
    <mergeCell ref="BQ4:BS4"/>
    <mergeCell ref="BT4:BT6"/>
    <mergeCell ref="BU4:BU6"/>
    <mergeCell ref="BV4:BV6"/>
    <mergeCell ref="BW4:BW6"/>
    <mergeCell ref="BQ5:BQ6"/>
    <mergeCell ref="BR5:BR6"/>
    <mergeCell ref="BS5:BS6"/>
    <mergeCell ref="BK4:BK6"/>
    <mergeCell ref="BL4:BL6"/>
    <mergeCell ref="BM4:BM6"/>
    <mergeCell ref="BN4:BN6"/>
    <mergeCell ref="BC4:BC6"/>
    <mergeCell ref="BD4:BD6"/>
    <mergeCell ref="BE4:BE6"/>
    <mergeCell ref="BF4:BF6"/>
    <mergeCell ref="BG4:BG6"/>
    <mergeCell ref="BH4:BH6"/>
    <mergeCell ref="AW4:AW6"/>
    <mergeCell ref="AU4:AU6"/>
    <mergeCell ref="AV4:AV6"/>
    <mergeCell ref="AN5:AN6"/>
    <mergeCell ref="AO5:AO6"/>
    <mergeCell ref="AP5:AP6"/>
    <mergeCell ref="AQ5:AQ6"/>
    <mergeCell ref="BI4:BI6"/>
    <mergeCell ref="BJ4:BJ6"/>
    <mergeCell ref="AC4:AC6"/>
    <mergeCell ref="AD4:AD6"/>
    <mergeCell ref="AE4:AE6"/>
    <mergeCell ref="AF4:AF6"/>
    <mergeCell ref="AG4:AG6"/>
    <mergeCell ref="AH4:AH6"/>
    <mergeCell ref="AI4:AI6"/>
    <mergeCell ref="AJ4:AK4"/>
    <mergeCell ref="AL4:AM4"/>
    <mergeCell ref="AK5:AK6"/>
    <mergeCell ref="AL5:AL6"/>
    <mergeCell ref="AM5:AM6"/>
    <mergeCell ref="A4:A6"/>
    <mergeCell ref="I4:Q4"/>
    <mergeCell ref="R4:R6"/>
    <mergeCell ref="S4:S6"/>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Z4:Z6"/>
    <mergeCell ref="AA4:AA6"/>
    <mergeCell ref="AB4:AB6"/>
    <mergeCell ref="AB3:AE3"/>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 ref="J7:J8"/>
    <mergeCell ref="K7:K8"/>
    <mergeCell ref="L7:L8"/>
    <mergeCell ref="H3:H8"/>
    <mergeCell ref="N7:N8"/>
    <mergeCell ref="W7:W8"/>
    <mergeCell ref="X7:X8"/>
    <mergeCell ref="Y7:Y8"/>
    <mergeCell ref="Z7:Z8"/>
    <mergeCell ref="O7:O8"/>
    <mergeCell ref="P7:P8"/>
    <mergeCell ref="S7:S8"/>
    <mergeCell ref="U7:U8"/>
    <mergeCell ref="V7:V8"/>
  </mergeCells>
  <phoneticPr fontId="25"/>
  <dataValidations count="8">
    <dataValidation type="list" allowBlank="1" showInputMessage="1" showErrorMessage="1" sqref="BF50 WXM50 WNQ50 WDU50 VTY50 VKC50 VAG50 UQK50 UGO50 TWS50 TMW50 TDA50 STE50 SJI50 RZM50 RPQ50 RFU50 QVY50 QMC50 QCG50 PSK50 PIO50 OYS50 OOW50 OFA50 NVE50 NLI50 NBM50 MRQ50 MHU50 LXY50 LOC50 LEG50 KUK50 KKO50 KAS50 JQW50 JHA50 IXE50 INI50 IDM50 HTQ50 HJU50 GZY50 GQC50 GGG50 FWK50 FMO50 FCS50 ESW50 EJA50 DZE50 DPI50 DFM50 CVQ50 CLU50 CBY50 BSC50 BIG50 AYK50 AOO50 AES50 UW50 LA50 BH50 WYG50 WOK50 WEO50 VUS50 VKW50 VBA50 URE50 UHI50 TXM50 TNQ50 TDU50 STY50 SKC50 SAG50 RQK50 RGO50 QWS50 QMW50 QDA50 PTE50 PJI50 OZM50 OPQ50 OFU50 NVY50 NMC50 NCG50 MSK50 MIO50 LYS50 LOW50 LFA50 KVE50 KLI50 KBM50 JRQ50 JHU50 IXY50 IOC50 IEG50 HUK50 HKO50 HAS50 GQW50 GHA50 FXE50 FNI50 FDM50 ETQ50 EJU50 DZY50 DQC50 DGG50 CWK50 CMO50 CCS50 BSW50 BJA50 AZE50 API50 AFM50 VQ50 LU50 CA50 WYO50 WOS50 WEW50 VVA50 VLE50 VBI50 URM50 UHQ50 TXU50 TNY50 TEC50 SUG50 SKK50 SAO50 RQS50 RGW50 QXA50 QNE50 QDI50 PTM50 PJQ50 OZU50 OPY50 OGC50 NWG50 NMK50 NCO50 MSS50 MIW50 LZA50 LPE50 LFI50 KVM50 KLQ50 KBU50 JRY50 JIC50 IYG50 IOK50 IEO50 HUS50 HKW50 HBA50 GRE50 GHI50 FXM50 FNQ50 FDU50 ETY50 EKC50 EAG50 DQK50 DGO50 CWS50 CMW50 CDA50 BTE50 BJI50 AZM50 APQ50 AFU50 VY50 MC50 CI50 WYM50 WOQ50 WEU50 VUY50 VLC50 VBG50 URK50 UHO50 TXS50 TNW50 TEA50 SUE50 SKI50 SAM50 RQQ50 RGU50 QWY50 QNC50 QDG50 PTK50 PJO50 OZS50 OPW50 OGA50 NWE50 NMI50 NCM50 MSQ50 MIU50 LYY50 LPC50 LFG50 KVK50 KLO50 KBS50 JRW50 JIA50 IYE50 IOI50 IEM50 HUQ50 HKU50 HAY50 GRC50 GHG50 FXK50 FNO50 FDS50 ETW50 EKA50 EAE50 DQI50 DGM50 CWQ50 CMU50 CCY50 BTC50 BJG50 AZK50 APO50 AFS50 VW50 MA50 CG50 WYK50 WOO50 WES50 VUW50 VLA50 VBE50 URI50 UHM50 TXQ50 TNU50 TDY50 SUC50 SKG50 SAK50 RQO50 RGS50 QWW50 QNA50 QDE50 PTI50 PJM50 OZQ50 OPU50 OFY50 NWC50 NMG50 NCK50 MSO50 MIS50 LYW50 LPA50 LFE50 KVI50 KLM50 KBQ50 JRU50 JHY50 IYC50 IOG50 IEK50 HUO50 HKS50 HAW50 GRA50 GHE50 FXI50 FNM50 FDQ50 ETU50 EJY50 EAC50 DQG50 DGK50 CWO50 CMS50 CCW50 BTA50 BJE50 AZI50 APM50 AFQ50 VU50 LY50 CE50 WYI50 WOM50 WEQ50 VUU50 VKY50 VBC50 URG50 UHK50 TXO50 TNS50 TDW50 SUA50 SKE50 SAI50 RQM50 RGQ50 QWU50 QMY50 QDC50 PTG50 PJK50 OZO50 OPS50 OFW50 NWA50 NME50 NCI50 MSM50 MIQ50 LYU50 LOY50 LFC50 KVG50 KLK50 KBO50 JRS50 JHW50 IYA50 IOE50 IEI50 HUM50 HKQ50 HAU50 GQY50 GHC50 FXG50 FNK50 FDO50 ETS50 EJW50 EAA50 DQE50 DGI50 CWM50 CMQ50 CCU50 BSY50 BJC50 AZG50 APK50 AFO50 VS50 LW50 CC50 WYA50 WOE50 WEI50 VUM50 VKQ50 VAU50 UQY50 UHC50 TXG50 TNK50 TDO50 STS50 SJW50 SAA50 RQE50 RGI50 QWM50 QMQ50 QCU50 PSY50 PJC50 OZG50 OPK50 OFO50 NVS50 NLW50 NCA50 MSE50 MII50 LYM50 LOQ50 LEU50 KUY50 KLC50 KBG50 JRK50 JHO50 IXS50 INW50 IEA50 HUE50 HKI50 HAM50 GQQ50 GGU50 FWY50 FNC50 FDG50 ETK50 EJO50 DZS50 DPW50 DGA50 CWE50 CMI50 CCM50 BSQ50 BIU50 AYY50 APC50 AFG50 VK50 LO50 BU50 WYE50 WOI50 WEM50 VUQ50 VKU50 VAY50 URC50 UHG50 TXK50 TNO50 TDS50 STW50 SKA50 SAE50 RQI50 RGM50 QWQ50 QMU50 QCY50 PTC50 PJG50 OZK50 OPO50 OFS50 NVW50 NMA50 NCE50 MSI50 MIM50 LYQ50 LOU50 LEY50 KVC50 KLG50 KBK50 JRO50 JHS50 IXW50 IOA50 IEE50 HUI50 HKM50 HAQ50 GQU50 GGY50 FXC50 FNG50 FDK50 ETO50 EJS50 DZW50 DQA50 DGE50 CWI50 CMM50 CCQ50 BSU50 BIY50 AZC50 APG50 AFK50 VO50 LS50 BY50 WYC50 WOG50 WEK50 VUO50 VKS50 VAW50 URA50 UHE50 TXI50 TNM50 TDQ50 STU50 SJY50 SAC50 RQG50 RGK50 QWO50 QMS50 QCW50 PTA50 PJE50 OZI50 OPM50 OFQ50 NVU50 NLY50 NCC50 MSG50 MIK50 LYO50 LOS50 LEW50 KVA50 KLE50 KBI50 JRM50 JHQ50 IXU50 INY50 IEC50 HUG50 HKK50 HAO50 GQS50 GGW50 FXA50 FNE50 FDI50 ETM50 EJQ50 DZU50 DPY50 DGC50 CWG50 CMK50 CCO50 BSS50 BIW50 AZA50 APE50 AFI50 VM50 LQ50 BW50 WXY50 WOC50 WEG50 VUK50 VKO50 VAS50 UQW50 UHA50 TXE50 TNI50 TDM50 STQ50 SJU50 RZY50 RQC50 RGG50 QWK50 QMO50 QCS50 PSW50 PJA50 OZE50 OPI50 OFM50 NVQ50 NLU50 NBY50 MSC50 MIG50 LYK50 LOO50 LES50 KUW50 KLA50 KBE50 JRI50 JHM50 IXQ50 INU50 IDY50 HUC50 HKG50 HAK50 GQO50 GGS50 FWW50 FNA50 FDE50 ETI50 EJM50 DZQ50 DPU50 DFY50 CWC50 CMG50 CCK50 BSO50 BIS50 AYW50 APA50 AFE50 VI50 LM50 BS50 WXW50 WOA50 WEE50 VUI50 VKM50 VAQ50 UQU50 UGY50 TXC50 TNG50 TDK50 STO50 SJS50 RZW50 RQA50 RGE50 QWI50 QMM50 QCQ50 PSU50 PIY50 OZC50 OPG50 OFK50 NVO50 NLS50 NBW50 MSA50 MIE50 LYI50 LOM50 LEQ50 KUU50 KKY50 KBC50 JRG50 JHK50 IXO50 INS50 IDW50 HUA50 HKE50 HAI50 GQM50 GGQ50 FWU50 FMY50 FDC50 ETG50 EJK50 DZO50 DPS50 DFW50 CWA50 CME50 CCI50 BSM50 BIQ50 AYU50 AOY50 AFC50 VG50 LK50 WXU50 WNY50 WEC50 VUG50 VKK50 VAO50 UQS50 UGW50 TXA50 TNE50 TDI50 STM50 SJQ50 RZU50 RPY50 RGC50 QWG50 QMK50 QCO50 PSS50 PIW50 OZA50 OPE50 OFI50 NVM50 NLQ50 NBU50 MRY50 MIC50 LYG50 LOK50 LEO50 KUS50 KKW50 KBA50 JRE50 JHI50 IXM50 INQ50 IDU50 HTY50 HKC50 HAG50 GQK50 GGO50 FWS50 FMW50 FDA50 ETE50 EJI50 DZM50 DPQ50 DFU50 CVY50 CMC50 CCG50 BSK50 BIO50 AYS50 AOW50 AFA50 VE50 LI50 BP50 WXS50 WNW50 WEA50 VUE50 VKI50 VAM50 UQQ50 UGU50 TWY50 TNC50 TDG50 STK50 SJO50 RZS50 RPW50 RGA50 QWE50 QMI50 QCM50 PSQ50 PIU50 OYY50 OPC50 OFG50 NVK50 NLO50 NBS50 MRW50 MIA50 LYE50 LOI50 LEM50 KUQ50 KKU50 KAY50 JRC50 JHG50 IXK50 INO50 IDS50 HTW50 HKA50 HAE50 GQI50 GGM50 FWQ50 FMU50 FCY50 ETC50 EJG50 DZK50 DPO50 DFS50 CVW50 CMA50 CCE50 BSI50 BIM50 AYQ50 AOU50 AEY50 VC50 LG50 BN50 WXQ50 WNU50 WDY50 VUC50 VKG50 VAK50 UQO50 UGS50 TWW50 TNA50 TDE50 STI50 SJM50 RZQ50 RPU50 RFY50 QWC50 QMG50 QCK50 PSO50 PIS50 OYW50 OPA50 OFE50 NVI50 NLM50 NBQ50 MRU50 MHY50 LYC50 LOG50 LEK50 KUO50 KKS50 KAW50 JRA50 JHE50 IXI50 INM50 IDQ50 HTU50 HJY50 HAC50 GQG50 GGK50 FWO50 FMS50 FCW50 ETA50 EJE50 DZI50 DPM50 DFQ50 CVU50 CLY50 CCC50 BSG50 BIK50 AYO50 AOS50 AEW50 VA50 LE50 BL50 WXO50 WNS50 WDW50 VUA50 VKE50 VAI50 UQM50 UGQ50 TWU50 TMY50 TDC50 STG50 SJK50 RZO50 RPS50 RFW50 QWA50 QME50 QCI50 PSM50 PIQ50 OYU50 OOY50 OFC50 NVG50 NLK50 NBO50 MRS50 MHW50 LYA50 LOE50 LEI50 KUM50 KKQ50 KAU50 JQY50 JHC50 IXG50 INK50 IDO50 HTS50 HJW50 HAA50 GQE50 GGI50 FWM50 FMQ50 FCU50 ESY50 EJC50 DZG50 DPK50 DFO50 CVS50 CLW50 CCA50 BSE50 BII50 AYM50 AOQ50 AEU50 UY50 LC50 BJ50 WYQ50 WOU50 WEY50 VVC50 VLG50 VBK50 URO50 UHS50 TXW50 TOA50 TEE50 SUI50 SKM50 SAQ50 RQU50 RGY50 QXC50 QNG50 QDK50 PTO50 PJS50 OZW50 OQA50 OGE50 NWI50 NMM50 NCQ50 MSU50 MIY50 LZC50 LPG50 LFK50 KVO50 KLS50 KBW50 JSA50 JIE50 IYI50 IOM50 IEQ50 HUU50 HKY50 HBC50 GRG50 GHK50 FXO50 FNS50 FDW50 EUA50 EKE50 EAI50 DQM50 DGQ50 CWU50 CMY50 CDC50 BTG50 BJK50 AZO50 APS50 AFW50 WA50 ME50 CK50 WXK50 WNO50 WDS50 VTW50 VKA50 VAE50 UQI50 UGM50 TWQ50 TMU50 TCY50 STC50 SJG50 RZK50 RPO50 RFS50 QVW50 QMA50 QCE50 PSI50 PIM50 OYQ50 OOU50 OEY50 NVC50 NLG50 NBK50 MRO50 MHS50 LXW50 LOA50 LEE50 KUI50 KKM50 KAQ50 JQU50 JGY50 IXC50 ING50 IDK50 HTO50 HJS50 GZW50 GQA50 GGE50 FWI50 FMM50 FCQ50 ESU50 EIY50 DZC50 DPG50 DFK50 CVO50 CLS50 CBW50 BSA50 BIE50 AYI50 AOM50 AEQ50 UU50 KY50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AL50:BD50 WVZ50:WWA50 WMD50:WME50 WCH50:WCI50 VSL50:VSM50 VIP50:VIQ50 UYT50:UYU50 UOX50:UOY50 UFB50:UFC50 TVF50:TVG50 TLJ50:TLK50 TBN50:TBO50 SRR50:SRS50 SHV50:SHW50 RXZ50:RYA50 ROD50:ROE50 REH50:REI50 QUL50:QUM50 QKP50:QKQ50 QAT50:QAU50 PQX50:PQY50 PHB50:PHC50 OXF50:OXG50 ONJ50:ONK50 ODN50:ODO50 NTR50:NTS50 NJV50:NJW50 MZZ50:NAA50 MQD50:MQE50 MGH50:MGI50 LWL50:LWM50 LMP50:LMQ50 LCT50:LCU50 KSX50:KSY50 KJB50:KJC50 JZF50:JZG50 JPJ50:JPK50 JFN50:JFO50 IVR50:IVS50 ILV50:ILW50 IBZ50:ICA50 HSD50:HSE50 HIH50:HII50 GYL50:GYM50 GOP50:GOQ50 GET50:GEU50 FUX50:FUY50 FLB50:FLC50 FBF50:FBG50 ERJ50:ERK50 EHN50:EHO50 DXR50:DXS50 DNV50:DNW50 DDZ50:DEA50 CUD50:CUE50 CKH50:CKI50 CAL50:CAM50 BQP50:BQQ50 BGT50:BGU50 AWX50:AWY50 ANB50:ANC50 ADF50:ADG50 TJ50:TK50 JN50:JO50 U50:V50 WVN50:WVQ50 WLR50:WLU50 WBV50:WBY50 VRZ50:VSC50 VID50:VIG50 UYH50:UYK50 UOL50:UOO50 UEP50:UES50 TUT50:TUW50 TKX50:TLA50 TBB50:TBE50 SRF50:SRI50 SHJ50:SHM50 RXN50:RXQ50 RNR50:RNU50 RDV50:RDY50 QTZ50:QUC50 QKD50:QKG50 QAH50:QAK50 PQL50:PQO50 PGP50:PGS50 OWT50:OWW50 OMX50:ONA50 ODB50:ODE50 NTF50:NTI50 NJJ50:NJM50 MZN50:MZQ50 MPR50:MPU50 MFV50:MFY50 LVZ50:LWC50 LMD50:LMG50 LCH50:LCK50 KSL50:KSO50 KIP50:KIS50 JYT50:JYW50 JOX50:JPA50 JFB50:JFE50 IVF50:IVI50 ILJ50:ILM50 IBN50:IBQ50 HRR50:HRU50 HHV50:HHY50 GXZ50:GYC50 GOD50:GOG50 GEH50:GEK50 FUL50:FUO50 FKP50:FKS50 FAT50:FAW50 EQX50:ERA50 EHB50:EHE50 DXF50:DXI50 DNJ50:DNM50 DDN50:DDQ50 CTR50:CTU50 CJV50:CJY50 BZZ50:CAC50 BQD50:BQG50 BGH50:BGK50 AWL50:AWO50 AMP50:AMS50 ACT50:ACW50 SX50:TA50 JB50:JE50 I50:L50 WVS50:WVT50 WLW50:WLX50 WCA50:WCB50 VSE50:VSF50 VII50:VIJ50 UYM50:UYN50 UOQ50:UOR50 UEU50:UEV50 TUY50:TUZ50 TLC50:TLD50 TBG50:TBH50 SRK50:SRL50 SHO50:SHP50 RXS50:RXT50 RNW50:RNX50 REA50:REB50 QUE50:QUF50 QKI50:QKJ50 QAM50:QAN50 PQQ50:PQR50 PGU50:PGV50 OWY50:OWZ50 ONC50:OND50 ODG50:ODH50 NTK50:NTL50 NJO50:NJP50 MZS50:MZT50 MPW50:MPX50 MGA50:MGB50 LWE50:LWF50 LMI50:LMJ50 LCM50:LCN50 KSQ50:KSR50 KIU50:KIV50 JYY50:JYZ50 JPC50:JPD50 JFG50:JFH50 IVK50:IVL50 ILO50:ILP50 IBS50:IBT50 HRW50:HRX50 HIA50:HIB50 GYE50:GYF50 GOI50:GOJ50 GEM50:GEN50 FUQ50:FUR50 FKU50:FKV50 FAY50:FAZ50 ERC50:ERD50 EHG50:EHH50 DXK50:DXL50 DNO50:DNP50 DDS50:DDT50 CTW50:CTX50 CKA50:CKB50 CAE50:CAF50 BQI50:BQJ50 BGM50:BGN50 AWQ50:AWR50 AMU50:AMV50 ACY50:ACZ50 TC50:TD50 JG50:JH50 N50:O50 WWH50:WWK50 WML50:WMO50 WCP50:WCS50 VST50:VSW50 VIX50:VJA50 UZB50:UZE50 UPF50:UPI50 UFJ50:UFM50 TVN50:TVQ50 TLR50:TLU50 TBV50:TBY50 SRZ50:SSC50 SID50:SIG50 RYH50:RYK50 ROL50:ROO50 REP50:RES50 QUT50:QUW50 QKX50:QLA50 QBB50:QBE50 PRF50:PRI50 PHJ50:PHM50 OXN50:OXQ50 ONR50:ONU50 ODV50:ODY50 NTZ50:NUC50 NKD50:NKG50 NAH50:NAK50 MQL50:MQO50 MGP50:MGS50 LWT50:LWW50 LMX50:LNA50 LDB50:LDE50 KTF50:KTI50 KJJ50:KJM50 JZN50:JZQ50 JPR50:JPU50 JFV50:JFY50 IVZ50:IWC50 IMD50:IMG50 ICH50:ICK50 HSL50:HSO50 HIP50:HIS50 GYT50:GYW50 GOX50:GPA50 GFB50:GFE50 FVF50:FVI50 FLJ50:FLM50 FBN50:FBQ50 ERR50:ERU50 EHV50:EHY50 DXZ50:DYC50 DOD50:DOG50 DEH50:DEK50 CUL50:CUO50 CKP50:CKS50 CAT50:CAW50 BQX50:BRA50 BHB50:BHE50 AXF50:AXI50 ANJ50:ANM50 ADN50:ADQ50 TR50:TU50 JV50:JY50 AC50:AF50 WWM50:WWO50 WMQ50:WMS50 WCU50:WCW50 VSY50:VTA50 VJC50:VJE50 UZG50:UZI50 UPK50:UPM50 UFO50:UFQ50 TVS50:TVU50 TLW50:TLY50 TCA50:TCC50 SSE50:SSG50 SII50:SIK50 RYM50:RYO50 ROQ50:ROS50 REU50:REW50 QUY50:QVA50 QLC50:QLE50 QBG50:QBI50 PRK50:PRM50 PHO50:PHQ50 OXS50:OXU50 ONW50:ONY50 OEA50:OEC50 NUE50:NUG50 NKI50:NKK50 NAM50:NAO50 MQQ50:MQS50 MGU50:MGW50 LWY50:LXA50 LNC50:LNE50 LDG50:LDI50 KTK50:KTM50 KJO50:KJQ50 JZS50:JZU50 JPW50:JPY50 JGA50:JGC50 IWE50:IWG50 IMI50:IMK50 ICM50:ICO50 HSQ50:HSS50 HIU50:HIW50 GYY50:GZA50 GPC50:GPE50 GFG50:GFI50 FVK50:FVM50 FLO50:FLQ50 FBS50:FBU50 ERW50:ERY50 EIA50:EIC50 DYE50:DYG50 DOI50:DOK50 DEM50:DEO50 CUQ50:CUS50 CKU50:CKW50 CAY50:CBA50 BRC50:BRE50 BHG50:BHI50 AXK50:AXM50 ANO50:ANQ50 ADS50:ADU50 TW50:TY50 KA50:KC50 AH50:AJ50 WWQ50:WXI50 WMU50:WNM50 WCY50:WDQ50 VTC50:VTU50 VJG50:VJY50 UZK50:VAC50 UPO50:UQG50 UFS50:UGK50 TVW50:TWO50 TMA50:TMS50 TCE50:TCW50 SSI50:STA50 SIM50:SJE50 RYQ50:RZI50 ROU50:RPM50 REY50:RFQ50 QVC50:QVU50 QLG50:QLY50 QBK50:QCC50 PRO50:PSG50 PHS50:PIK50 OXW50:OYO50 OOA50:OOS50 OEE50:OEW50 NUI50:NVA50 NKM50:NLE50 NAQ50:NBI50 MQU50:MRM50 MGY50:MHQ50 LXC50:LXU50 LNG50:LNY50 LDK50:LEC50 KTO50:KUG50 KJS50:KKK50 JZW50:KAO50 JQA50:JQS50 JGE50:JGW50 IWI50:IXA50 IMM50:INE50 ICQ50:IDI50 HSU50:HTM50 HIY50:HJQ50 GZC50:GZU50 GPG50:GPY50 GFK50:GGC50 FVO50:FWG50 FLS50:FMK50 FBW50:FCO50 ESA50:ESS50 EIE50:EIW50 DYI50:DZA50 DOM50:DPE50 DEQ50:DFI50 CUU50:CVM50 CKY50:CLQ50 CBC50:CBU50 BRG50:BRY50 BHK50:BIC50 AXO50:AYG50 ANS50:AOK50 ADW50:AEO50 UA50:US50 KE50:KW50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imeMode="disabled" allowBlank="1" showInputMessage="1" showErrorMessage="1" sqref="X23:Z24 AB23:AD24 BU23:BY24 CA23:CH24 CJ23:CU24 CW23:CX24 S27:V28 X27:Z28 AB27:AD28 BU27:BY28 CA27:CH28 CJ27:CU28 CW27:CX28 S41:V41 X41:Z41 AB41:AD41 AF41:BN41 BU41:BY41 A23:B24 CA41:CH41 CJ41:CU41 A27:B28 A41:B41 H41:Q41 H49:Q49 A49:B49 H23:Q24 AO49:BN49 AP27 X49:Z49 AB49:AD49 AN23 BU49:BY49 CA49:CH49 CJ49:CU49 CW49:CX49 S23:V24 H27:Q28 CW41:CX41 S49:V49 AF23:AM24 AO23:BN24 AF49:AM49 AF27:AO28 AQ27:BN28 BQ49:BS49 BQ41:BS41 BQ27:BS28 BQ23:BS24"/>
    <dataValidation type="list" imeMode="on" allowBlank="1" showInputMessage="1" showErrorMessage="1" sqref="Y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Q50 JJ50 TF50 ADB50 AMX50 AWT50 BGP50 BQL50 CAH50 CKD50 CTZ50 DDV50 DNR50 DXN50 EHJ50 ERF50 FBB50 FKX50 FUT50 GEP50 GOL50 GYH50 HID50 HRZ50 IBV50 ILR50 IVN50 JFJ50 JPF50 JZB50 KIX50 KST50 LCP50 LML50 LWH50 MGD50 MPZ50 MZV50 NJR50 NTN50 ODJ50 ONF50 OXB50 PGX50 PQT50 QAP50 QKL50 QUH50 RED50 RNZ50 RXV50 SHR50 SRN50 TBJ50 TLF50 TVB50 UEX50 UOT50 UYP50 VIL50 VSH50 WCD50 WLZ50 WVV50">
      <formula1>$CU$61:$CU$68</formula1>
    </dataValidation>
    <dataValidation type="list" imeMode="on" allowBlank="1" showInputMessage="1" showErrorMessage="1" sqref="AA50 JT50 TP50 ADL50 ANH50 AXD50 BGZ50 BQV50 CAR50 CKN50 CUJ50 DEF50 DOB50 DXX50 EHT50 ERP50 FBL50 FLH50 FVD50 GEZ50 GOV50 GYR50 HIN50 HSJ50 ICF50 IMB50 IVX50 JFT50 JPP50 JZL50 KJH50 KTD50 LCZ50 LMV50 LWR50 MGN50 MQJ50 NAF50 NKB50 NTX50 ODT50 ONP50 OXL50 PHH50 PRD50 QAZ50 QKV50 QUR50 REN50 ROJ50 RYF50 SIB50 SRX50 TBT50 TLP50 TVL50 UFH50 UPD50 UYZ50 VIV50 VSR50 WCN50 WMJ50 WWF50 S50 JL50 TH50 ADD50 AMZ50 AWV50 BGR50 BQN50 CAJ50 CKF50 CUB50 DDX50 DNT50 DXP50 EHL50 ERH50 FBD50 FKZ50 FUV50 GER50 GON50 GYJ50 HIF50 HSB50 IBX50 ILT50 IVP50 JFL50 JPH50 JZD50 KIZ50 KSV50 LCR50 LMN50 LWJ50 MGF50 MQB50 MZX50 NJT50 NTP50 ODL50 ONH50 OXD50 PGZ50 PQV50 QAR50 QKN50 QUJ50 REF50 ROB50 RXX50 SHT50 SRP50 TBL50 TLH50 TVD50 UEZ50 UOV50 UYR50 VIN50 VSJ50 WCF50 WMB50 WVX50">
      <formula1>$CU$68:$CU$82</formula1>
    </dataValidation>
    <dataValidation type="list" imeMode="on" allowBlank="1" showInputMessage="1" showErrorMessage="1" sqref="Z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FG9 PC9 YY9 AIU9 ASQ9 BCM9 BMI9 BWE9 CGA9 CPW9 CZS9 DJO9 DTK9 EDG9 ENC9 EWY9 FGU9 FQQ9 GAM9 GKI9 GUE9 HEA9 HNW9 HXS9 IHO9 IRK9 JBG9 JLC9 JUY9 KEU9 KOQ9 KYM9 LII9 LSE9 MCA9 MLW9 MVS9 NFO9 NPK9 NZG9 OJC9 OSY9 PCU9 PMQ9 PWM9 QGI9 QQE9 RAA9 RJW9 RTS9 SDO9 SNK9 SXG9 THC9 TQY9 UAU9 UKQ9 UUM9 VEI9 VOE9 VYA9 WHW9 WRS9 XBO9 AH9 KA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WWM9">
      <formula1>$DC$77:$DC$83</formula1>
    </dataValidation>
    <dataValidation type="list" imeMode="on" allowBlank="1" showInputMessage="1" showErrorMessage="1" sqref="AB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FI9 PE9 ZA9 AIW9 ASS9 BCO9 BMK9 BWG9 CGC9 CPY9 CZU9 DJQ9 DTM9 EDI9 ENE9 EXA9 FGW9 FQS9 GAO9 GKK9 GUG9 HEC9 HNY9 HXU9 IHQ9 IRM9 JBI9 JLE9 JVA9 KEW9 KOS9 KYO9 LIK9 LSG9 MCC9 MLY9 MVU9 NFQ9 NPM9 NZI9 OJE9 OTA9 PCW9 PMS9 PWO9 QGK9 QQG9 RAC9 RJY9 RTU9 SDQ9 SNM9 SXI9 THE9 TRA9 UAW9 UKS9 UUO9 VEK9 VOG9 VYC9 WHY9 WRU9 XBQ9 AJ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formula1>$DC$83:$DC$97</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50 KX50 UT50 AEP50 AOL50 AYH50 BID50 BRZ50 CBV50 CLR50 CVN50 DFJ50 DPF50 DZB50 EIX50 EST50 FCP50 FML50 FWH50 GGD50 GPZ50 GZV50 HJR50 HTN50 IDJ50 INF50 IXB50 JGX50 JQT50 KAP50 KKL50 KUH50 LED50 LNZ50 LXV50 MHR50 MRN50 NBJ50 NLF50 NVB50 OEX50 OOT50 OYP50 PIL50 PSH50 QCD50 QLZ50 QVV50 RFR50 RPN50 RZJ50 SJF50 STB50 TCX50 TMT50 TWP50 UGL50 UQH50 VAD50 VJZ50 VTV50 WDR50 WNN50 WXJ50 AK50 KD50 TZ50 ADV50 ANR50 AXN50 BHJ50 BRF50 CBB50 CKX50 CUT50 DEP50 DOL50 DYH50 EID50 ERZ50 FBV50 FLR50 FVN50 GFJ50 GPF50 GZB50 HIX50 HST50 ICP50 IML50 IWH50 JGD50 JPZ50 JZV50 KJR50 KTN50 LDJ50 LNF50 LXB50 MGX50 MQT50 NAP50 NKL50 NUH50 OED50 ONZ50 OXV50 PHR50 PRN50 QBJ50 QLF50 QVB50 REX50 ROT50 RYP50 SIL50 SSH50 TCD50 TLZ50 TVV50 UFR50 UPN50 UZJ50 VJF50 VTB50 WCX50 WMT50 WWP50 T50 JM50 TI50 ADE50 ANA50 AWW50 BGS50 BQO50 CAK50 CKG50 CUC50 DDY50 DNU50 DXQ50 EHM50 ERI50 FBE50 FLA50 FUW50 GES50 GOO50 GYK50 HIG50 HSC50 IBY50 ILU50 IVQ50 JFM50 JPI50 JZE50 KJA50 KSW50 LCS50 LMO50 LWK50 MGG50 MQC50 MZY50 NJU50 NTQ50 ODM50 ONI50 OXE50 PHA50 PQW50 QAS50 QKO50 QUK50 REG50 ROC50 RXY50 SHU50 SRQ50 TBM50 TLI50 TVE50 UFA50 UOW50 UYS50 VIO50 VSK50 WCG50 WMC50 WVY50 AB50 JU50 TQ50 ADM50 ANI50 AXE50 BHA50 BQW50 CAS50 CKO50 CUK50 DEG50 DOC50 DXY50 EHU50 ERQ50 FBM50 FLI50 FVE50 GFA50 GOW50 GYS50 HIO50 HSK50 ICG50 IMC50 IVY50 JFU50 JPQ50 JZM50 KJI50 KTE50 LDA50 LMW50 LWS50 MGO50 MQK50 NAG50 NKC50 NTY50 ODU50 ONQ50 OXM50 PHI50 PRE50 QBA50 QKW50 QUS50 REO50 ROK50 RYG50 SIC50 SRY50 TBU50 TLQ50 TVM50 UFI50 UPE50 UZA50 VIW50 VSS50 WCO50 WMK50 WWG50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50:JA50 AG50 JZ50 TV50 ADR50 ANN50 AXJ50 BHF50 BRB50 CAX50 CKT50 CUP50 DEL50 DOH50 DYD50 EHZ50 ERV50 FBR50 FLN50 FVJ50 GFF50 GPB50 GYX50 HIT50 HSP50 ICL50 IMH50 IWD50 JFZ50 JPV50 JZR50 KJN50 KTJ50 LDF50 LNB50 LWX50 MGT50 MQP50 NAL50 NKH50 NUD50 ODZ50 ONV50 OXR50 PHN50 PRJ50 QBF50 QLB50 QUX50 RET50 ROP50 RYL50 SIH50 SSD50 TBZ50 TLV50 TVR50 UFN50 UPJ50 UZF50 VJB50 VSX50 WCT50 WMP50 WWL50 P5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W50:X50 JP50:JQ50 TL50:TM50 ADH50:ADI50 AND50:ANE50 AWZ50:AXA50 BGV50:BGW50 BQR50:BQS50 CAN50:CAO50 CKJ50:CKK50 CUF50:CUG50 DEB50:DEC50 DNX50:DNY50 DXT50:DXU50 EHP50:EHQ50 ERL50:ERM50 FBH50:FBI50 FLD50:FLE50 FUZ50:FVA50 GEV50:GEW50 GOR50:GOS50 GYN50:GYO50 HIJ50:HIK50 HSF50:HSG50 ICB50:ICC50 ILX50:ILY50 IVT50:IVU50 JFP50:JFQ50 JPL50:JPM50 JZH50:JZI50 KJD50:KJE50 KSZ50:KTA50 LCV50:LCW50 LMR50:LMS50 LWN50:LWO50 MGJ50:MGK50 MQF50:MQG50 NAB50:NAC50 NJX50:NJY50 NTT50:NTU50 ODP50:ODQ50 ONL50:ONM50 OXH50:OXI50 PHD50:PHE50 PQZ50:PRA50 QAV50:QAW50 QKR50:QKS50 QUN50:QUO50 REJ50:REK50 ROF50:ROG50 RYB50:RYC50 SHX50:SHY50 SRT50:SRU50 TBP50:TBQ50 TLL50:TLM50 TVH50:TVI50 UFD50:UFE50 UOZ50:UPA50 UYV50:UYW50 VIR50:VIS50 VSN50:VSO50 WCJ50:WCK50 WMF50:WMG50 WWB50:WWC50 Z50 JS50 TO50 ADK50 ANG50 AXC50 BGY50 BQU50 CAQ50 CKM50 CUI50 DEE50 DOA50 DXW50 EHS50 ERO50 FBK50 FLG50 FVC50 GEY50 GOU50 GYQ50 HIM50 HSI50 ICE50 IMA50 IVW50 JFS50 JPO50 JZK50 KJG50 KTC50 LCY50 LMU50 LWQ50 MGM50 MQI50 NAE50 NKA50 NTW50 ODS50 ONO50 OXK50 PHG50 PRC50 QAY50 QKU50 QUQ50 REM50 ROI50 RYE50 SIA50 SRW50 TBS50 TLO50 TVK50 UFG50 UPC50 UYY50 VIU50 VSQ50 WCM50 WMI50 WWE50 M50 JF50 TB50 ACX50 AMT50 AWP50 BGL50 BQH50 CAD50 CJZ50 CTV50 DDR50 DNN50 DXJ50 EHF50 ERB50 FAX50 FKT50 FUP50 GEL50 GOH50 GYD50 HHZ50 HRV50 IBR50 ILN50 IVJ50 JFF50 JPB50 JYX50 KIT50 KSP50 LCL50 LMH50 LWD50 MFZ50 MPV50 MZR50 NJN50 NTJ50 ODF50 ONB50 OWX50 PGT50 PQP50 QAL50 QKH50 QUD50 RDZ50 RNV50 RXR50 SHN50 SRJ50 TBF50 TLB50 TUX50 UET50 UOP50 UYL50 VIH50 VSD50 WBZ50 WLV50 WVR50 R50 JK50 TG50 ADC50 AMY50 AWU50 BGQ50 BQM50 CAI50 CKE50 CUA50 DDW50 DNS50 DXO50 EHK50 ERG50 FBC50 FKY50 FUU50 GEQ50 GOM50 GYI50 HIE50 HSA50 IBW50 ILS50 IVO50 JFK50 JPG50 JZC50 KIY50 KSU50 LCQ50 LMM50 LWI50 MGE50 MQA50 MZW50 NJS50 NTO50 ODK50 ONG50 OXC50 PGY50 PQU50 QAQ50 QKM50 QUI50 REE50 ROA50 RXW50 SHS50 SRO50 TBK50 TLG50 TVC50 UEY50 UOU50 UYQ50 VIM50 VSI50 WCE50 WMA50 WVW50 MG50:SW50 WC50:ACS50 AFY50:AMO50 APU50:AWK50 AZQ50:BGG50 BJM50:BQC50 BTI50:BZY50 CDE50:CJU50 CNA50:CTQ50 CWW50:DDM50 DGS50:DNI50 DQO50:DXE50 EAK50:EHA50 EKG50:EQW50 EUC50:FAS50 FDY50:FKO50 FNU50:FUK50 FXQ50:GEG50 GHM50:GOC50 GRI50:GXY50 HBE50:HHU50 HLA50:HRQ50 HUW50:IBM50 IES50:ILI50 IOO50:IVE50 IYK50:JFA50 JIG50:JOW50 JSC50:JYS50 KBY50:KIO50 KLU50:KSK50 KVQ50:LCG50 LFM50:LMC50 LPI50:LVY50 LZE50:MFU50 MJA50:MPQ50 MSW50:MZM50 NCS50:NJI50 NMO50:NTE50 NWK50:ODA50 OGG50:OMW50 OQC50:OWS50 OZY50:PGO50 PJU50:PQK50 PTQ50:QAG50 QDM50:QKC50 QNI50:QTY50 QXE50:RDU50 RHA50:RNQ50 RQW50:RXM50 SAS50:SHI50 SKO50:SRE50 SUK50:TBA50 TEG50:TKW50 TOC50:TUS50 TXY50:UEO50 UHU50:UOK50 URQ50:UYG50 VBM50:VIC50 VLI50:VRY50 VVE50:WBU50 WFA50:WLQ50 WOW50:WVM50 WYS50:XFD50 AEY9 E50:F50 H50 A50:B50"/>
  </dataValidations>
  <pageMargins left="0.39370078740157483" right="0.31496062992125984" top="0.53" bottom="0.34" header="0.31496062992125984" footer="0.2"/>
  <pageSetup paperSize="9" scale="53"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7"/>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136"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24" customHeight="1">
      <c r="A1" s="165" t="s">
        <v>418</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134"/>
      <c r="M2" s="134"/>
      <c r="N2" s="134"/>
      <c r="O2" s="134"/>
      <c r="BM2" s="3"/>
      <c r="BN2" s="3"/>
      <c r="BO2" s="3"/>
      <c r="BP2" s="3"/>
    </row>
    <row r="3" spans="1:77" s="2" customFormat="1" ht="21" hidden="1" customHeight="1">
      <c r="D3" s="53" t="s">
        <v>0</v>
      </c>
      <c r="H3" s="5"/>
      <c r="I3" s="53"/>
      <c r="L3" s="134"/>
      <c r="M3" s="134"/>
      <c r="N3" s="134"/>
      <c r="O3" s="134"/>
      <c r="BM3" s="3"/>
      <c r="BN3" s="3"/>
      <c r="BO3" s="3"/>
      <c r="BP3" s="3"/>
    </row>
    <row r="4" spans="1:77" s="2" customFormat="1" ht="21" hidden="1" customHeight="1">
      <c r="D4" s="30" t="s">
        <v>173</v>
      </c>
      <c r="E4" s="29"/>
      <c r="F4" s="29"/>
      <c r="G4" s="29"/>
      <c r="H4" s="55"/>
      <c r="I4" s="29"/>
      <c r="J4" s="31"/>
      <c r="K4" s="31"/>
      <c r="L4" s="140"/>
      <c r="M4" s="140"/>
      <c r="N4" s="140"/>
      <c r="O4" s="140"/>
      <c r="P4" s="31"/>
      <c r="Q4" s="54"/>
      <c r="R4" s="54"/>
      <c r="BM4" s="3"/>
      <c r="BN4" s="3"/>
      <c r="BO4" s="3"/>
      <c r="BP4" s="3"/>
    </row>
    <row r="5" spans="1:77" s="2" customFormat="1" ht="21" hidden="1" customHeight="1">
      <c r="H5" s="6"/>
      <c r="I5" s="32" t="s">
        <v>168</v>
      </c>
      <c r="J5" s="54"/>
      <c r="K5" s="54"/>
      <c r="L5" s="140"/>
      <c r="M5" s="140"/>
      <c r="N5" s="140"/>
      <c r="O5" s="140"/>
      <c r="P5" s="54"/>
      <c r="Q5" s="54"/>
      <c r="R5" s="54"/>
      <c r="BM5" s="3"/>
      <c r="BN5" s="3"/>
      <c r="BO5" s="3"/>
      <c r="BP5" s="3"/>
    </row>
    <row r="6" spans="1:77" s="7" customFormat="1" ht="21" hidden="1" customHeight="1">
      <c r="L6" s="135"/>
      <c r="M6" s="135"/>
      <c r="N6" s="135"/>
      <c r="O6" s="135"/>
      <c r="BM6" s="9"/>
      <c r="BN6" s="9"/>
      <c r="BO6" s="9"/>
      <c r="BP6" s="9"/>
    </row>
    <row r="7" spans="1:77" s="7" customFormat="1" ht="21" hidden="1" customHeight="1">
      <c r="B7" s="10"/>
      <c r="C7" s="10"/>
      <c r="L7" s="135"/>
      <c r="M7" s="135"/>
      <c r="N7" s="135"/>
      <c r="O7" s="135"/>
      <c r="BM7" s="9"/>
      <c r="BN7" s="9"/>
      <c r="BO7" s="9"/>
      <c r="BP7" s="9"/>
    </row>
    <row r="8" spans="1:77" s="7" customFormat="1" ht="21" hidden="1" customHeight="1">
      <c r="B8" s="10"/>
      <c r="C8" s="10"/>
      <c r="I8" s="28"/>
      <c r="L8" s="135"/>
      <c r="M8" s="135"/>
      <c r="N8" s="135"/>
      <c r="O8" s="135"/>
      <c r="BM8" s="9"/>
      <c r="BN8" s="9"/>
      <c r="BO8" s="9"/>
      <c r="BP8" s="9"/>
    </row>
    <row r="9" spans="1:77" s="7" customFormat="1" ht="21" hidden="1" customHeight="1">
      <c r="A9" s="11"/>
      <c r="B9" s="11"/>
      <c r="C9" s="11"/>
      <c r="I9" s="28"/>
      <c r="L9" s="135"/>
      <c r="M9" s="135"/>
      <c r="N9" s="135"/>
      <c r="O9" s="135"/>
      <c r="AJ9" s="8"/>
      <c r="BM9" s="9"/>
      <c r="BN9" s="9"/>
      <c r="BO9" s="9"/>
      <c r="BP9" s="9"/>
    </row>
    <row r="10" spans="1:77" s="2" customFormat="1" hidden="1">
      <c r="A10" s="12"/>
      <c r="L10" s="134"/>
      <c r="M10" s="134"/>
      <c r="N10" s="134"/>
      <c r="O10" s="134"/>
      <c r="BM10" s="3"/>
      <c r="BN10" s="3"/>
      <c r="BO10" s="3"/>
      <c r="BP10" s="3"/>
    </row>
    <row r="11" spans="1:77" s="20" customFormat="1" ht="26.4" customHeight="1">
      <c r="A11" s="190"/>
      <c r="B11" s="190"/>
      <c r="C11" s="190"/>
      <c r="D11" s="246" t="s">
        <v>403</v>
      </c>
      <c r="E11" s="247"/>
      <c r="F11" s="247"/>
      <c r="G11" s="247"/>
      <c r="H11" s="247"/>
      <c r="I11" s="247"/>
      <c r="J11" s="247"/>
      <c r="K11" s="247"/>
      <c r="L11" s="247"/>
      <c r="M11" s="247"/>
      <c r="N11" s="247"/>
      <c r="O11" s="247"/>
      <c r="P11" s="247"/>
      <c r="Q11" s="247"/>
      <c r="R11" s="247"/>
      <c r="S11" s="247"/>
      <c r="T11" s="247"/>
      <c r="U11" s="247"/>
      <c r="V11" s="247"/>
      <c r="W11" s="250"/>
      <c r="Y11" s="246" t="s">
        <v>404</v>
      </c>
      <c r="Z11" s="247"/>
      <c r="AA11" s="248"/>
      <c r="AB11" s="248"/>
      <c r="AC11" s="248"/>
      <c r="AD11" s="248"/>
      <c r="AE11" s="248"/>
      <c r="AF11" s="248"/>
      <c r="AG11" s="248"/>
      <c r="AH11" s="248"/>
      <c r="AI11" s="248"/>
      <c r="AJ11" s="248"/>
      <c r="AK11" s="248"/>
      <c r="AL11" s="248"/>
      <c r="AM11" s="248"/>
      <c r="AN11" s="248"/>
      <c r="AO11" s="248"/>
      <c r="AP11" s="248"/>
      <c r="AQ11" s="248"/>
      <c r="AR11" s="248"/>
      <c r="AS11" s="248"/>
      <c r="AT11" s="249"/>
      <c r="AV11" s="246" t="s">
        <v>405</v>
      </c>
      <c r="AW11" s="247"/>
      <c r="AX11" s="247"/>
      <c r="AY11" s="247"/>
      <c r="AZ11" s="247"/>
      <c r="BA11" s="247"/>
      <c r="BB11" s="247"/>
      <c r="BC11" s="247"/>
      <c r="BD11" s="247"/>
      <c r="BE11" s="247"/>
      <c r="BF11" s="247"/>
      <c r="BG11" s="247"/>
      <c r="BH11" s="247"/>
      <c r="BI11" s="247"/>
      <c r="BJ11" s="247"/>
      <c r="BK11" s="247"/>
      <c r="BL11" s="247"/>
      <c r="BM11" s="247"/>
      <c r="BN11" s="247"/>
      <c r="BO11" s="247"/>
      <c r="BP11" s="247"/>
      <c r="BQ11" s="250"/>
    </row>
    <row r="12" spans="1:77" s="13" customFormat="1" ht="51" customHeight="1">
      <c r="A12" s="202" t="s">
        <v>123</v>
      </c>
      <c r="B12" s="202" t="s">
        <v>115</v>
      </c>
      <c r="C12" s="202" t="s">
        <v>116</v>
      </c>
      <c r="D12" s="251" t="s">
        <v>406</v>
      </c>
      <c r="E12" s="252"/>
      <c r="F12" s="252"/>
      <c r="G12" s="252"/>
      <c r="H12" s="252"/>
      <c r="I12" s="252"/>
      <c r="J12" s="252"/>
      <c r="K12" s="252"/>
      <c r="L12" s="252"/>
      <c r="M12" s="252"/>
      <c r="N12" s="252"/>
      <c r="O12" s="252"/>
      <c r="P12" s="252"/>
      <c r="Q12" s="253"/>
      <c r="R12" s="254" t="s">
        <v>407</v>
      </c>
      <c r="S12" s="254"/>
      <c r="T12" s="254"/>
      <c r="U12" s="254"/>
      <c r="V12" s="254"/>
      <c r="W12" s="254"/>
      <c r="X12" s="27"/>
      <c r="Y12" s="255" t="s">
        <v>408</v>
      </c>
      <c r="Z12" s="255"/>
      <c r="AA12" s="255" t="s">
        <v>409</v>
      </c>
      <c r="AB12" s="255"/>
      <c r="AC12" s="255"/>
      <c r="AD12" s="195" t="s">
        <v>410</v>
      </c>
      <c r="AE12" s="178"/>
      <c r="AF12" s="178"/>
      <c r="AG12" s="177" t="s">
        <v>411</v>
      </c>
      <c r="AH12" s="178"/>
      <c r="AI12" s="179"/>
      <c r="AJ12" s="189" t="s">
        <v>412</v>
      </c>
      <c r="AK12" s="189"/>
      <c r="AL12" s="189"/>
      <c r="AM12" s="189" t="s">
        <v>413</v>
      </c>
      <c r="AN12" s="190"/>
      <c r="AO12" s="190"/>
      <c r="AP12" s="190" t="s">
        <v>414</v>
      </c>
      <c r="AQ12" s="190"/>
      <c r="AR12" s="189" t="s">
        <v>415</v>
      </c>
      <c r="AS12" s="190"/>
      <c r="AT12" s="162"/>
      <c r="AU12" s="27"/>
      <c r="AV12" s="177" t="s">
        <v>416</v>
      </c>
      <c r="AW12" s="178"/>
      <c r="AX12" s="178"/>
      <c r="AY12" s="178"/>
      <c r="AZ12" s="178"/>
      <c r="BA12" s="178"/>
      <c r="BB12" s="178"/>
      <c r="BC12" s="178"/>
      <c r="BD12" s="178"/>
      <c r="BE12" s="178"/>
      <c r="BF12" s="178"/>
      <c r="BG12" s="179"/>
      <c r="BH12" s="190" t="s">
        <v>417</v>
      </c>
      <c r="BI12" s="190"/>
      <c r="BJ12" s="190"/>
      <c r="BK12" s="190"/>
      <c r="BL12" s="190"/>
      <c r="BM12" s="190"/>
      <c r="BN12" s="190"/>
      <c r="BO12" s="190"/>
      <c r="BP12" s="190"/>
      <c r="BQ12" s="190"/>
      <c r="BR12" s="2"/>
      <c r="BS12" s="2"/>
      <c r="BT12" s="2"/>
      <c r="BU12" s="2"/>
      <c r="BV12" s="2"/>
      <c r="BW12" s="2"/>
      <c r="BX12" s="2"/>
      <c r="BY12" s="2"/>
    </row>
    <row r="13" spans="1:77" s="2" customFormat="1" ht="13.8" customHeight="1">
      <c r="A13" s="203"/>
      <c r="B13" s="203"/>
      <c r="C13" s="203"/>
      <c r="D13" s="206" t="s">
        <v>139</v>
      </c>
      <c r="E13" s="257"/>
      <c r="F13" s="257"/>
      <c r="G13" s="257"/>
      <c r="H13" s="207"/>
      <c r="I13" s="207"/>
      <c r="J13" s="207"/>
      <c r="K13" s="207"/>
      <c r="L13" s="207"/>
      <c r="M13" s="207"/>
      <c r="N13" s="207"/>
      <c r="O13" s="207"/>
      <c r="P13" s="208"/>
      <c r="Q13" s="171" t="s">
        <v>124</v>
      </c>
      <c r="R13" s="256" t="s">
        <v>1</v>
      </c>
      <c r="S13" s="256" t="s">
        <v>2</v>
      </c>
      <c r="T13" s="256" t="s">
        <v>3</v>
      </c>
      <c r="U13" s="256" t="s">
        <v>4</v>
      </c>
      <c r="V13" s="256" t="s">
        <v>5</v>
      </c>
      <c r="W13" s="228" t="s">
        <v>6</v>
      </c>
      <c r="X13" s="203"/>
      <c r="Y13" s="256" t="s">
        <v>1</v>
      </c>
      <c r="Z13" s="256" t="s">
        <v>2</v>
      </c>
      <c r="AA13" s="256" t="s">
        <v>1</v>
      </c>
      <c r="AB13" s="256" t="s">
        <v>2</v>
      </c>
      <c r="AC13" s="256" t="s">
        <v>3</v>
      </c>
      <c r="AD13" s="256" t="s">
        <v>1</v>
      </c>
      <c r="AE13" s="256" t="s">
        <v>2</v>
      </c>
      <c r="AF13" s="256" t="s">
        <v>3</v>
      </c>
      <c r="AG13" s="256" t="s">
        <v>1</v>
      </c>
      <c r="AH13" s="256" t="s">
        <v>2</v>
      </c>
      <c r="AI13" s="256" t="s">
        <v>3</v>
      </c>
      <c r="AJ13" s="256" t="s">
        <v>1</v>
      </c>
      <c r="AK13" s="256" t="s">
        <v>2</v>
      </c>
      <c r="AL13" s="256" t="s">
        <v>3</v>
      </c>
      <c r="AM13" s="256" t="s">
        <v>1</v>
      </c>
      <c r="AN13" s="256" t="s">
        <v>2</v>
      </c>
      <c r="AO13" s="256" t="s">
        <v>3</v>
      </c>
      <c r="AP13" s="256" t="s">
        <v>1</v>
      </c>
      <c r="AQ13" s="256" t="s">
        <v>2</v>
      </c>
      <c r="AR13" s="256" t="s">
        <v>1</v>
      </c>
      <c r="AS13" s="256" t="s">
        <v>2</v>
      </c>
      <c r="AT13" s="212"/>
      <c r="AU13" s="27"/>
      <c r="AV13" s="205" t="s">
        <v>1</v>
      </c>
      <c r="AW13" s="205" t="s">
        <v>2</v>
      </c>
      <c r="AX13" s="212" t="s">
        <v>3</v>
      </c>
      <c r="AY13" s="212" t="s">
        <v>4</v>
      </c>
      <c r="AZ13" s="205" t="s">
        <v>5</v>
      </c>
      <c r="BA13" s="205" t="s">
        <v>6</v>
      </c>
      <c r="BB13" s="205" t="s">
        <v>9</v>
      </c>
      <c r="BC13" s="205" t="s">
        <v>10</v>
      </c>
      <c r="BD13" s="212" t="s">
        <v>11</v>
      </c>
      <c r="BE13" s="212" t="s">
        <v>12</v>
      </c>
      <c r="BF13" s="212" t="s">
        <v>51</v>
      </c>
      <c r="BG13" s="212" t="s">
        <v>54</v>
      </c>
      <c r="BH13" s="205" t="s">
        <v>1</v>
      </c>
      <c r="BI13" s="205" t="s">
        <v>2</v>
      </c>
      <c r="BJ13" s="212" t="s">
        <v>3</v>
      </c>
      <c r="BK13" s="212" t="s">
        <v>4</v>
      </c>
      <c r="BL13" s="205" t="s">
        <v>5</v>
      </c>
      <c r="BM13" s="261" t="s">
        <v>6</v>
      </c>
      <c r="BN13" s="261" t="s">
        <v>9</v>
      </c>
      <c r="BO13" s="261" t="s">
        <v>10</v>
      </c>
      <c r="BP13" s="212" t="s">
        <v>52</v>
      </c>
      <c r="BQ13" s="262" t="s">
        <v>12</v>
      </c>
    </row>
    <row r="14" spans="1:77" s="2" customFormat="1" ht="13.8" customHeight="1">
      <c r="A14" s="203"/>
      <c r="B14" s="203"/>
      <c r="C14" s="203"/>
      <c r="D14" s="206" t="s">
        <v>117</v>
      </c>
      <c r="E14" s="257"/>
      <c r="F14" s="257"/>
      <c r="G14" s="263"/>
      <c r="H14" s="206" t="s">
        <v>118</v>
      </c>
      <c r="I14" s="257"/>
      <c r="J14" s="257"/>
      <c r="K14" s="263"/>
      <c r="L14" s="206" t="s">
        <v>119</v>
      </c>
      <c r="M14" s="257"/>
      <c r="N14" s="257"/>
      <c r="O14" s="263"/>
      <c r="P14" s="171"/>
      <c r="Q14" s="225"/>
      <c r="R14" s="256"/>
      <c r="S14" s="256"/>
      <c r="T14" s="256"/>
      <c r="U14" s="256"/>
      <c r="V14" s="256"/>
      <c r="W14" s="228"/>
      <c r="X14" s="203"/>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212"/>
      <c r="AV14" s="205"/>
      <c r="AW14" s="205"/>
      <c r="AX14" s="212"/>
      <c r="AY14" s="212"/>
      <c r="AZ14" s="205"/>
      <c r="BA14" s="205"/>
      <c r="BB14" s="205"/>
      <c r="BC14" s="205"/>
      <c r="BD14" s="212"/>
      <c r="BE14" s="212"/>
      <c r="BF14" s="212"/>
      <c r="BG14" s="212"/>
      <c r="BH14" s="205"/>
      <c r="BI14" s="205"/>
      <c r="BJ14" s="212"/>
      <c r="BK14" s="212"/>
      <c r="BL14" s="205"/>
      <c r="BM14" s="261"/>
      <c r="BN14" s="261"/>
      <c r="BO14" s="261"/>
      <c r="BP14" s="212"/>
      <c r="BQ14" s="262"/>
    </row>
    <row r="15" spans="1:77" s="2" customFormat="1" ht="25.95" customHeight="1">
      <c r="A15" s="203"/>
      <c r="B15" s="203"/>
      <c r="C15" s="203"/>
      <c r="D15" s="123" t="s">
        <v>65</v>
      </c>
      <c r="E15" s="123" t="s">
        <v>66</v>
      </c>
      <c r="F15" s="19" t="s">
        <v>120</v>
      </c>
      <c r="G15" s="19" t="s">
        <v>121</v>
      </c>
      <c r="H15" s="123" t="s">
        <v>65</v>
      </c>
      <c r="I15" s="123" t="s">
        <v>66</v>
      </c>
      <c r="J15" s="19" t="s">
        <v>120</v>
      </c>
      <c r="K15" s="19" t="s">
        <v>121</v>
      </c>
      <c r="L15" s="137" t="s">
        <v>65</v>
      </c>
      <c r="M15" s="137" t="s">
        <v>66</v>
      </c>
      <c r="N15" s="19" t="s">
        <v>120</v>
      </c>
      <c r="O15" s="19" t="s">
        <v>121</v>
      </c>
      <c r="P15" s="226"/>
      <c r="Q15" s="226"/>
      <c r="R15" s="256"/>
      <c r="S15" s="256"/>
      <c r="T15" s="256"/>
      <c r="U15" s="256"/>
      <c r="V15" s="256"/>
      <c r="W15" s="228"/>
      <c r="X15" s="203"/>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12"/>
      <c r="AV15" s="205"/>
      <c r="AW15" s="205"/>
      <c r="AX15" s="212"/>
      <c r="AY15" s="212"/>
      <c r="AZ15" s="205"/>
      <c r="BA15" s="205"/>
      <c r="BB15" s="205"/>
      <c r="BC15" s="205"/>
      <c r="BD15" s="212"/>
      <c r="BE15" s="212"/>
      <c r="BF15" s="212"/>
      <c r="BG15" s="212"/>
      <c r="BH15" s="205"/>
      <c r="BI15" s="205"/>
      <c r="BJ15" s="212"/>
      <c r="BK15" s="212"/>
      <c r="BL15" s="205"/>
      <c r="BM15" s="261"/>
      <c r="BN15" s="261"/>
      <c r="BO15" s="261"/>
      <c r="BP15" s="212"/>
      <c r="BQ15" s="262"/>
    </row>
    <row r="16" spans="1:77" s="166" customFormat="1" ht="93" customHeight="1">
      <c r="A16" s="204"/>
      <c r="B16" s="204"/>
      <c r="C16" s="204"/>
      <c r="D16" s="24" t="s">
        <v>86</v>
      </c>
      <c r="E16" s="24" t="s">
        <v>87</v>
      </c>
      <c r="F16" s="24" t="s">
        <v>88</v>
      </c>
      <c r="G16" s="24" t="s">
        <v>89</v>
      </c>
      <c r="H16" s="24" t="s">
        <v>86</v>
      </c>
      <c r="I16" s="24" t="s">
        <v>87</v>
      </c>
      <c r="J16" s="24" t="s">
        <v>88</v>
      </c>
      <c r="K16" s="24" t="s">
        <v>89</v>
      </c>
      <c r="L16" s="163" t="s">
        <v>86</v>
      </c>
      <c r="M16" s="163" t="s">
        <v>87</v>
      </c>
      <c r="N16" s="163" t="s">
        <v>88</v>
      </c>
      <c r="O16" s="163" t="s">
        <v>89</v>
      </c>
      <c r="P16" s="163" t="s">
        <v>138</v>
      </c>
      <c r="Q16" s="163" t="s">
        <v>140</v>
      </c>
      <c r="R16" s="164" t="s">
        <v>90</v>
      </c>
      <c r="S16" s="164" t="s">
        <v>91</v>
      </c>
      <c r="T16" s="164" t="s">
        <v>92</v>
      </c>
      <c r="U16" s="25" t="s">
        <v>93</v>
      </c>
      <c r="V16" s="164" t="s">
        <v>94</v>
      </c>
      <c r="W16" s="163" t="s">
        <v>8</v>
      </c>
      <c r="Y16" s="164" t="s">
        <v>95</v>
      </c>
      <c r="Z16" s="164" t="s">
        <v>96</v>
      </c>
      <c r="AA16" s="164" t="s">
        <v>70</v>
      </c>
      <c r="AB16" s="164" t="s">
        <v>97</v>
      </c>
      <c r="AC16" s="164" t="s">
        <v>96</v>
      </c>
      <c r="AD16" s="164" t="s">
        <v>24</v>
      </c>
      <c r="AE16" s="164" t="s">
        <v>25</v>
      </c>
      <c r="AF16" s="164" t="s">
        <v>26</v>
      </c>
      <c r="AG16" s="164" t="s">
        <v>24</v>
      </c>
      <c r="AH16" s="164" t="s">
        <v>25</v>
      </c>
      <c r="AI16" s="164" t="s">
        <v>26</v>
      </c>
      <c r="AJ16" s="164" t="s">
        <v>24</v>
      </c>
      <c r="AK16" s="164" t="s">
        <v>25</v>
      </c>
      <c r="AL16" s="164" t="s">
        <v>26</v>
      </c>
      <c r="AM16" s="164" t="s">
        <v>24</v>
      </c>
      <c r="AN16" s="164" t="s">
        <v>25</v>
      </c>
      <c r="AO16" s="164" t="s">
        <v>26</v>
      </c>
      <c r="AP16" s="164" t="s">
        <v>27</v>
      </c>
      <c r="AQ16" s="164" t="s">
        <v>50</v>
      </c>
      <c r="AR16" s="164" t="s">
        <v>28</v>
      </c>
      <c r="AS16" s="164" t="s">
        <v>29</v>
      </c>
      <c r="AT16" s="164" t="s">
        <v>8</v>
      </c>
      <c r="AV16" s="164" t="s">
        <v>41</v>
      </c>
      <c r="AW16" s="164" t="s">
        <v>42</v>
      </c>
      <c r="AX16" s="164" t="s">
        <v>43</v>
      </c>
      <c r="AY16" s="164" t="s">
        <v>44</v>
      </c>
      <c r="AZ16" s="164" t="s">
        <v>45</v>
      </c>
      <c r="BA16" s="164" t="s">
        <v>46</v>
      </c>
      <c r="BB16" s="164" t="s">
        <v>47</v>
      </c>
      <c r="BC16" s="164" t="s">
        <v>48</v>
      </c>
      <c r="BD16" s="164" t="s">
        <v>49</v>
      </c>
      <c r="BE16" s="164" t="s">
        <v>55</v>
      </c>
      <c r="BF16" s="164" t="s">
        <v>56</v>
      </c>
      <c r="BG16" s="164" t="s">
        <v>8</v>
      </c>
      <c r="BH16" s="164" t="s">
        <v>33</v>
      </c>
      <c r="BI16" s="164" t="s">
        <v>34</v>
      </c>
      <c r="BJ16" s="164" t="s">
        <v>35</v>
      </c>
      <c r="BK16" s="164" t="s">
        <v>36</v>
      </c>
      <c r="BL16" s="164" t="s">
        <v>37</v>
      </c>
      <c r="BM16" s="164" t="s">
        <v>38</v>
      </c>
      <c r="BN16" s="164" t="s">
        <v>39</v>
      </c>
      <c r="BO16" s="164" t="s">
        <v>40</v>
      </c>
      <c r="BP16" s="164" t="s">
        <v>53</v>
      </c>
      <c r="BQ16" s="68" t="s">
        <v>8</v>
      </c>
    </row>
    <row r="17" spans="1:70" s="43" customFormat="1" hidden="1">
      <c r="A17" s="33" t="s">
        <v>172</v>
      </c>
      <c r="B17" s="34"/>
      <c r="C17" s="34"/>
      <c r="D17" s="35"/>
      <c r="E17" s="35"/>
      <c r="F17" s="35"/>
      <c r="G17" s="35"/>
      <c r="H17" s="35"/>
      <c r="I17" s="35"/>
      <c r="J17" s="35"/>
      <c r="K17" s="35"/>
      <c r="L17" s="138"/>
      <c r="M17" s="138"/>
      <c r="N17" s="138"/>
      <c r="O17" s="138"/>
      <c r="P17" s="34"/>
      <c r="Q17" s="35"/>
      <c r="R17" s="35"/>
      <c r="S17" s="35"/>
      <c r="T17" s="34"/>
      <c r="U17" s="36"/>
      <c r="V17" s="34"/>
      <c r="W17" s="36"/>
      <c r="X17" s="37"/>
      <c r="Y17" s="35"/>
      <c r="Z17" s="35"/>
      <c r="AA17" s="38"/>
      <c r="AB17" s="34"/>
      <c r="AC17" s="36"/>
      <c r="AD17" s="39"/>
      <c r="AE17" s="40"/>
      <c r="AF17" s="41"/>
      <c r="AG17" s="35"/>
      <c r="AH17" s="35"/>
      <c r="AI17" s="35"/>
      <c r="AJ17" s="35"/>
      <c r="AK17" s="34"/>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69"/>
    </row>
    <row r="18" spans="1:70" s="59" customFormat="1" ht="21.6">
      <c r="A18" s="107">
        <v>28201</v>
      </c>
      <c r="B18" s="57" t="s">
        <v>263</v>
      </c>
      <c r="C18" s="132">
        <v>3</v>
      </c>
      <c r="D18" s="149"/>
      <c r="E18" s="149"/>
      <c r="F18" s="149"/>
      <c r="G18" s="149"/>
      <c r="H18" s="149"/>
      <c r="I18" s="149">
        <v>1</v>
      </c>
      <c r="J18" s="149"/>
      <c r="K18" s="149"/>
      <c r="L18" s="149"/>
      <c r="M18" s="149">
        <v>1</v>
      </c>
      <c r="N18" s="149"/>
      <c r="O18" s="149"/>
      <c r="P18" s="149" t="s">
        <v>264</v>
      </c>
      <c r="Q18" s="133"/>
      <c r="R18" s="149"/>
      <c r="S18" s="149"/>
      <c r="T18" s="149"/>
      <c r="U18" s="149"/>
      <c r="V18" s="149"/>
      <c r="W18" s="149"/>
      <c r="Y18" s="149">
        <v>1</v>
      </c>
      <c r="Z18" s="149"/>
      <c r="AA18" s="149"/>
      <c r="AB18" s="149">
        <v>1</v>
      </c>
      <c r="AC18" s="149"/>
      <c r="AD18" s="149"/>
      <c r="AE18" s="149">
        <v>1</v>
      </c>
      <c r="AF18" s="149"/>
      <c r="AG18" s="60"/>
      <c r="AH18" s="18">
        <v>1</v>
      </c>
      <c r="AI18" s="18"/>
      <c r="AJ18" s="149"/>
      <c r="AK18" s="149">
        <v>1</v>
      </c>
      <c r="AL18" s="149"/>
      <c r="AM18" s="61">
        <v>1</v>
      </c>
      <c r="AN18" s="149"/>
      <c r="AO18" s="61"/>
      <c r="AP18" s="61">
        <v>1</v>
      </c>
      <c r="AQ18" s="61"/>
      <c r="AR18" s="61"/>
      <c r="AS18" s="61">
        <v>1</v>
      </c>
      <c r="AT18" s="62"/>
      <c r="AV18" s="149"/>
      <c r="AW18" s="149">
        <v>1</v>
      </c>
      <c r="AX18" s="149">
        <v>1</v>
      </c>
      <c r="AY18" s="149">
        <v>1</v>
      </c>
      <c r="AZ18" s="149">
        <v>1</v>
      </c>
      <c r="BA18" s="149"/>
      <c r="BB18" s="149"/>
      <c r="BC18" s="149"/>
      <c r="BD18" s="149"/>
      <c r="BE18" s="149">
        <v>1</v>
      </c>
      <c r="BF18" s="149"/>
      <c r="BG18" s="62"/>
      <c r="BH18" s="149">
        <v>1</v>
      </c>
      <c r="BI18" s="149">
        <v>1</v>
      </c>
      <c r="BJ18" s="149"/>
      <c r="BK18" s="149"/>
      <c r="BL18" s="149"/>
      <c r="BM18" s="149">
        <v>1</v>
      </c>
      <c r="BN18" s="149">
        <v>1</v>
      </c>
      <c r="BO18" s="149"/>
      <c r="BP18" s="149"/>
      <c r="BQ18" s="62"/>
      <c r="BR18" s="59">
        <v>1</v>
      </c>
    </row>
    <row r="19" spans="1:70" s="59" customFormat="1" ht="75.599999999999994">
      <c r="A19" s="107">
        <v>28202</v>
      </c>
      <c r="B19" s="57" t="s">
        <v>183</v>
      </c>
      <c r="C19" s="132">
        <v>3</v>
      </c>
      <c r="D19" s="149"/>
      <c r="E19" s="149"/>
      <c r="F19" s="149"/>
      <c r="G19" s="149"/>
      <c r="H19" s="149">
        <v>1</v>
      </c>
      <c r="I19" s="149"/>
      <c r="J19" s="149"/>
      <c r="K19" s="149"/>
      <c r="L19" s="149">
        <v>1</v>
      </c>
      <c r="M19" s="149"/>
      <c r="N19" s="149"/>
      <c r="O19" s="149"/>
      <c r="P19" s="149" t="s">
        <v>265</v>
      </c>
      <c r="Q19" s="133"/>
      <c r="R19" s="149"/>
      <c r="S19" s="149"/>
      <c r="T19" s="149"/>
      <c r="U19" s="149"/>
      <c r="V19" s="149"/>
      <c r="W19" s="149"/>
      <c r="Y19" s="149">
        <v>1</v>
      </c>
      <c r="Z19" s="149"/>
      <c r="AA19" s="149">
        <v>1</v>
      </c>
      <c r="AB19" s="149"/>
      <c r="AC19" s="149"/>
      <c r="AD19" s="149"/>
      <c r="AE19" s="149">
        <v>1</v>
      </c>
      <c r="AF19" s="149"/>
      <c r="AG19" s="60">
        <v>1</v>
      </c>
      <c r="AH19" s="18"/>
      <c r="AI19" s="18"/>
      <c r="AJ19" s="149">
        <v>1</v>
      </c>
      <c r="AK19" s="149"/>
      <c r="AL19" s="149"/>
      <c r="AM19" s="61"/>
      <c r="AN19" s="149">
        <v>1</v>
      </c>
      <c r="AO19" s="61"/>
      <c r="AP19" s="61">
        <v>1</v>
      </c>
      <c r="AQ19" s="61"/>
      <c r="AR19" s="61">
        <v>1</v>
      </c>
      <c r="AS19" s="61"/>
      <c r="AT19" s="62"/>
      <c r="AV19" s="149">
        <v>1</v>
      </c>
      <c r="AW19" s="149">
        <v>1</v>
      </c>
      <c r="AX19" s="149">
        <v>1</v>
      </c>
      <c r="AY19" s="149">
        <v>1</v>
      </c>
      <c r="AZ19" s="149">
        <v>1</v>
      </c>
      <c r="BA19" s="149">
        <v>1</v>
      </c>
      <c r="BB19" s="149">
        <v>1</v>
      </c>
      <c r="BC19" s="149">
        <v>1</v>
      </c>
      <c r="BD19" s="149">
        <v>1</v>
      </c>
      <c r="BE19" s="149">
        <v>1</v>
      </c>
      <c r="BF19" s="149">
        <v>1</v>
      </c>
      <c r="BG19" s="62"/>
      <c r="BH19" s="149">
        <v>1</v>
      </c>
      <c r="BI19" s="149">
        <v>1</v>
      </c>
      <c r="BJ19" s="149">
        <v>1</v>
      </c>
      <c r="BK19" s="149">
        <v>1</v>
      </c>
      <c r="BL19" s="149">
        <v>1</v>
      </c>
      <c r="BM19" s="149">
        <v>1</v>
      </c>
      <c r="BN19" s="149">
        <v>1</v>
      </c>
      <c r="BO19" s="149">
        <v>1</v>
      </c>
      <c r="BP19" s="149">
        <v>1</v>
      </c>
      <c r="BQ19" s="62"/>
      <c r="BR19" s="59">
        <v>1</v>
      </c>
    </row>
    <row r="20" spans="1:70" s="59" customFormat="1" ht="140.4">
      <c r="A20" s="107">
        <v>28203</v>
      </c>
      <c r="B20" s="57" t="s">
        <v>266</v>
      </c>
      <c r="C20" s="132">
        <v>4</v>
      </c>
      <c r="D20" s="149"/>
      <c r="E20" s="149"/>
      <c r="F20" s="149"/>
      <c r="G20" s="149"/>
      <c r="H20" s="149">
        <v>1</v>
      </c>
      <c r="I20" s="149"/>
      <c r="J20" s="149"/>
      <c r="K20" s="149"/>
      <c r="L20" s="149">
        <v>1</v>
      </c>
      <c r="M20" s="149"/>
      <c r="N20" s="149"/>
      <c r="O20" s="149"/>
      <c r="P20" s="149" t="s">
        <v>267</v>
      </c>
      <c r="Q20" s="133"/>
      <c r="R20" s="149"/>
      <c r="S20" s="149"/>
      <c r="T20" s="149"/>
      <c r="U20" s="149"/>
      <c r="V20" s="149"/>
      <c r="W20" s="149"/>
      <c r="Y20" s="149">
        <v>1</v>
      </c>
      <c r="Z20" s="149"/>
      <c r="AA20" s="149"/>
      <c r="AB20" s="149">
        <v>1</v>
      </c>
      <c r="AC20" s="149"/>
      <c r="AD20" s="149"/>
      <c r="AE20" s="149">
        <v>1</v>
      </c>
      <c r="AF20" s="149"/>
      <c r="AG20" s="60"/>
      <c r="AH20" s="18">
        <v>1</v>
      </c>
      <c r="AI20" s="18"/>
      <c r="AJ20" s="149"/>
      <c r="AK20" s="149">
        <v>1</v>
      </c>
      <c r="AL20" s="149"/>
      <c r="AM20" s="61"/>
      <c r="AN20" s="149">
        <v>1</v>
      </c>
      <c r="AO20" s="61"/>
      <c r="AP20" s="61">
        <v>1</v>
      </c>
      <c r="AQ20" s="61"/>
      <c r="AR20" s="61"/>
      <c r="AS20" s="61">
        <v>1</v>
      </c>
      <c r="AT20" s="62"/>
      <c r="AV20" s="149">
        <v>1</v>
      </c>
      <c r="AW20" s="149">
        <v>1</v>
      </c>
      <c r="AX20" s="149">
        <v>1</v>
      </c>
      <c r="AY20" s="149"/>
      <c r="AZ20" s="149">
        <v>1</v>
      </c>
      <c r="BA20" s="149">
        <v>1</v>
      </c>
      <c r="BB20" s="149"/>
      <c r="BC20" s="149"/>
      <c r="BD20" s="149"/>
      <c r="BE20" s="149">
        <v>1</v>
      </c>
      <c r="BF20" s="149">
        <v>1</v>
      </c>
      <c r="BG20" s="62"/>
      <c r="BH20" s="149">
        <v>1</v>
      </c>
      <c r="BI20" s="149">
        <v>1</v>
      </c>
      <c r="BJ20" s="149">
        <v>1</v>
      </c>
      <c r="BK20" s="149">
        <v>1</v>
      </c>
      <c r="BL20" s="149">
        <v>1</v>
      </c>
      <c r="BM20" s="149">
        <v>1</v>
      </c>
      <c r="BN20" s="149">
        <v>1</v>
      </c>
      <c r="BO20" s="149">
        <v>1</v>
      </c>
      <c r="BP20" s="149">
        <v>1</v>
      </c>
      <c r="BQ20" s="62"/>
      <c r="BR20" s="59">
        <v>1</v>
      </c>
    </row>
    <row r="21" spans="1:70" s="59" customFormat="1" ht="54">
      <c r="A21" s="107">
        <v>28204</v>
      </c>
      <c r="B21" s="57" t="s">
        <v>268</v>
      </c>
      <c r="C21" s="132">
        <v>3</v>
      </c>
      <c r="D21" s="149"/>
      <c r="E21" s="149"/>
      <c r="F21" s="149"/>
      <c r="G21" s="149"/>
      <c r="H21" s="149">
        <v>1</v>
      </c>
      <c r="I21" s="149"/>
      <c r="J21" s="149"/>
      <c r="K21" s="149"/>
      <c r="L21" s="149">
        <v>1</v>
      </c>
      <c r="M21" s="149"/>
      <c r="N21" s="149"/>
      <c r="O21" s="149"/>
      <c r="P21" s="149" t="s">
        <v>269</v>
      </c>
      <c r="Q21" s="133"/>
      <c r="R21" s="149"/>
      <c r="S21" s="149"/>
      <c r="T21" s="149"/>
      <c r="U21" s="149"/>
      <c r="V21" s="149"/>
      <c r="W21" s="149"/>
      <c r="Y21" s="149">
        <v>1</v>
      </c>
      <c r="Z21" s="149"/>
      <c r="AA21" s="149"/>
      <c r="AB21" s="149">
        <v>1</v>
      </c>
      <c r="AC21" s="149"/>
      <c r="AD21" s="149"/>
      <c r="AE21" s="149">
        <v>1</v>
      </c>
      <c r="AF21" s="149"/>
      <c r="AG21" s="60"/>
      <c r="AH21" s="18">
        <v>1</v>
      </c>
      <c r="AI21" s="18"/>
      <c r="AJ21" s="149"/>
      <c r="AK21" s="149">
        <v>1</v>
      </c>
      <c r="AL21" s="149"/>
      <c r="AM21" s="61"/>
      <c r="AN21" s="149">
        <v>1</v>
      </c>
      <c r="AO21" s="61"/>
      <c r="AP21" s="61">
        <v>1</v>
      </c>
      <c r="AQ21" s="61"/>
      <c r="AR21" s="61"/>
      <c r="AS21" s="61">
        <v>1</v>
      </c>
      <c r="AT21" s="62"/>
      <c r="AV21" s="149"/>
      <c r="AW21" s="149">
        <v>1</v>
      </c>
      <c r="AX21" s="149"/>
      <c r="AY21" s="149"/>
      <c r="AZ21" s="149"/>
      <c r="BA21" s="149"/>
      <c r="BB21" s="149"/>
      <c r="BC21" s="149"/>
      <c r="BD21" s="149"/>
      <c r="BE21" s="149">
        <v>1</v>
      </c>
      <c r="BF21" s="149">
        <v>1</v>
      </c>
      <c r="BG21" s="62"/>
      <c r="BH21" s="149"/>
      <c r="BI21" s="149"/>
      <c r="BJ21" s="149">
        <v>1</v>
      </c>
      <c r="BK21" s="149">
        <v>1</v>
      </c>
      <c r="BL21" s="149"/>
      <c r="BM21" s="149"/>
      <c r="BN21" s="149">
        <v>1</v>
      </c>
      <c r="BO21" s="149">
        <v>1</v>
      </c>
      <c r="BP21" s="149">
        <v>1</v>
      </c>
      <c r="BQ21" s="62"/>
      <c r="BR21" s="59">
        <v>1</v>
      </c>
    </row>
    <row r="22" spans="1:70" s="59" customFormat="1" ht="12">
      <c r="A22" s="107">
        <v>28205</v>
      </c>
      <c r="B22" s="57" t="s">
        <v>270</v>
      </c>
      <c r="C22" s="132">
        <v>5</v>
      </c>
      <c r="D22" s="149"/>
      <c r="E22" s="149"/>
      <c r="F22" s="149"/>
      <c r="G22" s="149"/>
      <c r="H22" s="149"/>
      <c r="I22" s="149"/>
      <c r="J22" s="149"/>
      <c r="K22" s="149"/>
      <c r="L22" s="149"/>
      <c r="M22" s="149"/>
      <c r="N22" s="149">
        <v>1</v>
      </c>
      <c r="O22" s="149"/>
      <c r="P22" s="149"/>
      <c r="Q22" s="133"/>
      <c r="R22" s="149"/>
      <c r="S22" s="149"/>
      <c r="T22" s="149">
        <v>1</v>
      </c>
      <c r="U22" s="149"/>
      <c r="V22" s="149"/>
      <c r="W22" s="149"/>
      <c r="Y22" s="149">
        <v>1</v>
      </c>
      <c r="Z22" s="149"/>
      <c r="AA22" s="149">
        <v>1</v>
      </c>
      <c r="AB22" s="149"/>
      <c r="AC22" s="149"/>
      <c r="AD22" s="149">
        <v>1</v>
      </c>
      <c r="AE22" s="149"/>
      <c r="AF22" s="149"/>
      <c r="AG22" s="60"/>
      <c r="AH22" s="18"/>
      <c r="AI22" s="18">
        <v>1</v>
      </c>
      <c r="AJ22" s="149">
        <v>1</v>
      </c>
      <c r="AK22" s="149"/>
      <c r="AL22" s="149"/>
      <c r="AM22" s="61"/>
      <c r="AN22" s="149">
        <v>1</v>
      </c>
      <c r="AO22" s="61"/>
      <c r="AP22" s="61"/>
      <c r="AQ22" s="61">
        <v>1</v>
      </c>
      <c r="AR22" s="61">
        <v>1</v>
      </c>
      <c r="AS22" s="61"/>
      <c r="AT22" s="62"/>
      <c r="AV22" s="149"/>
      <c r="AW22" s="149"/>
      <c r="AX22" s="149">
        <v>1</v>
      </c>
      <c r="AY22" s="149"/>
      <c r="AZ22" s="149"/>
      <c r="BA22" s="149"/>
      <c r="BB22" s="149">
        <v>1</v>
      </c>
      <c r="BC22" s="149"/>
      <c r="BD22" s="149"/>
      <c r="BE22" s="149">
        <v>1</v>
      </c>
      <c r="BF22" s="149"/>
      <c r="BG22" s="62"/>
      <c r="BH22" s="149"/>
      <c r="BI22" s="149"/>
      <c r="BJ22" s="149"/>
      <c r="BK22" s="149"/>
      <c r="BL22" s="149"/>
      <c r="BM22" s="149">
        <v>1</v>
      </c>
      <c r="BN22" s="149">
        <v>1</v>
      </c>
      <c r="BO22" s="149"/>
      <c r="BP22" s="149"/>
      <c r="BQ22" s="62"/>
      <c r="BR22" s="59">
        <v>1</v>
      </c>
    </row>
    <row r="23" spans="1:70" s="59" customFormat="1" ht="75.599999999999994">
      <c r="A23" s="107">
        <v>28206</v>
      </c>
      <c r="B23" s="57" t="s">
        <v>271</v>
      </c>
      <c r="C23" s="132">
        <v>5</v>
      </c>
      <c r="D23" s="149"/>
      <c r="E23" s="149"/>
      <c r="F23" s="149"/>
      <c r="G23" s="149"/>
      <c r="H23" s="149">
        <v>1</v>
      </c>
      <c r="I23" s="149"/>
      <c r="J23" s="149"/>
      <c r="K23" s="149"/>
      <c r="L23" s="149">
        <v>1</v>
      </c>
      <c r="M23" s="149"/>
      <c r="N23" s="149"/>
      <c r="O23" s="149"/>
      <c r="P23" s="149" t="s">
        <v>272</v>
      </c>
      <c r="Q23" s="133"/>
      <c r="R23" s="149"/>
      <c r="S23" s="149"/>
      <c r="T23" s="149"/>
      <c r="U23" s="149"/>
      <c r="V23" s="149"/>
      <c r="W23" s="149"/>
      <c r="Y23" s="149">
        <v>1</v>
      </c>
      <c r="Z23" s="149"/>
      <c r="AA23" s="149"/>
      <c r="AB23" s="149">
        <v>1</v>
      </c>
      <c r="AC23" s="149"/>
      <c r="AD23" s="149"/>
      <c r="AE23" s="149">
        <v>1</v>
      </c>
      <c r="AF23" s="149"/>
      <c r="AG23" s="60"/>
      <c r="AH23" s="18">
        <v>1</v>
      </c>
      <c r="AI23" s="18"/>
      <c r="AJ23" s="149"/>
      <c r="AK23" s="149">
        <v>1</v>
      </c>
      <c r="AL23" s="149"/>
      <c r="AM23" s="61"/>
      <c r="AN23" s="149">
        <v>1</v>
      </c>
      <c r="AO23" s="61"/>
      <c r="AP23" s="61">
        <v>1</v>
      </c>
      <c r="AQ23" s="61"/>
      <c r="AR23" s="61"/>
      <c r="AS23" s="61">
        <v>1</v>
      </c>
      <c r="AT23" s="62"/>
      <c r="AV23" s="149"/>
      <c r="AW23" s="149"/>
      <c r="AX23" s="149"/>
      <c r="AY23" s="149">
        <v>1</v>
      </c>
      <c r="AZ23" s="149"/>
      <c r="BA23" s="149"/>
      <c r="BB23" s="149"/>
      <c r="BC23" s="149"/>
      <c r="BD23" s="149"/>
      <c r="BE23" s="149">
        <v>1</v>
      </c>
      <c r="BF23" s="149">
        <v>1</v>
      </c>
      <c r="BG23" s="62"/>
      <c r="BH23" s="149"/>
      <c r="BI23" s="149">
        <v>1</v>
      </c>
      <c r="BJ23" s="149">
        <v>1</v>
      </c>
      <c r="BK23" s="149"/>
      <c r="BL23" s="149"/>
      <c r="BM23" s="149">
        <v>1</v>
      </c>
      <c r="BN23" s="149">
        <v>1</v>
      </c>
      <c r="BO23" s="149">
        <v>1</v>
      </c>
      <c r="BP23" s="149">
        <v>1</v>
      </c>
      <c r="BQ23" s="62"/>
      <c r="BR23" s="59">
        <v>1</v>
      </c>
    </row>
    <row r="24" spans="1:70" s="59" customFormat="1" ht="43.2">
      <c r="A24" s="107">
        <v>28207</v>
      </c>
      <c r="B24" s="57" t="s">
        <v>194</v>
      </c>
      <c r="C24" s="132">
        <v>4</v>
      </c>
      <c r="D24" s="149"/>
      <c r="E24" s="149"/>
      <c r="F24" s="149"/>
      <c r="G24" s="149"/>
      <c r="H24" s="149">
        <v>1</v>
      </c>
      <c r="I24" s="149"/>
      <c r="J24" s="149"/>
      <c r="K24" s="149"/>
      <c r="L24" s="149">
        <v>1</v>
      </c>
      <c r="M24" s="149"/>
      <c r="N24" s="149"/>
      <c r="O24" s="149"/>
      <c r="P24" s="149" t="s">
        <v>273</v>
      </c>
      <c r="Q24" s="133"/>
      <c r="R24" s="149"/>
      <c r="S24" s="149"/>
      <c r="T24" s="149"/>
      <c r="U24" s="149"/>
      <c r="V24" s="149"/>
      <c r="W24" s="149"/>
      <c r="Y24" s="149">
        <v>1</v>
      </c>
      <c r="Z24" s="149"/>
      <c r="AA24" s="149"/>
      <c r="AB24" s="149">
        <v>1</v>
      </c>
      <c r="AC24" s="149"/>
      <c r="AD24" s="149">
        <v>1</v>
      </c>
      <c r="AE24" s="149"/>
      <c r="AF24" s="149"/>
      <c r="AG24" s="60"/>
      <c r="AH24" s="18"/>
      <c r="AI24" s="18">
        <v>1</v>
      </c>
      <c r="AJ24" s="149"/>
      <c r="AK24" s="149">
        <v>1</v>
      </c>
      <c r="AL24" s="149"/>
      <c r="AM24" s="61">
        <v>1</v>
      </c>
      <c r="AN24" s="149"/>
      <c r="AO24" s="61"/>
      <c r="AP24" s="61">
        <v>1</v>
      </c>
      <c r="AQ24" s="61"/>
      <c r="AR24" s="61">
        <v>1</v>
      </c>
      <c r="AS24" s="61"/>
      <c r="AT24" s="62"/>
      <c r="AV24" s="149"/>
      <c r="AW24" s="149">
        <v>1</v>
      </c>
      <c r="AX24" s="149">
        <v>1</v>
      </c>
      <c r="AY24" s="149"/>
      <c r="AZ24" s="149">
        <v>1</v>
      </c>
      <c r="BA24" s="149"/>
      <c r="BB24" s="149"/>
      <c r="BC24" s="149"/>
      <c r="BD24" s="149"/>
      <c r="BE24" s="149">
        <v>1</v>
      </c>
      <c r="BF24" s="149">
        <v>1</v>
      </c>
      <c r="BG24" s="62"/>
      <c r="BH24" s="149">
        <v>1</v>
      </c>
      <c r="BI24" s="149">
        <v>1</v>
      </c>
      <c r="BJ24" s="149">
        <v>1</v>
      </c>
      <c r="BK24" s="149"/>
      <c r="BL24" s="149"/>
      <c r="BM24" s="149">
        <v>1</v>
      </c>
      <c r="BN24" s="149">
        <v>1</v>
      </c>
      <c r="BO24" s="149"/>
      <c r="BP24" s="149">
        <v>1</v>
      </c>
      <c r="BQ24" s="62"/>
      <c r="BR24" s="59">
        <v>1</v>
      </c>
    </row>
    <row r="25" spans="1:70" s="59" customFormat="1" ht="21.6">
      <c r="A25" s="107">
        <v>28208</v>
      </c>
      <c r="B25" s="57" t="s">
        <v>274</v>
      </c>
      <c r="C25" s="132">
        <v>5</v>
      </c>
      <c r="D25" s="149"/>
      <c r="E25" s="149"/>
      <c r="F25" s="149"/>
      <c r="G25" s="149"/>
      <c r="H25" s="149"/>
      <c r="I25" s="149">
        <v>1</v>
      </c>
      <c r="J25" s="149"/>
      <c r="K25" s="149"/>
      <c r="L25" s="149">
        <v>1</v>
      </c>
      <c r="M25" s="149"/>
      <c r="N25" s="149"/>
      <c r="O25" s="149"/>
      <c r="P25" s="149" t="s">
        <v>275</v>
      </c>
      <c r="Q25" s="133"/>
      <c r="R25" s="149"/>
      <c r="S25" s="149"/>
      <c r="T25" s="149"/>
      <c r="U25" s="149"/>
      <c r="V25" s="149"/>
      <c r="W25" s="149"/>
      <c r="Y25" s="149">
        <v>1</v>
      </c>
      <c r="Z25" s="149"/>
      <c r="AA25" s="149"/>
      <c r="AB25" s="149">
        <v>1</v>
      </c>
      <c r="AC25" s="149"/>
      <c r="AD25" s="149"/>
      <c r="AE25" s="149">
        <v>1</v>
      </c>
      <c r="AF25" s="149"/>
      <c r="AG25" s="60"/>
      <c r="AH25" s="18"/>
      <c r="AI25" s="18">
        <v>1</v>
      </c>
      <c r="AJ25" s="149"/>
      <c r="AK25" s="149">
        <v>1</v>
      </c>
      <c r="AL25" s="149"/>
      <c r="AM25" s="61">
        <v>1</v>
      </c>
      <c r="AN25" s="149"/>
      <c r="AO25" s="61"/>
      <c r="AP25" s="61">
        <v>1</v>
      </c>
      <c r="AQ25" s="61"/>
      <c r="AR25" s="61"/>
      <c r="AS25" s="61">
        <v>1</v>
      </c>
      <c r="AT25" s="62"/>
      <c r="AV25" s="149"/>
      <c r="AW25" s="149">
        <v>1</v>
      </c>
      <c r="AX25" s="149">
        <v>1</v>
      </c>
      <c r="AY25" s="149">
        <v>1</v>
      </c>
      <c r="AZ25" s="149"/>
      <c r="BA25" s="149"/>
      <c r="BB25" s="149"/>
      <c r="BC25" s="149"/>
      <c r="BD25" s="149"/>
      <c r="BE25" s="149"/>
      <c r="BF25" s="149"/>
      <c r="BG25" s="62"/>
      <c r="BH25" s="149">
        <v>1</v>
      </c>
      <c r="BI25" s="149"/>
      <c r="BJ25" s="149">
        <v>1</v>
      </c>
      <c r="BK25" s="149">
        <v>1</v>
      </c>
      <c r="BL25" s="149"/>
      <c r="BM25" s="149">
        <v>1</v>
      </c>
      <c r="BN25" s="149">
        <v>1</v>
      </c>
      <c r="BO25" s="149">
        <v>1</v>
      </c>
      <c r="BP25" s="149">
        <v>1</v>
      </c>
      <c r="BQ25" s="62"/>
      <c r="BR25" s="59">
        <v>1</v>
      </c>
    </row>
    <row r="26" spans="1:70" s="59" customFormat="1" ht="21.6">
      <c r="A26" s="107">
        <v>28209</v>
      </c>
      <c r="B26" s="57" t="s">
        <v>276</v>
      </c>
      <c r="C26" s="132">
        <v>5</v>
      </c>
      <c r="D26" s="149"/>
      <c r="E26" s="149"/>
      <c r="F26" s="149">
        <v>1</v>
      </c>
      <c r="G26" s="149"/>
      <c r="H26" s="149"/>
      <c r="I26" s="149"/>
      <c r="J26" s="149">
        <v>1</v>
      </c>
      <c r="K26" s="149"/>
      <c r="L26" s="149"/>
      <c r="M26" s="149"/>
      <c r="N26" s="149"/>
      <c r="O26" s="149">
        <v>1</v>
      </c>
      <c r="P26" s="149"/>
      <c r="Q26" s="133" t="s">
        <v>277</v>
      </c>
      <c r="R26" s="149"/>
      <c r="S26" s="149"/>
      <c r="T26" s="149"/>
      <c r="U26" s="149"/>
      <c r="V26" s="149"/>
      <c r="W26" s="149" t="s">
        <v>278</v>
      </c>
      <c r="Y26" s="149">
        <v>1</v>
      </c>
      <c r="Z26" s="149"/>
      <c r="AA26" s="149"/>
      <c r="AB26" s="149">
        <v>1</v>
      </c>
      <c r="AC26" s="149"/>
      <c r="AD26" s="149"/>
      <c r="AE26" s="149">
        <v>1</v>
      </c>
      <c r="AF26" s="149"/>
      <c r="AG26" s="60"/>
      <c r="AH26" s="18">
        <v>1</v>
      </c>
      <c r="AI26" s="18"/>
      <c r="AJ26" s="149"/>
      <c r="AK26" s="149">
        <v>1</v>
      </c>
      <c r="AL26" s="149"/>
      <c r="AM26" s="61"/>
      <c r="AN26" s="149">
        <v>1</v>
      </c>
      <c r="AO26" s="61"/>
      <c r="AP26" s="61"/>
      <c r="AQ26" s="61">
        <v>1</v>
      </c>
      <c r="AR26" s="61"/>
      <c r="AS26" s="61">
        <v>1</v>
      </c>
      <c r="AT26" s="62"/>
      <c r="AV26" s="149">
        <v>1</v>
      </c>
      <c r="AW26" s="149">
        <v>1</v>
      </c>
      <c r="AX26" s="149"/>
      <c r="AY26" s="149">
        <v>1</v>
      </c>
      <c r="AZ26" s="149"/>
      <c r="BA26" s="149">
        <v>1</v>
      </c>
      <c r="BB26" s="149"/>
      <c r="BC26" s="149"/>
      <c r="BD26" s="149"/>
      <c r="BE26" s="149">
        <v>1</v>
      </c>
      <c r="BF26" s="149"/>
      <c r="BG26" s="62"/>
      <c r="BH26" s="149"/>
      <c r="BI26" s="149">
        <v>1</v>
      </c>
      <c r="BJ26" s="149"/>
      <c r="BK26" s="149"/>
      <c r="BL26" s="149"/>
      <c r="BM26" s="149"/>
      <c r="BN26" s="149">
        <v>1</v>
      </c>
      <c r="BO26" s="149">
        <v>1</v>
      </c>
      <c r="BP26" s="149"/>
      <c r="BQ26" s="62"/>
      <c r="BR26" s="59">
        <v>1</v>
      </c>
    </row>
    <row r="27" spans="1:70" s="59" customFormat="1" ht="32.4">
      <c r="A27" s="107">
        <v>28210</v>
      </c>
      <c r="B27" s="57" t="s">
        <v>279</v>
      </c>
      <c r="C27" s="132">
        <v>4</v>
      </c>
      <c r="D27" s="149"/>
      <c r="E27" s="149"/>
      <c r="F27" s="149"/>
      <c r="G27" s="149"/>
      <c r="H27" s="149">
        <v>1</v>
      </c>
      <c r="I27" s="149"/>
      <c r="J27" s="149"/>
      <c r="K27" s="149"/>
      <c r="L27" s="149">
        <v>1</v>
      </c>
      <c r="M27" s="149"/>
      <c r="N27" s="149"/>
      <c r="O27" s="149"/>
      <c r="P27" s="149" t="s">
        <v>280</v>
      </c>
      <c r="Q27" s="133"/>
      <c r="R27" s="149"/>
      <c r="S27" s="149"/>
      <c r="T27" s="149"/>
      <c r="U27" s="149"/>
      <c r="V27" s="149"/>
      <c r="W27" s="149"/>
      <c r="Y27" s="149">
        <v>1</v>
      </c>
      <c r="Z27" s="149"/>
      <c r="AA27" s="149"/>
      <c r="AB27" s="149">
        <v>1</v>
      </c>
      <c r="AC27" s="149"/>
      <c r="AD27" s="149"/>
      <c r="AE27" s="149">
        <v>1</v>
      </c>
      <c r="AF27" s="149"/>
      <c r="AG27" s="60"/>
      <c r="AH27" s="18"/>
      <c r="AI27" s="18">
        <v>1</v>
      </c>
      <c r="AJ27" s="149"/>
      <c r="AK27" s="149">
        <v>1</v>
      </c>
      <c r="AL27" s="149"/>
      <c r="AM27" s="61"/>
      <c r="AN27" s="149">
        <v>1</v>
      </c>
      <c r="AO27" s="61"/>
      <c r="AP27" s="61">
        <v>1</v>
      </c>
      <c r="AQ27" s="61"/>
      <c r="AR27" s="61"/>
      <c r="AS27" s="61">
        <v>1</v>
      </c>
      <c r="AT27" s="62"/>
      <c r="AV27" s="149">
        <v>1</v>
      </c>
      <c r="AW27" s="149">
        <v>1</v>
      </c>
      <c r="AX27" s="149">
        <v>1</v>
      </c>
      <c r="AY27" s="149"/>
      <c r="AZ27" s="149">
        <v>1</v>
      </c>
      <c r="BA27" s="149">
        <v>1</v>
      </c>
      <c r="BB27" s="149"/>
      <c r="BC27" s="149"/>
      <c r="BD27" s="149"/>
      <c r="BE27" s="149">
        <v>1</v>
      </c>
      <c r="BF27" s="149">
        <v>1</v>
      </c>
      <c r="BG27" s="62"/>
      <c r="BH27" s="149">
        <v>1</v>
      </c>
      <c r="BI27" s="149"/>
      <c r="BJ27" s="149">
        <v>1</v>
      </c>
      <c r="BK27" s="149"/>
      <c r="BL27" s="149">
        <v>1</v>
      </c>
      <c r="BM27" s="149"/>
      <c r="BN27" s="149">
        <v>1</v>
      </c>
      <c r="BO27" s="149">
        <v>1</v>
      </c>
      <c r="BP27" s="149">
        <v>1</v>
      </c>
      <c r="BQ27" s="62"/>
      <c r="BR27" s="59">
        <v>1</v>
      </c>
    </row>
    <row r="28" spans="1:70" s="59" customFormat="1" ht="21.6">
      <c r="A28" s="107">
        <v>28212</v>
      </c>
      <c r="B28" s="57" t="s">
        <v>281</v>
      </c>
      <c r="C28" s="132">
        <v>5</v>
      </c>
      <c r="D28" s="149"/>
      <c r="E28" s="149"/>
      <c r="F28" s="149"/>
      <c r="G28" s="149"/>
      <c r="H28" s="149"/>
      <c r="I28" s="149"/>
      <c r="J28" s="149"/>
      <c r="K28" s="149"/>
      <c r="L28" s="149">
        <v>1</v>
      </c>
      <c r="M28" s="149"/>
      <c r="N28" s="149"/>
      <c r="O28" s="149"/>
      <c r="P28" s="149" t="s">
        <v>282</v>
      </c>
      <c r="Q28" s="133"/>
      <c r="R28" s="149"/>
      <c r="S28" s="149"/>
      <c r="T28" s="149"/>
      <c r="U28" s="149"/>
      <c r="V28" s="149"/>
      <c r="W28" s="149"/>
      <c r="Y28" s="149">
        <v>1</v>
      </c>
      <c r="Z28" s="149"/>
      <c r="AA28" s="149"/>
      <c r="AB28" s="149">
        <v>1</v>
      </c>
      <c r="AC28" s="149"/>
      <c r="AD28" s="149"/>
      <c r="AE28" s="149">
        <v>1</v>
      </c>
      <c r="AF28" s="149"/>
      <c r="AG28" s="60"/>
      <c r="AH28" s="18"/>
      <c r="AI28" s="18">
        <v>1</v>
      </c>
      <c r="AJ28" s="149"/>
      <c r="AK28" s="149">
        <v>1</v>
      </c>
      <c r="AL28" s="149"/>
      <c r="AM28" s="61"/>
      <c r="AN28" s="149">
        <v>1</v>
      </c>
      <c r="AO28" s="61"/>
      <c r="AP28" s="61"/>
      <c r="AQ28" s="61">
        <v>1</v>
      </c>
      <c r="AR28" s="61">
        <v>1</v>
      </c>
      <c r="AS28" s="61"/>
      <c r="AT28" s="62"/>
      <c r="AV28" s="149"/>
      <c r="AW28" s="149">
        <v>1</v>
      </c>
      <c r="AX28" s="149"/>
      <c r="AY28" s="149">
        <v>1</v>
      </c>
      <c r="AZ28" s="149">
        <v>1</v>
      </c>
      <c r="BA28" s="149"/>
      <c r="BB28" s="149"/>
      <c r="BC28" s="149"/>
      <c r="BD28" s="149"/>
      <c r="BE28" s="149">
        <v>1</v>
      </c>
      <c r="BF28" s="149"/>
      <c r="BG28" s="62"/>
      <c r="BH28" s="149"/>
      <c r="BI28" s="149">
        <v>1</v>
      </c>
      <c r="BJ28" s="149">
        <v>1</v>
      </c>
      <c r="BK28" s="149"/>
      <c r="BL28" s="149"/>
      <c r="BM28" s="149">
        <v>1</v>
      </c>
      <c r="BN28" s="149"/>
      <c r="BO28" s="149">
        <v>1</v>
      </c>
      <c r="BP28" s="149">
        <v>1</v>
      </c>
      <c r="BQ28" s="62"/>
      <c r="BR28" s="59">
        <v>1</v>
      </c>
    </row>
    <row r="29" spans="1:70" s="59" customFormat="1" ht="43.2">
      <c r="A29" s="107">
        <v>28213</v>
      </c>
      <c r="B29" s="57" t="s">
        <v>283</v>
      </c>
      <c r="C29" s="132">
        <v>5</v>
      </c>
      <c r="D29" s="149"/>
      <c r="E29" s="149"/>
      <c r="F29" s="149"/>
      <c r="G29" s="149"/>
      <c r="H29" s="149"/>
      <c r="I29" s="149"/>
      <c r="J29" s="149"/>
      <c r="K29" s="149"/>
      <c r="L29" s="149">
        <v>1</v>
      </c>
      <c r="M29" s="149"/>
      <c r="N29" s="149"/>
      <c r="O29" s="149"/>
      <c r="P29" s="149" t="s">
        <v>284</v>
      </c>
      <c r="Q29" s="133"/>
      <c r="R29" s="149"/>
      <c r="S29" s="149"/>
      <c r="T29" s="149"/>
      <c r="U29" s="149"/>
      <c r="V29" s="149"/>
      <c r="W29" s="149"/>
      <c r="Y29" s="149">
        <v>1</v>
      </c>
      <c r="Z29" s="149"/>
      <c r="AA29" s="149"/>
      <c r="AB29" s="149">
        <v>1</v>
      </c>
      <c r="AC29" s="149"/>
      <c r="AD29" s="149"/>
      <c r="AE29" s="149"/>
      <c r="AF29" s="149">
        <v>1</v>
      </c>
      <c r="AG29" s="60"/>
      <c r="AH29" s="18"/>
      <c r="AI29" s="18">
        <v>1</v>
      </c>
      <c r="AJ29" s="149"/>
      <c r="AK29" s="149"/>
      <c r="AL29" s="149">
        <v>1</v>
      </c>
      <c r="AM29" s="61">
        <v>1</v>
      </c>
      <c r="AN29" s="149"/>
      <c r="AO29" s="61"/>
      <c r="AP29" s="61"/>
      <c r="AQ29" s="61">
        <v>1</v>
      </c>
      <c r="AR29" s="61"/>
      <c r="AS29" s="61">
        <v>1</v>
      </c>
      <c r="AT29" s="62"/>
      <c r="AV29" s="149"/>
      <c r="AW29" s="149">
        <v>1</v>
      </c>
      <c r="AX29" s="149">
        <v>1</v>
      </c>
      <c r="AY29" s="149">
        <v>1</v>
      </c>
      <c r="AZ29" s="149">
        <v>1</v>
      </c>
      <c r="BA29" s="149">
        <v>1</v>
      </c>
      <c r="BB29" s="149"/>
      <c r="BC29" s="149"/>
      <c r="BD29" s="149"/>
      <c r="BE29" s="149">
        <v>1</v>
      </c>
      <c r="BF29" s="149">
        <v>1</v>
      </c>
      <c r="BG29" s="62"/>
      <c r="BH29" s="149">
        <v>1</v>
      </c>
      <c r="BI29" s="149"/>
      <c r="BJ29" s="149">
        <v>1</v>
      </c>
      <c r="BK29" s="149">
        <v>1</v>
      </c>
      <c r="BL29" s="149"/>
      <c r="BM29" s="149">
        <v>1</v>
      </c>
      <c r="BN29" s="149"/>
      <c r="BO29" s="149">
        <v>1</v>
      </c>
      <c r="BP29" s="149">
        <v>1</v>
      </c>
      <c r="BQ29" s="62"/>
      <c r="BR29" s="59">
        <v>1</v>
      </c>
    </row>
    <row r="30" spans="1:70" s="59" customFormat="1" ht="75.599999999999994">
      <c r="A30" s="107">
        <v>28214</v>
      </c>
      <c r="B30" s="57" t="s">
        <v>285</v>
      </c>
      <c r="C30" s="132">
        <v>4</v>
      </c>
      <c r="D30" s="149"/>
      <c r="E30" s="149"/>
      <c r="F30" s="149"/>
      <c r="G30" s="149"/>
      <c r="H30" s="149">
        <v>1</v>
      </c>
      <c r="I30" s="149"/>
      <c r="J30" s="149"/>
      <c r="K30" s="149"/>
      <c r="L30" s="149">
        <v>1</v>
      </c>
      <c r="M30" s="149"/>
      <c r="N30" s="149"/>
      <c r="O30" s="149"/>
      <c r="P30" s="149" t="s">
        <v>286</v>
      </c>
      <c r="Q30" s="133"/>
      <c r="R30" s="149"/>
      <c r="S30" s="149"/>
      <c r="T30" s="149"/>
      <c r="U30" s="149"/>
      <c r="V30" s="149"/>
      <c r="W30" s="149"/>
      <c r="Y30" s="149">
        <v>1</v>
      </c>
      <c r="Z30" s="149"/>
      <c r="AA30" s="149">
        <v>1</v>
      </c>
      <c r="AB30" s="149"/>
      <c r="AC30" s="149"/>
      <c r="AD30" s="149"/>
      <c r="AE30" s="149">
        <v>1</v>
      </c>
      <c r="AF30" s="149"/>
      <c r="AG30" s="60"/>
      <c r="AH30" s="18">
        <v>1</v>
      </c>
      <c r="AI30" s="18"/>
      <c r="AJ30" s="149"/>
      <c r="AK30" s="149">
        <v>1</v>
      </c>
      <c r="AL30" s="149"/>
      <c r="AM30" s="61"/>
      <c r="AN30" s="149">
        <v>1</v>
      </c>
      <c r="AO30" s="61"/>
      <c r="AP30" s="61">
        <v>1</v>
      </c>
      <c r="AQ30" s="61"/>
      <c r="AR30" s="61"/>
      <c r="AS30" s="61">
        <v>1</v>
      </c>
      <c r="AT30" s="62"/>
      <c r="AV30" s="149">
        <v>1</v>
      </c>
      <c r="AW30" s="149">
        <v>1</v>
      </c>
      <c r="AX30" s="149">
        <v>1</v>
      </c>
      <c r="AY30" s="149">
        <v>1</v>
      </c>
      <c r="AZ30" s="149"/>
      <c r="BA30" s="149"/>
      <c r="BB30" s="149"/>
      <c r="BC30" s="149"/>
      <c r="BD30" s="149"/>
      <c r="BE30" s="149">
        <v>1</v>
      </c>
      <c r="BF30" s="149">
        <v>1</v>
      </c>
      <c r="BG30" s="62"/>
      <c r="BH30" s="149">
        <v>1</v>
      </c>
      <c r="BI30" s="149"/>
      <c r="BJ30" s="149">
        <v>1</v>
      </c>
      <c r="BK30" s="149">
        <v>1</v>
      </c>
      <c r="BL30" s="149"/>
      <c r="BM30" s="149"/>
      <c r="BN30" s="149">
        <v>1</v>
      </c>
      <c r="BO30" s="149"/>
      <c r="BP30" s="149">
        <v>1</v>
      </c>
      <c r="BQ30" s="62"/>
      <c r="BR30" s="59">
        <v>1</v>
      </c>
    </row>
    <row r="31" spans="1:70" s="80" customFormat="1">
      <c r="A31" s="111">
        <v>28215</v>
      </c>
      <c r="B31" s="97" t="s">
        <v>210</v>
      </c>
      <c r="C31" s="98">
        <v>5</v>
      </c>
      <c r="D31" s="115"/>
      <c r="E31" s="115"/>
      <c r="F31" s="115"/>
      <c r="G31" s="115"/>
      <c r="H31" s="115"/>
      <c r="I31" s="115"/>
      <c r="J31" s="115"/>
      <c r="K31" s="115"/>
      <c r="L31" s="115"/>
      <c r="M31" s="115"/>
      <c r="N31" s="115"/>
      <c r="O31" s="115"/>
      <c r="P31" s="118"/>
      <c r="Q31" s="119"/>
      <c r="R31" s="115"/>
      <c r="S31" s="115"/>
      <c r="T31" s="115"/>
      <c r="U31" s="115"/>
      <c r="V31" s="115"/>
      <c r="W31" s="118"/>
      <c r="X31" s="12"/>
      <c r="Y31" s="115"/>
      <c r="Z31" s="115"/>
      <c r="AA31" s="115"/>
      <c r="AB31" s="115"/>
      <c r="AC31" s="115"/>
      <c r="AD31" s="115"/>
      <c r="AE31" s="115"/>
      <c r="AF31" s="115"/>
      <c r="AG31" s="120"/>
      <c r="AH31" s="121"/>
      <c r="AI31" s="121"/>
      <c r="AJ31" s="115"/>
      <c r="AK31" s="115"/>
      <c r="AL31" s="115"/>
      <c r="AM31" s="81"/>
      <c r="AN31" s="115"/>
      <c r="AO31" s="81"/>
      <c r="AP31" s="81"/>
      <c r="AQ31" s="81"/>
      <c r="AR31" s="81"/>
      <c r="AS31" s="81"/>
      <c r="AT31" s="122"/>
      <c r="AU31" s="12"/>
      <c r="AV31" s="115"/>
      <c r="AW31" s="115"/>
      <c r="AX31" s="115"/>
      <c r="AY31" s="115"/>
      <c r="AZ31" s="115"/>
      <c r="BA31" s="115"/>
      <c r="BB31" s="115"/>
      <c r="BC31" s="115"/>
      <c r="BD31" s="115"/>
      <c r="BE31" s="115"/>
      <c r="BF31" s="115"/>
      <c r="BG31" s="122"/>
      <c r="BH31" s="115"/>
      <c r="BI31" s="115"/>
      <c r="BJ31" s="115"/>
      <c r="BK31" s="115"/>
      <c r="BL31" s="115"/>
      <c r="BM31" s="115"/>
      <c r="BN31" s="115"/>
      <c r="BO31" s="115"/>
      <c r="BP31" s="115"/>
      <c r="BQ31" s="122"/>
    </row>
    <row r="32" spans="1:70" s="12" customFormat="1" ht="32.4">
      <c r="A32" s="110">
        <v>28216</v>
      </c>
      <c r="B32" s="73" t="s">
        <v>211</v>
      </c>
      <c r="C32" s="131">
        <v>5</v>
      </c>
      <c r="D32" s="150"/>
      <c r="E32" s="150"/>
      <c r="F32" s="150"/>
      <c r="G32" s="150"/>
      <c r="H32" s="150"/>
      <c r="I32" s="150"/>
      <c r="J32" s="150">
        <v>1</v>
      </c>
      <c r="K32" s="150"/>
      <c r="L32" s="150"/>
      <c r="M32" s="150"/>
      <c r="N32" s="150">
        <v>1</v>
      </c>
      <c r="O32" s="150"/>
      <c r="P32" s="77"/>
      <c r="Q32" s="133" t="s">
        <v>287</v>
      </c>
      <c r="R32" s="150"/>
      <c r="S32" s="150"/>
      <c r="T32" s="150"/>
      <c r="U32" s="150"/>
      <c r="V32" s="150"/>
      <c r="W32" s="133" t="s">
        <v>374</v>
      </c>
      <c r="Y32" s="150"/>
      <c r="Z32" s="150">
        <v>1</v>
      </c>
      <c r="AA32" s="150"/>
      <c r="AB32" s="150">
        <v>1</v>
      </c>
      <c r="AC32" s="150"/>
      <c r="AD32" s="150"/>
      <c r="AE32" s="150">
        <v>1</v>
      </c>
      <c r="AF32" s="150"/>
      <c r="AG32" s="76"/>
      <c r="AH32" s="18"/>
      <c r="AI32" s="18">
        <v>1</v>
      </c>
      <c r="AJ32" s="150"/>
      <c r="AK32" s="150">
        <v>1</v>
      </c>
      <c r="AL32" s="150"/>
      <c r="AM32" s="17"/>
      <c r="AN32" s="150">
        <v>1</v>
      </c>
      <c r="AO32" s="17"/>
      <c r="AP32" s="17">
        <v>1</v>
      </c>
      <c r="AQ32" s="17"/>
      <c r="AR32" s="17">
        <v>1</v>
      </c>
      <c r="AS32" s="17"/>
      <c r="AT32" s="62"/>
      <c r="AV32" s="150"/>
      <c r="AW32" s="150">
        <v>1</v>
      </c>
      <c r="AX32" s="150"/>
      <c r="AY32" s="150"/>
      <c r="AZ32" s="150">
        <v>1</v>
      </c>
      <c r="BA32" s="150">
        <v>1</v>
      </c>
      <c r="BB32" s="150"/>
      <c r="BC32" s="150"/>
      <c r="BD32" s="150"/>
      <c r="BE32" s="150">
        <v>1</v>
      </c>
      <c r="BF32" s="150">
        <v>1</v>
      </c>
      <c r="BG32" s="62"/>
      <c r="BH32" s="150">
        <v>1</v>
      </c>
      <c r="BI32" s="150"/>
      <c r="BJ32" s="150">
        <v>1</v>
      </c>
      <c r="BK32" s="150">
        <v>1</v>
      </c>
      <c r="BL32" s="150">
        <v>1</v>
      </c>
      <c r="BM32" s="150">
        <v>1</v>
      </c>
      <c r="BN32" s="150"/>
      <c r="BO32" s="150">
        <v>1</v>
      </c>
      <c r="BP32" s="150">
        <v>1</v>
      </c>
      <c r="BQ32" s="62"/>
      <c r="BR32" s="12">
        <v>1</v>
      </c>
    </row>
    <row r="33" spans="1:70" s="59" customFormat="1" ht="32.4">
      <c r="A33" s="109">
        <v>28217</v>
      </c>
      <c r="B33" s="99" t="s">
        <v>288</v>
      </c>
      <c r="C33" s="100">
        <v>5</v>
      </c>
      <c r="D33" s="94"/>
      <c r="E33" s="94"/>
      <c r="F33" s="94"/>
      <c r="G33" s="94"/>
      <c r="H33" s="94">
        <v>1</v>
      </c>
      <c r="I33" s="94"/>
      <c r="J33" s="94"/>
      <c r="K33" s="94"/>
      <c r="L33" s="94"/>
      <c r="M33" s="94">
        <v>1</v>
      </c>
      <c r="N33" s="94"/>
      <c r="O33" s="94"/>
      <c r="P33" s="94" t="s">
        <v>289</v>
      </c>
      <c r="Q33" s="95"/>
      <c r="R33" s="94"/>
      <c r="S33" s="94"/>
      <c r="T33" s="94"/>
      <c r="U33" s="94"/>
      <c r="V33" s="94"/>
      <c r="W33" s="94"/>
      <c r="Y33" s="94">
        <v>1</v>
      </c>
      <c r="Z33" s="94"/>
      <c r="AA33" s="94">
        <v>1</v>
      </c>
      <c r="AB33" s="94"/>
      <c r="AC33" s="94"/>
      <c r="AD33" s="94">
        <v>1</v>
      </c>
      <c r="AE33" s="94"/>
      <c r="AF33" s="94"/>
      <c r="AG33" s="101">
        <v>1</v>
      </c>
      <c r="AH33" s="102"/>
      <c r="AI33" s="102"/>
      <c r="AJ33" s="94">
        <v>1</v>
      </c>
      <c r="AK33" s="94"/>
      <c r="AL33" s="94"/>
      <c r="AM33" s="103">
        <v>1</v>
      </c>
      <c r="AN33" s="94"/>
      <c r="AO33" s="103"/>
      <c r="AP33" s="103">
        <v>1</v>
      </c>
      <c r="AQ33" s="103"/>
      <c r="AR33" s="103">
        <v>1</v>
      </c>
      <c r="AS33" s="103"/>
      <c r="AT33" s="91"/>
      <c r="AV33" s="94"/>
      <c r="AW33" s="94">
        <v>1</v>
      </c>
      <c r="AX33" s="94"/>
      <c r="AY33" s="94"/>
      <c r="AZ33" s="94">
        <v>1</v>
      </c>
      <c r="BA33" s="94">
        <v>1</v>
      </c>
      <c r="BB33" s="94"/>
      <c r="BC33" s="94"/>
      <c r="BD33" s="94"/>
      <c r="BE33" s="94">
        <v>1</v>
      </c>
      <c r="BF33" s="94">
        <v>1</v>
      </c>
      <c r="BG33" s="91"/>
      <c r="BH33" s="94"/>
      <c r="BI33" s="94"/>
      <c r="BJ33" s="94"/>
      <c r="BK33" s="94"/>
      <c r="BL33" s="94">
        <v>1</v>
      </c>
      <c r="BM33" s="94"/>
      <c r="BN33" s="94"/>
      <c r="BO33" s="94">
        <v>1</v>
      </c>
      <c r="BP33" s="94">
        <v>1</v>
      </c>
      <c r="BQ33" s="91"/>
      <c r="BR33" s="59">
        <v>1</v>
      </c>
    </row>
    <row r="34" spans="1:70" s="59" customFormat="1">
      <c r="A34" s="107">
        <v>28218</v>
      </c>
      <c r="B34" s="57" t="s">
        <v>217</v>
      </c>
      <c r="C34" s="132">
        <v>5</v>
      </c>
      <c r="D34" s="149"/>
      <c r="E34" s="149"/>
      <c r="F34" s="149"/>
      <c r="G34" s="149"/>
      <c r="H34" s="149"/>
      <c r="I34" s="149"/>
      <c r="J34" s="149"/>
      <c r="K34" s="149"/>
      <c r="L34" s="149"/>
      <c r="M34" s="149"/>
      <c r="N34" s="149"/>
      <c r="O34" s="149"/>
      <c r="P34" s="149"/>
      <c r="Q34" s="133"/>
      <c r="R34" s="149"/>
      <c r="S34" s="149"/>
      <c r="T34" s="149"/>
      <c r="U34" s="149"/>
      <c r="V34" s="149"/>
      <c r="W34" s="149"/>
      <c r="Y34" s="149"/>
      <c r="Z34" s="149"/>
      <c r="AA34" s="149"/>
      <c r="AB34" s="149"/>
      <c r="AC34" s="149"/>
      <c r="AD34" s="149"/>
      <c r="AE34" s="149"/>
      <c r="AF34" s="149"/>
      <c r="AG34" s="60"/>
      <c r="AH34" s="18"/>
      <c r="AI34" s="18"/>
      <c r="AJ34" s="149"/>
      <c r="AK34" s="149"/>
      <c r="AL34" s="149"/>
      <c r="AM34" s="61"/>
      <c r="AN34" s="149"/>
      <c r="AO34" s="61"/>
      <c r="AP34" s="61"/>
      <c r="AQ34" s="61"/>
      <c r="AR34" s="61"/>
      <c r="AS34" s="61"/>
      <c r="AT34" s="62"/>
      <c r="AV34" s="149"/>
      <c r="AW34" s="149"/>
      <c r="AX34" s="149"/>
      <c r="AY34" s="149"/>
      <c r="AZ34" s="149"/>
      <c r="BA34" s="149"/>
      <c r="BB34" s="149"/>
      <c r="BC34" s="149"/>
      <c r="BD34" s="149"/>
      <c r="BE34" s="149"/>
      <c r="BF34" s="149"/>
      <c r="BG34" s="62"/>
      <c r="BH34" s="149"/>
      <c r="BI34" s="149"/>
      <c r="BJ34" s="149"/>
      <c r="BK34" s="149"/>
      <c r="BL34" s="149"/>
      <c r="BM34" s="149"/>
      <c r="BN34" s="149"/>
      <c r="BO34" s="149"/>
      <c r="BP34" s="149"/>
      <c r="BQ34" s="62"/>
    </row>
    <row r="35" spans="1:70" s="59" customFormat="1" ht="32.4">
      <c r="A35" s="107">
        <v>28219</v>
      </c>
      <c r="B35" s="57" t="s">
        <v>290</v>
      </c>
      <c r="C35" s="132">
        <v>5</v>
      </c>
      <c r="D35" s="149"/>
      <c r="E35" s="149"/>
      <c r="F35" s="149"/>
      <c r="G35" s="149"/>
      <c r="H35" s="149">
        <v>1</v>
      </c>
      <c r="I35" s="149"/>
      <c r="J35" s="149"/>
      <c r="K35" s="149"/>
      <c r="L35" s="149">
        <v>1</v>
      </c>
      <c r="M35" s="149"/>
      <c r="N35" s="149"/>
      <c r="O35" s="149"/>
      <c r="P35" s="149" t="s">
        <v>291</v>
      </c>
      <c r="Q35" s="133"/>
      <c r="R35" s="149"/>
      <c r="S35" s="149"/>
      <c r="T35" s="149"/>
      <c r="U35" s="149"/>
      <c r="V35" s="149"/>
      <c r="W35" s="149"/>
      <c r="Y35" s="149">
        <v>1</v>
      </c>
      <c r="Z35" s="149"/>
      <c r="AA35" s="149"/>
      <c r="AB35" s="149">
        <v>1</v>
      </c>
      <c r="AC35" s="149"/>
      <c r="AD35" s="149">
        <v>1</v>
      </c>
      <c r="AE35" s="149"/>
      <c r="AF35" s="149"/>
      <c r="AG35" s="60"/>
      <c r="AH35" s="18">
        <v>1</v>
      </c>
      <c r="AI35" s="18"/>
      <c r="AJ35" s="149"/>
      <c r="AK35" s="149">
        <v>1</v>
      </c>
      <c r="AL35" s="149"/>
      <c r="AM35" s="61"/>
      <c r="AN35" s="149">
        <v>1</v>
      </c>
      <c r="AO35" s="61"/>
      <c r="AP35" s="61">
        <v>1</v>
      </c>
      <c r="AQ35" s="61"/>
      <c r="AR35" s="61"/>
      <c r="AS35" s="61">
        <v>1</v>
      </c>
      <c r="AT35" s="62"/>
      <c r="AV35" s="149"/>
      <c r="AW35" s="149">
        <v>1</v>
      </c>
      <c r="AX35" s="149"/>
      <c r="AY35" s="149">
        <v>1</v>
      </c>
      <c r="AZ35" s="149"/>
      <c r="BA35" s="149"/>
      <c r="BB35" s="149"/>
      <c r="BC35" s="149"/>
      <c r="BD35" s="149"/>
      <c r="BE35" s="149">
        <v>1</v>
      </c>
      <c r="BF35" s="149"/>
      <c r="BG35" s="62"/>
      <c r="BH35" s="149">
        <v>1</v>
      </c>
      <c r="BI35" s="149"/>
      <c r="BJ35" s="149">
        <v>1</v>
      </c>
      <c r="BK35" s="149"/>
      <c r="BL35" s="149"/>
      <c r="BM35" s="149"/>
      <c r="BN35" s="149"/>
      <c r="BO35" s="149"/>
      <c r="BP35" s="149">
        <v>1</v>
      </c>
      <c r="BQ35" s="62"/>
      <c r="BR35" s="59">
        <v>1</v>
      </c>
    </row>
    <row r="36" spans="1:70" s="59" customFormat="1" ht="21.6">
      <c r="A36" s="107">
        <v>28220</v>
      </c>
      <c r="B36" s="57" t="s">
        <v>292</v>
      </c>
      <c r="C36" s="132">
        <v>5</v>
      </c>
      <c r="D36" s="149"/>
      <c r="E36" s="149"/>
      <c r="F36" s="149"/>
      <c r="G36" s="149"/>
      <c r="H36" s="149">
        <v>1</v>
      </c>
      <c r="I36" s="149"/>
      <c r="J36" s="149"/>
      <c r="K36" s="149"/>
      <c r="L36" s="149"/>
      <c r="M36" s="149">
        <v>1</v>
      </c>
      <c r="N36" s="149"/>
      <c r="O36" s="149"/>
      <c r="P36" s="149" t="s">
        <v>293</v>
      </c>
      <c r="Q36" s="133"/>
      <c r="R36" s="149"/>
      <c r="S36" s="149"/>
      <c r="T36" s="149"/>
      <c r="U36" s="149"/>
      <c r="V36" s="149"/>
      <c r="W36" s="149"/>
      <c r="Y36" s="149">
        <v>1</v>
      </c>
      <c r="Z36" s="149"/>
      <c r="AA36" s="149"/>
      <c r="AB36" s="149">
        <v>1</v>
      </c>
      <c r="AC36" s="149"/>
      <c r="AD36" s="149"/>
      <c r="AE36" s="149">
        <v>1</v>
      </c>
      <c r="AF36" s="149"/>
      <c r="AG36" s="60"/>
      <c r="AH36" s="18">
        <v>1</v>
      </c>
      <c r="AI36" s="18"/>
      <c r="AJ36" s="149"/>
      <c r="AK36" s="149">
        <v>1</v>
      </c>
      <c r="AL36" s="149"/>
      <c r="AM36" s="61">
        <v>1</v>
      </c>
      <c r="AN36" s="149"/>
      <c r="AO36" s="61"/>
      <c r="AP36" s="61">
        <v>1</v>
      </c>
      <c r="AQ36" s="61"/>
      <c r="AR36" s="61">
        <v>1</v>
      </c>
      <c r="AS36" s="61"/>
      <c r="AT36" s="62"/>
      <c r="AV36" s="149">
        <v>1</v>
      </c>
      <c r="AW36" s="149">
        <v>1</v>
      </c>
      <c r="AX36" s="149"/>
      <c r="AY36" s="149"/>
      <c r="AZ36" s="149"/>
      <c r="BA36" s="149"/>
      <c r="BB36" s="149"/>
      <c r="BC36" s="149"/>
      <c r="BD36" s="149"/>
      <c r="BE36" s="149"/>
      <c r="BF36" s="149"/>
      <c r="BG36" s="62"/>
      <c r="BH36" s="149"/>
      <c r="BI36" s="149"/>
      <c r="BJ36" s="149">
        <v>1</v>
      </c>
      <c r="BK36" s="149"/>
      <c r="BL36" s="149"/>
      <c r="BM36" s="149"/>
      <c r="BN36" s="149">
        <v>1</v>
      </c>
      <c r="BO36" s="149"/>
      <c r="BP36" s="149">
        <v>1</v>
      </c>
      <c r="BQ36" s="62"/>
      <c r="BR36" s="59">
        <v>1</v>
      </c>
    </row>
    <row r="37" spans="1:70" s="59" customFormat="1" ht="32.4">
      <c r="A37" s="107">
        <v>28221</v>
      </c>
      <c r="B37" s="57" t="s">
        <v>294</v>
      </c>
      <c r="C37" s="132">
        <v>5</v>
      </c>
      <c r="D37" s="149"/>
      <c r="E37" s="149"/>
      <c r="F37" s="149"/>
      <c r="G37" s="149"/>
      <c r="H37" s="149">
        <v>1</v>
      </c>
      <c r="I37" s="149"/>
      <c r="J37" s="149"/>
      <c r="K37" s="149"/>
      <c r="L37" s="149"/>
      <c r="M37" s="149"/>
      <c r="N37" s="149"/>
      <c r="O37" s="149"/>
      <c r="P37" s="149" t="s">
        <v>295</v>
      </c>
      <c r="Q37" s="133"/>
      <c r="R37" s="149"/>
      <c r="S37" s="149"/>
      <c r="T37" s="149"/>
      <c r="U37" s="149"/>
      <c r="V37" s="149"/>
      <c r="W37" s="149"/>
      <c r="Y37" s="149"/>
      <c r="Z37" s="149">
        <v>1</v>
      </c>
      <c r="AA37" s="149"/>
      <c r="AB37" s="149"/>
      <c r="AC37" s="149">
        <v>1</v>
      </c>
      <c r="AD37" s="149"/>
      <c r="AE37" s="149"/>
      <c r="AF37" s="149">
        <v>1</v>
      </c>
      <c r="AG37" s="60"/>
      <c r="AH37" s="18"/>
      <c r="AI37" s="18">
        <v>1</v>
      </c>
      <c r="AJ37" s="149"/>
      <c r="AK37" s="149"/>
      <c r="AL37" s="149">
        <v>1</v>
      </c>
      <c r="AM37" s="61"/>
      <c r="AN37" s="149"/>
      <c r="AO37" s="61">
        <v>1</v>
      </c>
      <c r="AP37" s="61">
        <v>1</v>
      </c>
      <c r="AQ37" s="61"/>
      <c r="AR37" s="61"/>
      <c r="AS37" s="61">
        <v>1</v>
      </c>
      <c r="AT37" s="62"/>
      <c r="AV37" s="149"/>
      <c r="AW37" s="149"/>
      <c r="AX37" s="149"/>
      <c r="AY37" s="149">
        <v>1</v>
      </c>
      <c r="AZ37" s="149"/>
      <c r="BA37" s="149"/>
      <c r="BB37" s="149"/>
      <c r="BC37" s="149"/>
      <c r="BD37" s="149"/>
      <c r="BE37" s="149"/>
      <c r="BF37" s="149"/>
      <c r="BG37" s="62"/>
      <c r="BH37" s="149">
        <v>1</v>
      </c>
      <c r="BI37" s="149"/>
      <c r="BJ37" s="149">
        <v>1</v>
      </c>
      <c r="BK37" s="149"/>
      <c r="BL37" s="149"/>
      <c r="BM37" s="149"/>
      <c r="BN37" s="149"/>
      <c r="BO37" s="149"/>
      <c r="BP37" s="149">
        <v>1</v>
      </c>
      <c r="BQ37" s="62"/>
      <c r="BR37" s="59">
        <v>1</v>
      </c>
    </row>
    <row r="38" spans="1:70" s="59" customFormat="1">
      <c r="A38" s="107">
        <v>28222</v>
      </c>
      <c r="B38" s="57" t="s">
        <v>224</v>
      </c>
      <c r="C38" s="132">
        <v>5</v>
      </c>
      <c r="D38" s="149"/>
      <c r="E38" s="149"/>
      <c r="F38" s="149"/>
      <c r="G38" s="149"/>
      <c r="H38" s="149"/>
      <c r="I38" s="149"/>
      <c r="J38" s="149"/>
      <c r="K38" s="149"/>
      <c r="L38" s="149"/>
      <c r="M38" s="149"/>
      <c r="N38" s="149"/>
      <c r="O38" s="149"/>
      <c r="P38" s="149"/>
      <c r="Q38" s="133"/>
      <c r="R38" s="149"/>
      <c r="S38" s="149"/>
      <c r="T38" s="149"/>
      <c r="U38" s="149"/>
      <c r="V38" s="149"/>
      <c r="W38" s="149"/>
      <c r="Y38" s="149"/>
      <c r="Z38" s="149"/>
      <c r="AA38" s="149"/>
      <c r="AB38" s="149"/>
      <c r="AC38" s="149"/>
      <c r="AD38" s="149"/>
      <c r="AE38" s="149"/>
      <c r="AF38" s="149"/>
      <c r="AG38" s="60"/>
      <c r="AH38" s="18"/>
      <c r="AI38" s="18"/>
      <c r="AJ38" s="149"/>
      <c r="AK38" s="149"/>
      <c r="AL38" s="149"/>
      <c r="AM38" s="61"/>
      <c r="AN38" s="149"/>
      <c r="AO38" s="61"/>
      <c r="AP38" s="61"/>
      <c r="AQ38" s="61"/>
      <c r="AR38" s="61"/>
      <c r="AS38" s="61"/>
      <c r="AT38" s="62"/>
      <c r="AV38" s="149"/>
      <c r="AW38" s="149"/>
      <c r="AX38" s="149"/>
      <c r="AY38" s="149"/>
      <c r="AZ38" s="149"/>
      <c r="BA38" s="149"/>
      <c r="BB38" s="149"/>
      <c r="BC38" s="149"/>
      <c r="BD38" s="149"/>
      <c r="BE38" s="149"/>
      <c r="BF38" s="149"/>
      <c r="BG38" s="62"/>
      <c r="BH38" s="149"/>
      <c r="BI38" s="149"/>
      <c r="BJ38" s="149"/>
      <c r="BK38" s="149"/>
      <c r="BL38" s="149"/>
      <c r="BM38" s="149"/>
      <c r="BN38" s="149"/>
      <c r="BO38" s="149"/>
      <c r="BP38" s="149"/>
      <c r="BQ38" s="62"/>
    </row>
    <row r="39" spans="1:70" s="59" customFormat="1" ht="43.2">
      <c r="A39" s="107">
        <v>28223</v>
      </c>
      <c r="B39" s="57" t="s">
        <v>296</v>
      </c>
      <c r="C39" s="132">
        <v>5</v>
      </c>
      <c r="D39" s="149"/>
      <c r="E39" s="149"/>
      <c r="F39" s="149"/>
      <c r="G39" s="149"/>
      <c r="H39" s="149">
        <v>1</v>
      </c>
      <c r="I39" s="149"/>
      <c r="J39" s="149"/>
      <c r="K39" s="149"/>
      <c r="L39" s="149">
        <v>1</v>
      </c>
      <c r="M39" s="149"/>
      <c r="N39" s="149"/>
      <c r="O39" s="149"/>
      <c r="P39" s="149" t="s">
        <v>297</v>
      </c>
      <c r="Q39" s="133"/>
      <c r="R39" s="149"/>
      <c r="S39" s="149"/>
      <c r="T39" s="149"/>
      <c r="U39" s="149"/>
      <c r="V39" s="149"/>
      <c r="W39" s="149"/>
      <c r="Y39" s="149"/>
      <c r="Z39" s="149">
        <v>1</v>
      </c>
      <c r="AA39" s="149"/>
      <c r="AB39" s="149">
        <v>1</v>
      </c>
      <c r="AC39" s="149"/>
      <c r="AD39" s="149"/>
      <c r="AE39" s="149">
        <v>1</v>
      </c>
      <c r="AF39" s="149"/>
      <c r="AG39" s="60"/>
      <c r="AH39" s="18">
        <v>1</v>
      </c>
      <c r="AI39" s="18"/>
      <c r="AJ39" s="149"/>
      <c r="AK39" s="149">
        <v>1</v>
      </c>
      <c r="AL39" s="149"/>
      <c r="AM39" s="61"/>
      <c r="AN39" s="149">
        <v>1</v>
      </c>
      <c r="AO39" s="61"/>
      <c r="AP39" s="61">
        <v>1</v>
      </c>
      <c r="AQ39" s="61"/>
      <c r="AR39" s="61"/>
      <c r="AS39" s="61">
        <v>1</v>
      </c>
      <c r="AT39" s="62"/>
      <c r="AV39" s="149"/>
      <c r="AW39" s="149">
        <v>1</v>
      </c>
      <c r="AX39" s="149"/>
      <c r="AY39" s="149">
        <v>1</v>
      </c>
      <c r="AZ39" s="149">
        <v>1</v>
      </c>
      <c r="BA39" s="149"/>
      <c r="BB39" s="149"/>
      <c r="BC39" s="149"/>
      <c r="BD39" s="149"/>
      <c r="BE39" s="149">
        <v>1</v>
      </c>
      <c r="BF39" s="149"/>
      <c r="BG39" s="62"/>
      <c r="BH39" s="149"/>
      <c r="BI39" s="149"/>
      <c r="BJ39" s="149">
        <v>1</v>
      </c>
      <c r="BK39" s="149"/>
      <c r="BL39" s="149"/>
      <c r="BM39" s="149"/>
      <c r="BN39" s="149">
        <v>1</v>
      </c>
      <c r="BO39" s="149"/>
      <c r="BP39" s="149">
        <v>1</v>
      </c>
      <c r="BQ39" s="62"/>
      <c r="BR39" s="59">
        <v>1</v>
      </c>
    </row>
    <row r="40" spans="1:70" s="59" customFormat="1">
      <c r="A40" s="107">
        <v>28224</v>
      </c>
      <c r="B40" s="57" t="s">
        <v>298</v>
      </c>
      <c r="C40" s="132">
        <v>5</v>
      </c>
      <c r="D40" s="149"/>
      <c r="E40" s="149"/>
      <c r="F40" s="149"/>
      <c r="G40" s="149"/>
      <c r="H40" s="149"/>
      <c r="I40" s="149"/>
      <c r="J40" s="149"/>
      <c r="K40" s="149"/>
      <c r="L40" s="149"/>
      <c r="M40" s="149"/>
      <c r="N40" s="149"/>
      <c r="O40" s="149"/>
      <c r="P40" s="149"/>
      <c r="Q40" s="133"/>
      <c r="R40" s="149"/>
      <c r="S40" s="149"/>
      <c r="T40" s="149"/>
      <c r="U40" s="149"/>
      <c r="V40" s="149"/>
      <c r="W40" s="149"/>
      <c r="Y40" s="149"/>
      <c r="Z40" s="149"/>
      <c r="AA40" s="149"/>
      <c r="AB40" s="149"/>
      <c r="AC40" s="149"/>
      <c r="AD40" s="149"/>
      <c r="AE40" s="149"/>
      <c r="AF40" s="149"/>
      <c r="AG40" s="60"/>
      <c r="AH40" s="18"/>
      <c r="AI40" s="18"/>
      <c r="AJ40" s="149"/>
      <c r="AK40" s="149"/>
      <c r="AL40" s="149"/>
      <c r="AM40" s="61"/>
      <c r="AN40" s="149"/>
      <c r="AO40" s="61"/>
      <c r="AP40" s="61"/>
      <c r="AQ40" s="61"/>
      <c r="AR40" s="61"/>
      <c r="AS40" s="61"/>
      <c r="AT40" s="62"/>
      <c r="AV40" s="149"/>
      <c r="AW40" s="149"/>
      <c r="AX40" s="149"/>
      <c r="AY40" s="149"/>
      <c r="AZ40" s="149"/>
      <c r="BA40" s="149"/>
      <c r="BB40" s="149"/>
      <c r="BC40" s="149"/>
      <c r="BD40" s="149"/>
      <c r="BE40" s="149"/>
      <c r="BF40" s="149"/>
      <c r="BG40" s="62"/>
      <c r="BH40" s="149"/>
      <c r="BI40" s="149"/>
      <c r="BJ40" s="149"/>
      <c r="BK40" s="149"/>
      <c r="BL40" s="149"/>
      <c r="BM40" s="149"/>
      <c r="BN40" s="149"/>
      <c r="BO40" s="149"/>
      <c r="BP40" s="149"/>
      <c r="BQ40" s="62"/>
    </row>
    <row r="41" spans="1:70" s="59" customFormat="1" ht="12">
      <c r="A41" s="107">
        <v>28225</v>
      </c>
      <c r="B41" s="57" t="s">
        <v>299</v>
      </c>
      <c r="C41" s="132">
        <v>5</v>
      </c>
      <c r="D41" s="149"/>
      <c r="E41" s="149"/>
      <c r="F41" s="149"/>
      <c r="G41" s="149"/>
      <c r="H41" s="149"/>
      <c r="I41" s="149"/>
      <c r="J41" s="149">
        <v>1</v>
      </c>
      <c r="K41" s="149"/>
      <c r="L41" s="149"/>
      <c r="M41" s="149"/>
      <c r="N41" s="149">
        <v>1</v>
      </c>
      <c r="O41" s="149"/>
      <c r="P41" s="149"/>
      <c r="Q41" s="133"/>
      <c r="R41" s="149"/>
      <c r="S41" s="149"/>
      <c r="T41" s="149"/>
      <c r="U41" s="149"/>
      <c r="V41" s="149"/>
      <c r="W41" s="149" t="s">
        <v>300</v>
      </c>
      <c r="Y41" s="149">
        <v>1</v>
      </c>
      <c r="Z41" s="149"/>
      <c r="AA41" s="149">
        <v>1</v>
      </c>
      <c r="AB41" s="149"/>
      <c r="AC41" s="149"/>
      <c r="AD41" s="149">
        <v>1</v>
      </c>
      <c r="AE41" s="149"/>
      <c r="AF41" s="149"/>
      <c r="AG41" s="60"/>
      <c r="AH41" s="18">
        <v>1</v>
      </c>
      <c r="AI41" s="18"/>
      <c r="AJ41" s="149">
        <v>1</v>
      </c>
      <c r="AK41" s="149"/>
      <c r="AL41" s="149"/>
      <c r="AM41" s="61"/>
      <c r="AN41" s="149">
        <v>1</v>
      </c>
      <c r="AO41" s="61"/>
      <c r="AP41" s="61">
        <v>1</v>
      </c>
      <c r="AQ41" s="61"/>
      <c r="AR41" s="61">
        <v>1</v>
      </c>
      <c r="AS41" s="61"/>
      <c r="AT41" s="62"/>
      <c r="AV41" s="149"/>
      <c r="AW41" s="149">
        <v>1</v>
      </c>
      <c r="AX41" s="149"/>
      <c r="AY41" s="149">
        <v>1</v>
      </c>
      <c r="AZ41" s="149">
        <v>1</v>
      </c>
      <c r="BA41" s="149"/>
      <c r="BB41" s="149"/>
      <c r="BC41" s="149"/>
      <c r="BD41" s="149"/>
      <c r="BE41" s="149">
        <v>1</v>
      </c>
      <c r="BF41" s="149"/>
      <c r="BG41" s="62"/>
      <c r="BH41" s="149">
        <v>1</v>
      </c>
      <c r="BI41" s="149"/>
      <c r="BJ41" s="149">
        <v>1</v>
      </c>
      <c r="BK41" s="149"/>
      <c r="BL41" s="149"/>
      <c r="BM41" s="149"/>
      <c r="BN41" s="149"/>
      <c r="BO41" s="149"/>
      <c r="BP41" s="149">
        <v>1</v>
      </c>
      <c r="BQ41" s="62"/>
      <c r="BR41" s="59">
        <v>1</v>
      </c>
    </row>
    <row r="42" spans="1:70" s="59" customFormat="1" ht="21.6">
      <c r="A42" s="107">
        <v>28226</v>
      </c>
      <c r="B42" s="57" t="s">
        <v>301</v>
      </c>
      <c r="C42" s="132">
        <v>5</v>
      </c>
      <c r="D42" s="149"/>
      <c r="E42" s="149"/>
      <c r="F42" s="149"/>
      <c r="G42" s="149"/>
      <c r="H42" s="149"/>
      <c r="I42" s="149"/>
      <c r="J42" s="149"/>
      <c r="K42" s="149"/>
      <c r="L42" s="149"/>
      <c r="M42" s="149">
        <v>1</v>
      </c>
      <c r="N42" s="149"/>
      <c r="O42" s="149"/>
      <c r="P42" s="149" t="s">
        <v>302</v>
      </c>
      <c r="Q42" s="133"/>
      <c r="R42" s="149"/>
      <c r="S42" s="149"/>
      <c r="T42" s="149"/>
      <c r="U42" s="149"/>
      <c r="V42" s="149"/>
      <c r="W42" s="149"/>
      <c r="Y42" s="149">
        <v>1</v>
      </c>
      <c r="Z42" s="149"/>
      <c r="AA42" s="149"/>
      <c r="AB42" s="149">
        <v>1</v>
      </c>
      <c r="AC42" s="149"/>
      <c r="AD42" s="149"/>
      <c r="AE42" s="149">
        <v>1</v>
      </c>
      <c r="AF42" s="149"/>
      <c r="AG42" s="60"/>
      <c r="AH42" s="18">
        <v>1</v>
      </c>
      <c r="AI42" s="18"/>
      <c r="AJ42" s="149"/>
      <c r="AK42" s="149">
        <v>1</v>
      </c>
      <c r="AL42" s="149"/>
      <c r="AM42" s="61"/>
      <c r="AN42" s="149">
        <v>1</v>
      </c>
      <c r="AO42" s="61"/>
      <c r="AP42" s="61"/>
      <c r="AQ42" s="61">
        <v>1</v>
      </c>
      <c r="AR42" s="61"/>
      <c r="AS42" s="61">
        <v>1</v>
      </c>
      <c r="AT42" s="62"/>
      <c r="AV42" s="149"/>
      <c r="AW42" s="149"/>
      <c r="AX42" s="149">
        <v>1</v>
      </c>
      <c r="AY42" s="149"/>
      <c r="AZ42" s="149">
        <v>1</v>
      </c>
      <c r="BA42" s="149">
        <v>1</v>
      </c>
      <c r="BB42" s="149"/>
      <c r="BC42" s="149"/>
      <c r="BD42" s="149"/>
      <c r="BE42" s="149"/>
      <c r="BF42" s="149"/>
      <c r="BG42" s="62"/>
      <c r="BH42" s="149">
        <v>1</v>
      </c>
      <c r="BI42" s="149">
        <v>1</v>
      </c>
      <c r="BJ42" s="149"/>
      <c r="BK42" s="149"/>
      <c r="BL42" s="149"/>
      <c r="BM42" s="149">
        <v>1</v>
      </c>
      <c r="BN42" s="149"/>
      <c r="BO42" s="149">
        <v>1</v>
      </c>
      <c r="BP42" s="149"/>
      <c r="BQ42" s="62"/>
      <c r="BR42" s="59">
        <v>1</v>
      </c>
    </row>
    <row r="43" spans="1:70" s="59" customFormat="1" ht="32.4">
      <c r="A43" s="107">
        <v>28227</v>
      </c>
      <c r="B43" s="57" t="s">
        <v>303</v>
      </c>
      <c r="C43" s="132">
        <v>5</v>
      </c>
      <c r="D43" s="149"/>
      <c r="E43" s="149"/>
      <c r="F43" s="149"/>
      <c r="G43" s="149"/>
      <c r="H43" s="149">
        <v>1</v>
      </c>
      <c r="I43" s="149"/>
      <c r="J43" s="149"/>
      <c r="K43" s="149"/>
      <c r="L43" s="149"/>
      <c r="M43" s="149">
        <v>1</v>
      </c>
      <c r="N43" s="149"/>
      <c r="O43" s="149"/>
      <c r="P43" s="149" t="s">
        <v>304</v>
      </c>
      <c r="Q43" s="133"/>
      <c r="R43" s="149"/>
      <c r="S43" s="149"/>
      <c r="T43" s="149"/>
      <c r="U43" s="149"/>
      <c r="V43" s="149"/>
      <c r="W43" s="149"/>
      <c r="Y43" s="149">
        <v>1</v>
      </c>
      <c r="Z43" s="149"/>
      <c r="AA43" s="149"/>
      <c r="AB43" s="149">
        <v>1</v>
      </c>
      <c r="AC43" s="149"/>
      <c r="AD43" s="149"/>
      <c r="AE43" s="149">
        <v>1</v>
      </c>
      <c r="AF43" s="149"/>
      <c r="AG43" s="60"/>
      <c r="AH43" s="18"/>
      <c r="AI43" s="18">
        <v>1</v>
      </c>
      <c r="AJ43" s="149"/>
      <c r="AK43" s="149">
        <v>1</v>
      </c>
      <c r="AL43" s="149"/>
      <c r="AM43" s="61">
        <v>1</v>
      </c>
      <c r="AN43" s="149"/>
      <c r="AO43" s="61"/>
      <c r="AP43" s="61">
        <v>1</v>
      </c>
      <c r="AQ43" s="61"/>
      <c r="AR43" s="61"/>
      <c r="AS43" s="61">
        <v>1</v>
      </c>
      <c r="AT43" s="62"/>
      <c r="AV43" s="149"/>
      <c r="AW43" s="149">
        <v>1</v>
      </c>
      <c r="AX43" s="149">
        <v>1</v>
      </c>
      <c r="AY43" s="149"/>
      <c r="AZ43" s="149"/>
      <c r="BA43" s="149">
        <v>1</v>
      </c>
      <c r="BB43" s="149"/>
      <c r="BC43" s="149"/>
      <c r="BD43" s="149"/>
      <c r="BE43" s="149">
        <v>1</v>
      </c>
      <c r="BF43" s="149">
        <v>1</v>
      </c>
      <c r="BG43" s="62"/>
      <c r="BH43" s="149">
        <v>1</v>
      </c>
      <c r="BI43" s="149">
        <v>1</v>
      </c>
      <c r="BJ43" s="149"/>
      <c r="BK43" s="149">
        <v>1</v>
      </c>
      <c r="BL43" s="149"/>
      <c r="BM43" s="149"/>
      <c r="BN43" s="149">
        <v>1</v>
      </c>
      <c r="BO43" s="149">
        <v>1</v>
      </c>
      <c r="BP43" s="149">
        <v>1</v>
      </c>
      <c r="BQ43" s="62"/>
      <c r="BR43" s="59">
        <v>1</v>
      </c>
    </row>
    <row r="44" spans="1:70" s="59" customFormat="1" ht="43.2">
      <c r="A44" s="107">
        <v>28228</v>
      </c>
      <c r="B44" s="57" t="s">
        <v>305</v>
      </c>
      <c r="C44" s="132">
        <v>5</v>
      </c>
      <c r="D44" s="149"/>
      <c r="E44" s="149"/>
      <c r="F44" s="149"/>
      <c r="G44" s="149"/>
      <c r="H44" s="149"/>
      <c r="I44" s="149">
        <v>1</v>
      </c>
      <c r="J44" s="149"/>
      <c r="K44" s="149"/>
      <c r="L44" s="149"/>
      <c r="M44" s="149">
        <v>1</v>
      </c>
      <c r="N44" s="149"/>
      <c r="O44" s="149"/>
      <c r="P44" s="149" t="s">
        <v>306</v>
      </c>
      <c r="Q44" s="133"/>
      <c r="R44" s="149"/>
      <c r="S44" s="149"/>
      <c r="T44" s="149"/>
      <c r="U44" s="149"/>
      <c r="V44" s="149"/>
      <c r="W44" s="149"/>
      <c r="Y44" s="149">
        <v>1</v>
      </c>
      <c r="Z44" s="149"/>
      <c r="AA44" s="149">
        <v>1</v>
      </c>
      <c r="AB44" s="149"/>
      <c r="AC44" s="149"/>
      <c r="AD44" s="149"/>
      <c r="AE44" s="149">
        <v>1</v>
      </c>
      <c r="AF44" s="149"/>
      <c r="AG44" s="60"/>
      <c r="AH44" s="18">
        <v>1</v>
      </c>
      <c r="AI44" s="18"/>
      <c r="AJ44" s="149"/>
      <c r="AK44" s="149">
        <v>1</v>
      </c>
      <c r="AL44" s="149"/>
      <c r="AM44" s="61"/>
      <c r="AN44" s="149">
        <v>1</v>
      </c>
      <c r="AO44" s="61"/>
      <c r="AP44" s="61">
        <v>1</v>
      </c>
      <c r="AQ44" s="61"/>
      <c r="AR44" s="61">
        <v>1</v>
      </c>
      <c r="AS44" s="61"/>
      <c r="AT44" s="62"/>
      <c r="AV44" s="149">
        <v>1</v>
      </c>
      <c r="AW44" s="149">
        <v>1</v>
      </c>
      <c r="AX44" s="149"/>
      <c r="AY44" s="149"/>
      <c r="AZ44" s="149">
        <v>1</v>
      </c>
      <c r="BA44" s="149"/>
      <c r="BB44" s="149"/>
      <c r="BC44" s="149"/>
      <c r="BD44" s="149"/>
      <c r="BE44" s="149">
        <v>1</v>
      </c>
      <c r="BF44" s="149"/>
      <c r="BG44" s="62"/>
      <c r="BH44" s="149">
        <v>1</v>
      </c>
      <c r="BI44" s="149">
        <v>1</v>
      </c>
      <c r="BJ44" s="149">
        <v>1</v>
      </c>
      <c r="BK44" s="149"/>
      <c r="BL44" s="149"/>
      <c r="BM44" s="149"/>
      <c r="BN44" s="149"/>
      <c r="BO44" s="149"/>
      <c r="BP44" s="149">
        <v>1</v>
      </c>
      <c r="BQ44" s="62"/>
      <c r="BR44" s="59">
        <v>1</v>
      </c>
    </row>
    <row r="45" spans="1:70" s="59" customFormat="1" ht="12">
      <c r="A45" s="107">
        <v>28229</v>
      </c>
      <c r="B45" s="57" t="s">
        <v>307</v>
      </c>
      <c r="C45" s="132">
        <v>5</v>
      </c>
      <c r="D45" s="149"/>
      <c r="E45" s="149"/>
      <c r="F45" s="149"/>
      <c r="G45" s="149"/>
      <c r="H45" s="149"/>
      <c r="I45" s="149"/>
      <c r="J45" s="149"/>
      <c r="K45" s="149"/>
      <c r="L45" s="149"/>
      <c r="M45" s="149"/>
      <c r="N45" s="149">
        <v>1</v>
      </c>
      <c r="O45" s="149"/>
      <c r="P45" s="149"/>
      <c r="Q45" s="133"/>
      <c r="R45" s="149"/>
      <c r="S45" s="149"/>
      <c r="T45" s="149"/>
      <c r="U45" s="149">
        <v>1</v>
      </c>
      <c r="V45" s="149"/>
      <c r="W45" s="149"/>
      <c r="Y45" s="149">
        <v>1</v>
      </c>
      <c r="Z45" s="149"/>
      <c r="AA45" s="149"/>
      <c r="AB45" s="149">
        <v>1</v>
      </c>
      <c r="AC45" s="149"/>
      <c r="AD45" s="149"/>
      <c r="AE45" s="149">
        <v>1</v>
      </c>
      <c r="AF45" s="149"/>
      <c r="AG45" s="60"/>
      <c r="AH45" s="18"/>
      <c r="AI45" s="18">
        <v>1</v>
      </c>
      <c r="AJ45" s="149">
        <v>1</v>
      </c>
      <c r="AK45" s="149"/>
      <c r="AL45" s="149"/>
      <c r="AM45" s="61"/>
      <c r="AN45" s="149">
        <v>1</v>
      </c>
      <c r="AO45" s="61"/>
      <c r="AP45" s="61"/>
      <c r="AQ45" s="61">
        <v>1</v>
      </c>
      <c r="AR45" s="61"/>
      <c r="AS45" s="61">
        <v>1</v>
      </c>
      <c r="AT45" s="62"/>
      <c r="AV45" s="149"/>
      <c r="AW45" s="149"/>
      <c r="AX45" s="149"/>
      <c r="AY45" s="149"/>
      <c r="AZ45" s="149">
        <v>1</v>
      </c>
      <c r="BA45" s="149">
        <v>1</v>
      </c>
      <c r="BB45" s="149"/>
      <c r="BC45" s="149"/>
      <c r="BD45" s="149"/>
      <c r="BE45" s="149"/>
      <c r="BF45" s="149"/>
      <c r="BG45" s="62"/>
      <c r="BH45" s="149">
        <v>1</v>
      </c>
      <c r="BI45" s="149">
        <v>1</v>
      </c>
      <c r="BJ45" s="149"/>
      <c r="BK45" s="149"/>
      <c r="BL45" s="149"/>
      <c r="BM45" s="149">
        <v>1</v>
      </c>
      <c r="BN45" s="149">
        <v>1</v>
      </c>
      <c r="BO45" s="149"/>
      <c r="BP45" s="149">
        <v>1</v>
      </c>
      <c r="BQ45" s="62"/>
      <c r="BR45" s="59">
        <v>1</v>
      </c>
    </row>
    <row r="46" spans="1:70" s="59" customFormat="1" ht="12">
      <c r="A46" s="107">
        <v>28301</v>
      </c>
      <c r="B46" s="57" t="s">
        <v>308</v>
      </c>
      <c r="C46" s="132">
        <v>6</v>
      </c>
      <c r="D46" s="149"/>
      <c r="E46" s="149"/>
      <c r="F46" s="149"/>
      <c r="G46" s="149"/>
      <c r="H46" s="149"/>
      <c r="I46" s="149"/>
      <c r="J46" s="149">
        <v>1</v>
      </c>
      <c r="K46" s="149"/>
      <c r="L46" s="149"/>
      <c r="M46" s="149"/>
      <c r="N46" s="149">
        <v>1</v>
      </c>
      <c r="O46" s="149"/>
      <c r="P46" s="149"/>
      <c r="Q46" s="133"/>
      <c r="R46" s="149"/>
      <c r="S46" s="149"/>
      <c r="T46" s="149">
        <v>1</v>
      </c>
      <c r="U46" s="149"/>
      <c r="V46" s="149"/>
      <c r="W46" s="149"/>
      <c r="Y46" s="149">
        <v>1</v>
      </c>
      <c r="Z46" s="149"/>
      <c r="AA46" s="149"/>
      <c r="AB46" s="149">
        <v>1</v>
      </c>
      <c r="AC46" s="149"/>
      <c r="AD46" s="149"/>
      <c r="AE46" s="149">
        <v>1</v>
      </c>
      <c r="AF46" s="149"/>
      <c r="AG46" s="60"/>
      <c r="AH46" s="18">
        <v>1</v>
      </c>
      <c r="AI46" s="18"/>
      <c r="AJ46" s="149"/>
      <c r="AK46" s="149">
        <v>1</v>
      </c>
      <c r="AL46" s="149"/>
      <c r="AM46" s="61"/>
      <c r="AN46" s="149">
        <v>1</v>
      </c>
      <c r="AO46" s="61"/>
      <c r="AP46" s="61">
        <v>1</v>
      </c>
      <c r="AQ46" s="61"/>
      <c r="AR46" s="61"/>
      <c r="AS46" s="61">
        <v>1</v>
      </c>
      <c r="AT46" s="62"/>
      <c r="AV46" s="150"/>
      <c r="AW46" s="150"/>
      <c r="AX46" s="150"/>
      <c r="AY46" s="150"/>
      <c r="AZ46" s="150"/>
      <c r="BA46" s="150"/>
      <c r="BB46" s="150"/>
      <c r="BC46" s="150"/>
      <c r="BD46" s="150"/>
      <c r="BE46" s="150">
        <v>1</v>
      </c>
      <c r="BF46" s="150"/>
      <c r="BG46" s="62"/>
      <c r="BH46" s="150">
        <v>1</v>
      </c>
      <c r="BI46" s="150"/>
      <c r="BJ46" s="150">
        <v>1</v>
      </c>
      <c r="BK46" s="150"/>
      <c r="BL46" s="150"/>
      <c r="BM46" s="150"/>
      <c r="BN46" s="150"/>
      <c r="BO46" s="150"/>
      <c r="BP46" s="150">
        <v>1</v>
      </c>
      <c r="BQ46" s="62"/>
      <c r="BR46" s="59">
        <v>1</v>
      </c>
    </row>
    <row r="47" spans="1:70" s="59" customFormat="1" ht="86.4">
      <c r="A47" s="107">
        <v>28365</v>
      </c>
      <c r="B47" s="57" t="s">
        <v>309</v>
      </c>
      <c r="C47" s="132">
        <v>6</v>
      </c>
      <c r="D47" s="149"/>
      <c r="E47" s="149"/>
      <c r="F47" s="149">
        <v>1</v>
      </c>
      <c r="G47" s="149"/>
      <c r="H47" s="149"/>
      <c r="I47" s="149"/>
      <c r="J47" s="149">
        <v>1</v>
      </c>
      <c r="K47" s="149"/>
      <c r="L47" s="149"/>
      <c r="M47" s="149"/>
      <c r="N47" s="149">
        <v>1</v>
      </c>
      <c r="O47" s="149"/>
      <c r="P47" s="149"/>
      <c r="Q47" s="133" t="s">
        <v>310</v>
      </c>
      <c r="R47" s="149"/>
      <c r="S47" s="149"/>
      <c r="T47" s="149"/>
      <c r="U47" s="149"/>
      <c r="V47" s="149"/>
      <c r="W47" s="149" t="s">
        <v>311</v>
      </c>
      <c r="Y47" s="149"/>
      <c r="Z47" s="149">
        <v>1</v>
      </c>
      <c r="AA47" s="149"/>
      <c r="AB47" s="149">
        <v>1</v>
      </c>
      <c r="AC47" s="149"/>
      <c r="AD47" s="149"/>
      <c r="AE47" s="149">
        <v>1</v>
      </c>
      <c r="AF47" s="149"/>
      <c r="AG47" s="60"/>
      <c r="AH47" s="18"/>
      <c r="AI47" s="18">
        <v>1</v>
      </c>
      <c r="AJ47" s="149"/>
      <c r="AK47" s="149">
        <v>1</v>
      </c>
      <c r="AL47" s="149"/>
      <c r="AM47" s="61"/>
      <c r="AN47" s="149">
        <v>1</v>
      </c>
      <c r="AO47" s="61"/>
      <c r="AP47" s="61"/>
      <c r="AQ47" s="61">
        <v>1</v>
      </c>
      <c r="AR47" s="61"/>
      <c r="AS47" s="61">
        <v>1</v>
      </c>
      <c r="AT47" s="62"/>
      <c r="AV47" s="149"/>
      <c r="AW47" s="149">
        <v>1</v>
      </c>
      <c r="AX47" s="149">
        <v>1</v>
      </c>
      <c r="AY47" s="149">
        <v>1</v>
      </c>
      <c r="AZ47" s="149"/>
      <c r="BA47" s="149"/>
      <c r="BB47" s="149"/>
      <c r="BC47" s="149"/>
      <c r="BD47" s="149"/>
      <c r="BE47" s="149"/>
      <c r="BF47" s="149"/>
      <c r="BG47" s="62"/>
      <c r="BH47" s="149"/>
      <c r="BI47" s="149">
        <v>1</v>
      </c>
      <c r="BJ47" s="149">
        <v>1</v>
      </c>
      <c r="BK47" s="149">
        <v>1</v>
      </c>
      <c r="BL47" s="149"/>
      <c r="BM47" s="149">
        <v>1</v>
      </c>
      <c r="BN47" s="149">
        <v>1</v>
      </c>
      <c r="BO47" s="149">
        <v>1</v>
      </c>
      <c r="BP47" s="149"/>
      <c r="BQ47" s="62"/>
      <c r="BR47" s="59">
        <v>1</v>
      </c>
    </row>
    <row r="48" spans="1:70" s="59" customFormat="1">
      <c r="A48" s="107">
        <v>28381</v>
      </c>
      <c r="B48" s="57" t="s">
        <v>312</v>
      </c>
      <c r="C48" s="132">
        <v>6</v>
      </c>
      <c r="D48" s="149"/>
      <c r="E48" s="149"/>
      <c r="F48" s="149"/>
      <c r="G48" s="149"/>
      <c r="H48" s="149"/>
      <c r="I48" s="149"/>
      <c r="J48" s="149"/>
      <c r="K48" s="149"/>
      <c r="L48" s="149"/>
      <c r="M48" s="149"/>
      <c r="N48" s="149"/>
      <c r="O48" s="149"/>
      <c r="P48" s="149"/>
      <c r="Q48" s="133"/>
      <c r="R48" s="149"/>
      <c r="S48" s="149"/>
      <c r="T48" s="149"/>
      <c r="U48" s="149"/>
      <c r="V48" s="149"/>
      <c r="W48" s="149"/>
      <c r="Y48" s="149"/>
      <c r="Z48" s="149"/>
      <c r="AA48" s="149"/>
      <c r="AB48" s="149"/>
      <c r="AC48" s="149"/>
      <c r="AD48" s="149"/>
      <c r="AE48" s="149"/>
      <c r="AF48" s="149"/>
      <c r="AG48" s="60"/>
      <c r="AH48" s="18"/>
      <c r="AI48" s="18"/>
      <c r="AJ48" s="149"/>
      <c r="AK48" s="149"/>
      <c r="AL48" s="149"/>
      <c r="AM48" s="61"/>
      <c r="AN48" s="149"/>
      <c r="AO48" s="61"/>
      <c r="AP48" s="61"/>
      <c r="AQ48" s="61"/>
      <c r="AR48" s="61"/>
      <c r="AS48" s="61"/>
      <c r="AT48" s="62"/>
      <c r="AV48" s="149"/>
      <c r="AW48" s="149"/>
      <c r="AX48" s="149"/>
      <c r="AY48" s="149"/>
      <c r="AZ48" s="149"/>
      <c r="BA48" s="149"/>
      <c r="BB48" s="149"/>
      <c r="BC48" s="149"/>
      <c r="BD48" s="149"/>
      <c r="BE48" s="149"/>
      <c r="BF48" s="149"/>
      <c r="BG48" s="62"/>
      <c r="BH48" s="149"/>
      <c r="BI48" s="149"/>
      <c r="BJ48" s="149"/>
      <c r="BK48" s="149"/>
      <c r="BL48" s="149"/>
      <c r="BM48" s="149"/>
      <c r="BN48" s="149"/>
      <c r="BO48" s="149"/>
      <c r="BP48" s="149"/>
      <c r="BQ48" s="62"/>
    </row>
    <row r="49" spans="1:70" s="59" customFormat="1">
      <c r="A49" s="107">
        <v>28382</v>
      </c>
      <c r="B49" s="57" t="s">
        <v>313</v>
      </c>
      <c r="C49" s="132">
        <v>6</v>
      </c>
      <c r="D49" s="149"/>
      <c r="E49" s="149"/>
      <c r="F49" s="149"/>
      <c r="G49" s="149"/>
      <c r="H49" s="149"/>
      <c r="I49" s="149"/>
      <c r="J49" s="149"/>
      <c r="K49" s="149"/>
      <c r="L49" s="149"/>
      <c r="M49" s="149"/>
      <c r="N49" s="149">
        <v>1</v>
      </c>
      <c r="O49" s="149"/>
      <c r="P49" s="149"/>
      <c r="Q49" s="133"/>
      <c r="R49" s="149"/>
      <c r="S49" s="149"/>
      <c r="T49" s="149">
        <v>1</v>
      </c>
      <c r="U49" s="149">
        <v>1</v>
      </c>
      <c r="V49" s="149"/>
      <c r="W49" s="149"/>
      <c r="Y49" s="149">
        <v>1</v>
      </c>
      <c r="Z49" s="149"/>
      <c r="AA49" s="149">
        <v>1</v>
      </c>
      <c r="AB49" s="149"/>
      <c r="AC49" s="149"/>
      <c r="AD49" s="149">
        <v>1</v>
      </c>
      <c r="AE49" s="149"/>
      <c r="AF49" s="149"/>
      <c r="AG49" s="60">
        <v>1</v>
      </c>
      <c r="AH49" s="18"/>
      <c r="AI49" s="18"/>
      <c r="AJ49" s="149">
        <v>1</v>
      </c>
      <c r="AK49" s="149"/>
      <c r="AL49" s="149"/>
      <c r="AM49" s="61">
        <v>1</v>
      </c>
      <c r="AN49" s="149"/>
      <c r="AO49" s="61"/>
      <c r="AP49" s="61"/>
      <c r="AQ49" s="61">
        <v>1</v>
      </c>
      <c r="AR49" s="61"/>
      <c r="AS49" s="61">
        <v>1</v>
      </c>
      <c r="AT49" s="62"/>
      <c r="AV49" s="149"/>
      <c r="AW49" s="149">
        <v>1</v>
      </c>
      <c r="AX49" s="149">
        <v>1</v>
      </c>
      <c r="AY49" s="149">
        <v>1</v>
      </c>
      <c r="AZ49" s="149"/>
      <c r="BA49" s="149"/>
      <c r="BB49" s="149"/>
      <c r="BC49" s="149"/>
      <c r="BD49" s="149"/>
      <c r="BE49" s="149"/>
      <c r="BF49" s="149"/>
      <c r="BG49" s="62"/>
      <c r="BH49" s="149">
        <v>1</v>
      </c>
      <c r="BI49" s="149">
        <v>1</v>
      </c>
      <c r="BJ49" s="149">
        <v>1</v>
      </c>
      <c r="BK49" s="149">
        <v>1</v>
      </c>
      <c r="BL49" s="149">
        <v>1</v>
      </c>
      <c r="BM49" s="149">
        <v>1</v>
      </c>
      <c r="BN49" s="149">
        <v>1</v>
      </c>
      <c r="BO49" s="149">
        <v>1</v>
      </c>
      <c r="BP49" s="149"/>
      <c r="BQ49" s="62"/>
      <c r="BR49" s="59">
        <v>1</v>
      </c>
    </row>
    <row r="50" spans="1:70" s="59" customFormat="1" ht="21.6">
      <c r="A50" s="107">
        <v>28442</v>
      </c>
      <c r="B50" s="57" t="s">
        <v>314</v>
      </c>
      <c r="C50" s="132">
        <v>6</v>
      </c>
      <c r="D50" s="149"/>
      <c r="E50" s="149"/>
      <c r="F50" s="149"/>
      <c r="G50" s="149"/>
      <c r="H50" s="149"/>
      <c r="I50" s="149"/>
      <c r="J50" s="149"/>
      <c r="K50" s="149"/>
      <c r="L50" s="149"/>
      <c r="M50" s="149"/>
      <c r="N50" s="149">
        <v>1</v>
      </c>
      <c r="O50" s="149"/>
      <c r="P50" s="149"/>
      <c r="Q50" s="133"/>
      <c r="R50" s="149"/>
      <c r="S50" s="149"/>
      <c r="T50" s="149"/>
      <c r="U50" s="149"/>
      <c r="V50" s="149"/>
      <c r="W50" s="149" t="s">
        <v>315</v>
      </c>
      <c r="Y50" s="149"/>
      <c r="Z50" s="149">
        <v>1</v>
      </c>
      <c r="AA50" s="149"/>
      <c r="AB50" s="149">
        <v>1</v>
      </c>
      <c r="AC50" s="149"/>
      <c r="AD50" s="149"/>
      <c r="AE50" s="149">
        <v>1</v>
      </c>
      <c r="AF50" s="149"/>
      <c r="AG50" s="60"/>
      <c r="AH50" s="18">
        <v>1</v>
      </c>
      <c r="AI50" s="18"/>
      <c r="AJ50" s="149"/>
      <c r="AK50" s="149">
        <v>1</v>
      </c>
      <c r="AL50" s="149"/>
      <c r="AM50" s="61"/>
      <c r="AN50" s="149">
        <v>1</v>
      </c>
      <c r="AO50" s="61"/>
      <c r="AP50" s="61">
        <v>1</v>
      </c>
      <c r="AQ50" s="61"/>
      <c r="AR50" s="61">
        <v>1</v>
      </c>
      <c r="AS50" s="61"/>
      <c r="AT50" s="62"/>
      <c r="AV50" s="149"/>
      <c r="AW50" s="149">
        <v>1</v>
      </c>
      <c r="AX50" s="149"/>
      <c r="AY50" s="149">
        <v>1</v>
      </c>
      <c r="AZ50" s="149"/>
      <c r="BA50" s="149"/>
      <c r="BB50" s="149"/>
      <c r="BC50" s="149"/>
      <c r="BD50" s="149"/>
      <c r="BE50" s="149"/>
      <c r="BF50" s="149"/>
      <c r="BG50" s="62"/>
      <c r="BH50" s="149"/>
      <c r="BI50" s="149">
        <v>1</v>
      </c>
      <c r="BJ50" s="149"/>
      <c r="BK50" s="149"/>
      <c r="BL50" s="149"/>
      <c r="BM50" s="149">
        <v>1</v>
      </c>
      <c r="BN50" s="149"/>
      <c r="BO50" s="149">
        <v>1</v>
      </c>
      <c r="BP50" s="149">
        <v>1</v>
      </c>
      <c r="BQ50" s="62"/>
      <c r="BR50" s="59">
        <v>1</v>
      </c>
    </row>
    <row r="51" spans="1:70" s="59" customFormat="1" ht="32.4">
      <c r="A51" s="107">
        <v>28443</v>
      </c>
      <c r="B51" s="57" t="s">
        <v>249</v>
      </c>
      <c r="C51" s="132">
        <v>6</v>
      </c>
      <c r="D51" s="149"/>
      <c r="E51" s="149"/>
      <c r="F51" s="149"/>
      <c r="G51" s="149"/>
      <c r="H51" s="149"/>
      <c r="I51" s="149"/>
      <c r="J51" s="149"/>
      <c r="K51" s="149"/>
      <c r="L51" s="149"/>
      <c r="M51" s="149"/>
      <c r="N51" s="149">
        <v>1</v>
      </c>
      <c r="O51" s="149"/>
      <c r="P51" s="149"/>
      <c r="Q51" s="133"/>
      <c r="R51" s="149"/>
      <c r="S51" s="149"/>
      <c r="T51" s="149">
        <v>1</v>
      </c>
      <c r="U51" s="149">
        <v>1</v>
      </c>
      <c r="V51" s="149"/>
      <c r="W51" s="149" t="s">
        <v>316</v>
      </c>
      <c r="Y51" s="149"/>
      <c r="Z51" s="149">
        <v>1</v>
      </c>
      <c r="AA51" s="149"/>
      <c r="AB51" s="149">
        <v>1</v>
      </c>
      <c r="AC51" s="149"/>
      <c r="AD51" s="149"/>
      <c r="AE51" s="149">
        <v>1</v>
      </c>
      <c r="AF51" s="149"/>
      <c r="AG51" s="60"/>
      <c r="AH51" s="18"/>
      <c r="AI51" s="18">
        <v>1</v>
      </c>
      <c r="AJ51" s="149"/>
      <c r="AK51" s="149">
        <v>1</v>
      </c>
      <c r="AL51" s="149"/>
      <c r="AM51" s="61"/>
      <c r="AN51" s="149">
        <v>1</v>
      </c>
      <c r="AO51" s="61"/>
      <c r="AP51" s="61">
        <v>1</v>
      </c>
      <c r="AQ51" s="61"/>
      <c r="AR51" s="61">
        <v>1</v>
      </c>
      <c r="AS51" s="61"/>
      <c r="AT51" s="62"/>
      <c r="AV51" s="149"/>
      <c r="AW51" s="149">
        <v>1</v>
      </c>
      <c r="AX51" s="149"/>
      <c r="AY51" s="149"/>
      <c r="AZ51" s="149"/>
      <c r="BA51" s="149"/>
      <c r="BB51" s="149"/>
      <c r="BC51" s="149"/>
      <c r="BD51" s="149"/>
      <c r="BE51" s="149">
        <v>1</v>
      </c>
      <c r="BF51" s="149">
        <v>1</v>
      </c>
      <c r="BG51" s="62"/>
      <c r="BH51" s="149">
        <v>1</v>
      </c>
      <c r="BI51" s="149"/>
      <c r="BJ51" s="149">
        <v>1</v>
      </c>
      <c r="BK51" s="149"/>
      <c r="BL51" s="149"/>
      <c r="BM51" s="149"/>
      <c r="BN51" s="149"/>
      <c r="BO51" s="149"/>
      <c r="BP51" s="149">
        <v>1</v>
      </c>
      <c r="BQ51" s="62"/>
      <c r="BR51" s="59">
        <v>1</v>
      </c>
    </row>
    <row r="52" spans="1:70" s="59" customFormat="1" ht="12">
      <c r="A52" s="107">
        <v>28446</v>
      </c>
      <c r="B52" s="57" t="s">
        <v>317</v>
      </c>
      <c r="C52" s="132">
        <v>6</v>
      </c>
      <c r="D52" s="149"/>
      <c r="E52" s="149"/>
      <c r="F52" s="149"/>
      <c r="G52" s="149"/>
      <c r="H52" s="149"/>
      <c r="I52" s="149"/>
      <c r="J52" s="149"/>
      <c r="K52" s="149"/>
      <c r="L52" s="149"/>
      <c r="M52" s="149"/>
      <c r="N52" s="149">
        <v>1</v>
      </c>
      <c r="O52" s="149"/>
      <c r="P52" s="149"/>
      <c r="Q52" s="133"/>
      <c r="R52" s="149"/>
      <c r="S52" s="149"/>
      <c r="T52" s="149"/>
      <c r="U52" s="149">
        <v>1</v>
      </c>
      <c r="V52" s="149"/>
      <c r="W52" s="149"/>
      <c r="Y52" s="149">
        <v>1</v>
      </c>
      <c r="Z52" s="149"/>
      <c r="AA52" s="149"/>
      <c r="AB52" s="149">
        <v>1</v>
      </c>
      <c r="AC52" s="149"/>
      <c r="AD52" s="149"/>
      <c r="AE52" s="149">
        <v>1</v>
      </c>
      <c r="AF52" s="149"/>
      <c r="AG52" s="60"/>
      <c r="AH52" s="18"/>
      <c r="AI52" s="18">
        <v>1</v>
      </c>
      <c r="AJ52" s="149"/>
      <c r="AK52" s="149"/>
      <c r="AL52" s="149">
        <v>1</v>
      </c>
      <c r="AM52" s="61"/>
      <c r="AN52" s="149">
        <v>1</v>
      </c>
      <c r="AO52" s="61"/>
      <c r="AP52" s="61"/>
      <c r="AQ52" s="61">
        <v>1</v>
      </c>
      <c r="AR52" s="61"/>
      <c r="AS52" s="61">
        <v>1</v>
      </c>
      <c r="AT52" s="62"/>
      <c r="AV52" s="149"/>
      <c r="AW52" s="149"/>
      <c r="AX52" s="149"/>
      <c r="AY52" s="149"/>
      <c r="AZ52" s="149"/>
      <c r="BA52" s="149"/>
      <c r="BB52" s="149"/>
      <c r="BC52" s="149"/>
      <c r="BD52" s="149"/>
      <c r="BE52" s="149">
        <v>1</v>
      </c>
      <c r="BF52" s="149"/>
      <c r="BG52" s="62"/>
      <c r="BH52" s="149"/>
      <c r="BI52" s="149"/>
      <c r="BJ52" s="149"/>
      <c r="BK52" s="149"/>
      <c r="BL52" s="149"/>
      <c r="BM52" s="149"/>
      <c r="BN52" s="149">
        <v>1</v>
      </c>
      <c r="BO52" s="149"/>
      <c r="BP52" s="149">
        <v>1</v>
      </c>
      <c r="BQ52" s="62"/>
      <c r="BR52" s="59">
        <v>1</v>
      </c>
    </row>
    <row r="53" spans="1:70" s="59" customFormat="1" ht="21.6">
      <c r="A53" s="107">
        <v>28464</v>
      </c>
      <c r="B53" s="57" t="s">
        <v>179</v>
      </c>
      <c r="C53" s="132">
        <v>6</v>
      </c>
      <c r="D53" s="149"/>
      <c r="E53" s="149"/>
      <c r="F53" s="149"/>
      <c r="G53" s="149"/>
      <c r="H53" s="149"/>
      <c r="I53" s="149"/>
      <c r="J53" s="149"/>
      <c r="K53" s="149"/>
      <c r="L53" s="149"/>
      <c r="M53" s="149"/>
      <c r="N53" s="149">
        <v>1</v>
      </c>
      <c r="O53" s="149"/>
      <c r="P53" s="149"/>
      <c r="Q53" s="133"/>
      <c r="R53" s="149"/>
      <c r="S53" s="149"/>
      <c r="T53" s="149"/>
      <c r="U53" s="149"/>
      <c r="V53" s="149"/>
      <c r="W53" s="149" t="s">
        <v>318</v>
      </c>
      <c r="Y53" s="149">
        <v>1</v>
      </c>
      <c r="Z53" s="149"/>
      <c r="AA53" s="149"/>
      <c r="AB53" s="149">
        <v>1</v>
      </c>
      <c r="AC53" s="149"/>
      <c r="AD53" s="149"/>
      <c r="AE53" s="149">
        <v>1</v>
      </c>
      <c r="AF53" s="149"/>
      <c r="AG53" s="60"/>
      <c r="AH53" s="18">
        <v>1</v>
      </c>
      <c r="AI53" s="18"/>
      <c r="AJ53" s="149"/>
      <c r="AK53" s="149">
        <v>1</v>
      </c>
      <c r="AL53" s="149"/>
      <c r="AM53" s="61"/>
      <c r="AN53" s="149">
        <v>1</v>
      </c>
      <c r="AO53" s="61"/>
      <c r="AP53" s="61">
        <v>1</v>
      </c>
      <c r="AQ53" s="61"/>
      <c r="AR53" s="61"/>
      <c r="AS53" s="61">
        <v>1</v>
      </c>
      <c r="AT53" s="62"/>
      <c r="AV53" s="149"/>
      <c r="AW53" s="149">
        <v>1</v>
      </c>
      <c r="AX53" s="149"/>
      <c r="AY53" s="149"/>
      <c r="AZ53" s="149"/>
      <c r="BA53" s="149"/>
      <c r="BB53" s="149"/>
      <c r="BC53" s="149"/>
      <c r="BD53" s="149"/>
      <c r="BE53" s="149">
        <v>1</v>
      </c>
      <c r="BF53" s="149"/>
      <c r="BG53" s="62"/>
      <c r="BH53" s="149">
        <v>1</v>
      </c>
      <c r="BI53" s="149"/>
      <c r="BJ53" s="149">
        <v>1</v>
      </c>
      <c r="BK53" s="149">
        <v>1</v>
      </c>
      <c r="BL53" s="149"/>
      <c r="BM53" s="149"/>
      <c r="BN53" s="149">
        <v>1</v>
      </c>
      <c r="BO53" s="149"/>
      <c r="BP53" s="149">
        <v>1</v>
      </c>
      <c r="BQ53" s="62"/>
      <c r="BR53" s="59">
        <v>1</v>
      </c>
    </row>
    <row r="54" spans="1:70" s="59" customFormat="1" ht="43.2">
      <c r="A54" s="107">
        <v>28481</v>
      </c>
      <c r="B54" s="57" t="s">
        <v>319</v>
      </c>
      <c r="C54" s="132">
        <v>6</v>
      </c>
      <c r="D54" s="149"/>
      <c r="E54" s="149"/>
      <c r="F54" s="149"/>
      <c r="G54" s="149"/>
      <c r="H54" s="149"/>
      <c r="I54" s="149"/>
      <c r="J54" s="149"/>
      <c r="K54" s="149"/>
      <c r="L54" s="149">
        <v>1</v>
      </c>
      <c r="M54" s="149"/>
      <c r="N54" s="149"/>
      <c r="O54" s="149"/>
      <c r="P54" s="149" t="s">
        <v>320</v>
      </c>
      <c r="Q54" s="133"/>
      <c r="R54" s="149"/>
      <c r="S54" s="149"/>
      <c r="T54" s="149"/>
      <c r="U54" s="149"/>
      <c r="V54" s="149"/>
      <c r="W54" s="149"/>
      <c r="Y54" s="149">
        <v>1</v>
      </c>
      <c r="Z54" s="149"/>
      <c r="AA54" s="149">
        <v>1</v>
      </c>
      <c r="AB54" s="149"/>
      <c r="AC54" s="149"/>
      <c r="AD54" s="149"/>
      <c r="AE54" s="149">
        <v>1</v>
      </c>
      <c r="AF54" s="149"/>
      <c r="AG54" s="60"/>
      <c r="AH54" s="18">
        <v>1</v>
      </c>
      <c r="AI54" s="18"/>
      <c r="AJ54" s="149">
        <v>1</v>
      </c>
      <c r="AK54" s="149"/>
      <c r="AL54" s="149"/>
      <c r="AM54" s="61">
        <v>1</v>
      </c>
      <c r="AN54" s="149"/>
      <c r="AO54" s="61"/>
      <c r="AP54" s="61">
        <v>1</v>
      </c>
      <c r="AQ54" s="61"/>
      <c r="AR54" s="61">
        <v>1</v>
      </c>
      <c r="AS54" s="61"/>
      <c r="AT54" s="62"/>
      <c r="AV54" s="149"/>
      <c r="AW54" s="149">
        <v>1</v>
      </c>
      <c r="AX54" s="149"/>
      <c r="AY54" s="149">
        <v>1</v>
      </c>
      <c r="AZ54" s="149">
        <v>1</v>
      </c>
      <c r="BA54" s="149"/>
      <c r="BB54" s="149"/>
      <c r="BC54" s="149"/>
      <c r="BD54" s="149"/>
      <c r="BE54" s="149">
        <v>1</v>
      </c>
      <c r="BF54" s="149"/>
      <c r="BG54" s="62"/>
      <c r="BH54" s="149">
        <v>1</v>
      </c>
      <c r="BI54" s="149">
        <v>1</v>
      </c>
      <c r="BJ54" s="149">
        <v>1</v>
      </c>
      <c r="BK54" s="149">
        <v>1</v>
      </c>
      <c r="BL54" s="149">
        <v>1</v>
      </c>
      <c r="BM54" s="149">
        <v>1</v>
      </c>
      <c r="BN54" s="149">
        <v>1</v>
      </c>
      <c r="BO54" s="149">
        <v>1</v>
      </c>
      <c r="BP54" s="149">
        <v>1</v>
      </c>
      <c r="BQ54" s="62"/>
      <c r="BR54" s="59">
        <v>1</v>
      </c>
    </row>
    <row r="55" spans="1:70" s="59" customFormat="1" ht="21.6">
      <c r="A55" s="107">
        <v>28501</v>
      </c>
      <c r="B55" s="57" t="s">
        <v>321</v>
      </c>
      <c r="C55" s="132">
        <v>6</v>
      </c>
      <c r="D55" s="149"/>
      <c r="E55" s="149"/>
      <c r="F55" s="149">
        <v>1</v>
      </c>
      <c r="G55" s="149"/>
      <c r="H55" s="149"/>
      <c r="I55" s="149"/>
      <c r="J55" s="149">
        <v>1</v>
      </c>
      <c r="K55" s="149"/>
      <c r="L55" s="149"/>
      <c r="M55" s="149"/>
      <c r="N55" s="149">
        <v>1</v>
      </c>
      <c r="O55" s="149"/>
      <c r="P55" s="149"/>
      <c r="Q55" s="133"/>
      <c r="R55" s="149"/>
      <c r="S55" s="149"/>
      <c r="T55" s="149"/>
      <c r="U55" s="149"/>
      <c r="V55" s="149"/>
      <c r="W55" s="149" t="s">
        <v>260</v>
      </c>
      <c r="Y55" s="149">
        <v>1</v>
      </c>
      <c r="Z55" s="149"/>
      <c r="AA55" s="149">
        <v>1</v>
      </c>
      <c r="AB55" s="149"/>
      <c r="AC55" s="149"/>
      <c r="AD55" s="149">
        <v>1</v>
      </c>
      <c r="AE55" s="149"/>
      <c r="AF55" s="149"/>
      <c r="AG55" s="60">
        <v>1</v>
      </c>
      <c r="AH55" s="18"/>
      <c r="AI55" s="18"/>
      <c r="AJ55" s="149">
        <v>1</v>
      </c>
      <c r="AK55" s="149"/>
      <c r="AL55" s="149"/>
      <c r="AM55" s="61"/>
      <c r="AN55" s="149"/>
      <c r="AO55" s="61">
        <v>1</v>
      </c>
      <c r="AP55" s="61"/>
      <c r="AQ55" s="61">
        <v>1</v>
      </c>
      <c r="AR55" s="61">
        <v>1</v>
      </c>
      <c r="AS55" s="61"/>
      <c r="AT55" s="62"/>
      <c r="AV55" s="149"/>
      <c r="AW55" s="149">
        <v>1</v>
      </c>
      <c r="AX55" s="149"/>
      <c r="AY55" s="149"/>
      <c r="AZ55" s="149"/>
      <c r="BA55" s="149"/>
      <c r="BB55" s="149"/>
      <c r="BC55" s="149"/>
      <c r="BD55" s="149">
        <v>1</v>
      </c>
      <c r="BE55" s="149">
        <v>1</v>
      </c>
      <c r="BF55" s="149"/>
      <c r="BG55" s="62"/>
      <c r="BH55" s="149"/>
      <c r="BI55" s="149">
        <v>1</v>
      </c>
      <c r="BJ55" s="149"/>
      <c r="BK55" s="149"/>
      <c r="BL55" s="149"/>
      <c r="BM55" s="149">
        <v>1</v>
      </c>
      <c r="BN55" s="149">
        <v>1</v>
      </c>
      <c r="BO55" s="149"/>
      <c r="BP55" s="149">
        <v>1</v>
      </c>
      <c r="BQ55" s="62"/>
      <c r="BR55" s="59">
        <v>1</v>
      </c>
    </row>
    <row r="56" spans="1:70" s="59" customFormat="1">
      <c r="A56" s="107">
        <v>28585</v>
      </c>
      <c r="B56" s="57" t="s">
        <v>261</v>
      </c>
      <c r="C56" s="132">
        <v>6</v>
      </c>
      <c r="D56" s="149"/>
      <c r="E56" s="149"/>
      <c r="F56" s="149"/>
      <c r="G56" s="149"/>
      <c r="H56" s="149"/>
      <c r="I56" s="149"/>
      <c r="J56" s="149"/>
      <c r="K56" s="149"/>
      <c r="L56" s="149"/>
      <c r="M56" s="149"/>
      <c r="N56" s="149"/>
      <c r="O56" s="149"/>
      <c r="P56" s="149"/>
      <c r="Q56" s="133"/>
      <c r="R56" s="149"/>
      <c r="S56" s="149"/>
      <c r="T56" s="149"/>
      <c r="U56" s="149"/>
      <c r="V56" s="149"/>
      <c r="W56" s="149"/>
      <c r="Y56" s="149"/>
      <c r="Z56" s="149"/>
      <c r="AA56" s="149"/>
      <c r="AB56" s="149"/>
      <c r="AC56" s="149"/>
      <c r="AD56" s="149"/>
      <c r="AE56" s="149"/>
      <c r="AF56" s="149"/>
      <c r="AG56" s="60"/>
      <c r="AH56" s="18"/>
      <c r="AI56" s="18"/>
      <c r="AJ56" s="149"/>
      <c r="AK56" s="149"/>
      <c r="AL56" s="149"/>
      <c r="AM56" s="61"/>
      <c r="AN56" s="149"/>
      <c r="AO56" s="61"/>
      <c r="AP56" s="61"/>
      <c r="AQ56" s="61"/>
      <c r="AR56" s="61"/>
      <c r="AS56" s="61"/>
      <c r="AT56" s="62"/>
      <c r="AV56" s="149"/>
      <c r="AW56" s="149"/>
      <c r="AX56" s="149"/>
      <c r="AY56" s="149"/>
      <c r="AZ56" s="149"/>
      <c r="BA56" s="149"/>
      <c r="BB56" s="149"/>
      <c r="BC56" s="149"/>
      <c r="BD56" s="149"/>
      <c r="BE56" s="149"/>
      <c r="BF56" s="149"/>
      <c r="BG56" s="62"/>
      <c r="BH56" s="149"/>
      <c r="BI56" s="149"/>
      <c r="BJ56" s="149"/>
      <c r="BK56" s="149"/>
      <c r="BL56" s="149"/>
      <c r="BM56" s="149"/>
      <c r="BN56" s="149"/>
      <c r="BO56" s="149"/>
      <c r="BP56" s="149"/>
      <c r="BQ56" s="62"/>
    </row>
    <row r="57" spans="1:70" s="59" customFormat="1" ht="43.2">
      <c r="A57" s="107">
        <v>28586</v>
      </c>
      <c r="B57" s="57" t="s">
        <v>322</v>
      </c>
      <c r="C57" s="132">
        <v>6</v>
      </c>
      <c r="D57" s="149"/>
      <c r="E57" s="149"/>
      <c r="F57" s="149"/>
      <c r="G57" s="149"/>
      <c r="H57" s="149">
        <v>1</v>
      </c>
      <c r="I57" s="149"/>
      <c r="J57" s="149"/>
      <c r="K57" s="149"/>
      <c r="L57" s="149">
        <v>1</v>
      </c>
      <c r="M57" s="149"/>
      <c r="N57" s="149"/>
      <c r="O57" s="149"/>
      <c r="P57" s="149" t="s">
        <v>323</v>
      </c>
      <c r="Q57" s="133"/>
      <c r="R57" s="149"/>
      <c r="S57" s="149"/>
      <c r="T57" s="149"/>
      <c r="U57" s="149"/>
      <c r="V57" s="149"/>
      <c r="W57" s="149"/>
      <c r="Y57" s="149">
        <v>1</v>
      </c>
      <c r="Z57" s="149"/>
      <c r="AA57" s="149"/>
      <c r="AB57" s="149">
        <v>1</v>
      </c>
      <c r="AC57" s="149"/>
      <c r="AD57" s="149"/>
      <c r="AE57" s="149">
        <v>1</v>
      </c>
      <c r="AF57" s="149"/>
      <c r="AG57" s="60"/>
      <c r="AH57" s="18">
        <v>1</v>
      </c>
      <c r="AI57" s="18"/>
      <c r="AJ57" s="149"/>
      <c r="AK57" s="149">
        <v>1</v>
      </c>
      <c r="AL57" s="149"/>
      <c r="AM57" s="61"/>
      <c r="AN57" s="149">
        <v>1</v>
      </c>
      <c r="AO57" s="61"/>
      <c r="AP57" s="61">
        <v>1</v>
      </c>
      <c r="AQ57" s="61"/>
      <c r="AR57" s="61">
        <v>1</v>
      </c>
      <c r="AS57" s="61"/>
      <c r="AT57" s="62"/>
      <c r="AV57" s="149"/>
      <c r="AW57" s="149">
        <v>1</v>
      </c>
      <c r="AX57" s="149">
        <v>1</v>
      </c>
      <c r="AY57" s="149">
        <v>1</v>
      </c>
      <c r="AZ57" s="149"/>
      <c r="BA57" s="149">
        <v>1</v>
      </c>
      <c r="BB57" s="149"/>
      <c r="BC57" s="149"/>
      <c r="BD57" s="149"/>
      <c r="BE57" s="149"/>
      <c r="BF57" s="149"/>
      <c r="BG57" s="62"/>
      <c r="BH57" s="149">
        <v>1</v>
      </c>
      <c r="BI57" s="149">
        <v>1</v>
      </c>
      <c r="BJ57" s="149">
        <v>1</v>
      </c>
      <c r="BK57" s="149">
        <v>1</v>
      </c>
      <c r="BL57" s="149">
        <v>1</v>
      </c>
      <c r="BM57" s="149"/>
      <c r="BN57" s="149">
        <v>1</v>
      </c>
      <c r="BO57" s="149">
        <v>1</v>
      </c>
      <c r="BP57" s="149">
        <v>1</v>
      </c>
      <c r="BQ57" s="62"/>
      <c r="BR57" s="59">
        <v>1</v>
      </c>
    </row>
    <row r="58" spans="1:70" s="43" customFormat="1" ht="20.399999999999999" hidden="1" customHeight="1">
      <c r="A58" s="33"/>
      <c r="B58" s="34"/>
      <c r="C58" s="34"/>
      <c r="D58" s="35"/>
      <c r="E58" s="35"/>
      <c r="F58" s="35"/>
      <c r="G58" s="35"/>
      <c r="H58" s="35"/>
      <c r="I58" s="35"/>
      <c r="J58" s="35"/>
      <c r="K58" s="34"/>
      <c r="L58" s="36"/>
      <c r="M58" s="34"/>
      <c r="N58" s="36"/>
      <c r="O58" s="41"/>
      <c r="P58" s="35"/>
      <c r="Q58" s="35"/>
      <c r="R58" s="35"/>
      <c r="S58" s="34"/>
      <c r="T58" s="36"/>
      <c r="U58" s="34"/>
      <c r="V58" s="36"/>
      <c r="W58" s="41"/>
      <c r="X58" s="50"/>
      <c r="Y58" s="35"/>
      <c r="Z58" s="35"/>
      <c r="AA58" s="35"/>
      <c r="AB58" s="34"/>
      <c r="AC58" s="35"/>
      <c r="AD58" s="35"/>
      <c r="AE58" s="35"/>
      <c r="AF58" s="35"/>
      <c r="AG58" s="35"/>
      <c r="AH58" s="35"/>
      <c r="AI58" s="35"/>
      <c r="AJ58" s="35"/>
      <c r="AK58" s="35"/>
      <c r="AL58" s="35"/>
      <c r="AM58" s="35"/>
      <c r="AN58" s="35"/>
      <c r="AO58" s="35"/>
      <c r="AP58" s="35"/>
      <c r="AQ58" s="35"/>
      <c r="AR58" s="35"/>
      <c r="AS58" s="35"/>
      <c r="AT58" s="35"/>
      <c r="AU58" s="50"/>
      <c r="AV58" s="35"/>
      <c r="AW58" s="35"/>
      <c r="AX58" s="35"/>
      <c r="AY58" s="35"/>
      <c r="AZ58" s="35"/>
      <c r="BA58" s="35"/>
      <c r="BB58" s="35"/>
      <c r="BC58" s="35"/>
      <c r="BD58" s="35"/>
      <c r="BE58" s="35"/>
      <c r="BF58" s="35"/>
      <c r="BG58" s="35"/>
      <c r="BH58" s="35"/>
      <c r="BI58" s="35"/>
      <c r="BJ58" s="35"/>
      <c r="BK58" s="35"/>
      <c r="BL58" s="35"/>
      <c r="BM58" s="35"/>
      <c r="BN58" s="35"/>
      <c r="BO58" s="35"/>
      <c r="BP58" s="35"/>
      <c r="BQ58" s="35"/>
      <c r="BR58" s="35"/>
    </row>
    <row r="59" spans="1:70" s="14" customFormat="1" ht="24.6" customHeight="1">
      <c r="A59" s="258" t="s">
        <v>170</v>
      </c>
      <c r="B59" s="259"/>
      <c r="C59" s="260"/>
      <c r="D59" s="47">
        <f t="shared" ref="D59:O59" si="0">SUM(D18:D57)</f>
        <v>0</v>
      </c>
      <c r="E59" s="47">
        <f t="shared" si="0"/>
        <v>0</v>
      </c>
      <c r="F59" s="47">
        <f t="shared" si="0"/>
        <v>3</v>
      </c>
      <c r="G59" s="47">
        <f t="shared" si="0"/>
        <v>0</v>
      </c>
      <c r="H59" s="47">
        <f t="shared" si="0"/>
        <v>14</v>
      </c>
      <c r="I59" s="47">
        <f t="shared" si="0"/>
        <v>3</v>
      </c>
      <c r="J59" s="47">
        <f t="shared" si="0"/>
        <v>6</v>
      </c>
      <c r="K59" s="47">
        <f t="shared" si="0"/>
        <v>0</v>
      </c>
      <c r="L59" s="47">
        <f t="shared" si="0"/>
        <v>14</v>
      </c>
      <c r="M59" s="47">
        <f t="shared" si="0"/>
        <v>6</v>
      </c>
      <c r="N59" s="47">
        <f t="shared" si="0"/>
        <v>12</v>
      </c>
      <c r="O59" s="47">
        <f t="shared" si="0"/>
        <v>1</v>
      </c>
      <c r="P59" s="48"/>
      <c r="Q59" s="48"/>
      <c r="R59" s="47">
        <f>SUM(R18:R57)</f>
        <v>0</v>
      </c>
      <c r="S59" s="47">
        <f>SUM(S18:S57)</f>
        <v>0</v>
      </c>
      <c r="T59" s="47">
        <f>SUM(T18:T57)</f>
        <v>4</v>
      </c>
      <c r="U59" s="47">
        <f>SUM(U18:U57)</f>
        <v>4</v>
      </c>
      <c r="V59" s="47">
        <f>SUM(V18:V57)</f>
        <v>0</v>
      </c>
      <c r="W59" s="49"/>
      <c r="X59" s="51"/>
      <c r="Y59" s="47">
        <f t="shared" ref="Y59:AS59" si="1">SUM(Y18:Y57)</f>
        <v>28</v>
      </c>
      <c r="Z59" s="47">
        <f t="shared" si="1"/>
        <v>6</v>
      </c>
      <c r="AA59" s="47">
        <f t="shared" si="1"/>
        <v>9</v>
      </c>
      <c r="AB59" s="47">
        <f t="shared" si="1"/>
        <v>24</v>
      </c>
      <c r="AC59" s="47">
        <f t="shared" si="1"/>
        <v>1</v>
      </c>
      <c r="AD59" s="47">
        <f t="shared" si="1"/>
        <v>7</v>
      </c>
      <c r="AE59" s="47">
        <f t="shared" si="1"/>
        <v>25</v>
      </c>
      <c r="AF59" s="47">
        <f t="shared" si="1"/>
        <v>2</v>
      </c>
      <c r="AG59" s="47">
        <f t="shared" si="1"/>
        <v>4</v>
      </c>
      <c r="AH59" s="47">
        <f t="shared" si="1"/>
        <v>17</v>
      </c>
      <c r="AI59" s="47">
        <f t="shared" si="1"/>
        <v>13</v>
      </c>
      <c r="AJ59" s="47">
        <f t="shared" si="1"/>
        <v>8</v>
      </c>
      <c r="AK59" s="47">
        <f t="shared" si="1"/>
        <v>23</v>
      </c>
      <c r="AL59" s="47">
        <f t="shared" si="1"/>
        <v>3</v>
      </c>
      <c r="AM59" s="47">
        <f t="shared" si="1"/>
        <v>9</v>
      </c>
      <c r="AN59" s="47">
        <f t="shared" si="1"/>
        <v>23</v>
      </c>
      <c r="AO59" s="47">
        <f t="shared" si="1"/>
        <v>2</v>
      </c>
      <c r="AP59" s="47">
        <f t="shared" si="1"/>
        <v>24</v>
      </c>
      <c r="AQ59" s="47">
        <f t="shared" si="1"/>
        <v>10</v>
      </c>
      <c r="AR59" s="47">
        <f t="shared" si="1"/>
        <v>14</v>
      </c>
      <c r="AS59" s="47">
        <f t="shared" si="1"/>
        <v>20</v>
      </c>
      <c r="AT59" s="49"/>
      <c r="AU59" s="51"/>
      <c r="AV59" s="47">
        <f t="shared" ref="AV59:BF59" si="2">SUM(AV18:AV57)</f>
        <v>7</v>
      </c>
      <c r="AW59" s="47">
        <f t="shared" si="2"/>
        <v>27</v>
      </c>
      <c r="AX59" s="47">
        <f t="shared" si="2"/>
        <v>14</v>
      </c>
      <c r="AY59" s="47">
        <f t="shared" si="2"/>
        <v>17</v>
      </c>
      <c r="AZ59" s="47">
        <f t="shared" si="2"/>
        <v>15</v>
      </c>
      <c r="BA59" s="47">
        <f t="shared" si="2"/>
        <v>11</v>
      </c>
      <c r="BB59" s="47">
        <f t="shared" si="2"/>
        <v>2</v>
      </c>
      <c r="BC59" s="47">
        <f t="shared" si="2"/>
        <v>1</v>
      </c>
      <c r="BD59" s="47">
        <f t="shared" si="2"/>
        <v>2</v>
      </c>
      <c r="BE59" s="47">
        <f t="shared" si="2"/>
        <v>25</v>
      </c>
      <c r="BF59" s="47">
        <f t="shared" si="2"/>
        <v>12</v>
      </c>
      <c r="BG59" s="48"/>
      <c r="BH59" s="47">
        <f t="shared" ref="BH59:BP59" si="3">SUM(BH18:BH57)</f>
        <v>22</v>
      </c>
      <c r="BI59" s="47">
        <f t="shared" si="3"/>
        <v>17</v>
      </c>
      <c r="BJ59" s="47">
        <f t="shared" si="3"/>
        <v>24</v>
      </c>
      <c r="BK59" s="47">
        <f t="shared" si="3"/>
        <v>13</v>
      </c>
      <c r="BL59" s="47">
        <f t="shared" si="3"/>
        <v>8</v>
      </c>
      <c r="BM59" s="47">
        <f t="shared" si="3"/>
        <v>17</v>
      </c>
      <c r="BN59" s="47">
        <f t="shared" si="3"/>
        <v>22</v>
      </c>
      <c r="BO59" s="47">
        <f t="shared" si="3"/>
        <v>18</v>
      </c>
      <c r="BP59" s="47">
        <f t="shared" si="3"/>
        <v>28</v>
      </c>
      <c r="BQ59" s="48"/>
    </row>
    <row r="60" spans="1:70">
      <c r="L60" s="15"/>
      <c r="M60" s="15"/>
      <c r="N60" s="15"/>
      <c r="O60" s="15"/>
    </row>
    <row r="61" spans="1:70">
      <c r="L61" s="15"/>
      <c r="M61" s="15"/>
      <c r="N61" s="15"/>
      <c r="O61" s="15"/>
    </row>
    <row r="62" spans="1:70" ht="22.8" customHeight="1">
      <c r="C62" s="114" t="s">
        <v>375</v>
      </c>
      <c r="D62" s="114">
        <f t="shared" ref="D62:AI62" si="4">COUNTIFS($C$18:$C$57,3,D$18:D$57,1)</f>
        <v>0</v>
      </c>
      <c r="E62" s="114">
        <f t="shared" si="4"/>
        <v>0</v>
      </c>
      <c r="F62" s="114">
        <f t="shared" si="4"/>
        <v>0</v>
      </c>
      <c r="G62" s="114">
        <f t="shared" si="4"/>
        <v>0</v>
      </c>
      <c r="H62" s="114">
        <f t="shared" si="4"/>
        <v>2</v>
      </c>
      <c r="I62" s="114">
        <f t="shared" si="4"/>
        <v>1</v>
      </c>
      <c r="J62" s="114">
        <f t="shared" si="4"/>
        <v>0</v>
      </c>
      <c r="K62" s="114">
        <f t="shared" si="4"/>
        <v>0</v>
      </c>
      <c r="L62" s="114">
        <f t="shared" si="4"/>
        <v>2</v>
      </c>
      <c r="M62" s="114">
        <f t="shared" si="4"/>
        <v>1</v>
      </c>
      <c r="N62" s="114">
        <f t="shared" si="4"/>
        <v>0</v>
      </c>
      <c r="O62" s="114">
        <f t="shared" si="4"/>
        <v>0</v>
      </c>
      <c r="P62" s="114">
        <f t="shared" si="4"/>
        <v>0</v>
      </c>
      <c r="Q62" s="114">
        <f t="shared" si="4"/>
        <v>0</v>
      </c>
      <c r="R62" s="114">
        <f t="shared" si="4"/>
        <v>0</v>
      </c>
      <c r="S62" s="114">
        <f t="shared" si="4"/>
        <v>0</v>
      </c>
      <c r="T62" s="114">
        <f t="shared" si="4"/>
        <v>0</v>
      </c>
      <c r="U62" s="114">
        <f t="shared" si="4"/>
        <v>0</v>
      </c>
      <c r="V62" s="114">
        <f t="shared" si="4"/>
        <v>0</v>
      </c>
      <c r="W62" s="114">
        <f t="shared" si="4"/>
        <v>0</v>
      </c>
      <c r="X62" s="114">
        <f t="shared" si="4"/>
        <v>0</v>
      </c>
      <c r="Y62" s="114">
        <f t="shared" si="4"/>
        <v>3</v>
      </c>
      <c r="Z62" s="114">
        <f t="shared" si="4"/>
        <v>0</v>
      </c>
      <c r="AA62" s="114">
        <f t="shared" si="4"/>
        <v>1</v>
      </c>
      <c r="AB62" s="114">
        <f t="shared" si="4"/>
        <v>2</v>
      </c>
      <c r="AC62" s="114">
        <f t="shared" si="4"/>
        <v>0</v>
      </c>
      <c r="AD62" s="114">
        <f t="shared" si="4"/>
        <v>0</v>
      </c>
      <c r="AE62" s="114">
        <f t="shared" si="4"/>
        <v>3</v>
      </c>
      <c r="AF62" s="114">
        <f t="shared" si="4"/>
        <v>0</v>
      </c>
      <c r="AG62" s="114">
        <f t="shared" si="4"/>
        <v>1</v>
      </c>
      <c r="AH62" s="114">
        <f t="shared" si="4"/>
        <v>2</v>
      </c>
      <c r="AI62" s="114">
        <f t="shared" si="4"/>
        <v>0</v>
      </c>
      <c r="AJ62" s="114">
        <f t="shared" ref="AJ62:BQ62" si="5">COUNTIFS($C$18:$C$57,3,AJ$18:AJ$57,1)</f>
        <v>1</v>
      </c>
      <c r="AK62" s="114">
        <f t="shared" si="5"/>
        <v>2</v>
      </c>
      <c r="AL62" s="114">
        <f t="shared" si="5"/>
        <v>0</v>
      </c>
      <c r="AM62" s="114">
        <f t="shared" si="5"/>
        <v>1</v>
      </c>
      <c r="AN62" s="114">
        <f t="shared" si="5"/>
        <v>2</v>
      </c>
      <c r="AO62" s="114">
        <f t="shared" si="5"/>
        <v>0</v>
      </c>
      <c r="AP62" s="114">
        <f t="shared" si="5"/>
        <v>3</v>
      </c>
      <c r="AQ62" s="114">
        <f t="shared" si="5"/>
        <v>0</v>
      </c>
      <c r="AR62" s="114">
        <f t="shared" si="5"/>
        <v>1</v>
      </c>
      <c r="AS62" s="114">
        <f t="shared" si="5"/>
        <v>2</v>
      </c>
      <c r="AT62" s="114">
        <f t="shared" si="5"/>
        <v>0</v>
      </c>
      <c r="AU62" s="114">
        <f t="shared" si="5"/>
        <v>0</v>
      </c>
      <c r="AV62" s="114">
        <f t="shared" si="5"/>
        <v>1</v>
      </c>
      <c r="AW62" s="114">
        <f t="shared" si="5"/>
        <v>3</v>
      </c>
      <c r="AX62" s="114">
        <f t="shared" si="5"/>
        <v>2</v>
      </c>
      <c r="AY62" s="114">
        <f t="shared" si="5"/>
        <v>2</v>
      </c>
      <c r="AZ62" s="114">
        <f t="shared" si="5"/>
        <v>2</v>
      </c>
      <c r="BA62" s="114">
        <f t="shared" si="5"/>
        <v>1</v>
      </c>
      <c r="BB62" s="114">
        <f t="shared" si="5"/>
        <v>1</v>
      </c>
      <c r="BC62" s="114">
        <f t="shared" si="5"/>
        <v>1</v>
      </c>
      <c r="BD62" s="114">
        <f t="shared" si="5"/>
        <v>1</v>
      </c>
      <c r="BE62" s="114">
        <f t="shared" si="5"/>
        <v>3</v>
      </c>
      <c r="BF62" s="114">
        <f t="shared" si="5"/>
        <v>2</v>
      </c>
      <c r="BG62" s="114">
        <f t="shared" si="5"/>
        <v>0</v>
      </c>
      <c r="BH62" s="114">
        <f t="shared" si="5"/>
        <v>2</v>
      </c>
      <c r="BI62" s="114">
        <f t="shared" si="5"/>
        <v>2</v>
      </c>
      <c r="BJ62" s="114">
        <f t="shared" si="5"/>
        <v>2</v>
      </c>
      <c r="BK62" s="114">
        <f t="shared" si="5"/>
        <v>2</v>
      </c>
      <c r="BL62" s="114">
        <f t="shared" si="5"/>
        <v>1</v>
      </c>
      <c r="BM62" s="114">
        <f t="shared" si="5"/>
        <v>2</v>
      </c>
      <c r="BN62" s="114">
        <f t="shared" si="5"/>
        <v>3</v>
      </c>
      <c r="BO62" s="114">
        <f t="shared" si="5"/>
        <v>2</v>
      </c>
      <c r="BP62" s="114">
        <f t="shared" si="5"/>
        <v>2</v>
      </c>
      <c r="BQ62" s="114">
        <f t="shared" si="5"/>
        <v>0</v>
      </c>
    </row>
    <row r="63" spans="1:70" ht="22.8" customHeight="1">
      <c r="C63" s="114" t="s">
        <v>376</v>
      </c>
      <c r="D63" s="114">
        <f t="shared" ref="D63:AI63" si="6">COUNTIFS($C$18:$C$57,4,D$18:D$57,1)</f>
        <v>0</v>
      </c>
      <c r="E63" s="114">
        <f t="shared" si="6"/>
        <v>0</v>
      </c>
      <c r="F63" s="114">
        <f t="shared" si="6"/>
        <v>0</v>
      </c>
      <c r="G63" s="114">
        <f t="shared" si="6"/>
        <v>0</v>
      </c>
      <c r="H63" s="114">
        <f t="shared" si="6"/>
        <v>4</v>
      </c>
      <c r="I63" s="114">
        <f t="shared" si="6"/>
        <v>0</v>
      </c>
      <c r="J63" s="114">
        <f t="shared" si="6"/>
        <v>0</v>
      </c>
      <c r="K63" s="114">
        <f t="shared" si="6"/>
        <v>0</v>
      </c>
      <c r="L63" s="114">
        <f t="shared" si="6"/>
        <v>4</v>
      </c>
      <c r="M63" s="114">
        <f t="shared" si="6"/>
        <v>0</v>
      </c>
      <c r="N63" s="114">
        <f t="shared" si="6"/>
        <v>0</v>
      </c>
      <c r="O63" s="114">
        <f t="shared" si="6"/>
        <v>0</v>
      </c>
      <c r="P63" s="114">
        <f t="shared" si="6"/>
        <v>0</v>
      </c>
      <c r="Q63" s="114">
        <f t="shared" si="6"/>
        <v>0</v>
      </c>
      <c r="R63" s="114">
        <f t="shared" si="6"/>
        <v>0</v>
      </c>
      <c r="S63" s="114">
        <f t="shared" si="6"/>
        <v>0</v>
      </c>
      <c r="T63" s="114">
        <f t="shared" si="6"/>
        <v>0</v>
      </c>
      <c r="U63" s="114">
        <f t="shared" si="6"/>
        <v>0</v>
      </c>
      <c r="V63" s="114">
        <f t="shared" si="6"/>
        <v>0</v>
      </c>
      <c r="W63" s="114">
        <f t="shared" si="6"/>
        <v>0</v>
      </c>
      <c r="X63" s="114">
        <f t="shared" si="6"/>
        <v>0</v>
      </c>
      <c r="Y63" s="114">
        <f t="shared" si="6"/>
        <v>4</v>
      </c>
      <c r="Z63" s="114">
        <f t="shared" si="6"/>
        <v>0</v>
      </c>
      <c r="AA63" s="114">
        <f t="shared" si="6"/>
        <v>1</v>
      </c>
      <c r="AB63" s="114">
        <f t="shared" si="6"/>
        <v>3</v>
      </c>
      <c r="AC63" s="114">
        <f t="shared" si="6"/>
        <v>0</v>
      </c>
      <c r="AD63" s="114">
        <f t="shared" si="6"/>
        <v>1</v>
      </c>
      <c r="AE63" s="114">
        <f t="shared" si="6"/>
        <v>3</v>
      </c>
      <c r="AF63" s="114">
        <f t="shared" si="6"/>
        <v>0</v>
      </c>
      <c r="AG63" s="114">
        <f t="shared" si="6"/>
        <v>0</v>
      </c>
      <c r="AH63" s="114">
        <f t="shared" si="6"/>
        <v>2</v>
      </c>
      <c r="AI63" s="114">
        <f t="shared" si="6"/>
        <v>2</v>
      </c>
      <c r="AJ63" s="114">
        <f t="shared" ref="AJ63:BQ63" si="7">COUNTIFS($C$18:$C$57,4,AJ$18:AJ$57,1)</f>
        <v>0</v>
      </c>
      <c r="AK63" s="114">
        <f t="shared" si="7"/>
        <v>4</v>
      </c>
      <c r="AL63" s="114">
        <f t="shared" si="7"/>
        <v>0</v>
      </c>
      <c r="AM63" s="114">
        <f t="shared" si="7"/>
        <v>1</v>
      </c>
      <c r="AN63" s="114">
        <f t="shared" si="7"/>
        <v>3</v>
      </c>
      <c r="AO63" s="114">
        <f t="shared" si="7"/>
        <v>0</v>
      </c>
      <c r="AP63" s="114">
        <f t="shared" si="7"/>
        <v>4</v>
      </c>
      <c r="AQ63" s="114">
        <f t="shared" si="7"/>
        <v>0</v>
      </c>
      <c r="AR63" s="114">
        <f t="shared" si="7"/>
        <v>1</v>
      </c>
      <c r="AS63" s="114">
        <f t="shared" si="7"/>
        <v>3</v>
      </c>
      <c r="AT63" s="114">
        <f t="shared" si="7"/>
        <v>0</v>
      </c>
      <c r="AU63" s="114">
        <f t="shared" si="7"/>
        <v>0</v>
      </c>
      <c r="AV63" s="114">
        <f t="shared" si="7"/>
        <v>3</v>
      </c>
      <c r="AW63" s="114">
        <f t="shared" si="7"/>
        <v>4</v>
      </c>
      <c r="AX63" s="114">
        <f t="shared" si="7"/>
        <v>4</v>
      </c>
      <c r="AY63" s="114">
        <f t="shared" si="7"/>
        <v>1</v>
      </c>
      <c r="AZ63" s="114">
        <f t="shared" si="7"/>
        <v>3</v>
      </c>
      <c r="BA63" s="114">
        <f t="shared" si="7"/>
        <v>2</v>
      </c>
      <c r="BB63" s="114">
        <f t="shared" si="7"/>
        <v>0</v>
      </c>
      <c r="BC63" s="114">
        <f t="shared" si="7"/>
        <v>0</v>
      </c>
      <c r="BD63" s="114">
        <f t="shared" si="7"/>
        <v>0</v>
      </c>
      <c r="BE63" s="114">
        <f t="shared" si="7"/>
        <v>4</v>
      </c>
      <c r="BF63" s="114">
        <f t="shared" si="7"/>
        <v>4</v>
      </c>
      <c r="BG63" s="114">
        <f t="shared" si="7"/>
        <v>0</v>
      </c>
      <c r="BH63" s="114">
        <f t="shared" si="7"/>
        <v>4</v>
      </c>
      <c r="BI63" s="114">
        <f t="shared" si="7"/>
        <v>2</v>
      </c>
      <c r="BJ63" s="114">
        <f t="shared" si="7"/>
        <v>4</v>
      </c>
      <c r="BK63" s="114">
        <f t="shared" si="7"/>
        <v>2</v>
      </c>
      <c r="BL63" s="114">
        <f t="shared" si="7"/>
        <v>2</v>
      </c>
      <c r="BM63" s="114">
        <f t="shared" si="7"/>
        <v>2</v>
      </c>
      <c r="BN63" s="114">
        <f t="shared" si="7"/>
        <v>4</v>
      </c>
      <c r="BO63" s="114">
        <f t="shared" si="7"/>
        <v>2</v>
      </c>
      <c r="BP63" s="114">
        <f t="shared" si="7"/>
        <v>4</v>
      </c>
      <c r="BQ63" s="114">
        <f t="shared" si="7"/>
        <v>0</v>
      </c>
    </row>
    <row r="64" spans="1:70" ht="22.8" customHeight="1">
      <c r="C64" s="114" t="s">
        <v>377</v>
      </c>
      <c r="D64" s="114">
        <f t="shared" ref="D64:AI64" si="8">COUNTIFS($C$18:$C$57,5,D$18:D$57,1)</f>
        <v>0</v>
      </c>
      <c r="E64" s="114">
        <f t="shared" si="8"/>
        <v>0</v>
      </c>
      <c r="F64" s="114">
        <f t="shared" si="8"/>
        <v>1</v>
      </c>
      <c r="G64" s="114">
        <f t="shared" si="8"/>
        <v>0</v>
      </c>
      <c r="H64" s="114">
        <f t="shared" si="8"/>
        <v>7</v>
      </c>
      <c r="I64" s="114">
        <f t="shared" si="8"/>
        <v>2</v>
      </c>
      <c r="J64" s="114">
        <f t="shared" si="8"/>
        <v>3</v>
      </c>
      <c r="K64" s="114">
        <f t="shared" si="8"/>
        <v>0</v>
      </c>
      <c r="L64" s="114">
        <f t="shared" si="8"/>
        <v>6</v>
      </c>
      <c r="M64" s="114">
        <f t="shared" si="8"/>
        <v>5</v>
      </c>
      <c r="N64" s="114">
        <f t="shared" si="8"/>
        <v>4</v>
      </c>
      <c r="O64" s="114">
        <f t="shared" si="8"/>
        <v>1</v>
      </c>
      <c r="P64" s="114">
        <f t="shared" si="8"/>
        <v>0</v>
      </c>
      <c r="Q64" s="114">
        <f t="shared" si="8"/>
        <v>0</v>
      </c>
      <c r="R64" s="114">
        <f t="shared" si="8"/>
        <v>0</v>
      </c>
      <c r="S64" s="114">
        <f t="shared" si="8"/>
        <v>0</v>
      </c>
      <c r="T64" s="114">
        <f t="shared" si="8"/>
        <v>1</v>
      </c>
      <c r="U64" s="114">
        <f t="shared" si="8"/>
        <v>1</v>
      </c>
      <c r="V64" s="114">
        <f t="shared" si="8"/>
        <v>0</v>
      </c>
      <c r="W64" s="114">
        <f t="shared" si="8"/>
        <v>0</v>
      </c>
      <c r="X64" s="114">
        <f t="shared" si="8"/>
        <v>0</v>
      </c>
      <c r="Y64" s="114">
        <f t="shared" si="8"/>
        <v>14</v>
      </c>
      <c r="Z64" s="114">
        <f t="shared" si="8"/>
        <v>3</v>
      </c>
      <c r="AA64" s="114">
        <f t="shared" si="8"/>
        <v>4</v>
      </c>
      <c r="AB64" s="114">
        <f t="shared" si="8"/>
        <v>12</v>
      </c>
      <c r="AC64" s="114">
        <f t="shared" si="8"/>
        <v>1</v>
      </c>
      <c r="AD64" s="114">
        <f t="shared" si="8"/>
        <v>4</v>
      </c>
      <c r="AE64" s="114">
        <f t="shared" si="8"/>
        <v>11</v>
      </c>
      <c r="AF64" s="114">
        <f t="shared" si="8"/>
        <v>2</v>
      </c>
      <c r="AG64" s="114">
        <f t="shared" si="8"/>
        <v>1</v>
      </c>
      <c r="AH64" s="114">
        <f t="shared" si="8"/>
        <v>8</v>
      </c>
      <c r="AI64" s="114">
        <f t="shared" si="8"/>
        <v>8</v>
      </c>
      <c r="AJ64" s="114">
        <f t="shared" ref="AJ64:BQ64" si="9">COUNTIFS($C$18:$C$57,5,AJ$18:AJ$57,1)</f>
        <v>4</v>
      </c>
      <c r="AK64" s="114">
        <f t="shared" si="9"/>
        <v>11</v>
      </c>
      <c r="AL64" s="114">
        <f t="shared" si="9"/>
        <v>2</v>
      </c>
      <c r="AM64" s="114">
        <f t="shared" si="9"/>
        <v>5</v>
      </c>
      <c r="AN64" s="114">
        <f t="shared" si="9"/>
        <v>11</v>
      </c>
      <c r="AO64" s="114">
        <f t="shared" si="9"/>
        <v>1</v>
      </c>
      <c r="AP64" s="114">
        <f t="shared" si="9"/>
        <v>11</v>
      </c>
      <c r="AQ64" s="114">
        <f t="shared" si="9"/>
        <v>6</v>
      </c>
      <c r="AR64" s="114">
        <f t="shared" si="9"/>
        <v>7</v>
      </c>
      <c r="AS64" s="114">
        <f t="shared" si="9"/>
        <v>10</v>
      </c>
      <c r="AT64" s="114">
        <f t="shared" si="9"/>
        <v>0</v>
      </c>
      <c r="AU64" s="114">
        <f t="shared" si="9"/>
        <v>0</v>
      </c>
      <c r="AV64" s="114">
        <f t="shared" si="9"/>
        <v>3</v>
      </c>
      <c r="AW64" s="114">
        <f t="shared" si="9"/>
        <v>12</v>
      </c>
      <c r="AX64" s="114">
        <f t="shared" si="9"/>
        <v>5</v>
      </c>
      <c r="AY64" s="114">
        <f t="shared" si="9"/>
        <v>9</v>
      </c>
      <c r="AZ64" s="114">
        <f t="shared" si="9"/>
        <v>9</v>
      </c>
      <c r="BA64" s="114">
        <f t="shared" si="9"/>
        <v>7</v>
      </c>
      <c r="BB64" s="114">
        <f t="shared" si="9"/>
        <v>1</v>
      </c>
      <c r="BC64" s="114">
        <f t="shared" si="9"/>
        <v>0</v>
      </c>
      <c r="BD64" s="114">
        <f t="shared" si="9"/>
        <v>0</v>
      </c>
      <c r="BE64" s="114">
        <f t="shared" si="9"/>
        <v>12</v>
      </c>
      <c r="BF64" s="114">
        <f t="shared" si="9"/>
        <v>5</v>
      </c>
      <c r="BG64" s="114">
        <f t="shared" si="9"/>
        <v>0</v>
      </c>
      <c r="BH64" s="114">
        <f t="shared" si="9"/>
        <v>10</v>
      </c>
      <c r="BI64" s="114">
        <f t="shared" si="9"/>
        <v>7</v>
      </c>
      <c r="BJ64" s="114">
        <f t="shared" si="9"/>
        <v>11</v>
      </c>
      <c r="BK64" s="114">
        <f t="shared" si="9"/>
        <v>4</v>
      </c>
      <c r="BL64" s="114">
        <f t="shared" si="9"/>
        <v>2</v>
      </c>
      <c r="BM64" s="114">
        <f t="shared" si="9"/>
        <v>8</v>
      </c>
      <c r="BN64" s="114">
        <f t="shared" si="9"/>
        <v>8</v>
      </c>
      <c r="BO64" s="114">
        <f t="shared" si="9"/>
        <v>9</v>
      </c>
      <c r="BP64" s="114">
        <f t="shared" si="9"/>
        <v>14</v>
      </c>
      <c r="BQ64" s="114">
        <f t="shared" si="9"/>
        <v>0</v>
      </c>
    </row>
    <row r="65" spans="3:69" ht="22.8" customHeight="1">
      <c r="C65" s="114" t="s">
        <v>379</v>
      </c>
      <c r="D65" s="114">
        <f t="shared" ref="D65:AI65" si="10">COUNTIFS($C$18:$C$57,6,D$18:D$57,1)</f>
        <v>0</v>
      </c>
      <c r="E65" s="114">
        <f t="shared" si="10"/>
        <v>0</v>
      </c>
      <c r="F65" s="114">
        <f t="shared" si="10"/>
        <v>2</v>
      </c>
      <c r="G65" s="114">
        <f t="shared" si="10"/>
        <v>0</v>
      </c>
      <c r="H65" s="114">
        <f t="shared" si="10"/>
        <v>1</v>
      </c>
      <c r="I65" s="114">
        <f t="shared" si="10"/>
        <v>0</v>
      </c>
      <c r="J65" s="114">
        <f t="shared" si="10"/>
        <v>3</v>
      </c>
      <c r="K65" s="114">
        <f t="shared" si="10"/>
        <v>0</v>
      </c>
      <c r="L65" s="114">
        <f t="shared" si="10"/>
        <v>2</v>
      </c>
      <c r="M65" s="114">
        <f t="shared" si="10"/>
        <v>0</v>
      </c>
      <c r="N65" s="114">
        <f t="shared" si="10"/>
        <v>8</v>
      </c>
      <c r="O65" s="114">
        <f t="shared" si="10"/>
        <v>0</v>
      </c>
      <c r="P65" s="114">
        <f t="shared" si="10"/>
        <v>0</v>
      </c>
      <c r="Q65" s="114">
        <f t="shared" si="10"/>
        <v>0</v>
      </c>
      <c r="R65" s="114">
        <f t="shared" si="10"/>
        <v>0</v>
      </c>
      <c r="S65" s="114">
        <f t="shared" si="10"/>
        <v>0</v>
      </c>
      <c r="T65" s="114">
        <f t="shared" si="10"/>
        <v>3</v>
      </c>
      <c r="U65" s="114">
        <f t="shared" si="10"/>
        <v>3</v>
      </c>
      <c r="V65" s="114">
        <f t="shared" si="10"/>
        <v>0</v>
      </c>
      <c r="W65" s="114">
        <f t="shared" si="10"/>
        <v>0</v>
      </c>
      <c r="X65" s="114">
        <f t="shared" si="10"/>
        <v>0</v>
      </c>
      <c r="Y65" s="114">
        <f t="shared" si="10"/>
        <v>7</v>
      </c>
      <c r="Z65" s="114">
        <f t="shared" si="10"/>
        <v>3</v>
      </c>
      <c r="AA65" s="114">
        <f t="shared" si="10"/>
        <v>3</v>
      </c>
      <c r="AB65" s="114">
        <f t="shared" si="10"/>
        <v>7</v>
      </c>
      <c r="AC65" s="114">
        <f t="shared" si="10"/>
        <v>0</v>
      </c>
      <c r="AD65" s="114">
        <f t="shared" si="10"/>
        <v>2</v>
      </c>
      <c r="AE65" s="114">
        <f t="shared" si="10"/>
        <v>8</v>
      </c>
      <c r="AF65" s="114">
        <f t="shared" si="10"/>
        <v>0</v>
      </c>
      <c r="AG65" s="114">
        <f t="shared" si="10"/>
        <v>2</v>
      </c>
      <c r="AH65" s="114">
        <f t="shared" si="10"/>
        <v>5</v>
      </c>
      <c r="AI65" s="114">
        <f t="shared" si="10"/>
        <v>3</v>
      </c>
      <c r="AJ65" s="114">
        <f t="shared" ref="AJ65:BQ65" si="11">COUNTIFS($C$18:$C$57,6,AJ$18:AJ$57,1)</f>
        <v>3</v>
      </c>
      <c r="AK65" s="114">
        <f t="shared" si="11"/>
        <v>6</v>
      </c>
      <c r="AL65" s="114">
        <f t="shared" si="11"/>
        <v>1</v>
      </c>
      <c r="AM65" s="114">
        <f t="shared" si="11"/>
        <v>2</v>
      </c>
      <c r="AN65" s="114">
        <f t="shared" si="11"/>
        <v>7</v>
      </c>
      <c r="AO65" s="114">
        <f t="shared" si="11"/>
        <v>1</v>
      </c>
      <c r="AP65" s="114">
        <f t="shared" si="11"/>
        <v>6</v>
      </c>
      <c r="AQ65" s="114">
        <f t="shared" si="11"/>
        <v>4</v>
      </c>
      <c r="AR65" s="114">
        <f t="shared" si="11"/>
        <v>5</v>
      </c>
      <c r="AS65" s="114">
        <f t="shared" si="11"/>
        <v>5</v>
      </c>
      <c r="AT65" s="114">
        <f t="shared" si="11"/>
        <v>0</v>
      </c>
      <c r="AU65" s="114">
        <f t="shared" si="11"/>
        <v>0</v>
      </c>
      <c r="AV65" s="114">
        <f t="shared" si="11"/>
        <v>0</v>
      </c>
      <c r="AW65" s="114">
        <f t="shared" si="11"/>
        <v>8</v>
      </c>
      <c r="AX65" s="114">
        <f t="shared" si="11"/>
        <v>3</v>
      </c>
      <c r="AY65" s="114">
        <f t="shared" si="11"/>
        <v>5</v>
      </c>
      <c r="AZ65" s="114">
        <f t="shared" si="11"/>
        <v>1</v>
      </c>
      <c r="BA65" s="114">
        <f t="shared" si="11"/>
        <v>1</v>
      </c>
      <c r="BB65" s="114">
        <f t="shared" si="11"/>
        <v>0</v>
      </c>
      <c r="BC65" s="114">
        <f t="shared" si="11"/>
        <v>0</v>
      </c>
      <c r="BD65" s="114">
        <f t="shared" si="11"/>
        <v>1</v>
      </c>
      <c r="BE65" s="114">
        <f t="shared" si="11"/>
        <v>6</v>
      </c>
      <c r="BF65" s="114">
        <f t="shared" si="11"/>
        <v>1</v>
      </c>
      <c r="BG65" s="114">
        <f t="shared" si="11"/>
        <v>0</v>
      </c>
      <c r="BH65" s="114">
        <f t="shared" si="11"/>
        <v>6</v>
      </c>
      <c r="BI65" s="114">
        <f t="shared" si="11"/>
        <v>6</v>
      </c>
      <c r="BJ65" s="114">
        <f t="shared" si="11"/>
        <v>7</v>
      </c>
      <c r="BK65" s="114">
        <f t="shared" si="11"/>
        <v>5</v>
      </c>
      <c r="BL65" s="114">
        <f t="shared" si="11"/>
        <v>3</v>
      </c>
      <c r="BM65" s="114">
        <f t="shared" si="11"/>
        <v>5</v>
      </c>
      <c r="BN65" s="114">
        <f t="shared" si="11"/>
        <v>7</v>
      </c>
      <c r="BO65" s="114">
        <f t="shared" si="11"/>
        <v>5</v>
      </c>
      <c r="BP65" s="114">
        <f t="shared" si="11"/>
        <v>8</v>
      </c>
      <c r="BQ65" s="114">
        <f t="shared" si="11"/>
        <v>0</v>
      </c>
    </row>
    <row r="66" spans="3:69">
      <c r="L66" s="15"/>
      <c r="M66" s="15"/>
      <c r="N66" s="15"/>
      <c r="O66" s="15"/>
    </row>
    <row r="67" spans="3:69">
      <c r="L67" s="15"/>
      <c r="M67" s="15"/>
      <c r="N67" s="15"/>
      <c r="O67" s="15"/>
    </row>
  </sheetData>
  <autoFilter ref="A17:BR57"/>
  <mergeCells count="77">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59:C59"/>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AP13:AP15"/>
    <mergeCell ref="AQ13:AQ15"/>
    <mergeCell ref="AF13:AF15"/>
    <mergeCell ref="AG13:AG15"/>
    <mergeCell ref="AH13:AH15"/>
    <mergeCell ref="AI13:AI15"/>
    <mergeCell ref="AJ13:AJ15"/>
    <mergeCell ref="AK13:AK15"/>
    <mergeCell ref="D13:P13"/>
    <mergeCell ref="Q13:Q15"/>
    <mergeCell ref="AD13:AD15"/>
    <mergeCell ref="AN13:AN15"/>
    <mergeCell ref="AO13:AO15"/>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 ref="A12:A16"/>
    <mergeCell ref="B12:B16"/>
    <mergeCell ref="C12:C16"/>
    <mergeCell ref="X13:X15"/>
  </mergeCells>
  <phoneticPr fontId="25"/>
  <dataValidations count="4">
    <dataValidation imeMode="disabled" allowBlank="1" showInputMessage="1" showErrorMessage="1" sqref="A31:A32 BH31:BP32 R31:V32 Y31:AS32 AV31:BF32 BH46:BP46 C31:O32 AV46:BF46"/>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58 WVJ58 WLN58 WBR58 VRV58 VHZ58 UYD58 UOH58 UEL58 TUP58 TKT58 TAX58 SRB58 SHF58 RXJ58 RNN58 RDR58 QTV58 QJZ58 QAD58 PQH58 PGL58 OWP58 OMT58 OCX58 NTB58 NJF58 MZJ58 MPN58 MFR58 LVV58 LLZ58 LCD58 KSH58 KIL58 JYP58 JOT58 JEX58 IVB58 ILF58 IBJ58 HRN58 HHR58 GXV58 GNZ58 GED58 FUH58 FKL58 FAP58 EQT58 EGX58 DXB58 DNF58 DDJ58 CTN58 CJR58 BZV58 BPZ58 BGD58 AWH58 AML58 ACP58 ST58 IX58 BC58 WWD58 WMH58 WCL58 VSP58 VIT58 UYX58 UPB58 UFF58 TVJ58 TLN58 TBR58 SRV58 SHZ58 RYD58 ROH58 REL58 QUP58 QKT58 QAX58 PRB58 PHF58 OXJ58 ONN58 ODR58 NTV58 NJZ58 NAD58 MQH58 MGL58 LWP58 LMT58 LCX58 KTB58 KJF58 JZJ58 JPN58 JFR58 IVV58 ILZ58 ICD58 HSH58 HIL58 GYP58 GOT58 GEX58 FVB58 FLF58 FBJ58 ERN58 EHR58 DXV58 DNZ58 DED58 CUH58 CKL58 CAP58 BQT58 BGX58 AXB58 ANF58 ADJ58 TN58 JR58 WWL58 WMP58 WCT58 VSX58 VJB58 UZF58 UPJ58 UFN58 TVR58 TLV58 TBZ58 SSD58 SIH58 RYL58 ROP58 RET58 QUX58 QLB58 QBF58 PRJ58 PHN58 OXR58 ONV58 ODZ58 NUD58 NKH58 NAL58 MQP58 MGT58 LWX58 LNB58 LDF58 KTJ58 KJN58 JZR58 JPV58 JFZ58 IWD58 IMH58 ICL58 HSP58 HIT58 GYX58 GPB58 GFF58 FVJ58 FLN58 FBR58 ERV58 EHZ58 DYD58 DOH58 DEL58 CUP58 CKT58 CAX58 BRB58 BHF58 AXJ58 ANN58 ADR58 TV58 JZ58 WWJ58 WMN58 WCR58 VSV58 VIZ58 UZD58 UPH58 UFL58 TVP58 TLT58 TBX58 SSB58 SIF58 RYJ58 RON58 RER58 QUV58 QKZ58 QBD58 PRH58 PHL58 OXP58 ONT58 ODX58 NUB58 NKF58 NAJ58 MQN58 MGR58 LWV58 LMZ58 LDD58 KTH58 KJL58 JZP58 JPT58 JFX58 IWB58 IMF58 ICJ58 HSN58 HIR58 GYV58 GOZ58 GFD58 FVH58 FLL58 FBP58 ERT58 EHX58 DYB58 DOF58 DEJ58 CUN58 CKR58 CAV58 BQZ58 BHD58 AXH58 ANL58 ADP58 TT58 JX58 WWH58 WML58 WCP58 VST58 VIX58 UZB58 UPF58 UFJ58 TVN58 TLR58 TBV58 SRZ58 SID58 RYH58 ROL58 REP58 QUT58 QKX58 QBB58 PRF58 PHJ58 OXN58 ONR58 ODV58 NTZ58 NKD58 NAH58 MQL58 MGP58 LWT58 LMX58 LDB58 KTF58 KJJ58 JZN58 JPR58 JFV58 IVZ58 IMD58 ICH58 HSL58 HIP58 GYT58 GOX58 GFB58 FVF58 FLJ58 FBN58 ERR58 EHV58 DXZ58 DOD58 DEH58 CUL58 CKP58 CAT58 BQX58 BHB58 AXF58 ANJ58 ADN58 TR58 JV58 WWF58 WMJ58 WCN58 VSR58 VIV58 UYZ58 UPD58 UFH58 TVL58 TLP58 TBT58 SRX58 SIB58 RYF58 ROJ58 REN58 QUR58 QKV58 QAZ58 PRD58 PHH58 OXL58 ONP58 ODT58 NTX58 NKB58 NAF58 MQJ58 MGN58 LWR58 LMV58 LCZ58 KTD58 KJH58 JZL58 JPP58 JFT58 IVX58 IMB58 ICF58 HSJ58 HIN58 GYR58 GOV58 GEZ58 FVD58 FLH58 FBL58 ERP58 EHT58 DXX58 DOB58 DEF58 CUJ58 CKN58 CAR58 BQV58 BGZ58 AXD58 ANH58 ADL58 TP58 JT58 WVX58 WMB58 WCF58 VSJ58 VIN58 UYR58 UOV58 UEZ58 TVD58 TLH58 TBL58 SRP58 SHT58 RXX58 ROB58 REF58 QUJ58 QKN58 QAR58 PQV58 PGZ58 OXD58 ONH58 ODL58 NTP58 NJT58 MZX58 MQB58 MGF58 LWJ58 LMN58 LCR58 KSV58 KIZ58 JZD58 JPH58 JFL58 IVP58 ILT58 IBX58 HSB58 HIF58 GYJ58 GON58 GER58 FUV58 FKZ58 FBD58 ERH58 EHL58 DXP58 DNT58 DDX58 CUB58 CKF58 CAJ58 BQN58 BGR58 AWV58 AMZ58 ADD58 TH58 JL58 WWB58 WMF58 WCJ58 VSN58 VIR58 UYV58 UOZ58 UFD58 TVH58 TLL58 TBP58 SRT58 SHX58 RYB58 ROF58 REJ58 QUN58 QKR58 QAV58 PQZ58 PHD58 OXH58 ONL58 ODP58 NTT58 NJX58 NAB58 MQF58 MGJ58 LWN58 LMR58 LCV58 KSZ58 KJD58 JZH58 JPL58 JFP58 IVT58 ILX58 ICB58 HSF58 HIJ58 GYN58 GOR58 GEV58 FUZ58 FLD58 FBH58 ERL58 EHP58 DXT58 DNX58 DEB58 CUF58 CKJ58 CAN58 BQR58 BGV58 AWZ58 AND58 ADH58 TL58 JP58 WVZ58 WMD58 WCH58 VSL58 VIP58 UYT58 UOX58 UFB58 TVF58 TLJ58 TBN58 SRR58 SHV58 RXZ58 ROD58 REH58 QUL58 QKP58 QAT58 PQX58 PHB58 OXF58 ONJ58 ODN58 NTR58 NJV58 MZZ58 MQD58 MGH58 LWL58 LMP58 LCT58 KSX58 KJB58 JZF58 JPJ58 JFN58 IVR58 ILV58 IBZ58 HSD58 HIH58 GYL58 GOP58 GET58 FUX58 FLB58 FBF58 ERJ58 EHN58 DXR58 DNV58 DDZ58 CUD58 CKH58 CAL58 BQP58 BGT58 AWX58 ANB58 ADF58 TJ58 JN58 BQ58:BR58 WVV58 WLZ58 WCD58 VSH58 VIL58 UYP58 UOT58 UEX58 TVB58 TLF58 TBJ58 SRN58 SHR58 RXV58 RNZ58 RED58 QUH58 QKL58 QAP58 PQT58 PGX58 OXB58 ONF58 ODJ58 NTN58 NJR58 MZV58 MPZ58 MGD58 LWH58 LML58 LCP58 KST58 KIX58 JZB58 JPF58 JFJ58 IVN58 ILR58 IBV58 HRZ58 HID58 GYH58 GOL58 GEP58 FUT58 FKX58 FBB58 ERF58 EHJ58 DXN58 DNR58 DDV58 CTZ58 CKD58 CAH58 BQL58 BGP58 AWT58 AMX58 ADB58 TF58 JJ58 BO58 WVT58 WLX58 WCB58 VSF58 VIJ58 UYN58 UOR58 UEV58 TUZ58 TLD58 TBH58 SRL58 SHP58 RXT58 RNX58 REB58 QUF58 QKJ58 QAN58 PQR58 PGV58 OWZ58 OND58 ODH58 NTL58 NJP58 MZT58 MPX58 MGB58 LWF58 LMJ58 LCN58 KSR58 KIV58 JYZ58 JPD58 JFH58 IVL58 ILP58 IBT58 HRX58 HIB58 GYF58 GOJ58 GEN58 FUR58 FKV58 FAZ58 ERD58 EHH58 DXL58 DNP58 DDT58 CTX58 CKB58 CAF58 BQJ58 BGN58 AWR58 AMV58 ACZ58 TD58 JH58 BM58 WVR58 WLV58 WBZ58 VSD58 VIH58 UYL58 UOP58 UET58 TUX58 TLB58 TBF58 SRJ58 SHN58 RXR58 RNV58 RDZ58 QUD58 QKH58 QAL58 PQP58 PGT58 OWX58 ONB58 ODF58 NTJ58 NJN58 MZR58 MPV58 MFZ58 LWD58 LMH58 LCL58 KSP58 KIT58 JYX58 JPB58 JFF58 IVJ58 ILN58 IBR58 HRV58 HHZ58 GYD58 GOH58 GEL58 FUP58 FKT58 FAX58 ERB58 EHF58 DXJ58 DNN58 DDR58 CTV58 CJZ58 CAD58 BQH58 BGL58 AWP58 AMT58 ACX58 TB58 JF58 BK58 WVP58 WLT58 WBX58 VSB58 VIF58 UYJ58 UON58 UER58 TUV58 TKZ58 TBD58 SRH58 SHL58 RXP58 RNT58 RDX58 QUB58 QKF58 QAJ58 PQN58 PGR58 OWV58 OMZ58 ODD58 NTH58 NJL58 MZP58 MPT58 MFX58 LWB58 LMF58 LCJ58 KSN58 KIR58 JYV58 JOZ58 JFD58 IVH58 ILL58 IBP58 HRT58 HHX58 GYB58 GOF58 GEJ58 FUN58 FKR58 FAV58 EQZ58 EHD58 DXH58 DNL58 DDP58 CTT58 CJX58 CAB58 BQF58 BGJ58 AWN58 AMR58 ACV58 SZ58 JD58 BI58 WVN58 WLR58 WBV58 VRZ58 VID58 UYH58 UOL58 UEP58 TUT58 TKX58 TBB58 SRF58 SHJ58 RXN58 RNR58 RDV58 QTZ58 QKD58 QAH58 PQL58 PGP58 OWT58 OMX58 ODB58 NTF58 NJJ58 MZN58 MPR58 MFV58 LVZ58 LMD58 LCH58 KSL58 KIP58 JYT58 JOX58 JFB58 IVF58 ILJ58 IBN58 HRR58 HHV58 GXZ58 GOD58 GEH58 FUL58 FKP58 FAT58 EQX58 EHB58 DXF58 DNJ58 DDN58 CTR58 CJV58 BZZ58 BQD58 BGH58 AWL58 AMP58 ACT58 SX58 JB58 BG58 WVL58 WLP58 WBT58 VRX58 VIB58 UYF58 UOJ58 UEN58 TUR58 TKV58 TAZ58 SRD58 SHH58 RXL58 RNP58 RDT58 QTX58 QKB58 QAF58 PQJ58 PGN58 OWR58 OMV58 OCZ58 NTD58 NJH58 MZL58 MPP58 MFT58 LVX58 LMB58 LCF58 KSJ58 KIN58 JYR58 JOV58 JEZ58 IVD58 ILH58 IBL58 HRP58 HHT58 GXX58 GOB58 GEF58 FUJ58 FKN58 FAR58 EQV58 EGZ58 DXD58 DNH58 DDL58 CTP58 CJT58 BZX58 BQB58 BGF58 AWJ58 AMN58 ACR58 SV58 IZ58 BE58 WWN58 WMR58 WCV58 VSZ58 VJD58 UZH58 UPL58 UFP58 TVT58 TLX58 TCB58 SSF58 SIJ58 RYN58 ROR58 REV58 QUZ58 QLD58 QBH58 PRL58 PHP58 OXT58 ONX58 OEB58 NUF58 NKJ58 NAN58 MQR58 MGV58 LWZ58 LND58 LDH58 KTL58 KJP58 JZT58 JPX58 JGB58 IWF58 IMJ58 ICN58 HSR58 HIV58 GYZ58 GPD58 GFH58 FVL58 FLP58 FBT58 ERX58 EIB58 DYF58 DOJ58 DEN58 CUR58 CKV58 CAZ58 BRD58 BHH58 AXL58 ANP58 ADT58 TX58 KB58 WVH58 WLL58 WBP58 VRT58 VHX58 UYB58 UOF58 UEJ58 TUN58 TKR58 TAV58 SQZ58 SHD58 RXH58 RNL58 RDP58 QTT58 QJX58 QAB58 PQF58 PGJ58 OWN58 OMR58 OCV58 NSZ58 NJD58 MZH58 MPL58 MFP58 LVT58 LLX58 LCB58 KSF58 KIJ58 JYN58 JOR58 JEV58 IUZ58 ILD58 IBH58 HRL58 HHP58 GXT58 GNX58 GEB58 FUF58 FKJ58 FAN58 EQR58 EGV58 DWZ58 DND58 DDH58 CTL58 CJP58 BZT58 BPX58 BGB58 AWF58 AMJ58 ACN58 SR58 BA58">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58:IT58 WTW58:WTX58 WKA58:WKB58 WAE58:WAF58 VQI58:VQJ58 VGM58:VGN58 UWQ58:UWR58 UMU58:UMV58 UCY58:UCZ58 TTC58:TTD58 TJG58:TJH58 SZK58:SZL58 SPO58:SPP58 SFS58:SFT58 RVW58:RVX58 RMA58:RMB58 RCE58:RCF58 QSI58:QSJ58 QIM58:QIN58 PYQ58:PYR58 POU58:POV58 PEY58:PEZ58 OVC58:OVD58 OLG58:OLH58 OBK58:OBL58 NRO58:NRP58 NHS58:NHT58 MXW58:MXX58 MOA58:MOB58 MEE58:MEF58 LUI58:LUJ58 LKM58:LKN58 LAQ58:LAR58 KQU58:KQV58 KGY58:KGZ58 JXC58:JXD58 JNG58:JNH58 JDK58:JDL58 ITO58:ITP58 IJS58:IJT58 HZW58:HZX58 HQA58:HQB58 HGE58:HGF58 GWI58:GWJ58 GMM58:GMN58 GCQ58:GCR58 FSU58:FSV58 FIY58:FIZ58 EZC58:EZD58 EPG58:EPH58 EFK58:EFL58 DVO58:DVP58 DLS58:DLT58 DBW58:DBX58 CSA58:CSB58 CIE58:CIF58 BYI58:BYJ58 BOM58:BON58 BEQ58:BER58 AUU58:AUV58 AKY58:AKZ58 ABC58:ABD58 RG58:RH58 HK58:HL58 WTK58:WTN58 WJO58:WJR58 VZS58:VZV58 VPW58:VPZ58 VGA58:VGD58 UWE58:UWH58 UMI58:UML58 UCM58:UCP58 TSQ58:TST58 TIU58:TIX58 SYY58:SZB58 SPC58:SPF58 SFG58:SFJ58 RVK58:RVN58 RLO58:RLR58 RBS58:RBV58 QRW58:QRZ58 QIA58:QID58 PYE58:PYH58 POI58:POL58 PEM58:PEP58 OUQ58:OUT58 OKU58:OKX58 OAY58:OBB58 NRC58:NRF58 NHG58:NHJ58 MXK58:MXN58 MNO58:MNR58 MDS58:MDV58 LTW58:LTZ58 LKA58:LKD58 LAE58:LAH58 KQI58:KQL58 KGM58:KGP58 JWQ58:JWT58 JMU58:JMX58 JCY58:JDB58 ITC58:ITF58 IJG58:IJJ58 HZK58:HZN58 HPO58:HPR58 HFS58:HFV58 GVW58:GVZ58 GMA58:GMD58 GCE58:GCH58 FSI58:FSL58 FIM58:FIP58 EYQ58:EYT58 EOU58:EOX58 EEY58:EFB58 DVC58:DVF58 DLG58:DLJ58 DBK58:DBN58 CRO58:CRR58 CHS58:CHV58 BXW58:BXZ58 BOA58:BOD58 BEE58:BEH58 AUI58:AUL58 AKM58:AKP58 AAQ58:AAT58 QU58:QX58 GY58:HB58 WTP58:WTQ58 WJT58:WJU58 VZX58:VZY58 VQB58:VQC58 VGF58:VGG58 UWJ58:UWK58 UMN58:UMO58 UCR58:UCS58 TSV58:TSW58 TIZ58:TJA58 SZD58:SZE58 SPH58:SPI58 SFL58:SFM58 RVP58:RVQ58 RLT58:RLU58 RBX58:RBY58 QSB58:QSC58 QIF58:QIG58 PYJ58:PYK58 PON58:POO58 PER58:PES58 OUV58:OUW58 OKZ58:OLA58 OBD58:OBE58 NRH58:NRI58 NHL58:NHM58 MXP58:MXQ58 MNT58:MNU58 MDX58:MDY58 LUB58:LUC58 LKF58:LKG58 LAJ58:LAK58 KQN58:KQO58 KGR58:KGS58 JWV58:JWW58 JMZ58:JNA58 JDD58:JDE58 ITH58:ITI58 IJL58:IJM58 HZP58:HZQ58 HPT58:HPU58 HFX58:HFY58 GWB58:GWC58 GMF58:GMG58 GCJ58:GCK58 FSN58:FSO58 FIR58:FIS58 EYV58:EYW58 EOZ58:EPA58 EFD58:EFE58 DVH58:DVI58 DLL58:DLM58 DBP58:DBQ58 CRT58:CRU58 CHX58:CHY58 BYB58:BYC58 BOF58:BOG58 BEJ58:BEK58 AUN58:AUO58 AKR58:AKS58 AAV58:AAW58 QZ58:RA58 HD58:HE58 WUE58:WUH58 WKI58:WKL58 WAM58:WAP58 VQQ58:VQT58 VGU58:VGX58 UWY58:UXB58 UNC58:UNF58 UDG58:UDJ58 TTK58:TTN58 TJO58:TJR58 SZS58:SZV58 SPW58:SPZ58 SGA58:SGD58 RWE58:RWH58 RMI58:RML58 RCM58:RCP58 QSQ58:QST58 QIU58:QIX58 PYY58:PZB58 PPC58:PPF58 PFG58:PFJ58 OVK58:OVN58 OLO58:OLR58 OBS58:OBV58 NRW58:NRZ58 NIA58:NID58 MYE58:MYH58 MOI58:MOL58 MEM58:MEP58 LUQ58:LUT58 LKU58:LKX58 LAY58:LBB58 KRC58:KRF58 KHG58:KHJ58 JXK58:JXN58 JNO58:JNR58 JDS58:JDV58 ITW58:ITZ58 IKA58:IKD58 IAE58:IAH58 HQI58:HQL58 HGM58:HGP58 GWQ58:GWT58 GMU58:GMX58 GCY58:GDB58 FTC58:FTF58 FJG58:FJJ58 EZK58:EZN58 EPO58:EPR58 EFS58:EFV58 DVW58:DVZ58 DMA58:DMD58 DCE58:DCH58 CSI58:CSL58 CIM58:CIP58 BYQ58:BYT58 BOU58:BOX58 BEY58:BFB58 AVC58:AVF58 ALG58:ALJ58 ABK58:ABN58 RO58:RR58 HS58:HV58 X58:AA58 WUJ58:WUL58 WKN58:WKP58 WAR58:WAT58 VQV58:VQX58 VGZ58:VHB58 UXD58:UXF58 UNH58:UNJ58 UDL58:UDN58 TTP58:TTR58 TJT58:TJV58 SZX58:SZZ58 SQB58:SQD58 SGF58:SGH58 RWJ58:RWL58 RMN58:RMP58 RCR58:RCT58 QSV58:QSX58 QIZ58:QJB58 PZD58:PZF58 PPH58:PPJ58 PFL58:PFN58 OVP58:OVR58 OLT58:OLV58 OBX58:OBZ58 NSB58:NSD58 NIF58:NIH58 MYJ58:MYL58 MON58:MOP58 MER58:MET58 LUV58:LUX58 LKZ58:LLB58 LBD58:LBF58 KRH58:KRJ58 KHL58:KHN58 JXP58:JXR58 JNT58:JNV58 JDX58:JDZ58 IUB58:IUD58 IKF58:IKH58 IAJ58:IAL58 HQN58:HQP58 HGR58:HGT58 GWV58:GWX58 GMZ58:GNB58 GDD58:GDF58 FTH58:FTJ58 FJL58:FJN58 EZP58:EZR58 EPT58:EPV58 EFX58:EFZ58 DWB58:DWD58 DMF58:DMH58 DCJ58:DCL58 CSN58:CSP58 CIR58:CIT58 BYV58:BYX58 BOZ58:BPB58 BFD58:BFF58 AVH58:AVJ58 ALL58:ALN58 ABP58:ABR58 RT58:RV58 HX58:HZ58 AC58:AE58 WUN58:WVF58 WKR58:WLJ58 WAV58:WBN58 VQZ58:VRR58 VHD58:VHV58 UXH58:UXZ58 UNL58:UOD58 UDP58:UEH58 TTT58:TUL58 TJX58:TKP58 TAB58:TAT58 SQF58:SQX58 SGJ58:SHB58 RWN58:RXF58 RMR58:RNJ58 RCV58:RDN58 QSZ58:QTR58 QJD58:QJV58 PZH58:PZZ58 PPL58:PQD58 PFP58:PGH58 OVT58:OWL58 OLX58:OMP58 OCB58:OCT58 NSF58:NSX58 NIJ58:NJB58 MYN58:MZF58 MOR58:MPJ58 MEV58:MFN58 LUZ58:LVR58 LLD58:LLV58 LBH58:LBZ58 KRL58:KSD58 KHP58:KIH58 JXT58:JYL58 JNX58:JOP58 JEB58:JET58 IUF58:IUX58 IKJ58:ILB58 IAN58:IBF58 HQR58:HRJ58 HGV58:HHN58 GWZ58:GXR58 GND58:GNV58 GDH58:GDZ58 FTL58:FUD58 FJP58:FKH58 EZT58:FAL58 EPX58:EQP58 EGB58:EGT58 DWF58:DWX58 DMJ58:DNB58 DCN58:DDF58 CSR58:CTJ58 CIV58:CJN58 BYZ58:BZR58 BPD58:BPV58 BFH58:BFZ58 AVL58:AWD58 ALP58:AMH58 ABT58:ACL58 RX58:SP58 AG58:AY58 HQ58 WTU58 WJY58 WAC58 VQG58 VGK58 UWO58 UMS58 UCW58 TTA58 TJE58 SZI58 SPM58 SFQ58 RVU58 RLY58 RCC58 QSG58 QIK58 PYO58 POS58 PEW58 OVA58 OLE58 OBI58 NRM58 NHQ58 MXU58 MNY58 MEC58 LUG58 LKK58 LAO58 KQS58 KGW58 JXA58 JNE58 JDI58 ITM58 IJQ58 HZU58 HPY58 HGC58 GWG58 GMK58 GCO58 FSS58 FIW58 EZA58 EPE58 EFI58 DVM58 DLQ58 DBU58 CRY58 CIC58 BYG58 BOK58 BEO58 AUS58 AKW58 ABA58 RE58 HI58 WUC58 WKG58 WAK58 VQO58 VGS58 UWW58 UNA58 UDE58 TTI58 TJM58 SZQ58 SPU58 SFY58 RWC58 RMG58 RCK58 QSO58 QIS58 PYW58 PPA58 PFE58 OVI58 OLM58 OBQ58 NRU58 NHY58 MYC58 MOG58 MEK58 LUO58 LKS58 LAW58 KRA58 KHE58 JXI58 JNM58 JDQ58 ITU58 IJY58 IAC58 HQG58 HGK58 GWO58 GMS58 GCW58 FTA58 FJE58 EZI58 EPM58 EFQ58 DVU58 DLY58 DCC58 CSG58 CIK58 BYO58 BOS58 BEW58 AVA58 ALE58 ABI58 RM58 V58 HO58 WTS58 WJW58 WAA58 VQE58 VGI58 UWM58 UMQ58 UCU58 TSY58 TJC58 SZG58 SPK58 SFO58 RVS58 RLW58 RCA58 QSE58 QII58 PYM58 POQ58 PEU58 OUY58 OLC58 OBG58 NRK58 NHO58 MXS58 MNW58 MEA58 LUE58 LKI58 LAM58 KQQ58 KGU58 JWY58 JNC58 JDG58 ITK58 IJO58 HZS58 HPW58 HGA58 GWE58 GMI58 GCM58 FSQ58 FIU58 EYY58 EPC58 EFG58 DVK58 DLO58 DBS58 CRW58 CIA58 BYE58 BOI58 BEM58 AUQ58 AKU58 AAY58 RC58 HG58 D17:O17 WUA58 WKE58 WAI58 VQM58 VGQ58 UWU58 UMY58 UDC58 TTG58 TJK58 SZO58 SPS58 SFW58 RWA58 RME58 RCI58 QSM58 QIQ58 PYU58 POY58 PFC58 OVG58 OLK58 OBO58 NRS58 NHW58 MYA58 MOE58 MEI58 LUM58 LKQ58 LAU58 KQY58 KHC58 JXG58 JNK58 JDO58 ITS58 IJW58 IAA58 HQE58 HGI58 GWM58 GMQ58 GCU58 FSY58 FJC58 EZG58 EPK58 EFO58 DVS58 DLW58 DCA58 CSE58 CII58 BYM58 BOQ58 BEU58 AUY58 ALC58 ABG58 RK58 T58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58:Q58 D58:G58 I58:J58 N58 L58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58 HW58 RS58 ABO58 ALK58 AVG58 BFC58 BOY58 BYU58 CIQ58 CSM58 DCI58 DME58 DWA58 EFW58 EPS58 EZO58 FJK58 FTG58 GDC58 GMY58 GWU58 HGQ58 HQM58 IAI58 IKE58 IUA58 JDW58 JNS58 JXO58 KHK58 KRG58 LBC58 LKY58 LUU58 MEQ58 MOM58 MYI58 NIE58 NSA58 OBW58 OLS58 OVO58 PFK58 PPG58 PZC58 QIY58 QSU58 RCQ58 RMM58 RWI58 SGE58 SQA58 SZW58 TJS58 TTO58 UDK58 UNG58 UXC58 VGY58 VQU58 WAQ58 WKM58 WUI58 HF58 RB58 AAX58 AKT58 AUP58 BEL58 BOH58 BYD58 CHZ58 CRV58 DBR58 DLN58 DVJ58 EFF58 EPB58 EYX58 FIT58 FSP58 GCL58 GMH58 GWD58 HFZ58 HPV58 HZR58 IJN58 ITJ58 JDF58 JNB58 JWX58 KGT58 KQP58 LAL58 LKH58 LUD58 MDZ58 MNV58 MXR58 NHN58 NRJ58 OBF58 OLB58 OUX58 PET58 POP58 PYL58 QIH58 QSD58 RBZ58 RLV58 RVR58 SFN58 SPJ58 SZF58 TJB58 TSX58 UCT58 UMP58 UWL58 VGH58 VQD58 VZZ58 WJV58 WTR58 U58 HP58 RL58 ABH58 ALD58 AUZ58 BEV58 BOR58 BYN58 CIJ58 CSF58 DCB58 DLX58 DVT58 EFP58 EPL58 EZH58 FJD58 FSZ58 GCV58 GMR58 GWN58 HGJ58 HQF58 IAB58 IJX58 ITT58 JDP58 JNL58 JXH58 KHD58 KQZ58 LAV58 LKR58 LUN58 MEJ58 MOF58 MYB58 NHX58 NRT58 OBP58 OLL58 OVH58 PFD58 POZ58 PYV58 QIR58 QSN58 RCJ58 RMF58 RWB58 SFX58 SPT58 SZP58 TJL58 TTH58 UDD58 UMZ58 UWV58 VGR58 VQN58 WAJ58 WKF58 WUB58 HC58 QY58 AAU58 AKQ58 AUM58 BEI58 BOE58 BYA58 CHW58 CRS58 DBO58 DLK58 DVG58 EFC58 EOY58 EYU58 FIQ58 FSM58 GCI58 GME58 GWA58 HFW58 HPS58 HZO58 IJK58 ITG58 JDC58 JMY58 JWU58 KGQ58 KQM58 LAI58 LKE58 LUA58 MDW58 MNS58 MXO58 NHK58 NRG58 OBC58 OKY58 OUU58 PEQ58 POM58 PYI58 QIE58 QSA58 RBW58 RLS58 RVO58 SFK58 SPG58 SZC58 TIY58 TSU58 UCQ58 UMM58 UWI58 VGE58 VQA58 VZW58 WJS58 WTO58 BG46 HH58 RD58 AAZ58 AKV58 AUR58 BEN58 BOJ58 BYF58 CIB58 CRX58 DBT58 DLP58 DVL58 EFH58 EPD58 EYZ58 FIV58 FSR58 GCN58 GMJ58 GWF58 HGB58 HPX58 HZT58 IJP58 ITL58 JDH58 JND58 JWZ58 KGV58 KQR58 LAN58 LKJ58 LUF58 MEB58 MNX58 MXT58 NHP58 NRL58 OBH58 OLD58 OUZ58 PEV58 POR58 PYN58 QIJ58 QSF58 RCB58 RLX58 RVT58 SFP58 SPL58 SZH58 TJD58 TSZ58 UCV58 UMR58 UWN58 VGJ58 VQF58 WAB58 WJX58 WTT58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58:C58 BS58:GX58 KD58:QT58 TZ58:AAP58 ADV58:AKL58 ANR58:AUH58 AXN58:BED58 BHJ58:BNZ58 BRF58:BXV58 CBB58:CHR58 CKX58:CRN58 CUT58:DBJ58 DEP58:DLF58 DOL58:DVB58 DYH58:EEX58 EID58:EOT58 ERZ58:EYP58 FBV58:FIL58 FLR58:FSH58 FVN58:GCD58 GFJ58:GLZ58 GPF58:GVV58 GZB58:HFR58 HIX58:HPN58 HST58:HZJ58 ICP58:IJF58 IML58:ITB58 IWH58:JCX58 JGD58:JMT58 JPZ58:JWP58 JZV58:KGL58 KJR58:KQH58 KTN58:LAD58 LDJ58:LJZ58 LNF58:LTV58 LXB58:MDR58 MGX58:MNN58 MQT58:MXJ58 NAP58:NHF58 NKL58:NRB58 NUH58:OAX58 OED58:OKT58 ONZ58:OUP58 OXV58:PEL58 PHR58:POH58 PRN58:PYD58 QBJ58:QHZ58 QLF58:QRV58 QVB58:RBR58 REX58:RLN58 ROT58:RVJ58 RYP58:SFF58 SIL58:SPB58 SSH58:SYX58 TCD58:TIT58 TLZ58:TSP58 TVV58:UCL58 UFR58:UMH58 UPN58:UWD58 UZJ58:VFZ58 VJF58:VPV58 VTB58:VZR58 WCX58:WJN58 WMT58:WTJ58 WWP58:XFD58 AZ58 IU58 SQ58 ACM58 AMI58 AWE58 BGA58 BPW58 BZS58 CJO58 CTK58 DDG58 DNC58 DWY58 EGU58 EQQ58 FAM58 FKI58 FUE58 GEA58 GNW58 GXS58 HHO58 HRK58 IBG58 ILC58 IUY58 JEU58 JOQ58 JYM58 KII58 KSE58 LCA58 LLW58 LVS58 MFO58 MPK58 MZG58 NJC58 NSY58 OCU58 OMQ58 OWM58 PGI58 PQE58 QAA58 QJW58 QTS58 RDO58 RNK58 RXG58 SHC58 SQY58 TAU58 TKQ58 TUM58 UEI58 UOE58 UYA58 VHW58 VRS58 WBO58 WLK58 WVG58 AF58 IA58 RW58 ABS58 ALO58 AVK58 BFG58 BPC58 BYY58 CIU58 CSQ58 DCM58 DMI58 DWE58 EGA58 EPW58 EZS58 FJO58 FTK58 GDG58 GNC58 GWY58 HGU58 HQQ58 IAM58 IKI58 IUE58 JEA58 JNW58 JXS58 KHO58 KRK58 LBG58 LLC58 LUY58 MEU58 MOQ58 MYM58 NII58 NSE58 OCA58 OLW58 OVS58 PFO58 PPK58 PZG58 QJC58 QSY58 RCU58 RMQ58 RWM58 SGI58 SQE58 TAA58 TJW58 TTS58 UDO58 UNK58 UXG58 VHC58 VQY58 WAU58 WKQ58 WUM58 R58:S58 HM58:HN58 RI58:RJ58 ABE58:ABF58 ALA58:ALB58 AUW58:AUX58 BES58:BET58 BOO58:BOP58 BYK58:BYL58 CIG58:CIH58 CSC58:CSD58 DBY58:DBZ58 DLU58:DLV58 DVQ58:DVR58 EFM58:EFN58 EPI58:EPJ58 EZE58:EZF58 FJA58:FJB58 FSW58:FSX58 GCS58:GCT58 GMO58:GMP58 GWK58:GWL58 HGG58:HGH58 HQC58:HQD58 HZY58:HZZ58 IJU58:IJV58 ITQ58:ITR58 JDM58:JDN58 JNI58:JNJ58 JXE58:JXF58 KHA58:KHB58 KQW58:KQX58 LAS58:LAT58 LKO58:LKP58 LUK58:LUL58 MEG58:MEH58 MOC58:MOD58 MXY58:MXZ58 NHU58:NHV58 NRQ58:NRR58 OBM58:OBN58 OLI58:OLJ58 OVE58:OVF58 PFA58:PFB58 POW58:POX58 PYS58:PYT58 QIO58:QIP58 QSK58:QSL58 RCG58:RCH58 RMC58:RMD58 RVY58:RVZ58 SFU58:SFV58 SPQ58:SPR58 SZM58:SZN58 TJI58:TJJ58 TTE58:TTF58 UDA58:UDB58 UMW58:UMX58 UWS58:UWT58 VGO58:VGP58 VQK58:VQL58 WAG58:WAH58 WKC58:WKD58 WTY58:WTZ58 HJ58 RF58 ABB58 AKX58 AUT58 BEP58 BOL58 BYH58 CID58 CRZ58 DBV58 DLR58 DVN58 EFJ58 EPF58 EZB58 FIX58 FST58 GCP58 GML58 GWH58 HGD58 HPZ58 HZV58 IJR58 ITN58 JDJ58 JNF58 JXB58 KGX58 KQT58 LAP58 LKL58 LUH58 MED58 MNZ58 MXV58 NHR58 NRN58 OBJ58 OLF58 OVB58 PEX58 POT58 PYP58 QIL58 QSH58 RCD58 RLZ58 RVV58 SFR58 SPN58 SZJ58 TJF58 TTB58 UCX58 UMT58 UWP58 VGL58 VQH58 WAD58 WJZ58 WTV58 W58 HR58 RN58 ABJ58 ALF58 AVB58 BEX58 BOT58 BYP58 CIL58 CSH58 DCD58 DLZ58 DVV58 EFR58 EPN58 EZJ58 FJF58 FTB58 GCX58 GMT58 GWP58 HGL58 HQH58 IAD58 IJZ58 ITV58 JDR58 JNN58 JXJ58 KHF58 KRB58 LAX58 LKT58 LUP58 MEL58 MOH58 MYD58 NHZ58 NRV58 OBR58 OLN58 OVJ58 PFF58 PPB58 PYX58 QIT58 QSP58 RCL58 RMH58 RWD58 SFZ58 SPV58 SZR58 TJN58 TTJ58 UDF58 UNB58 UWX58 VGT58 VQP58 WAL58 WKH58 WUD58 O58 Q31:Q32 W31:W32 AT31:AT32 BG31:BG32 BQ31:BQ32 BQ46 K58 H58 M58"/>
  </dataValidations>
  <pageMargins left="0.39370078740157483" right="0.31496062992125984" top="0.38" bottom="0.39370078740157483" header="0.31496062992125984" footer="0.2"/>
  <pageSetup paperSize="9" scale="60" orientation="landscape" r:id="rId1"/>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2018-05-02T11:34:20Z</dcterms:modified>
</cp:coreProperties>
</file>