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'!$A$9:$FN$50</definedName>
    <definedName name="_xlnm._FilterDatabase" localSheetId="1" hidden="1">'調査票Ｃ、Ｄ、Ｅ '!$A$17:$BR$56</definedName>
    <definedName name="_xlnm.Print_Area" localSheetId="0">'調査票Ａ、Ｂ '!$D$1:$CX$57</definedName>
    <definedName name="_xlnm.Print_Area" localSheetId="1">'調査票Ｃ、Ｄ、Ｅ '!$A$1:$BQ$66</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C32" i="5"/>
  <c r="G32" i="5"/>
  <c r="C33" i="5"/>
  <c r="G33" i="5"/>
  <c r="C34" i="5"/>
  <c r="G34" i="5"/>
  <c r="C35" i="5"/>
  <c r="G35" i="5"/>
  <c r="C36" i="5"/>
  <c r="G36" i="5"/>
  <c r="C37" i="5"/>
  <c r="G37" i="5"/>
  <c r="C38" i="5"/>
  <c r="G38" i="5"/>
  <c r="C39" i="5"/>
  <c r="G39" i="5"/>
  <c r="C40" i="5"/>
  <c r="G40" i="5"/>
  <c r="C41" i="5"/>
  <c r="G41" i="5"/>
  <c r="C42" i="5"/>
  <c r="G42" i="5"/>
  <c r="C43" i="5"/>
  <c r="G43" i="5"/>
  <c r="C44" i="5"/>
  <c r="G44" i="5"/>
  <c r="C45" i="5"/>
  <c r="G45" i="5"/>
  <c r="C46" i="5"/>
  <c r="G46" i="5"/>
  <c r="C47" i="5"/>
  <c r="G47" i="5"/>
  <c r="C48" i="5"/>
  <c r="G48" i="5"/>
  <c r="BQ64" i="6" l="1"/>
  <c r="BP64" i="6"/>
  <c r="BO64" i="6"/>
  <c r="BN64" i="6"/>
  <c r="BM64" i="6"/>
  <c r="BL64" i="6"/>
  <c r="BK64" i="6"/>
  <c r="BJ64" i="6"/>
  <c r="BI64" i="6"/>
  <c r="BH64" i="6"/>
  <c r="BG64" i="6"/>
  <c r="BF64" i="6"/>
  <c r="BE64" i="6"/>
  <c r="BD64" i="6"/>
  <c r="BC64" i="6"/>
  <c r="BB64" i="6"/>
  <c r="BA64" i="6"/>
  <c r="AZ64" i="6"/>
  <c r="AY64" i="6"/>
  <c r="AX64" i="6"/>
  <c r="AW64" i="6"/>
  <c r="AV64" i="6"/>
  <c r="AU64" i="6"/>
  <c r="AT64" i="6"/>
  <c r="AS64" i="6"/>
  <c r="AR64" i="6"/>
  <c r="AQ64" i="6"/>
  <c r="AP64" i="6"/>
  <c r="AO64" i="6"/>
  <c r="AN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BQ63" i="6"/>
  <c r="BP63" i="6"/>
  <c r="BO63" i="6"/>
  <c r="BN63" i="6"/>
  <c r="BM63" i="6"/>
  <c r="BL63" i="6"/>
  <c r="BK63" i="6"/>
  <c r="BJ63" i="6"/>
  <c r="BI63" i="6"/>
  <c r="BH63" i="6"/>
  <c r="BG63" i="6"/>
  <c r="BF63" i="6"/>
  <c r="BE63" i="6"/>
  <c r="BD63" i="6"/>
  <c r="BC63" i="6"/>
  <c r="BB63" i="6"/>
  <c r="BA63" i="6"/>
  <c r="AZ63" i="6"/>
  <c r="AY63" i="6"/>
  <c r="AX63" i="6"/>
  <c r="AW63" i="6"/>
  <c r="AV63" i="6"/>
  <c r="AU63" i="6"/>
  <c r="AT63" i="6"/>
  <c r="AS63" i="6"/>
  <c r="AR63" i="6"/>
  <c r="AQ63" i="6"/>
  <c r="AP63" i="6"/>
  <c r="AO63"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BQ62" i="6"/>
  <c r="BP62" i="6"/>
  <c r="BO62" i="6"/>
  <c r="BN62" i="6"/>
  <c r="BM62" i="6"/>
  <c r="BL62" i="6"/>
  <c r="BK62" i="6"/>
  <c r="BJ62" i="6"/>
  <c r="BI62" i="6"/>
  <c r="BH62" i="6"/>
  <c r="BG62" i="6"/>
  <c r="BF62" i="6"/>
  <c r="BE62" i="6"/>
  <c r="BD62" i="6"/>
  <c r="BC62" i="6"/>
  <c r="BB62" i="6"/>
  <c r="BA62" i="6"/>
  <c r="AZ62" i="6"/>
  <c r="AY62" i="6"/>
  <c r="AX62" i="6"/>
  <c r="AW62" i="6"/>
  <c r="AV62" i="6"/>
  <c r="AU62" i="6"/>
  <c r="AT62" i="6"/>
  <c r="AS62" i="6"/>
  <c r="AR62" i="6"/>
  <c r="AQ62" i="6"/>
  <c r="AP62"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I62" i="6"/>
  <c r="H62" i="6"/>
  <c r="G62" i="6"/>
  <c r="F62" i="6"/>
  <c r="E62" i="6"/>
  <c r="D62" i="6"/>
  <c r="BQ61" i="6"/>
  <c r="BP61" i="6"/>
  <c r="BO61" i="6"/>
  <c r="BN61" i="6"/>
  <c r="BM61" i="6"/>
  <c r="BL61" i="6"/>
  <c r="BK61" i="6"/>
  <c r="BJ61" i="6"/>
  <c r="BI61" i="6"/>
  <c r="BH61" i="6"/>
  <c r="BG61" i="6"/>
  <c r="BF61" i="6"/>
  <c r="BE61" i="6"/>
  <c r="BD61" i="6"/>
  <c r="BC61" i="6"/>
  <c r="BB61" i="6"/>
  <c r="BA61" i="6"/>
  <c r="AZ61" i="6"/>
  <c r="AY61" i="6"/>
  <c r="AX61" i="6"/>
  <c r="AW61" i="6"/>
  <c r="AV61" i="6"/>
  <c r="AU61" i="6"/>
  <c r="AT61" i="6"/>
  <c r="AS61" i="6"/>
  <c r="AR61" i="6"/>
  <c r="AQ61" i="6"/>
  <c r="AP61" i="6"/>
  <c r="AO61" i="6"/>
  <c r="AN61" i="6"/>
  <c r="AM61" i="6"/>
  <c r="AL61" i="6"/>
  <c r="AK61" i="6"/>
  <c r="AJ61" i="6"/>
  <c r="AI61" i="6"/>
  <c r="AH61" i="6"/>
  <c r="AG61" i="6"/>
  <c r="AF61" i="6"/>
  <c r="AE61" i="6"/>
  <c r="AD61" i="6"/>
  <c r="AC61" i="6"/>
  <c r="AB61" i="6"/>
  <c r="AA61" i="6"/>
  <c r="Z61" i="6"/>
  <c r="Y61" i="6"/>
  <c r="X61" i="6"/>
  <c r="W61" i="6"/>
  <c r="V61" i="6"/>
  <c r="U61" i="6"/>
  <c r="T61" i="6"/>
  <c r="S61" i="6"/>
  <c r="R61" i="6"/>
  <c r="Q61" i="6"/>
  <c r="P61" i="6"/>
  <c r="O61" i="6"/>
  <c r="N61" i="6"/>
  <c r="M61" i="6"/>
  <c r="L61" i="6"/>
  <c r="K61" i="6"/>
  <c r="J61" i="6"/>
  <c r="I61" i="6"/>
  <c r="H61" i="6"/>
  <c r="G61" i="6"/>
  <c r="F61" i="6"/>
  <c r="E61" i="6"/>
  <c r="D61" i="6"/>
  <c r="BP58" i="6"/>
  <c r="BO58" i="6"/>
  <c r="BN58" i="6"/>
  <c r="BM58" i="6"/>
  <c r="BL58" i="6"/>
  <c r="BK58" i="6"/>
  <c r="BJ58" i="6"/>
  <c r="BI58" i="6"/>
  <c r="BH58" i="6"/>
  <c r="BF58" i="6"/>
  <c r="BE58" i="6"/>
  <c r="BD58" i="6"/>
  <c r="BC58" i="6"/>
  <c r="BB58" i="6"/>
  <c r="BA58" i="6"/>
  <c r="AZ58" i="6"/>
  <c r="AY58" i="6"/>
  <c r="AX58" i="6"/>
  <c r="AW58" i="6"/>
  <c r="AV58" i="6"/>
  <c r="AS58" i="6"/>
  <c r="AR58" i="6"/>
  <c r="AQ58" i="6"/>
  <c r="AP58" i="6"/>
  <c r="AO58" i="6"/>
  <c r="AN58" i="6"/>
  <c r="AL58" i="6"/>
  <c r="AK58" i="6"/>
  <c r="AJ58" i="6"/>
  <c r="AI58" i="6"/>
  <c r="AH58" i="6"/>
  <c r="AG58" i="6"/>
  <c r="AF58" i="6"/>
  <c r="AE58" i="6"/>
  <c r="AD58" i="6"/>
  <c r="AC58" i="6"/>
  <c r="AB58" i="6"/>
  <c r="AA58" i="6"/>
  <c r="Z58" i="6"/>
  <c r="Y58" i="6"/>
  <c r="V58" i="6"/>
  <c r="U58" i="6"/>
  <c r="T58" i="6"/>
  <c r="S58" i="6"/>
  <c r="R58" i="6"/>
  <c r="O58" i="6"/>
  <c r="N58" i="6"/>
  <c r="M58" i="6"/>
  <c r="L58" i="6"/>
  <c r="K58" i="6"/>
  <c r="J58" i="6"/>
  <c r="I58" i="6"/>
  <c r="H58" i="6"/>
  <c r="G58" i="6"/>
  <c r="F58" i="6"/>
  <c r="E58" i="6"/>
  <c r="D58" i="6"/>
  <c r="CX56" i="5"/>
  <c r="CW56" i="5"/>
  <c r="CV56" i="5"/>
  <c r="CU56" i="5"/>
  <c r="CT56" i="5"/>
  <c r="CS56" i="5"/>
  <c r="CR56" i="5"/>
  <c r="CQ56" i="5"/>
  <c r="CP56" i="5"/>
  <c r="CO56" i="5"/>
  <c r="CN56" i="5"/>
  <c r="CM56" i="5"/>
  <c r="CL56" i="5"/>
  <c r="CK56" i="5"/>
  <c r="CJ56" i="5"/>
  <c r="CI56" i="5"/>
  <c r="CH56" i="5"/>
  <c r="CG56" i="5"/>
  <c r="CF56" i="5"/>
  <c r="CE56" i="5"/>
  <c r="CD56" i="5"/>
  <c r="CC56" i="5"/>
  <c r="CB56" i="5"/>
  <c r="CA56" i="5"/>
  <c r="BZ56" i="5"/>
  <c r="BY56" i="5"/>
  <c r="BX56" i="5"/>
  <c r="BW56" i="5"/>
  <c r="BV56" i="5"/>
  <c r="BU56" i="5"/>
  <c r="BT56" i="5"/>
  <c r="BS56" i="5"/>
  <c r="BR56" i="5"/>
  <c r="BQ56" i="5"/>
  <c r="BP56" i="5"/>
  <c r="BO56" i="5"/>
  <c r="BN56" i="5"/>
  <c r="BM56" i="5"/>
  <c r="BL56" i="5"/>
  <c r="BK56" i="5"/>
  <c r="BJ56" i="5"/>
  <c r="BI56" i="5"/>
  <c r="BH56" i="5"/>
  <c r="BG56" i="5"/>
  <c r="BF56" i="5"/>
  <c r="BE56" i="5"/>
  <c r="BD56" i="5"/>
  <c r="BC56" i="5"/>
  <c r="BB56" i="5"/>
  <c r="BA56" i="5"/>
  <c r="AZ56" i="5"/>
  <c r="AY56" i="5"/>
  <c r="AX56" i="5"/>
  <c r="AW56" i="5"/>
  <c r="AV56" i="5"/>
  <c r="AU56"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R56" i="5"/>
  <c r="Q56" i="5"/>
  <c r="P56" i="5"/>
  <c r="O56" i="5"/>
  <c r="N56" i="5"/>
  <c r="M56" i="5"/>
  <c r="L56" i="5"/>
  <c r="K56" i="5"/>
  <c r="J56" i="5"/>
  <c r="I56" i="5"/>
  <c r="CX55" i="5"/>
  <c r="CW55" i="5"/>
  <c r="CV55" i="5"/>
  <c r="CU55" i="5"/>
  <c r="CT55" i="5"/>
  <c r="CS55" i="5"/>
  <c r="CR55" i="5"/>
  <c r="CQ55" i="5"/>
  <c r="CP55" i="5"/>
  <c r="CO55" i="5"/>
  <c r="CN55" i="5"/>
  <c r="CM55" i="5"/>
  <c r="CL55" i="5"/>
  <c r="CK55" i="5"/>
  <c r="CJ55" i="5"/>
  <c r="CI55" i="5"/>
  <c r="CH55" i="5"/>
  <c r="CG55" i="5"/>
  <c r="CF55" i="5"/>
  <c r="CE55" i="5"/>
  <c r="CD55" i="5"/>
  <c r="CC55" i="5"/>
  <c r="CB55" i="5"/>
  <c r="CA55" i="5"/>
  <c r="BZ55" i="5"/>
  <c r="BY55" i="5"/>
  <c r="BX55" i="5"/>
  <c r="BW55" i="5"/>
  <c r="BV55" i="5"/>
  <c r="BU55" i="5"/>
  <c r="BT55" i="5"/>
  <c r="BS55" i="5"/>
  <c r="BR55" i="5"/>
  <c r="BQ55" i="5"/>
  <c r="BP55" i="5"/>
  <c r="BO55" i="5"/>
  <c r="BN55" i="5"/>
  <c r="BM55" i="5"/>
  <c r="BL55" i="5"/>
  <c r="BK55" i="5"/>
  <c r="BJ55" i="5"/>
  <c r="BI55" i="5"/>
  <c r="BH55" i="5"/>
  <c r="BG55" i="5"/>
  <c r="BF55" i="5"/>
  <c r="BE55" i="5"/>
  <c r="BD55" i="5"/>
  <c r="BC55" i="5"/>
  <c r="BB55" i="5"/>
  <c r="BA55" i="5"/>
  <c r="AZ55" i="5"/>
  <c r="AY55" i="5"/>
  <c r="AX55" i="5"/>
  <c r="AW55" i="5"/>
  <c r="AV55" i="5"/>
  <c r="AU55" i="5"/>
  <c r="AT55" i="5"/>
  <c r="AS55" i="5"/>
  <c r="AR55" i="5"/>
  <c r="AQ55" i="5"/>
  <c r="AP55" i="5"/>
  <c r="AO55" i="5"/>
  <c r="AN55" i="5"/>
  <c r="AM55" i="5"/>
  <c r="AL55" i="5"/>
  <c r="AK55" i="5"/>
  <c r="AJ55" i="5"/>
  <c r="AI55" i="5"/>
  <c r="AH55" i="5"/>
  <c r="AG55" i="5"/>
  <c r="AF55" i="5"/>
  <c r="AE55" i="5"/>
  <c r="AD55" i="5"/>
  <c r="AC55" i="5"/>
  <c r="AB55" i="5"/>
  <c r="AA55" i="5"/>
  <c r="Z55" i="5"/>
  <c r="Y55" i="5"/>
  <c r="X55" i="5"/>
  <c r="W55" i="5"/>
  <c r="V55" i="5"/>
  <c r="U55" i="5"/>
  <c r="T55" i="5"/>
  <c r="S55" i="5"/>
  <c r="R55" i="5"/>
  <c r="Q55" i="5"/>
  <c r="P55" i="5"/>
  <c r="O55" i="5"/>
  <c r="N55" i="5"/>
  <c r="M55" i="5"/>
  <c r="L55" i="5"/>
  <c r="K55" i="5"/>
  <c r="J55" i="5"/>
  <c r="I55" i="5"/>
  <c r="CX54" i="5"/>
  <c r="CW54" i="5"/>
  <c r="CV54" i="5"/>
  <c r="CU54" i="5"/>
  <c r="CT54" i="5"/>
  <c r="CS54" i="5"/>
  <c r="CR54" i="5"/>
  <c r="CQ54" i="5"/>
  <c r="CP54" i="5"/>
  <c r="CO54" i="5"/>
  <c r="CN54" i="5"/>
  <c r="CM54" i="5"/>
  <c r="CL54" i="5"/>
  <c r="CK54" i="5"/>
  <c r="CJ54" i="5"/>
  <c r="CI54" i="5"/>
  <c r="CH54" i="5"/>
  <c r="CG54" i="5"/>
  <c r="CF54" i="5"/>
  <c r="CE54" i="5"/>
  <c r="CD54" i="5"/>
  <c r="CC54" i="5"/>
  <c r="CB54" i="5"/>
  <c r="CA54" i="5"/>
  <c r="BZ54" i="5"/>
  <c r="BY54" i="5"/>
  <c r="BX54" i="5"/>
  <c r="BW54" i="5"/>
  <c r="BV54" i="5"/>
  <c r="BU54" i="5"/>
  <c r="BT54" i="5"/>
  <c r="BS54" i="5"/>
  <c r="BR54" i="5"/>
  <c r="BQ54" i="5"/>
  <c r="BP54" i="5"/>
  <c r="BO54" i="5"/>
  <c r="BN54" i="5"/>
  <c r="BM54" i="5"/>
  <c r="BL54" i="5"/>
  <c r="BK54" i="5"/>
  <c r="BJ54" i="5"/>
  <c r="BI54" i="5"/>
  <c r="BH54" i="5"/>
  <c r="BG54" i="5"/>
  <c r="BF54" i="5"/>
  <c r="BE54" i="5"/>
  <c r="BD54" i="5"/>
  <c r="BC54" i="5"/>
  <c r="BB54" i="5"/>
  <c r="BA54" i="5"/>
  <c r="AZ54" i="5"/>
  <c r="AY54" i="5"/>
  <c r="AX54" i="5"/>
  <c r="AW54" i="5"/>
  <c r="AV54" i="5"/>
  <c r="AU54" i="5"/>
  <c r="AT54" i="5"/>
  <c r="AS54" i="5"/>
  <c r="AR54" i="5"/>
  <c r="AQ54" i="5"/>
  <c r="AP54" i="5"/>
  <c r="AO54" i="5"/>
  <c r="AN54" i="5"/>
  <c r="AM54" i="5"/>
  <c r="AL54" i="5"/>
  <c r="AK54" i="5"/>
  <c r="AJ54" i="5"/>
  <c r="AI54" i="5"/>
  <c r="AH54" i="5"/>
  <c r="AG54" i="5"/>
  <c r="AF54" i="5"/>
  <c r="AE54" i="5"/>
  <c r="AD54" i="5"/>
  <c r="AC54" i="5"/>
  <c r="AB54" i="5"/>
  <c r="AA54" i="5"/>
  <c r="Z54" i="5"/>
  <c r="Y54" i="5"/>
  <c r="X54" i="5"/>
  <c r="W54" i="5"/>
  <c r="V54" i="5"/>
  <c r="U54" i="5"/>
  <c r="T54" i="5"/>
  <c r="S54" i="5"/>
  <c r="R54" i="5"/>
  <c r="Q54" i="5"/>
  <c r="P54" i="5"/>
  <c r="O54" i="5"/>
  <c r="N54" i="5"/>
  <c r="M54" i="5"/>
  <c r="L54" i="5"/>
  <c r="K54" i="5"/>
  <c r="J54" i="5"/>
  <c r="I54" i="5"/>
  <c r="CX53" i="5"/>
  <c r="CW53" i="5"/>
  <c r="CV53" i="5"/>
  <c r="CU53" i="5"/>
  <c r="CT53" i="5"/>
  <c r="CS53" i="5"/>
  <c r="CR53" i="5"/>
  <c r="CQ53" i="5"/>
  <c r="CP53" i="5"/>
  <c r="CO53" i="5"/>
  <c r="CN53" i="5"/>
  <c r="CM53" i="5"/>
  <c r="CL53" i="5"/>
  <c r="CK53" i="5"/>
  <c r="CJ53" i="5"/>
  <c r="CI53" i="5"/>
  <c r="CH53" i="5"/>
  <c r="CG53" i="5"/>
  <c r="CF53" i="5"/>
  <c r="CE53" i="5"/>
  <c r="CD53" i="5"/>
  <c r="CC53" i="5"/>
  <c r="CB53" i="5"/>
  <c r="CA53" i="5"/>
  <c r="BZ53" i="5"/>
  <c r="BY53" i="5"/>
  <c r="BX53" i="5"/>
  <c r="BW53" i="5"/>
  <c r="BV53" i="5"/>
  <c r="BU53" i="5"/>
  <c r="BT53" i="5"/>
  <c r="BS53" i="5"/>
  <c r="BR53" i="5"/>
  <c r="BQ53" i="5"/>
  <c r="BP53" i="5"/>
  <c r="BO53" i="5"/>
  <c r="BN53" i="5"/>
  <c r="BM53" i="5"/>
  <c r="BL53" i="5"/>
  <c r="BK53" i="5"/>
  <c r="BJ53" i="5"/>
  <c r="BI53" i="5"/>
  <c r="BH53" i="5"/>
  <c r="BG53" i="5"/>
  <c r="BF53" i="5"/>
  <c r="BE53" i="5"/>
  <c r="BD53" i="5"/>
  <c r="BC53" i="5"/>
  <c r="BB53" i="5"/>
  <c r="BA53" i="5"/>
  <c r="AZ53" i="5"/>
  <c r="AY53" i="5"/>
  <c r="AX53" i="5"/>
  <c r="AW53" i="5"/>
  <c r="AV53" i="5"/>
  <c r="AU53" i="5"/>
  <c r="AT53" i="5"/>
  <c r="AS53" i="5"/>
  <c r="AR53" i="5"/>
  <c r="AQ53" i="5"/>
  <c r="AP53" i="5"/>
  <c r="AO53" i="5"/>
  <c r="AN53" i="5"/>
  <c r="AM53" i="5"/>
  <c r="AL53" i="5"/>
  <c r="AK53" i="5"/>
  <c r="AJ53" i="5"/>
  <c r="AI53" i="5"/>
  <c r="AH53" i="5"/>
  <c r="AG53" i="5"/>
  <c r="AF53" i="5"/>
  <c r="AE53" i="5"/>
  <c r="AD53" i="5"/>
  <c r="AC53" i="5"/>
  <c r="AB53" i="5"/>
  <c r="AA53" i="5"/>
  <c r="Z53" i="5"/>
  <c r="Y53" i="5"/>
  <c r="X53" i="5"/>
  <c r="W53" i="5"/>
  <c r="V53" i="5"/>
  <c r="U53" i="5"/>
  <c r="T53" i="5"/>
  <c r="S53" i="5"/>
  <c r="R53" i="5"/>
  <c r="Q53" i="5"/>
  <c r="P53" i="5"/>
  <c r="O53" i="5"/>
  <c r="N53" i="5"/>
  <c r="M53" i="5"/>
  <c r="L53" i="5"/>
  <c r="K53" i="5"/>
  <c r="J53" i="5"/>
  <c r="I53" i="5"/>
  <c r="CX50" i="5"/>
  <c r="CW50" i="5"/>
  <c r="CU50" i="5"/>
  <c r="CT50" i="5"/>
  <c r="CS50" i="5"/>
  <c r="CR50" i="5"/>
  <c r="CQ50" i="5"/>
  <c r="CP50" i="5"/>
  <c r="CO50" i="5"/>
  <c r="CN50" i="5"/>
  <c r="CM50" i="5"/>
  <c r="CL50" i="5"/>
  <c r="CK50" i="5"/>
  <c r="CJ50" i="5"/>
  <c r="CH50" i="5"/>
  <c r="CG50" i="5"/>
  <c r="CF50" i="5"/>
  <c r="CE50" i="5"/>
  <c r="CD50" i="5"/>
  <c r="CC50" i="5"/>
  <c r="CB50" i="5"/>
  <c r="CA50" i="5"/>
  <c r="BY50" i="5"/>
  <c r="BX50" i="5"/>
  <c r="BW50" i="5"/>
  <c r="BV50" i="5"/>
  <c r="BU50" i="5"/>
  <c r="BS50" i="5"/>
  <c r="BR50" i="5"/>
  <c r="BQ50" i="5"/>
  <c r="BN50" i="5"/>
  <c r="BM50" i="5"/>
  <c r="BL50" i="5"/>
  <c r="BK50" i="5"/>
  <c r="BJ50" i="5"/>
  <c r="BI50" i="5"/>
  <c r="BH50" i="5"/>
  <c r="BG50" i="5"/>
  <c r="BF50" i="5"/>
  <c r="BE50" i="5"/>
  <c r="BD50" i="5"/>
  <c r="BC50" i="5"/>
  <c r="BB50" i="5"/>
  <c r="BA50" i="5"/>
  <c r="AZ50" i="5"/>
  <c r="AY50" i="5"/>
  <c r="AX50" i="5"/>
  <c r="AW50" i="5"/>
  <c r="AV50" i="5"/>
  <c r="AU50" i="5"/>
  <c r="AT50" i="5"/>
  <c r="AS50" i="5"/>
  <c r="AR50" i="5"/>
  <c r="AQ50" i="5"/>
  <c r="AP50" i="5"/>
  <c r="AO50" i="5"/>
  <c r="AN50" i="5"/>
  <c r="AM50" i="5"/>
  <c r="AL50" i="5"/>
  <c r="AK50" i="5"/>
  <c r="AJ50" i="5"/>
  <c r="AI50" i="5"/>
  <c r="AH50" i="5"/>
  <c r="AG50" i="5"/>
  <c r="AF50" i="5"/>
  <c r="AD50" i="5"/>
  <c r="AC50" i="5"/>
  <c r="AB50" i="5"/>
  <c r="Z50" i="5"/>
  <c r="Y50" i="5"/>
  <c r="X50" i="5"/>
  <c r="V50" i="5"/>
  <c r="U50" i="5"/>
  <c r="T50" i="5"/>
  <c r="S50" i="5"/>
  <c r="Q50" i="5"/>
  <c r="P50" i="5"/>
  <c r="O50" i="5"/>
  <c r="M50" i="5"/>
  <c r="K50" i="5"/>
  <c r="I50" i="5"/>
  <c r="AM64" i="6"/>
  <c r="AM58" i="6"/>
</calcChain>
</file>

<file path=xl/sharedStrings.xml><?xml version="1.0" encoding="utf-8"?>
<sst xmlns="http://schemas.openxmlformats.org/spreadsheetml/2006/main" count="591" uniqueCount="386">
  <si>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</si>
  <si>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</si>
  <si>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</si>
  <si>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</si>
  <si>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</si>
  <si>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</si>
  <si>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</si>
  <si>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</si>
  <si>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</si>
  <si>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</si>
  <si>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</si>
  <si>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</si>
  <si>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</si>
  <si>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</si>
  <si>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</si>
  <si>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</si>
  <si>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</si>
  <si>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</si>
  <si>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</si>
  <si>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</si>
  <si>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</si>
  <si>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</si>
  <si>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</si>
  <si>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</si>
  <si>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</si>
  <si>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</si>
  <si>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</si>
  <si>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</si>
  <si>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</si>
  <si>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</si>
  <si>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</si>
  <si>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</si>
  <si>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</si>
  <si>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</si>
  <si>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</si>
  <si>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</si>
  <si>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</si>
  <si>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</si>
  <si>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</si>
  <si>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</si>
  <si>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</si>
  <si>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</si>
  <si>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</si>
  <si>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</si>
  <si>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</si>
  <si>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</si>
  <si>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</si>
  <si>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</si>
  <si>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</si>
  <si>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</si>
  <si>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</si>
  <si>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</si>
  <si>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</si>
  <si>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</si>
  <si>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</si>
  <si>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</si>
  <si>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</si>
  <si>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</si>
  <si>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</si>
  <si>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</si>
  <si>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</si>
  <si>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</si>
  <si>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</si>
  <si>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</si>
  <si>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</si>
  <si>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</si>
  <si>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</si>
  <si>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</si>
  <si>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</si>
  <si>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</si>
  <si>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</si>
  <si>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</si>
  <si>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</si>
  <si>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</si>
  <si>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</si>
  <si>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</si>
  <si>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</si>
  <si>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</si>
  <si>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</si>
  <si>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</si>
  <si>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</si>
  <si>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</si>
  <si>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</si>
  <si>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</si>
  <si>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</si>
  <si>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</si>
  <si>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</si>
  <si>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</si>
  <si>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</si>
  <si>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</si>
  <si>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</si>
  <si>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</si>
  <si>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</si>
  <si>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</si>
  <si>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</si>
  <si>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</si>
  <si>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</si>
  <si>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</si>
  <si>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</si>
  <si>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</si>
  <si>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</si>
  <si>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</si>
  <si>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</si>
  <si>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</si>
  <si>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</si>
  <si>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</si>
  <si>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</si>
  <si>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</si>
  <si>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</si>
  <si>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</si>
  <si>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</si>
  <si>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</si>
  <si>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</si>
  <si>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</si>
  <si>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</si>
  <si>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</si>
  <si>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</si>
  <si>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</si>
  <si>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</si>
  <si>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</si>
  <si>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</si>
  <si>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</si>
  <si>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</si>
  <si>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</si>
  <si>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</si>
  <si>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</si>
  <si>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</si>
  <si>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</si>
  <si>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</si>
  <si>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</si>
  <si>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</si>
  <si>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</si>
  <si>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</si>
  <si>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</si>
  <si>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</si>
  <si>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</si>
  <si>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</si>
  <si>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</si>
  <si>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</si>
  <si>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</si>
  <si>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</si>
  <si>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</si>
  <si>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</si>
  <si>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</si>
  <si>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</si>
  <si>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</si>
  <si>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</si>
  <si>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</si>
  <si>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</si>
  <si>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</si>
  <si>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</si>
  <si>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</si>
  <si>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</si>
  <si>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</si>
  <si>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</si>
  <si>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</si>
  <si>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</si>
  <si>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</si>
  <si>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</si>
  <si>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</si>
  <si>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</si>
  <si>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</si>
  <si>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</si>
  <si>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</si>
  <si>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</si>
  <si>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</si>
  <si>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</si>
  <si>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</si>
  <si>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</si>
  <si>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</si>
  <si>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</si>
  <si>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</si>
  <si>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</si>
  <si>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</si>
  <si>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外部評価する体制が整っていないため</t>
    <rPh sb="0" eb="2">
      <t>ガイブ</t>
    </rPh>
    <rPh sb="2" eb="4">
      <t>ヒョウカ</t>
    </rPh>
    <rPh sb="6" eb="8">
      <t>タイセイ</t>
    </rPh>
    <rPh sb="9" eb="10">
      <t>トトノ</t>
    </rPh>
    <phoneticPr fontId="1"/>
  </si>
  <si>
    <t xml:space="preserve"> </t>
  </si>
  <si>
    <t>事務決裁</t>
    <rPh sb="0" eb="2">
      <t>ジム</t>
    </rPh>
    <rPh sb="2" eb="4">
      <t>ケッサイ</t>
    </rPh>
    <phoneticPr fontId="1"/>
  </si>
  <si>
    <t>特になし</t>
    <rPh sb="0" eb="1">
      <t>トク</t>
    </rPh>
    <phoneticPr fontId="1"/>
  </si>
  <si>
    <t>奈良市</t>
    <rPh sb="0" eb="3">
      <t>ナラシ</t>
    </rPh>
    <phoneticPr fontId="1"/>
  </si>
  <si>
    <t>決算とともに議会に報告することから、外部評価する時間がないため。</t>
    <rPh sb="0" eb="2">
      <t>ケッサン</t>
    </rPh>
    <rPh sb="6" eb="8">
      <t>ギカイ</t>
    </rPh>
    <rPh sb="9" eb="11">
      <t>ホウコク</t>
    </rPh>
    <rPh sb="18" eb="20">
      <t>ガイブ</t>
    </rPh>
    <rPh sb="20" eb="22">
      <t>ヒョウカ</t>
    </rPh>
    <rPh sb="24" eb="26">
      <t>ジカン</t>
    </rPh>
    <phoneticPr fontId="1"/>
  </si>
  <si>
    <t>大和高田市</t>
    <rPh sb="0" eb="4">
      <t>ヤマトタカダ</t>
    </rPh>
    <rPh sb="4" eb="5">
      <t>シ</t>
    </rPh>
    <phoneticPr fontId="1"/>
  </si>
  <si>
    <t>1　大和高田市行政評価実施概要</t>
    <rPh sb="2" eb="7">
      <t>ヤマトタカダシ</t>
    </rPh>
    <rPh sb="7" eb="9">
      <t>ギョウセイ</t>
    </rPh>
    <rPh sb="9" eb="11">
      <t>ヒョウカ</t>
    </rPh>
    <rPh sb="11" eb="13">
      <t>ジッシ</t>
    </rPh>
    <rPh sb="13" eb="15">
      <t>ガイヨウ</t>
    </rPh>
    <phoneticPr fontId="1"/>
  </si>
  <si>
    <t>評価を十分に生かす仕組みができていない状況(予算査定に利用していない等)で外部評価をする意義がないと考えるため。</t>
    <rPh sb="0" eb="2">
      <t>ヒョウカ</t>
    </rPh>
    <rPh sb="3" eb="5">
      <t>ジュウブン</t>
    </rPh>
    <rPh sb="6" eb="7">
      <t>イ</t>
    </rPh>
    <rPh sb="9" eb="11">
      <t>シク</t>
    </rPh>
    <rPh sb="19" eb="21">
      <t>ジョウキョウ</t>
    </rPh>
    <rPh sb="22" eb="24">
      <t>ヨサン</t>
    </rPh>
    <rPh sb="24" eb="26">
      <t>サテイ</t>
    </rPh>
    <rPh sb="27" eb="29">
      <t>リヨウ</t>
    </rPh>
    <rPh sb="34" eb="35">
      <t>トウ</t>
    </rPh>
    <rPh sb="37" eb="39">
      <t>ガイブ</t>
    </rPh>
    <rPh sb="39" eb="41">
      <t>ヒョウカ</t>
    </rPh>
    <rPh sb="44" eb="46">
      <t>イギ</t>
    </rPh>
    <rPh sb="50" eb="51">
      <t>カンガ</t>
    </rPh>
    <phoneticPr fontId="1"/>
  </si>
  <si>
    <t>大和郡山市</t>
    <rPh sb="0" eb="5">
      <t>ヤマトコオリヤマシ</t>
    </rPh>
    <phoneticPr fontId="1"/>
  </si>
  <si>
    <t>データの集積が中心となり、実効性を伴っていなかったため。</t>
    <rPh sb="4" eb="6">
      <t>シュウセキ</t>
    </rPh>
    <rPh sb="7" eb="9">
      <t>チュウシン</t>
    </rPh>
    <rPh sb="13" eb="16">
      <t>ジッコウセイ</t>
    </rPh>
    <rPh sb="17" eb="18">
      <t>トモナ</t>
    </rPh>
    <phoneticPr fontId="1"/>
  </si>
  <si>
    <t>天理市</t>
    <rPh sb="0" eb="3">
      <t>テンリシ</t>
    </rPh>
    <phoneticPr fontId="1"/>
  </si>
  <si>
    <t>業務が膨大になり、原課に対して負担が大きいが、それに対しての効果が少なかったこともあり、休止している。新たな行政評価の制度構築に向けて現在検討段階である。</t>
    <rPh sb="0" eb="2">
      <t>ギョウム</t>
    </rPh>
    <rPh sb="3" eb="5">
      <t>ボウダイ</t>
    </rPh>
    <rPh sb="9" eb="10">
      <t>ゲン</t>
    </rPh>
    <rPh sb="10" eb="11">
      <t>カ</t>
    </rPh>
    <rPh sb="12" eb="13">
      <t>タイ</t>
    </rPh>
    <rPh sb="15" eb="17">
      <t>フタン</t>
    </rPh>
    <rPh sb="18" eb="19">
      <t>オオ</t>
    </rPh>
    <rPh sb="26" eb="27">
      <t>タイ</t>
    </rPh>
    <rPh sb="30" eb="32">
      <t>コウカ</t>
    </rPh>
    <rPh sb="33" eb="34">
      <t>スク</t>
    </rPh>
    <rPh sb="44" eb="46">
      <t>キュウシ</t>
    </rPh>
    <rPh sb="51" eb="52">
      <t>アラ</t>
    </rPh>
    <rPh sb="54" eb="56">
      <t>ギョウセイ</t>
    </rPh>
    <rPh sb="56" eb="58">
      <t>ヒョウカ</t>
    </rPh>
    <rPh sb="59" eb="61">
      <t>セイド</t>
    </rPh>
    <rPh sb="61" eb="63">
      <t>コウチク</t>
    </rPh>
    <rPh sb="64" eb="65">
      <t>ム</t>
    </rPh>
    <rPh sb="67" eb="69">
      <t>ゲンザイ</t>
    </rPh>
    <rPh sb="69" eb="71">
      <t>ケントウ</t>
    </rPh>
    <rPh sb="71" eb="73">
      <t>ダンカイ</t>
    </rPh>
    <phoneticPr fontId="1"/>
  </si>
  <si>
    <t>橿原市</t>
    <rPh sb="0" eb="3">
      <t>カシハラシ</t>
    </rPh>
    <phoneticPr fontId="3"/>
  </si>
  <si>
    <t>実施決裁</t>
    <rPh sb="0" eb="2">
      <t>ジッシ</t>
    </rPh>
    <rPh sb="2" eb="4">
      <t>ケッサイ</t>
    </rPh>
    <phoneticPr fontId="1"/>
  </si>
  <si>
    <t>外部評価については是非論があり検討中であるため</t>
    <rPh sb="0" eb="2">
      <t>ガイブ</t>
    </rPh>
    <rPh sb="2" eb="4">
      <t>ヒョウカ</t>
    </rPh>
    <rPh sb="9" eb="12">
      <t>ゼヒロン</t>
    </rPh>
    <rPh sb="15" eb="18">
      <t>ケントウチュウ</t>
    </rPh>
    <phoneticPr fontId="1"/>
  </si>
  <si>
    <t>求められた場合に資料を配布し説明</t>
  </si>
  <si>
    <t>桜井市</t>
    <rPh sb="0" eb="3">
      <t>サクライシ</t>
    </rPh>
    <phoneticPr fontId="1"/>
  </si>
  <si>
    <t>特に設けず内規で対応</t>
    <rPh sb="0" eb="1">
      <t>トク</t>
    </rPh>
    <rPh sb="2" eb="3">
      <t>モウ</t>
    </rPh>
    <rPh sb="5" eb="7">
      <t>ナイキ</t>
    </rPh>
    <rPh sb="8" eb="10">
      <t>タイオウ</t>
    </rPh>
    <phoneticPr fontId="1"/>
  </si>
  <si>
    <t>五條市</t>
    <rPh sb="0" eb="3">
      <t>ゴジョウシ</t>
    </rPh>
    <phoneticPr fontId="1"/>
  </si>
  <si>
    <t>五條市行政改革大綱</t>
    <rPh sb="0" eb="3">
      <t>ゴジョウシ</t>
    </rPh>
    <rPh sb="3" eb="5">
      <t>ギョウセイ</t>
    </rPh>
    <rPh sb="5" eb="7">
      <t>カイカク</t>
    </rPh>
    <rPh sb="7" eb="9">
      <t>タイコウ</t>
    </rPh>
    <phoneticPr fontId="1"/>
  </si>
  <si>
    <t>組織内部の自己改革やリスク分析を重視しているため。</t>
    <rPh sb="0" eb="2">
      <t>ソシキ</t>
    </rPh>
    <rPh sb="2" eb="4">
      <t>ナイブ</t>
    </rPh>
    <rPh sb="5" eb="7">
      <t>ジコ</t>
    </rPh>
    <rPh sb="7" eb="9">
      <t>カイカク</t>
    </rPh>
    <rPh sb="13" eb="15">
      <t>ブンセキ</t>
    </rPh>
    <rPh sb="16" eb="18">
      <t>ジュウシ</t>
    </rPh>
    <phoneticPr fontId="1"/>
  </si>
  <si>
    <t>御所市</t>
    <rPh sb="0" eb="3">
      <t>ゴセシ</t>
    </rPh>
    <phoneticPr fontId="1"/>
  </si>
  <si>
    <t>評価する事業数が膨大なため</t>
    <rPh sb="0" eb="2">
      <t>ヒョウカ</t>
    </rPh>
    <rPh sb="4" eb="6">
      <t>ジギョウ</t>
    </rPh>
    <rPh sb="6" eb="7">
      <t>スウ</t>
    </rPh>
    <rPh sb="8" eb="10">
      <t>ボウダイ</t>
    </rPh>
    <phoneticPr fontId="1"/>
  </si>
  <si>
    <t>生駒市</t>
    <rPh sb="0" eb="3">
      <t>イコマシ</t>
    </rPh>
    <phoneticPr fontId="1"/>
  </si>
  <si>
    <t>外部委員による委員会で検討</t>
    <rPh sb="0" eb="2">
      <t>ガイブ</t>
    </rPh>
    <rPh sb="2" eb="4">
      <t>イイン</t>
    </rPh>
    <rPh sb="7" eb="10">
      <t>イインカイ</t>
    </rPh>
    <rPh sb="11" eb="13">
      <t>ケントウ</t>
    </rPh>
    <phoneticPr fontId="1"/>
  </si>
  <si>
    <t>各種団体の代表</t>
    <rPh sb="0" eb="2">
      <t>カクシュ</t>
    </rPh>
    <rPh sb="2" eb="4">
      <t>ダンタイ</t>
    </rPh>
    <rPh sb="5" eb="7">
      <t>ダイヒョウ</t>
    </rPh>
    <phoneticPr fontId="1"/>
  </si>
  <si>
    <t>香芝市</t>
    <rPh sb="0" eb="3">
      <t>カシバシ</t>
    </rPh>
    <phoneticPr fontId="1"/>
  </si>
  <si>
    <t>内部評価である程度の効果が見込めるため。</t>
    <rPh sb="0" eb="2">
      <t>ナイブ</t>
    </rPh>
    <rPh sb="2" eb="4">
      <t>ヒョウカ</t>
    </rPh>
    <rPh sb="7" eb="9">
      <t>テイド</t>
    </rPh>
    <rPh sb="10" eb="12">
      <t>コウカ</t>
    </rPh>
    <rPh sb="13" eb="15">
      <t>ミコ</t>
    </rPh>
    <phoneticPr fontId="1"/>
  </si>
  <si>
    <t>葛城市</t>
    <rPh sb="0" eb="3">
      <t>カツラギシ</t>
    </rPh>
    <phoneticPr fontId="1"/>
  </si>
  <si>
    <t>葛城市行政改革大綱
葛城市集中改革プラン</t>
    <rPh sb="0" eb="3">
      <t>カツラギシ</t>
    </rPh>
    <rPh sb="3" eb="5">
      <t>ギョウセイ</t>
    </rPh>
    <rPh sb="5" eb="7">
      <t>カイカク</t>
    </rPh>
    <rPh sb="7" eb="9">
      <t>タイコウ</t>
    </rPh>
    <rPh sb="10" eb="13">
      <t>カツラギシ</t>
    </rPh>
    <rPh sb="13" eb="15">
      <t>シュウチュウ</t>
    </rPh>
    <rPh sb="15" eb="17">
      <t>カイカク</t>
    </rPh>
    <phoneticPr fontId="1"/>
  </si>
  <si>
    <t>宇陀市</t>
    <rPh sb="0" eb="3">
      <t>ウダシ</t>
    </rPh>
    <phoneticPr fontId="1"/>
  </si>
  <si>
    <t>根拠規定は特になし</t>
    <rPh sb="0" eb="2">
      <t>コンキョ</t>
    </rPh>
    <rPh sb="2" eb="4">
      <t>キテイ</t>
    </rPh>
    <rPh sb="5" eb="6">
      <t>トク</t>
    </rPh>
    <phoneticPr fontId="1"/>
  </si>
  <si>
    <t>自治体規模が小さく、体制がとれない</t>
    <rPh sb="0" eb="3">
      <t>ジチタイ</t>
    </rPh>
    <rPh sb="3" eb="5">
      <t>キボ</t>
    </rPh>
    <rPh sb="6" eb="7">
      <t>チイ</t>
    </rPh>
    <rPh sb="10" eb="12">
      <t>タイセイ</t>
    </rPh>
    <rPh sb="11" eb="12">
      <t>イタイ</t>
    </rPh>
    <phoneticPr fontId="1"/>
  </si>
  <si>
    <t>山添村</t>
    <rPh sb="0" eb="3">
      <t>ヤマゾエムラ</t>
    </rPh>
    <phoneticPr fontId="1"/>
  </si>
  <si>
    <t>事務事業評価システム</t>
    <rPh sb="0" eb="2">
      <t>ジム</t>
    </rPh>
    <rPh sb="2" eb="4">
      <t>ジギョウ</t>
    </rPh>
    <rPh sb="4" eb="6">
      <t>ヒョウカ</t>
    </rPh>
    <phoneticPr fontId="1"/>
  </si>
  <si>
    <t>外部評価の体制が未整備</t>
    <rPh sb="0" eb="2">
      <t>ガイブ</t>
    </rPh>
    <rPh sb="2" eb="4">
      <t>ヒョウカ</t>
    </rPh>
    <rPh sb="5" eb="7">
      <t>タイセイ</t>
    </rPh>
    <rPh sb="8" eb="11">
      <t>ミセイビ</t>
    </rPh>
    <phoneticPr fontId="1"/>
  </si>
  <si>
    <t>平群町</t>
    <rPh sb="0" eb="3">
      <t>ヘグリチョウ</t>
    </rPh>
    <phoneticPr fontId="1"/>
  </si>
  <si>
    <t>平群町行財政改革大綱
平群町議会基本条例</t>
    <rPh sb="0" eb="3">
      <t>ヘグリチョウ</t>
    </rPh>
    <rPh sb="3" eb="6">
      <t>ギョウザイセイ</t>
    </rPh>
    <rPh sb="6" eb="8">
      <t>カイカク</t>
    </rPh>
    <rPh sb="8" eb="10">
      <t>タイコウ</t>
    </rPh>
    <rPh sb="11" eb="14">
      <t>ヘグリチョウ</t>
    </rPh>
    <rPh sb="14" eb="16">
      <t>ギカイ</t>
    </rPh>
    <rPh sb="16" eb="18">
      <t>キホン</t>
    </rPh>
    <rPh sb="18" eb="20">
      <t>ジョウレイ</t>
    </rPh>
    <phoneticPr fontId="1"/>
  </si>
  <si>
    <t>三郷町</t>
    <rPh sb="0" eb="3">
      <t>サンゴウチョウ</t>
    </rPh>
    <phoneticPr fontId="1"/>
  </si>
  <si>
    <t>斑鳩町</t>
    <rPh sb="0" eb="2">
      <t>イカルガ</t>
    </rPh>
    <rPh sb="2" eb="3">
      <t>チョウ</t>
    </rPh>
    <phoneticPr fontId="1"/>
  </si>
  <si>
    <t>斑鳩町第４次総合計画</t>
    <rPh sb="0" eb="2">
      <t>イカルガ</t>
    </rPh>
    <rPh sb="2" eb="3">
      <t>チョウ</t>
    </rPh>
    <rPh sb="3" eb="4">
      <t>ダイ</t>
    </rPh>
    <rPh sb="5" eb="6">
      <t>ジ</t>
    </rPh>
    <rPh sb="6" eb="8">
      <t>ソウゴウ</t>
    </rPh>
    <rPh sb="8" eb="10">
      <t>ケイカク</t>
    </rPh>
    <phoneticPr fontId="1"/>
  </si>
  <si>
    <t>外部評価を実施する事務体制が整っていないため。</t>
    <rPh sb="0" eb="2">
      <t>ガイブ</t>
    </rPh>
    <rPh sb="2" eb="4">
      <t>ヒョウカ</t>
    </rPh>
    <rPh sb="5" eb="7">
      <t>ジッシ</t>
    </rPh>
    <rPh sb="9" eb="11">
      <t>ジム</t>
    </rPh>
    <rPh sb="11" eb="13">
      <t>タイセイ</t>
    </rPh>
    <rPh sb="14" eb="15">
      <t>トトノ</t>
    </rPh>
    <phoneticPr fontId="1"/>
  </si>
  <si>
    <t>安堵町</t>
    <rPh sb="0" eb="3">
      <t>アンドチョウ</t>
    </rPh>
    <phoneticPr fontId="1"/>
  </si>
  <si>
    <t>川西町</t>
    <rPh sb="0" eb="2">
      <t>カワニシ</t>
    </rPh>
    <rPh sb="2" eb="3">
      <t>チョウ</t>
    </rPh>
    <phoneticPr fontId="3"/>
  </si>
  <si>
    <t>過去に実施していたが、総合計画の改訂に合わせ行政評価手法の見直しを検討中（H29度分から実施予定）</t>
    <rPh sb="0" eb="2">
      <t>カコ</t>
    </rPh>
    <rPh sb="3" eb="5">
      <t>ジッシ</t>
    </rPh>
    <rPh sb="11" eb="13">
      <t>ソウゴウ</t>
    </rPh>
    <rPh sb="13" eb="15">
      <t>ケイカク</t>
    </rPh>
    <rPh sb="16" eb="18">
      <t>カイテイ</t>
    </rPh>
    <rPh sb="19" eb="20">
      <t>ア</t>
    </rPh>
    <rPh sb="22" eb="24">
      <t>ギョウセイ</t>
    </rPh>
    <rPh sb="24" eb="26">
      <t>ヒョウカ</t>
    </rPh>
    <rPh sb="26" eb="28">
      <t>シュホウ</t>
    </rPh>
    <rPh sb="29" eb="31">
      <t>ミナオ</t>
    </rPh>
    <rPh sb="33" eb="36">
      <t>ケントウチュウ</t>
    </rPh>
    <rPh sb="40" eb="41">
      <t>ド</t>
    </rPh>
    <rPh sb="41" eb="42">
      <t>フン</t>
    </rPh>
    <rPh sb="44" eb="46">
      <t>ジッシ</t>
    </rPh>
    <rPh sb="46" eb="48">
      <t>ヨテイ</t>
    </rPh>
    <phoneticPr fontId="1"/>
  </si>
  <si>
    <t>～</t>
  </si>
  <si>
    <t>三宅町</t>
    <rPh sb="0" eb="3">
      <t>ミヤケチョウ</t>
    </rPh>
    <phoneticPr fontId="1"/>
  </si>
  <si>
    <t>田原本町</t>
    <rPh sb="0" eb="4">
      <t>タワラモトチョウ</t>
    </rPh>
    <phoneticPr fontId="3"/>
  </si>
  <si>
    <t>第4次田原本町行政改革大綱</t>
  </si>
  <si>
    <t>行政評価システムの構築中であるため</t>
    <rPh sb="0" eb="2">
      <t>ギョウセイ</t>
    </rPh>
    <rPh sb="2" eb="4">
      <t>ヒョウカ</t>
    </rPh>
    <rPh sb="9" eb="12">
      <t>コウチクチュウ</t>
    </rPh>
    <phoneticPr fontId="1"/>
  </si>
  <si>
    <t>曽爾村</t>
    <rPh sb="0" eb="3">
      <t>ソニムラ</t>
    </rPh>
    <phoneticPr fontId="1"/>
  </si>
  <si>
    <t>御杖村</t>
    <rPh sb="0" eb="3">
      <t>ミツエムラ</t>
    </rPh>
    <phoneticPr fontId="1"/>
  </si>
  <si>
    <t>高取町</t>
    <rPh sb="0" eb="3">
      <t>タカトリチョウ</t>
    </rPh>
    <phoneticPr fontId="1"/>
  </si>
  <si>
    <t>明日香村</t>
    <rPh sb="0" eb="4">
      <t>アスカムラ</t>
    </rPh>
    <phoneticPr fontId="1"/>
  </si>
  <si>
    <t>上牧町</t>
    <rPh sb="0" eb="3">
      <t>カンマキチョウ</t>
    </rPh>
    <phoneticPr fontId="1"/>
  </si>
  <si>
    <t>王寺町</t>
    <rPh sb="0" eb="3">
      <t>オウジチョウ</t>
    </rPh>
    <phoneticPr fontId="1"/>
  </si>
  <si>
    <t>広陵町</t>
    <rPh sb="0" eb="3">
      <t>コウリョウチョウ</t>
    </rPh>
    <phoneticPr fontId="1"/>
  </si>
  <si>
    <t>河合町</t>
    <rPh sb="0" eb="3">
      <t>カワイチョウ</t>
    </rPh>
    <phoneticPr fontId="1"/>
  </si>
  <si>
    <t>吉野町</t>
    <rPh sb="0" eb="3">
      <t>ヨシノチョウ</t>
    </rPh>
    <phoneticPr fontId="1"/>
  </si>
  <si>
    <t>評価表の評価視点の理解度及び記載内容の質の向上を図る試行期間中であるため。次年度（平成29年度）から外部評価導入予定。</t>
    <rPh sb="0" eb="2">
      <t>ヒョウカ</t>
    </rPh>
    <rPh sb="2" eb="3">
      <t>ヒョウ</t>
    </rPh>
    <rPh sb="4" eb="6">
      <t>ヒョウカ</t>
    </rPh>
    <rPh sb="6" eb="8">
      <t>シテン</t>
    </rPh>
    <rPh sb="9" eb="11">
      <t>リカイ</t>
    </rPh>
    <rPh sb="11" eb="12">
      <t>ド</t>
    </rPh>
    <rPh sb="12" eb="13">
      <t>オヨ</t>
    </rPh>
    <rPh sb="14" eb="16">
      <t>キサイ</t>
    </rPh>
    <rPh sb="16" eb="18">
      <t>ナイヨウ</t>
    </rPh>
    <rPh sb="19" eb="20">
      <t>シツ</t>
    </rPh>
    <rPh sb="21" eb="23">
      <t>コウジョウ</t>
    </rPh>
    <rPh sb="24" eb="25">
      <t>ハカ</t>
    </rPh>
    <rPh sb="26" eb="28">
      <t>シコウ</t>
    </rPh>
    <rPh sb="28" eb="30">
      <t>キカン</t>
    </rPh>
    <rPh sb="30" eb="31">
      <t>チュウ</t>
    </rPh>
    <rPh sb="37" eb="40">
      <t>ジネンド</t>
    </rPh>
    <rPh sb="41" eb="43">
      <t>ヘイセイ</t>
    </rPh>
    <rPh sb="45" eb="47">
      <t>ネンド</t>
    </rPh>
    <rPh sb="50" eb="52">
      <t>ガイブ</t>
    </rPh>
    <rPh sb="52" eb="54">
      <t>ヒョウカ</t>
    </rPh>
    <rPh sb="54" eb="56">
      <t>ドウニュウ</t>
    </rPh>
    <rPh sb="56" eb="58">
      <t>ヨテイ</t>
    </rPh>
    <phoneticPr fontId="1"/>
  </si>
  <si>
    <t>大淀町</t>
    <rPh sb="0" eb="1">
      <t>オオ</t>
    </rPh>
    <rPh sb="1" eb="2">
      <t>ヨド</t>
    </rPh>
    <rPh sb="2" eb="3">
      <t>チョウ</t>
    </rPh>
    <phoneticPr fontId="1"/>
  </si>
  <si>
    <t>「リフォームプランおおよど」（17年２月策定）
「おおよど集中改革プラン」（20年５月策定）
「豊かな人と財政のまちづくり」（22年７月策定）</t>
  </si>
  <si>
    <t>下市町</t>
    <rPh sb="0" eb="3">
      <t>シモイチチョウ</t>
    </rPh>
    <phoneticPr fontId="1"/>
  </si>
  <si>
    <t>黒滝村</t>
    <rPh sb="0" eb="3">
      <t>クロタキムラ</t>
    </rPh>
    <phoneticPr fontId="1"/>
  </si>
  <si>
    <t>天川村</t>
    <rPh sb="0" eb="3">
      <t>テンカワムラ</t>
    </rPh>
    <phoneticPr fontId="1"/>
  </si>
  <si>
    <t>野迫川村</t>
    <rPh sb="0" eb="4">
      <t>ノセガワムラ</t>
    </rPh>
    <phoneticPr fontId="1"/>
  </si>
  <si>
    <t>十津川村</t>
    <rPh sb="0" eb="4">
      <t>トツカワムラ</t>
    </rPh>
    <phoneticPr fontId="1"/>
  </si>
  <si>
    <t>下北山村</t>
    <rPh sb="0" eb="4">
      <t>シモキタヤマムラ</t>
    </rPh>
    <phoneticPr fontId="1"/>
  </si>
  <si>
    <t>上北山村</t>
    <rPh sb="0" eb="4">
      <t>カミキタヤマムラ</t>
    </rPh>
    <phoneticPr fontId="1"/>
  </si>
  <si>
    <t>川上村</t>
    <rPh sb="0" eb="3">
      <t>カワカミムラ</t>
    </rPh>
    <phoneticPr fontId="1"/>
  </si>
  <si>
    <t>東吉野村</t>
    <rPh sb="0" eb="4">
      <t>ヒ</t>
    </rPh>
    <phoneticPr fontId="1"/>
  </si>
  <si>
    <t>奈良市</t>
  </si>
  <si>
    <t>http://www.city.nara.lg.jp/www/contents/1454397055512/index.html</t>
  </si>
  <si>
    <t>http://www.city.yamatotakada.nara.jp/info/shisaku-keikaku/hyoka/</t>
  </si>
  <si>
    <t>大和郡山市</t>
  </si>
  <si>
    <t>天理市</t>
  </si>
  <si>
    <t>橿原市</t>
  </si>
  <si>
    <t>http://www.city.kashihara.nara.jp/gyosei/gyouseihyouka/index.html</t>
  </si>
  <si>
    <t>桜井市</t>
  </si>
  <si>
    <t>http://www.city.sakurai.lg.jp/sosiki/koushitsu/gyouseikeieika/gyoseihyoka/gyoseihyouka/seisaku/index.html</t>
  </si>
  <si>
    <t>五條市</t>
  </si>
  <si>
    <t>御所市</t>
  </si>
  <si>
    <t>http://www.city.gose.nara.jp</t>
  </si>
  <si>
    <t>生駒市</t>
  </si>
  <si>
    <t>http://www.city.ikoma.lg.jp/cmsfiles/contents/0000000/350/0109_005.pdf</t>
  </si>
  <si>
    <t>香芝市</t>
  </si>
  <si>
    <t>http://www.city.kashiba.lg.jp/soshiki/12-1-0-0-0_12.html</t>
  </si>
  <si>
    <t>葛城市</t>
  </si>
  <si>
    <t>http://www.city.katsuragi.nara.jp/index.cfm/21,2733,59,html</t>
  </si>
  <si>
    <t>宇陀市</t>
  </si>
  <si>
    <t>http://www.city.uda.nara.jp/</t>
  </si>
  <si>
    <t>山添村</t>
  </si>
  <si>
    <t>平群町</t>
  </si>
  <si>
    <t>政策・施策を評価対象から外したため。</t>
    <rPh sb="0" eb="2">
      <t>セイサク</t>
    </rPh>
    <rPh sb="3" eb="5">
      <t>シサク</t>
    </rPh>
    <rPh sb="6" eb="8">
      <t>ヒョウカ</t>
    </rPh>
    <rPh sb="8" eb="10">
      <t>タイショウ</t>
    </rPh>
    <rPh sb="12" eb="13">
      <t>ハズ</t>
    </rPh>
    <phoneticPr fontId="1"/>
  </si>
  <si>
    <t>三郷町</t>
  </si>
  <si>
    <t>斑鳩町</t>
  </si>
  <si>
    <t>安堵町</t>
  </si>
  <si>
    <t>川西町</t>
    <rPh sb="0" eb="2">
      <t>カワニシ</t>
    </rPh>
    <rPh sb="2" eb="3">
      <t>チョウ</t>
    </rPh>
    <phoneticPr fontId="1"/>
  </si>
  <si>
    <t>田原本町</t>
  </si>
  <si>
    <t>曽爾村</t>
  </si>
  <si>
    <t>御杖村</t>
  </si>
  <si>
    <t>高取町</t>
  </si>
  <si>
    <t>明日香村</t>
  </si>
  <si>
    <t>上牧町</t>
  </si>
  <si>
    <t>王寺町</t>
  </si>
  <si>
    <t>広陵町</t>
  </si>
  <si>
    <t>吉野町</t>
  </si>
  <si>
    <t>担当課としては公表したいが、精度が低く公表に至っていない。</t>
    <rPh sb="0" eb="3">
      <t>タントウカ</t>
    </rPh>
    <rPh sb="7" eb="9">
      <t>コウヒョウ</t>
    </rPh>
    <rPh sb="14" eb="16">
      <t>セイド</t>
    </rPh>
    <rPh sb="17" eb="18">
      <t>ヒク</t>
    </rPh>
    <rPh sb="19" eb="21">
      <t>コウヒョウ</t>
    </rPh>
    <rPh sb="22" eb="23">
      <t>イタ</t>
    </rPh>
    <phoneticPr fontId="1"/>
  </si>
  <si>
    <t>評価視点が浸透してきており、職員の事業のふり返りに役立っている。</t>
    <rPh sb="0" eb="2">
      <t>ヒョウカ</t>
    </rPh>
    <rPh sb="2" eb="4">
      <t>シテン</t>
    </rPh>
    <rPh sb="5" eb="7">
      <t>シントウ</t>
    </rPh>
    <rPh sb="14" eb="16">
      <t>ショクイン</t>
    </rPh>
    <rPh sb="17" eb="19">
      <t>ジギョウ</t>
    </rPh>
    <rPh sb="22" eb="23">
      <t>カエ</t>
    </rPh>
    <rPh sb="25" eb="27">
      <t>ヤクダ</t>
    </rPh>
    <phoneticPr fontId="1"/>
  </si>
  <si>
    <t>大淀町</t>
  </si>
  <si>
    <t>公表の必要性に疑問</t>
  </si>
  <si>
    <t>下市町</t>
  </si>
  <si>
    <t>黒滝村</t>
  </si>
  <si>
    <t>天川村</t>
  </si>
  <si>
    <t>野迫川村</t>
  </si>
  <si>
    <t>十津川村</t>
  </si>
  <si>
    <t>下北山村</t>
  </si>
  <si>
    <t>上北山村</t>
  </si>
  <si>
    <t>川上村</t>
  </si>
  <si>
    <t>東吉野村</t>
  </si>
  <si>
    <t>川西町</t>
  </si>
  <si>
    <t>大和高田市</t>
  </si>
  <si>
    <t>三宅町</t>
  </si>
  <si>
    <t>河合町</t>
  </si>
  <si>
    <t>292010</t>
  </si>
  <si>
    <t>292028</t>
  </si>
  <si>
    <t>292036</t>
  </si>
  <si>
    <t>292044</t>
  </si>
  <si>
    <t>292052</t>
  </si>
  <si>
    <t>292061</t>
  </si>
  <si>
    <t>292079</t>
  </si>
  <si>
    <t>292087</t>
  </si>
  <si>
    <t>292095</t>
  </si>
  <si>
    <t>292109</t>
  </si>
  <si>
    <t>292117</t>
  </si>
  <si>
    <t>292125</t>
  </si>
  <si>
    <t>293229</t>
  </si>
  <si>
    <t>293423</t>
  </si>
  <si>
    <t>293431</t>
  </si>
  <si>
    <t>293440</t>
  </si>
  <si>
    <t>293458</t>
  </si>
  <si>
    <t>293610</t>
  </si>
  <si>
    <t>293628</t>
  </si>
  <si>
    <t>293636</t>
  </si>
  <si>
    <t>293857</t>
  </si>
  <si>
    <t>293865</t>
  </si>
  <si>
    <t>294012</t>
  </si>
  <si>
    <t>294021</t>
  </si>
  <si>
    <t>294241</t>
  </si>
  <si>
    <t>294250</t>
  </si>
  <si>
    <t>294268</t>
  </si>
  <si>
    <t>294276</t>
  </si>
  <si>
    <t>294411</t>
  </si>
  <si>
    <t>294420</t>
  </si>
  <si>
    <t>294438</t>
  </si>
  <si>
    <t>294446</t>
  </si>
  <si>
    <t>294462</t>
  </si>
  <si>
    <t>294471</t>
  </si>
  <si>
    <t>294497</t>
  </si>
  <si>
    <t>294501</t>
  </si>
  <si>
    <t>294519</t>
  </si>
  <si>
    <t>294527</t>
  </si>
  <si>
    <t>294535</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</si>
  <si>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</si>
  <si>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</si>
  <si>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</si>
  <si>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外部評価を実施する事務体制が整っていないため。</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</si>
  <si>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</si>
  <si>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</si>
  <si>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</si>
  <si>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</si>
  <si>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</si>
  <si>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</si>
  <si>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</si>
  <si>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</si>
  <si>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</si>
  <si>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</si>
  <si>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</si>
  <si>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</si>
  <si>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</si>
  <si>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</si>
  <si>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</si>
  <si>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</si>
  <si>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</si>
  <si>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4"/>
  </si>
  <si>
    <t>達成状況の確認・分析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</si>
  <si>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</si>
  <si>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</si>
  <si>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</si>
  <si>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</si>
  <si>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</si>
  <si>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</si>
  <si>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</si>
  <si>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</si>
  <si>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</si>
  <si>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行政評価の成果と課題</t>
    <rPh sb="0" eb="2">
      <t>ギョウセイ</t>
    </rPh>
    <rPh sb="2" eb="4">
      <t>ヒョウカ</t>
    </rPh>
    <rPh sb="5" eb="7">
      <t>セイカ</t>
    </rPh>
    <rPh sb="8" eb="10">
      <t>カダイ</t>
    </rPh>
    <phoneticPr fontId="1"/>
  </si>
  <si>
    <t>予算要求への反映</t>
    <rPh sb="0" eb="2">
      <t>ヨサン</t>
    </rPh>
    <rPh sb="2" eb="4">
      <t>ヨウキュウ</t>
    </rPh>
    <rPh sb="6" eb="8">
      <t>ハンエイ</t>
    </rPh>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</si>
  <si>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</si>
  <si>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</si>
  <si>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</si>
  <si>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</si>
  <si>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</si>
  <si>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</si>
  <si>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</si>
  <si>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</si>
  <si>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結果の公表について</t>
    <phoneticPr fontId="24"/>
  </si>
  <si>
    <t>行政評価結果の活用方法</t>
    <phoneticPr fontId="24"/>
  </si>
  <si>
    <t>結果の公表状況</t>
    <phoneticPr fontId="24"/>
  </si>
  <si>
    <t>公表していない理由</t>
    <phoneticPr fontId="24"/>
  </si>
  <si>
    <t>予算査定等への反映等</t>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</si>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</sst>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203">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8"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5" fillId="9" borderId="5" xfId="0" applyNumberFormat="1" applyFont="1" applyFill="1" applyBorder="1" applyAlignment="1" applyProtection="1">
      <alignment horizontal="center" vertical="center"/>
    </xf>
    <xf numFmtId="49" fontId="25" fillId="9" borderId="1" xfId="0" applyNumberFormat="1"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0" fontId="26" fillId="9" borderId="1" xfId="0" applyFont="1" applyFill="1" applyBorder="1" applyAlignment="1">
      <alignment horizontal="center" vertical="center"/>
    </xf>
    <xf numFmtId="0" fontId="26" fillId="9" borderId="10" xfId="0" applyFont="1" applyFill="1" applyBorder="1" applyAlignment="1">
      <alignment horizontal="center" vertical="center"/>
    </xf>
    <xf numFmtId="49" fontId="27" fillId="9" borderId="5" xfId="0" applyNumberFormat="1" applyFont="1" applyFill="1" applyBorder="1" applyAlignment="1" applyProtection="1">
      <alignment horizontal="center" vertical="center" wrapText="1"/>
    </xf>
    <xf numFmtId="49" fontId="27" fillId="9" borderId="10" xfId="0" applyNumberFormat="1" applyFont="1" applyFill="1" applyBorder="1" applyAlignment="1" applyProtection="1">
      <alignment horizontal="center" vertical="center"/>
    </xf>
    <xf numFmtId="49" fontId="25" fillId="9" borderId="2"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5" fillId="8" borderId="5" xfId="0" applyFont="1" applyFill="1" applyBorder="1" applyAlignment="1" applyProtection="1">
      <alignment horizontal="center" vertical="center"/>
    </xf>
    <xf numFmtId="0" fontId="25" fillId="8" borderId="1" xfId="0" applyFont="1" applyFill="1" applyBorder="1" applyAlignment="1" applyProtection="1">
      <alignment horizontal="center" vertical="center"/>
    </xf>
    <xf numFmtId="0" fontId="25" fillId="8" borderId="10" xfId="0"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49" fontId="25" fillId="0" borderId="10"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wrapText="1"/>
    </xf>
    <xf numFmtId="49" fontId="25" fillId="9" borderId="1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28"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3" fillId="0" borderId="4" xfId="0" applyFont="1" applyFill="1" applyBorder="1" applyAlignment="1" applyProtection="1">
      <alignment horizontal="center" vertical="top" wrapText="1"/>
    </xf>
    <xf numFmtId="0" fontId="23" fillId="0" borderId="0" xfId="0" applyFont="1" applyFill="1" applyBorder="1" applyAlignment="1" applyProtection="1">
      <alignment vertical="center" wrapText="1"/>
    </xf>
    <xf numFmtId="0" fontId="25" fillId="9"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57"/>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19" width="5.77734375" style="15" customWidth="1"/>
    <col min="20" max="20" width="6.77734375" style="15" bestFit="1" customWidth="1"/>
    <col min="21"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8"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5546875" style="15" customWidth="1"/>
    <col min="103" max="16384" width="5.77734375" style="15"/>
  </cols>
  <sheetData>
    <row r="1" spans="1:170" s="2" customFormat="1" ht="30" customHeight="1">
      <c r="A1" s="48"/>
      <c r="B1" s="48"/>
      <c r="C1" s="48"/>
      <c r="D1" s="194" t="s">
        <v>385</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62"/>
      <c r="B2" s="163"/>
      <c r="C2" s="163"/>
      <c r="D2" s="163"/>
      <c r="E2" s="163"/>
      <c r="F2" s="163"/>
      <c r="G2" s="163"/>
      <c r="H2" s="164"/>
      <c r="I2" s="165" t="s">
        <v>347</v>
      </c>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7"/>
      <c r="BP2" s="200"/>
      <c r="BQ2" s="165" t="s">
        <v>348</v>
      </c>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7"/>
    </row>
    <row r="3" spans="1:170" s="13" customFormat="1" ht="51" customHeight="1">
      <c r="A3" s="82" t="s">
        <v>123</v>
      </c>
      <c r="B3" s="82"/>
      <c r="C3" s="82"/>
      <c r="D3" s="126" t="s">
        <v>123</v>
      </c>
      <c r="E3" s="126" t="s">
        <v>115</v>
      </c>
      <c r="F3" s="82"/>
      <c r="G3" s="82"/>
      <c r="H3" s="126" t="s">
        <v>116</v>
      </c>
      <c r="I3" s="168" t="s">
        <v>349</v>
      </c>
      <c r="J3" s="169"/>
      <c r="K3" s="169"/>
      <c r="L3" s="169"/>
      <c r="M3" s="169"/>
      <c r="N3" s="169"/>
      <c r="O3" s="169"/>
      <c r="P3" s="169"/>
      <c r="Q3" s="169"/>
      <c r="R3" s="170"/>
      <c r="S3" s="150" t="s">
        <v>350</v>
      </c>
      <c r="T3" s="150"/>
      <c r="U3" s="150"/>
      <c r="V3" s="150"/>
      <c r="W3" s="150"/>
      <c r="X3" s="150" t="s">
        <v>351</v>
      </c>
      <c r="Y3" s="150"/>
      <c r="Z3" s="150"/>
      <c r="AA3" s="150"/>
      <c r="AB3" s="142" t="s">
        <v>352</v>
      </c>
      <c r="AC3" s="143"/>
      <c r="AD3" s="143"/>
      <c r="AE3" s="175"/>
      <c r="AF3" s="171" t="s">
        <v>353</v>
      </c>
      <c r="AG3" s="172"/>
      <c r="AH3" s="171" t="s">
        <v>354</v>
      </c>
      <c r="AI3" s="172"/>
      <c r="AJ3" s="142" t="s">
        <v>355</v>
      </c>
      <c r="AK3" s="143"/>
      <c r="AL3" s="143"/>
      <c r="AM3" s="143"/>
      <c r="AN3" s="143"/>
      <c r="AO3" s="143"/>
      <c r="AP3" s="143"/>
      <c r="AQ3" s="143"/>
      <c r="AR3" s="144" t="s">
        <v>356</v>
      </c>
      <c r="AS3" s="145"/>
      <c r="AT3" s="145" t="s">
        <v>357</v>
      </c>
      <c r="AU3" s="145"/>
      <c r="AV3" s="145"/>
      <c r="AW3" s="142" t="s">
        <v>358</v>
      </c>
      <c r="AX3" s="146"/>
      <c r="AY3" s="146"/>
      <c r="AZ3" s="147"/>
      <c r="BA3" s="148" t="s">
        <v>359</v>
      </c>
      <c r="BB3" s="149"/>
      <c r="BC3" s="148" t="s">
        <v>360</v>
      </c>
      <c r="BD3" s="149"/>
      <c r="BE3" s="150" t="s">
        <v>361</v>
      </c>
      <c r="BF3" s="150"/>
      <c r="BG3" s="150"/>
      <c r="BH3" s="150"/>
      <c r="BI3" s="150"/>
      <c r="BJ3" s="150"/>
      <c r="BK3" s="150"/>
      <c r="BL3" s="150"/>
      <c r="BM3" s="150"/>
      <c r="BN3" s="150"/>
      <c r="BO3" s="150"/>
      <c r="BP3" s="100"/>
      <c r="BQ3" s="151" t="s">
        <v>362</v>
      </c>
      <c r="BR3" s="152"/>
      <c r="BS3" s="152"/>
      <c r="BT3" s="152"/>
      <c r="BU3" s="151" t="s">
        <v>363</v>
      </c>
      <c r="BV3" s="152"/>
      <c r="BW3" s="152"/>
      <c r="BX3" s="152"/>
      <c r="BY3" s="152"/>
      <c r="BZ3" s="152"/>
      <c r="CA3" s="151" t="s">
        <v>364</v>
      </c>
      <c r="CB3" s="151"/>
      <c r="CC3" s="151"/>
      <c r="CD3" s="151"/>
      <c r="CE3" s="151"/>
      <c r="CF3" s="151"/>
      <c r="CG3" s="151"/>
      <c r="CH3" s="151"/>
      <c r="CI3" s="151"/>
      <c r="CJ3" s="139" t="s">
        <v>365</v>
      </c>
      <c r="CK3" s="140"/>
      <c r="CL3" s="139" t="s">
        <v>366</v>
      </c>
      <c r="CM3" s="140"/>
      <c r="CN3" s="141"/>
      <c r="CO3" s="144" t="s">
        <v>367</v>
      </c>
      <c r="CP3" s="145"/>
      <c r="CQ3" s="145"/>
      <c r="CR3" s="168" t="s">
        <v>368</v>
      </c>
      <c r="CS3" s="169"/>
      <c r="CT3" s="169"/>
      <c r="CU3" s="169"/>
      <c r="CV3" s="173"/>
      <c r="CW3" s="174" t="s">
        <v>369</v>
      </c>
      <c r="CX3" s="151"/>
    </row>
    <row r="4" spans="1:170" s="2" customFormat="1" ht="13.8" customHeight="1">
      <c r="A4" s="131"/>
      <c r="B4" s="82"/>
      <c r="C4" s="82"/>
      <c r="D4" s="158"/>
      <c r="E4" s="158"/>
      <c r="F4" s="79"/>
      <c r="G4" s="79"/>
      <c r="H4" s="158"/>
      <c r="I4" s="137" t="s">
        <v>132</v>
      </c>
      <c r="J4" s="112"/>
      <c r="K4" s="112"/>
      <c r="L4" s="112"/>
      <c r="M4" s="112"/>
      <c r="N4" s="112"/>
      <c r="O4" s="112"/>
      <c r="P4" s="112"/>
      <c r="Q4" s="113"/>
      <c r="R4" s="160" t="s">
        <v>124</v>
      </c>
      <c r="S4" s="131" t="s">
        <v>1</v>
      </c>
      <c r="T4" s="131" t="s">
        <v>2</v>
      </c>
      <c r="U4" s="130" t="s">
        <v>3</v>
      </c>
      <c r="V4" s="130" t="s">
        <v>4</v>
      </c>
      <c r="W4" s="130" t="s">
        <v>5</v>
      </c>
      <c r="X4" s="131" t="s">
        <v>1</v>
      </c>
      <c r="Y4" s="131" t="s">
        <v>2</v>
      </c>
      <c r="Z4" s="130" t="s">
        <v>3</v>
      </c>
      <c r="AA4" s="130" t="s">
        <v>4</v>
      </c>
      <c r="AB4" s="120" t="s">
        <v>65</v>
      </c>
      <c r="AC4" s="120" t="s">
        <v>66</v>
      </c>
      <c r="AD4" s="120" t="s">
        <v>120</v>
      </c>
      <c r="AE4" s="153"/>
      <c r="AF4" s="120" t="s">
        <v>65</v>
      </c>
      <c r="AG4" s="120" t="s">
        <v>66</v>
      </c>
      <c r="AH4" s="120" t="s">
        <v>65</v>
      </c>
      <c r="AI4" s="156" t="s">
        <v>66</v>
      </c>
      <c r="AJ4" s="131" t="s">
        <v>7</v>
      </c>
      <c r="AK4" s="157"/>
      <c r="AL4" s="131" t="s">
        <v>105</v>
      </c>
      <c r="AM4" s="157"/>
      <c r="AN4" s="131" t="s">
        <v>141</v>
      </c>
      <c r="AO4" s="157"/>
      <c r="AP4" s="157"/>
      <c r="AQ4" s="157"/>
      <c r="AR4" s="131" t="s">
        <v>1</v>
      </c>
      <c r="AS4" s="130" t="s">
        <v>57</v>
      </c>
      <c r="AT4" s="131" t="s">
        <v>1</v>
      </c>
      <c r="AU4" s="131" t="s">
        <v>2</v>
      </c>
      <c r="AV4" s="130" t="s">
        <v>3</v>
      </c>
      <c r="AW4" s="131" t="s">
        <v>1</v>
      </c>
      <c r="AX4" s="131" t="s">
        <v>2</v>
      </c>
      <c r="AY4" s="130" t="s">
        <v>3</v>
      </c>
      <c r="AZ4" s="130" t="s">
        <v>4</v>
      </c>
      <c r="BA4" s="131" t="s">
        <v>1</v>
      </c>
      <c r="BB4" s="130" t="s">
        <v>2</v>
      </c>
      <c r="BC4" s="120" t="s">
        <v>1</v>
      </c>
      <c r="BD4" s="121" t="s">
        <v>2</v>
      </c>
      <c r="BE4" s="131" t="s">
        <v>1</v>
      </c>
      <c r="BF4" s="131" t="s">
        <v>2</v>
      </c>
      <c r="BG4" s="130" t="s">
        <v>3</v>
      </c>
      <c r="BH4" s="130" t="s">
        <v>4</v>
      </c>
      <c r="BI4" s="130" t="s">
        <v>5</v>
      </c>
      <c r="BJ4" s="131" t="s">
        <v>6</v>
      </c>
      <c r="BK4" s="130" t="s">
        <v>9</v>
      </c>
      <c r="BL4" s="130" t="s">
        <v>10</v>
      </c>
      <c r="BM4" s="130" t="s">
        <v>11</v>
      </c>
      <c r="BN4" s="130" t="s">
        <v>73</v>
      </c>
      <c r="BO4" s="130" t="s">
        <v>74</v>
      </c>
      <c r="BP4" s="201"/>
      <c r="BQ4" s="137" t="s">
        <v>132</v>
      </c>
      <c r="BR4" s="112"/>
      <c r="BS4" s="112"/>
      <c r="BT4" s="126" t="s">
        <v>133</v>
      </c>
      <c r="BU4" s="131" t="s">
        <v>1</v>
      </c>
      <c r="BV4" s="131" t="s">
        <v>2</v>
      </c>
      <c r="BW4" s="130" t="s">
        <v>3</v>
      </c>
      <c r="BX4" s="130" t="s">
        <v>4</v>
      </c>
      <c r="BY4" s="130" t="s">
        <v>5</v>
      </c>
      <c r="BZ4" s="130" t="s">
        <v>155</v>
      </c>
      <c r="CA4" s="120" t="s">
        <v>1</v>
      </c>
      <c r="CB4" s="120" t="s">
        <v>2</v>
      </c>
      <c r="CC4" s="129" t="s">
        <v>3</v>
      </c>
      <c r="CD4" s="119" t="s">
        <v>4</v>
      </c>
      <c r="CE4" s="119" t="s">
        <v>5</v>
      </c>
      <c r="CF4" s="134" t="s">
        <v>126</v>
      </c>
      <c r="CG4" s="120" t="s">
        <v>158</v>
      </c>
      <c r="CH4" s="120" t="s">
        <v>159</v>
      </c>
      <c r="CI4" s="129" t="s">
        <v>160</v>
      </c>
      <c r="CJ4" s="120" t="s">
        <v>1</v>
      </c>
      <c r="CK4" s="121" t="s">
        <v>2</v>
      </c>
      <c r="CL4" s="120" t="s">
        <v>1</v>
      </c>
      <c r="CM4" s="121" t="s">
        <v>2</v>
      </c>
      <c r="CN4" s="129" t="s">
        <v>3</v>
      </c>
      <c r="CO4" s="120" t="s">
        <v>1</v>
      </c>
      <c r="CP4" s="121" t="s">
        <v>2</v>
      </c>
      <c r="CQ4" s="129" t="s">
        <v>3</v>
      </c>
      <c r="CR4" s="120" t="s">
        <v>1</v>
      </c>
      <c r="CS4" s="120" t="s">
        <v>2</v>
      </c>
      <c r="CT4" s="129" t="s">
        <v>3</v>
      </c>
      <c r="CU4" s="119" t="s">
        <v>4</v>
      </c>
      <c r="CV4" s="119" t="s">
        <v>5</v>
      </c>
      <c r="CW4" s="120" t="s">
        <v>1</v>
      </c>
      <c r="CX4" s="121" t="s">
        <v>2</v>
      </c>
    </row>
    <row r="5" spans="1:170" s="2" customFormat="1" ht="13.8" customHeight="1">
      <c r="A5" s="131"/>
      <c r="B5" s="82"/>
      <c r="C5" s="82"/>
      <c r="D5" s="158"/>
      <c r="E5" s="158"/>
      <c r="F5" s="80"/>
      <c r="G5" s="80"/>
      <c r="H5" s="158"/>
      <c r="I5" s="122" t="s">
        <v>65</v>
      </c>
      <c r="J5" s="123"/>
      <c r="K5" s="122" t="s">
        <v>66</v>
      </c>
      <c r="L5" s="123"/>
      <c r="M5" s="122" t="s">
        <v>120</v>
      </c>
      <c r="N5" s="123"/>
      <c r="O5" s="126" t="s">
        <v>121</v>
      </c>
      <c r="P5" s="126" t="s">
        <v>125</v>
      </c>
      <c r="Q5" s="126" t="s">
        <v>126</v>
      </c>
      <c r="R5" s="161"/>
      <c r="S5" s="131"/>
      <c r="T5" s="131"/>
      <c r="U5" s="130"/>
      <c r="V5" s="130"/>
      <c r="W5" s="130"/>
      <c r="X5" s="131"/>
      <c r="Y5" s="131"/>
      <c r="Z5" s="130"/>
      <c r="AA5" s="130"/>
      <c r="AB5" s="120"/>
      <c r="AC5" s="120"/>
      <c r="AD5" s="120"/>
      <c r="AE5" s="154"/>
      <c r="AF5" s="120"/>
      <c r="AG5" s="120"/>
      <c r="AH5" s="120"/>
      <c r="AI5" s="156"/>
      <c r="AJ5" s="128" t="s">
        <v>65</v>
      </c>
      <c r="AK5" s="128" t="s">
        <v>151</v>
      </c>
      <c r="AL5" s="128" t="s">
        <v>66</v>
      </c>
      <c r="AM5" s="128" t="s">
        <v>152</v>
      </c>
      <c r="AN5" s="128" t="s">
        <v>120</v>
      </c>
      <c r="AO5" s="128" t="s">
        <v>153</v>
      </c>
      <c r="AP5" s="128" t="s">
        <v>121</v>
      </c>
      <c r="AQ5" s="128" t="s">
        <v>154</v>
      </c>
      <c r="AR5" s="131"/>
      <c r="AS5" s="130"/>
      <c r="AT5" s="131"/>
      <c r="AU5" s="131"/>
      <c r="AV5" s="130"/>
      <c r="AW5" s="131"/>
      <c r="AX5" s="131"/>
      <c r="AY5" s="130"/>
      <c r="AZ5" s="130"/>
      <c r="BA5" s="131"/>
      <c r="BB5" s="130"/>
      <c r="BC5" s="120"/>
      <c r="BD5" s="121"/>
      <c r="BE5" s="131"/>
      <c r="BF5" s="131"/>
      <c r="BG5" s="130"/>
      <c r="BH5" s="130"/>
      <c r="BI5" s="130"/>
      <c r="BJ5" s="131"/>
      <c r="BK5" s="130"/>
      <c r="BL5" s="130"/>
      <c r="BM5" s="130"/>
      <c r="BN5" s="130"/>
      <c r="BO5" s="130"/>
      <c r="BP5" s="201"/>
      <c r="BQ5" s="132" t="s">
        <v>1</v>
      </c>
      <c r="BR5" s="132" t="s">
        <v>3</v>
      </c>
      <c r="BS5" s="132" t="s">
        <v>4</v>
      </c>
      <c r="BT5" s="138"/>
      <c r="BU5" s="131"/>
      <c r="BV5" s="131"/>
      <c r="BW5" s="130"/>
      <c r="BX5" s="130"/>
      <c r="BY5" s="130"/>
      <c r="BZ5" s="130"/>
      <c r="CA5" s="120"/>
      <c r="CB5" s="120"/>
      <c r="CC5" s="129"/>
      <c r="CD5" s="119"/>
      <c r="CE5" s="119"/>
      <c r="CF5" s="135"/>
      <c r="CG5" s="120"/>
      <c r="CH5" s="120"/>
      <c r="CI5" s="129"/>
      <c r="CJ5" s="120"/>
      <c r="CK5" s="121"/>
      <c r="CL5" s="120"/>
      <c r="CM5" s="121"/>
      <c r="CN5" s="129"/>
      <c r="CO5" s="120"/>
      <c r="CP5" s="121"/>
      <c r="CQ5" s="129"/>
      <c r="CR5" s="120"/>
      <c r="CS5" s="120"/>
      <c r="CT5" s="129"/>
      <c r="CU5" s="119"/>
      <c r="CV5" s="119"/>
      <c r="CW5" s="120"/>
      <c r="CX5" s="121"/>
    </row>
    <row r="6" spans="1:170" s="2" customFormat="1" ht="25.95" customHeight="1">
      <c r="A6" s="131"/>
      <c r="B6" s="82"/>
      <c r="C6" s="82"/>
      <c r="D6" s="158"/>
      <c r="E6" s="158"/>
      <c r="F6" s="81"/>
      <c r="G6" s="81"/>
      <c r="H6" s="158"/>
      <c r="I6" s="124"/>
      <c r="J6" s="125"/>
      <c r="K6" s="124"/>
      <c r="L6" s="125"/>
      <c r="M6" s="124"/>
      <c r="N6" s="125"/>
      <c r="O6" s="127"/>
      <c r="P6" s="127"/>
      <c r="Q6" s="127"/>
      <c r="R6" s="117"/>
      <c r="S6" s="131"/>
      <c r="T6" s="131"/>
      <c r="U6" s="130"/>
      <c r="V6" s="130"/>
      <c r="W6" s="130"/>
      <c r="X6" s="131"/>
      <c r="Y6" s="131"/>
      <c r="Z6" s="130"/>
      <c r="AA6" s="130"/>
      <c r="AB6" s="120"/>
      <c r="AC6" s="120"/>
      <c r="AD6" s="120"/>
      <c r="AE6" s="155"/>
      <c r="AF6" s="120"/>
      <c r="AG6" s="120"/>
      <c r="AH6" s="120"/>
      <c r="AI6" s="156"/>
      <c r="AJ6" s="128"/>
      <c r="AK6" s="128"/>
      <c r="AL6" s="128"/>
      <c r="AM6" s="128"/>
      <c r="AN6" s="128"/>
      <c r="AO6" s="128"/>
      <c r="AP6" s="128"/>
      <c r="AQ6" s="128"/>
      <c r="AR6" s="131"/>
      <c r="AS6" s="130"/>
      <c r="AT6" s="131"/>
      <c r="AU6" s="131"/>
      <c r="AV6" s="130"/>
      <c r="AW6" s="131"/>
      <c r="AX6" s="131"/>
      <c r="AY6" s="130"/>
      <c r="AZ6" s="130"/>
      <c r="BA6" s="131"/>
      <c r="BB6" s="130"/>
      <c r="BC6" s="120"/>
      <c r="BD6" s="121"/>
      <c r="BE6" s="131"/>
      <c r="BF6" s="131"/>
      <c r="BG6" s="130"/>
      <c r="BH6" s="130"/>
      <c r="BI6" s="130"/>
      <c r="BJ6" s="131"/>
      <c r="BK6" s="130"/>
      <c r="BL6" s="130"/>
      <c r="BM6" s="130"/>
      <c r="BN6" s="130"/>
      <c r="BO6" s="130"/>
      <c r="BP6" s="201"/>
      <c r="BQ6" s="133"/>
      <c r="BR6" s="133"/>
      <c r="BS6" s="133"/>
      <c r="BT6" s="127"/>
      <c r="BU6" s="131"/>
      <c r="BV6" s="131"/>
      <c r="BW6" s="130"/>
      <c r="BX6" s="130"/>
      <c r="BY6" s="130"/>
      <c r="BZ6" s="130"/>
      <c r="CA6" s="120"/>
      <c r="CB6" s="120"/>
      <c r="CC6" s="129"/>
      <c r="CD6" s="119"/>
      <c r="CE6" s="119"/>
      <c r="CF6" s="136"/>
      <c r="CG6" s="120"/>
      <c r="CH6" s="120"/>
      <c r="CI6" s="129"/>
      <c r="CJ6" s="120"/>
      <c r="CK6" s="121"/>
      <c r="CL6" s="120"/>
      <c r="CM6" s="121"/>
      <c r="CN6" s="129"/>
      <c r="CO6" s="120"/>
      <c r="CP6" s="121"/>
      <c r="CQ6" s="129"/>
      <c r="CR6" s="120"/>
      <c r="CS6" s="120"/>
      <c r="CT6" s="129"/>
      <c r="CU6" s="119"/>
      <c r="CV6" s="119"/>
      <c r="CW6" s="120"/>
      <c r="CX6" s="121"/>
    </row>
    <row r="7" spans="1:170" s="197" customFormat="1" ht="81" customHeight="1">
      <c r="A7" s="73"/>
      <c r="B7" s="73" t="s">
        <v>338</v>
      </c>
      <c r="C7" s="73" t="s">
        <v>339</v>
      </c>
      <c r="D7" s="158"/>
      <c r="E7" s="158"/>
      <c r="F7" s="195" t="s">
        <v>340</v>
      </c>
      <c r="G7" s="195" t="s">
        <v>340</v>
      </c>
      <c r="H7" s="158"/>
      <c r="I7" s="108" t="s">
        <v>13</v>
      </c>
      <c r="J7" s="108" t="s">
        <v>98</v>
      </c>
      <c r="K7" s="108" t="s">
        <v>14</v>
      </c>
      <c r="L7" s="104" t="s">
        <v>16</v>
      </c>
      <c r="M7" s="104" t="s">
        <v>107</v>
      </c>
      <c r="N7" s="104" t="s">
        <v>16</v>
      </c>
      <c r="O7" s="104" t="s">
        <v>108</v>
      </c>
      <c r="P7" s="104" t="s">
        <v>15</v>
      </c>
      <c r="Q7" s="115" t="s">
        <v>58</v>
      </c>
      <c r="R7" s="116" t="s">
        <v>127</v>
      </c>
      <c r="S7" s="104" t="s">
        <v>30</v>
      </c>
      <c r="T7" s="115" t="s">
        <v>109</v>
      </c>
      <c r="U7" s="104" t="s">
        <v>31</v>
      </c>
      <c r="V7" s="104" t="s">
        <v>32</v>
      </c>
      <c r="W7" s="104" t="s">
        <v>8</v>
      </c>
      <c r="X7" s="108" t="s">
        <v>17</v>
      </c>
      <c r="Y7" s="108" t="s">
        <v>18</v>
      </c>
      <c r="Z7" s="104" t="s">
        <v>19</v>
      </c>
      <c r="AA7" s="104" t="s">
        <v>20</v>
      </c>
      <c r="AB7" s="108" t="s">
        <v>99</v>
      </c>
      <c r="AC7" s="108" t="s">
        <v>100</v>
      </c>
      <c r="AD7" s="108" t="s">
        <v>101</v>
      </c>
      <c r="AE7" s="108" t="s">
        <v>150</v>
      </c>
      <c r="AF7" s="108" t="s">
        <v>102</v>
      </c>
      <c r="AG7" s="108" t="s">
        <v>110</v>
      </c>
      <c r="AH7" s="104" t="s">
        <v>103</v>
      </c>
      <c r="AI7" s="118" t="s">
        <v>104</v>
      </c>
      <c r="AJ7" s="108" t="s">
        <v>142</v>
      </c>
      <c r="AK7" s="108" t="s">
        <v>143</v>
      </c>
      <c r="AL7" s="108" t="s">
        <v>144</v>
      </c>
      <c r="AM7" s="108" t="s">
        <v>145</v>
      </c>
      <c r="AN7" s="108" t="s">
        <v>146</v>
      </c>
      <c r="AO7" s="108" t="s">
        <v>147</v>
      </c>
      <c r="AP7" s="108" t="s">
        <v>148</v>
      </c>
      <c r="AQ7" s="108" t="s">
        <v>149</v>
      </c>
      <c r="AR7" s="104" t="s">
        <v>59</v>
      </c>
      <c r="AS7" s="104" t="s">
        <v>60</v>
      </c>
      <c r="AT7" s="104" t="s">
        <v>67</v>
      </c>
      <c r="AU7" s="104" t="s">
        <v>68</v>
      </c>
      <c r="AV7" s="104" t="s">
        <v>69</v>
      </c>
      <c r="AW7" s="104" t="s">
        <v>128</v>
      </c>
      <c r="AX7" s="104" t="s">
        <v>129</v>
      </c>
      <c r="AY7" s="104" t="s">
        <v>130</v>
      </c>
      <c r="AZ7" s="104" t="s">
        <v>131</v>
      </c>
      <c r="BA7" s="104" t="s">
        <v>156</v>
      </c>
      <c r="BB7" s="104" t="s">
        <v>157</v>
      </c>
      <c r="BC7" s="108" t="s">
        <v>61</v>
      </c>
      <c r="BD7" s="115" t="s">
        <v>62</v>
      </c>
      <c r="BE7" s="106" t="s">
        <v>75</v>
      </c>
      <c r="BF7" s="106" t="s">
        <v>76</v>
      </c>
      <c r="BG7" s="106" t="s">
        <v>77</v>
      </c>
      <c r="BH7" s="106" t="s">
        <v>78</v>
      </c>
      <c r="BI7" s="196" t="s">
        <v>79</v>
      </c>
      <c r="BJ7" s="106" t="s">
        <v>80</v>
      </c>
      <c r="BK7" s="196" t="s">
        <v>81</v>
      </c>
      <c r="BL7" s="106" t="s">
        <v>82</v>
      </c>
      <c r="BM7" s="106" t="s">
        <v>83</v>
      </c>
      <c r="BN7" s="106" t="s">
        <v>84</v>
      </c>
      <c r="BO7" s="106" t="s">
        <v>85</v>
      </c>
      <c r="BP7" s="202"/>
      <c r="BQ7" s="106" t="s">
        <v>122</v>
      </c>
      <c r="BR7" s="106" t="s">
        <v>23</v>
      </c>
      <c r="BS7" s="106" t="s">
        <v>58</v>
      </c>
      <c r="BT7" s="106" t="s">
        <v>127</v>
      </c>
      <c r="BU7" s="104" t="s">
        <v>134</v>
      </c>
      <c r="BV7" s="104" t="s">
        <v>135</v>
      </c>
      <c r="BW7" s="104" t="s">
        <v>136</v>
      </c>
      <c r="BX7" s="104" t="s">
        <v>137</v>
      </c>
      <c r="BY7" s="104" t="s">
        <v>40</v>
      </c>
      <c r="BZ7" s="104" t="s">
        <v>8</v>
      </c>
      <c r="CA7" s="108" t="s">
        <v>161</v>
      </c>
      <c r="CB7" s="108" t="s">
        <v>162</v>
      </c>
      <c r="CC7" s="104" t="s">
        <v>163</v>
      </c>
      <c r="CD7" s="108" t="s">
        <v>164</v>
      </c>
      <c r="CE7" s="108" t="s">
        <v>165</v>
      </c>
      <c r="CF7" s="108" t="s">
        <v>166</v>
      </c>
      <c r="CG7" s="108" t="s">
        <v>106</v>
      </c>
      <c r="CH7" s="108" t="s">
        <v>167</v>
      </c>
      <c r="CI7" s="104" t="s">
        <v>8</v>
      </c>
      <c r="CJ7" s="114" t="s">
        <v>63</v>
      </c>
      <c r="CK7" s="115" t="s">
        <v>64</v>
      </c>
      <c r="CL7" s="108" t="s">
        <v>70</v>
      </c>
      <c r="CM7" s="104" t="s">
        <v>71</v>
      </c>
      <c r="CN7" s="106" t="s">
        <v>72</v>
      </c>
      <c r="CO7" s="108" t="s">
        <v>70</v>
      </c>
      <c r="CP7" s="104" t="s">
        <v>71</v>
      </c>
      <c r="CQ7" s="106" t="s">
        <v>72</v>
      </c>
      <c r="CR7" s="108" t="s">
        <v>111</v>
      </c>
      <c r="CS7" s="108" t="s">
        <v>112</v>
      </c>
      <c r="CT7" s="104" t="s">
        <v>113</v>
      </c>
      <c r="CU7" s="108" t="s">
        <v>114</v>
      </c>
      <c r="CV7" s="108" t="s">
        <v>8</v>
      </c>
      <c r="CW7" s="108" t="s">
        <v>21</v>
      </c>
      <c r="CX7" s="104" t="s">
        <v>22</v>
      </c>
    </row>
    <row r="8" spans="1:170" s="199" customFormat="1" ht="12" customHeight="1">
      <c r="A8" s="198"/>
      <c r="B8" s="198"/>
      <c r="C8" s="198"/>
      <c r="D8" s="159"/>
      <c r="E8" s="159"/>
      <c r="F8" s="198"/>
      <c r="G8" s="198"/>
      <c r="H8" s="159"/>
      <c r="I8" s="109"/>
      <c r="J8" s="109"/>
      <c r="K8" s="109"/>
      <c r="L8" s="105"/>
      <c r="M8" s="105"/>
      <c r="N8" s="105"/>
      <c r="O8" s="105"/>
      <c r="P8" s="105"/>
      <c r="Q8" s="115"/>
      <c r="R8" s="117"/>
      <c r="S8" s="105"/>
      <c r="T8" s="115"/>
      <c r="U8" s="105"/>
      <c r="V8" s="105"/>
      <c r="W8" s="105"/>
      <c r="X8" s="109"/>
      <c r="Y8" s="109"/>
      <c r="Z8" s="105"/>
      <c r="AA8" s="105"/>
      <c r="AB8" s="109"/>
      <c r="AC8" s="109"/>
      <c r="AD8" s="109"/>
      <c r="AE8" s="109"/>
      <c r="AF8" s="109"/>
      <c r="AG8" s="109"/>
      <c r="AH8" s="105"/>
      <c r="AI8" s="118"/>
      <c r="AJ8" s="109"/>
      <c r="AK8" s="109"/>
      <c r="AL8" s="109"/>
      <c r="AM8" s="109"/>
      <c r="AN8" s="109"/>
      <c r="AO8" s="109"/>
      <c r="AP8" s="109"/>
      <c r="AQ8" s="109"/>
      <c r="AR8" s="105"/>
      <c r="AS8" s="105"/>
      <c r="AT8" s="105"/>
      <c r="AU8" s="105"/>
      <c r="AV8" s="105"/>
      <c r="AW8" s="105"/>
      <c r="AX8" s="105"/>
      <c r="AY8" s="105"/>
      <c r="AZ8" s="105"/>
      <c r="BA8" s="105"/>
      <c r="BB8" s="105"/>
      <c r="BC8" s="109"/>
      <c r="BD8" s="115"/>
      <c r="BE8" s="107"/>
      <c r="BF8" s="107"/>
      <c r="BG8" s="107"/>
      <c r="BH8" s="107"/>
      <c r="BI8" s="196"/>
      <c r="BJ8" s="107"/>
      <c r="BK8" s="196"/>
      <c r="BL8" s="107"/>
      <c r="BM8" s="107"/>
      <c r="BN8" s="107"/>
      <c r="BO8" s="107"/>
      <c r="BP8" s="105"/>
      <c r="BQ8" s="107"/>
      <c r="BR8" s="107"/>
      <c r="BS8" s="107"/>
      <c r="BT8" s="107"/>
      <c r="BU8" s="105"/>
      <c r="BV8" s="105"/>
      <c r="BW8" s="105"/>
      <c r="BX8" s="105"/>
      <c r="BY8" s="105"/>
      <c r="BZ8" s="105"/>
      <c r="CA8" s="109"/>
      <c r="CB8" s="109"/>
      <c r="CC8" s="105"/>
      <c r="CD8" s="109"/>
      <c r="CE8" s="109"/>
      <c r="CF8" s="109"/>
      <c r="CG8" s="109"/>
      <c r="CH8" s="109"/>
      <c r="CI8" s="105"/>
      <c r="CJ8" s="114"/>
      <c r="CK8" s="115"/>
      <c r="CL8" s="109"/>
      <c r="CM8" s="105"/>
      <c r="CN8" s="107"/>
      <c r="CO8" s="109"/>
      <c r="CP8" s="105"/>
      <c r="CQ8" s="107"/>
      <c r="CR8" s="109"/>
      <c r="CS8" s="109"/>
      <c r="CT8" s="105"/>
      <c r="CU8" s="109"/>
      <c r="CV8" s="109"/>
      <c r="CW8" s="109"/>
      <c r="CX8" s="105"/>
    </row>
    <row r="9" spans="1:170" s="39" customFormat="1" hidden="1">
      <c r="A9" s="29" t="s">
        <v>171</v>
      </c>
      <c r="B9" s="72"/>
      <c r="C9" s="72"/>
      <c r="D9" s="72"/>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55" customFormat="1" ht="54">
      <c r="A10" s="52">
        <v>292010</v>
      </c>
      <c r="B10" s="52" t="s">
        <v>299</v>
      </c>
      <c r="C10" s="71">
        <f t="shared" ref="C10:C46" si="0">INT(B10/10)</f>
        <v>29201</v>
      </c>
      <c r="D10" s="75">
        <v>29201</v>
      </c>
      <c r="E10" s="54" t="s">
        <v>178</v>
      </c>
      <c r="F10" s="54" t="s">
        <v>246</v>
      </c>
      <c r="G10" s="54">
        <f t="shared" ref="G10:G48" si="1">IF(E10=F10,0,1)</f>
        <v>0</v>
      </c>
      <c r="H10" s="59">
        <v>3</v>
      </c>
      <c r="I10" s="57">
        <v>1</v>
      </c>
      <c r="J10" s="57">
        <v>15</v>
      </c>
      <c r="K10" s="57"/>
      <c r="L10" s="57"/>
      <c r="M10" s="93"/>
      <c r="N10" s="93"/>
      <c r="O10" s="93"/>
      <c r="P10" s="93"/>
      <c r="Q10" s="93"/>
      <c r="R10" s="60"/>
      <c r="S10" s="93"/>
      <c r="T10" s="93"/>
      <c r="U10" s="93"/>
      <c r="V10" s="93"/>
      <c r="W10" s="58"/>
      <c r="X10" s="57">
        <v>1</v>
      </c>
      <c r="Y10" s="57"/>
      <c r="Z10" s="93"/>
      <c r="AA10" s="58"/>
      <c r="AB10" s="96">
        <v>1</v>
      </c>
      <c r="AC10" s="18"/>
      <c r="AD10" s="18"/>
      <c r="AE10" s="58" t="s">
        <v>179</v>
      </c>
      <c r="AF10" s="96">
        <v>1</v>
      </c>
      <c r="AG10" s="96"/>
      <c r="AH10" s="96"/>
      <c r="AI10" s="61"/>
      <c r="AJ10" s="96"/>
      <c r="AK10" s="96"/>
      <c r="AL10" s="96">
        <v>1</v>
      </c>
      <c r="AM10" s="96"/>
      <c r="AN10" s="96"/>
      <c r="AO10" s="96"/>
      <c r="AP10" s="96"/>
      <c r="AQ10" s="96"/>
      <c r="AR10" s="93">
        <v>1</v>
      </c>
      <c r="AS10" s="93"/>
      <c r="AT10" s="93"/>
      <c r="AU10" s="93"/>
      <c r="AV10" s="93">
        <v>1</v>
      </c>
      <c r="AW10" s="93"/>
      <c r="AX10" s="93"/>
      <c r="AY10" s="93"/>
      <c r="AZ10" s="93">
        <v>1</v>
      </c>
      <c r="BA10" s="93"/>
      <c r="BB10" s="93">
        <v>1</v>
      </c>
      <c r="BC10" s="93"/>
      <c r="BD10" s="93">
        <v>1</v>
      </c>
      <c r="BE10" s="93">
        <v>1</v>
      </c>
      <c r="BF10" s="93">
        <v>1</v>
      </c>
      <c r="BG10" s="93">
        <v>1</v>
      </c>
      <c r="BH10" s="93">
        <v>1</v>
      </c>
      <c r="BI10" s="93">
        <v>1</v>
      </c>
      <c r="BJ10" s="93"/>
      <c r="BK10" s="93"/>
      <c r="BL10" s="93"/>
      <c r="BM10" s="93"/>
      <c r="BN10" s="93"/>
      <c r="BO10" s="93"/>
      <c r="BP10" s="62"/>
      <c r="BQ10" s="93"/>
      <c r="BR10" s="93">
        <v>1</v>
      </c>
      <c r="BS10" s="93"/>
      <c r="BT10" s="85"/>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v>1</v>
      </c>
      <c r="CT10" s="93"/>
      <c r="CU10" s="93"/>
      <c r="CV10" s="93"/>
      <c r="CW10" s="57"/>
      <c r="CX10" s="93">
        <v>1</v>
      </c>
    </row>
    <row r="11" spans="1:170" s="55" customFormat="1" ht="97.2">
      <c r="A11" s="52">
        <v>29202</v>
      </c>
      <c r="B11" s="52" t="s">
        <v>300</v>
      </c>
      <c r="C11" s="71">
        <f t="shared" si="0"/>
        <v>29202</v>
      </c>
      <c r="D11" s="75">
        <v>29202</v>
      </c>
      <c r="E11" s="54" t="s">
        <v>180</v>
      </c>
      <c r="F11" s="54" t="s">
        <v>296</v>
      </c>
      <c r="G11" s="54">
        <f t="shared" si="1"/>
        <v>0</v>
      </c>
      <c r="H11" s="59">
        <v>6</v>
      </c>
      <c r="I11" s="57">
        <v>1</v>
      </c>
      <c r="J11" s="57">
        <v>19</v>
      </c>
      <c r="K11" s="57"/>
      <c r="L11" s="57"/>
      <c r="M11" s="93"/>
      <c r="N11" s="93"/>
      <c r="O11" s="93"/>
      <c r="P11" s="93"/>
      <c r="Q11" s="93"/>
      <c r="R11" s="60"/>
      <c r="S11" s="93"/>
      <c r="T11" s="93"/>
      <c r="U11" s="93"/>
      <c r="V11" s="93"/>
      <c r="W11" s="58"/>
      <c r="X11" s="57"/>
      <c r="Y11" s="57"/>
      <c r="Z11" s="93"/>
      <c r="AA11" s="58" t="s">
        <v>181</v>
      </c>
      <c r="AB11" s="96">
        <v>1</v>
      </c>
      <c r="AC11" s="18"/>
      <c r="AD11" s="18"/>
      <c r="AE11" s="58" t="s">
        <v>182</v>
      </c>
      <c r="AF11" s="96">
        <v>1</v>
      </c>
      <c r="AG11" s="96"/>
      <c r="AH11" s="96"/>
      <c r="AI11" s="61"/>
      <c r="AJ11" s="96"/>
      <c r="AK11" s="96"/>
      <c r="AL11" s="96"/>
      <c r="AM11" s="96"/>
      <c r="AN11" s="96"/>
      <c r="AO11" s="96"/>
      <c r="AP11" s="96">
        <v>1</v>
      </c>
      <c r="AQ11" s="96"/>
      <c r="AR11" s="93">
        <v>1</v>
      </c>
      <c r="AS11" s="93"/>
      <c r="AT11" s="93">
        <v>1</v>
      </c>
      <c r="AU11" s="93"/>
      <c r="AV11" s="93"/>
      <c r="AW11" s="93"/>
      <c r="AX11" s="93"/>
      <c r="AY11" s="93"/>
      <c r="AZ11" s="93">
        <v>1</v>
      </c>
      <c r="BA11" s="93"/>
      <c r="BB11" s="93">
        <v>1</v>
      </c>
      <c r="BC11" s="93">
        <v>1</v>
      </c>
      <c r="BD11" s="93"/>
      <c r="BE11" s="93">
        <v>1</v>
      </c>
      <c r="BF11" s="93">
        <v>1</v>
      </c>
      <c r="BG11" s="93">
        <v>1</v>
      </c>
      <c r="BH11" s="93">
        <v>1</v>
      </c>
      <c r="BI11" s="93">
        <v>1</v>
      </c>
      <c r="BJ11" s="93"/>
      <c r="BK11" s="93"/>
      <c r="BL11" s="93"/>
      <c r="BM11" s="93"/>
      <c r="BN11" s="93"/>
      <c r="BO11" s="93"/>
      <c r="BP11" s="62"/>
      <c r="BQ11" s="93"/>
      <c r="BR11" s="93">
        <v>1</v>
      </c>
      <c r="BS11" s="93"/>
      <c r="BT11" s="85"/>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v>1</v>
      </c>
      <c r="CV11" s="93"/>
      <c r="CW11" s="57"/>
      <c r="CX11" s="93">
        <v>1</v>
      </c>
    </row>
    <row r="12" spans="1:170" s="55" customFormat="1" ht="21.6">
      <c r="A12" s="52">
        <v>29203</v>
      </c>
      <c r="B12" s="52" t="s">
        <v>301</v>
      </c>
      <c r="C12" s="71">
        <f t="shared" si="0"/>
        <v>29203</v>
      </c>
      <c r="D12" s="75">
        <v>29203</v>
      </c>
      <c r="E12" s="54" t="s">
        <v>183</v>
      </c>
      <c r="F12" s="54" t="s">
        <v>249</v>
      </c>
      <c r="G12" s="54">
        <f t="shared" si="1"/>
        <v>0</v>
      </c>
      <c r="H12" s="59">
        <v>5</v>
      </c>
      <c r="I12" s="57"/>
      <c r="J12" s="57"/>
      <c r="K12" s="57"/>
      <c r="L12" s="57"/>
      <c r="M12" s="93"/>
      <c r="N12" s="93"/>
      <c r="O12" s="93"/>
      <c r="P12" s="93"/>
      <c r="Q12" s="93">
        <v>1</v>
      </c>
      <c r="R12" s="60" t="s">
        <v>184</v>
      </c>
      <c r="S12" s="93"/>
      <c r="T12" s="93"/>
      <c r="U12" s="93"/>
      <c r="V12" s="93"/>
      <c r="W12" s="58"/>
      <c r="X12" s="57"/>
      <c r="Y12" s="57"/>
      <c r="Z12" s="93"/>
      <c r="AA12" s="58"/>
      <c r="AB12" s="96"/>
      <c r="AC12" s="18"/>
      <c r="AD12" s="18"/>
      <c r="AE12" s="58"/>
      <c r="AF12" s="96"/>
      <c r="AG12" s="96"/>
      <c r="AH12" s="96"/>
      <c r="AI12" s="61"/>
      <c r="AJ12" s="96"/>
      <c r="AK12" s="96"/>
      <c r="AL12" s="96"/>
      <c r="AM12" s="96"/>
      <c r="AN12" s="96"/>
      <c r="AO12" s="96"/>
      <c r="AP12" s="96"/>
      <c r="AQ12" s="96"/>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62"/>
      <c r="BQ12" s="93"/>
      <c r="BR12" s="93"/>
      <c r="BS12" s="93"/>
      <c r="BT12" s="85"/>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57"/>
      <c r="CX12" s="93"/>
    </row>
    <row r="13" spans="1:170" s="55" customFormat="1" ht="64.8">
      <c r="A13" s="52">
        <v>29204</v>
      </c>
      <c r="B13" s="52" t="s">
        <v>302</v>
      </c>
      <c r="C13" s="71">
        <f t="shared" si="0"/>
        <v>29204</v>
      </c>
      <c r="D13" s="75">
        <v>29204</v>
      </c>
      <c r="E13" s="54" t="s">
        <v>185</v>
      </c>
      <c r="F13" s="54" t="s">
        <v>250</v>
      </c>
      <c r="G13" s="54">
        <f t="shared" si="1"/>
        <v>0</v>
      </c>
      <c r="H13" s="59">
        <v>5</v>
      </c>
      <c r="I13" s="57"/>
      <c r="J13" s="57"/>
      <c r="K13" s="57"/>
      <c r="L13" s="57"/>
      <c r="M13" s="93"/>
      <c r="N13" s="93"/>
      <c r="O13" s="93"/>
      <c r="P13" s="93"/>
      <c r="Q13" s="93">
        <v>1</v>
      </c>
      <c r="R13" s="60" t="s">
        <v>186</v>
      </c>
      <c r="S13" s="93"/>
      <c r="T13" s="93"/>
      <c r="U13" s="93"/>
      <c r="V13" s="93"/>
      <c r="W13" s="58"/>
      <c r="X13" s="57"/>
      <c r="Y13" s="57"/>
      <c r="Z13" s="93"/>
      <c r="AA13" s="58"/>
      <c r="AB13" s="96"/>
      <c r="AC13" s="18"/>
      <c r="AD13" s="18"/>
      <c r="AE13" s="58"/>
      <c r="AF13" s="96"/>
      <c r="AG13" s="96"/>
      <c r="AH13" s="96"/>
      <c r="AI13" s="61"/>
      <c r="AJ13" s="96"/>
      <c r="AK13" s="96"/>
      <c r="AL13" s="96"/>
      <c r="AM13" s="96"/>
      <c r="AN13" s="96"/>
      <c r="AO13" s="96"/>
      <c r="AP13" s="96"/>
      <c r="AQ13" s="96"/>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62"/>
      <c r="BQ13" s="93"/>
      <c r="BR13" s="93"/>
      <c r="BS13" s="93"/>
      <c r="BT13" s="85"/>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57"/>
      <c r="CX13" s="93"/>
    </row>
    <row r="14" spans="1:170" s="55" customFormat="1" ht="43.2">
      <c r="A14" s="52">
        <v>29205</v>
      </c>
      <c r="B14" s="52" t="s">
        <v>303</v>
      </c>
      <c r="C14" s="71">
        <f t="shared" si="0"/>
        <v>29205</v>
      </c>
      <c r="D14" s="75">
        <v>29205</v>
      </c>
      <c r="E14" s="54" t="s">
        <v>187</v>
      </c>
      <c r="F14" s="54" t="s">
        <v>251</v>
      </c>
      <c r="G14" s="54">
        <f t="shared" si="1"/>
        <v>0</v>
      </c>
      <c r="H14" s="59">
        <v>5</v>
      </c>
      <c r="I14" s="57">
        <v>1</v>
      </c>
      <c r="J14" s="57">
        <v>20</v>
      </c>
      <c r="K14" s="57"/>
      <c r="L14" s="57"/>
      <c r="M14" s="93"/>
      <c r="N14" s="93"/>
      <c r="O14" s="93"/>
      <c r="P14" s="93"/>
      <c r="Q14" s="93"/>
      <c r="R14" s="60"/>
      <c r="S14" s="93"/>
      <c r="T14" s="93"/>
      <c r="U14" s="93"/>
      <c r="V14" s="93"/>
      <c r="W14" s="58"/>
      <c r="X14" s="57"/>
      <c r="Y14" s="57"/>
      <c r="Z14" s="93"/>
      <c r="AA14" s="58" t="s">
        <v>188</v>
      </c>
      <c r="AB14" s="96">
        <v>1</v>
      </c>
      <c r="AC14" s="18"/>
      <c r="AD14" s="18"/>
      <c r="AE14" s="58" t="s">
        <v>189</v>
      </c>
      <c r="AF14" s="96">
        <v>1</v>
      </c>
      <c r="AG14" s="96"/>
      <c r="AH14" s="96"/>
      <c r="AI14" s="61"/>
      <c r="AJ14" s="96"/>
      <c r="AK14" s="96"/>
      <c r="AL14" s="96">
        <v>1</v>
      </c>
      <c r="AM14" s="96"/>
      <c r="AN14" s="96">
        <v>1</v>
      </c>
      <c r="AO14" s="96">
        <v>1</v>
      </c>
      <c r="AP14" s="96"/>
      <c r="AQ14" s="96"/>
      <c r="AR14" s="93">
        <v>1</v>
      </c>
      <c r="AS14" s="93"/>
      <c r="AT14" s="93">
        <v>1</v>
      </c>
      <c r="AU14" s="93">
        <v>1</v>
      </c>
      <c r="AV14" s="93"/>
      <c r="AW14" s="93"/>
      <c r="AX14" s="93"/>
      <c r="AY14" s="93">
        <v>1</v>
      </c>
      <c r="AZ14" s="93"/>
      <c r="BA14" s="93"/>
      <c r="BB14" s="93">
        <v>1</v>
      </c>
      <c r="BC14" s="93">
        <v>1</v>
      </c>
      <c r="BD14" s="93"/>
      <c r="BE14" s="93">
        <v>1</v>
      </c>
      <c r="BF14" s="93">
        <v>1</v>
      </c>
      <c r="BG14" s="93">
        <v>1</v>
      </c>
      <c r="BH14" s="93">
        <v>1</v>
      </c>
      <c r="BI14" s="93">
        <v>1</v>
      </c>
      <c r="BJ14" s="93"/>
      <c r="BK14" s="93"/>
      <c r="BL14" s="93">
        <v>1</v>
      </c>
      <c r="BM14" s="93"/>
      <c r="BN14" s="93"/>
      <c r="BO14" s="93"/>
      <c r="BP14" s="62"/>
      <c r="BQ14" s="93"/>
      <c r="BR14" s="93">
        <v>1</v>
      </c>
      <c r="BS14" s="93"/>
      <c r="BT14" s="85"/>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t="s">
        <v>190</v>
      </c>
      <c r="CW14" s="57"/>
      <c r="CX14" s="93">
        <v>1</v>
      </c>
    </row>
    <row r="15" spans="1:170" s="55" customFormat="1" ht="12">
      <c r="A15" s="52">
        <v>29206</v>
      </c>
      <c r="B15" s="52" t="s">
        <v>304</v>
      </c>
      <c r="C15" s="71">
        <f t="shared" si="0"/>
        <v>29206</v>
      </c>
      <c r="D15" s="75">
        <v>29206</v>
      </c>
      <c r="E15" s="54" t="s">
        <v>191</v>
      </c>
      <c r="F15" s="54" t="s">
        <v>253</v>
      </c>
      <c r="G15" s="54">
        <f t="shared" si="1"/>
        <v>0</v>
      </c>
      <c r="H15" s="59">
        <v>5</v>
      </c>
      <c r="I15" s="57">
        <v>1</v>
      </c>
      <c r="J15" s="57">
        <v>17</v>
      </c>
      <c r="K15" s="57"/>
      <c r="L15" s="57"/>
      <c r="M15" s="93"/>
      <c r="N15" s="93"/>
      <c r="O15" s="93"/>
      <c r="P15" s="93"/>
      <c r="Q15" s="93"/>
      <c r="R15" s="60"/>
      <c r="S15" s="93"/>
      <c r="T15" s="93"/>
      <c r="U15" s="93"/>
      <c r="V15" s="93"/>
      <c r="W15" s="58"/>
      <c r="X15" s="57"/>
      <c r="Y15" s="57"/>
      <c r="Z15" s="93"/>
      <c r="AA15" s="58" t="s">
        <v>192</v>
      </c>
      <c r="AB15" s="96"/>
      <c r="AC15" s="18">
        <v>1</v>
      </c>
      <c r="AD15" s="18"/>
      <c r="AE15" s="58"/>
      <c r="AF15" s="96">
        <v>1</v>
      </c>
      <c r="AG15" s="96"/>
      <c r="AH15" s="96">
        <v>1</v>
      </c>
      <c r="AI15" s="61"/>
      <c r="AJ15" s="96"/>
      <c r="AK15" s="96"/>
      <c r="AL15" s="96">
        <v>1</v>
      </c>
      <c r="AM15" s="96"/>
      <c r="AN15" s="96">
        <v>1</v>
      </c>
      <c r="AO15" s="96">
        <v>1</v>
      </c>
      <c r="AP15" s="96"/>
      <c r="AQ15" s="96"/>
      <c r="AR15" s="93">
        <v>1</v>
      </c>
      <c r="AS15" s="93"/>
      <c r="AT15" s="93">
        <v>1</v>
      </c>
      <c r="AU15" s="93">
        <v>1</v>
      </c>
      <c r="AV15" s="93"/>
      <c r="AW15" s="93"/>
      <c r="AX15" s="93"/>
      <c r="AY15" s="93"/>
      <c r="AZ15" s="93">
        <v>1</v>
      </c>
      <c r="BA15" s="93"/>
      <c r="BB15" s="93">
        <v>1</v>
      </c>
      <c r="BC15" s="93"/>
      <c r="BD15" s="93">
        <v>1</v>
      </c>
      <c r="BE15" s="93">
        <v>1</v>
      </c>
      <c r="BF15" s="93">
        <v>1</v>
      </c>
      <c r="BG15" s="93">
        <v>1</v>
      </c>
      <c r="BH15" s="93">
        <v>1</v>
      </c>
      <c r="BI15" s="93">
        <v>1</v>
      </c>
      <c r="BJ15" s="93"/>
      <c r="BK15" s="93"/>
      <c r="BL15" s="93">
        <v>1</v>
      </c>
      <c r="BM15" s="93">
        <v>1</v>
      </c>
      <c r="BN15" s="93"/>
      <c r="BO15" s="93"/>
      <c r="BP15" s="62"/>
      <c r="BQ15" s="93">
        <v>1</v>
      </c>
      <c r="BR15" s="93"/>
      <c r="BS15" s="93"/>
      <c r="BT15" s="85"/>
      <c r="BU15" s="93">
        <v>1</v>
      </c>
      <c r="BV15" s="93">
        <v>1</v>
      </c>
      <c r="BW15" s="93"/>
      <c r="BX15" s="93"/>
      <c r="BY15" s="93">
        <v>1</v>
      </c>
      <c r="BZ15" s="93"/>
      <c r="CA15" s="93"/>
      <c r="CB15" s="93">
        <v>1</v>
      </c>
      <c r="CC15" s="93">
        <v>1</v>
      </c>
      <c r="CD15" s="93"/>
      <c r="CE15" s="93"/>
      <c r="CF15" s="93"/>
      <c r="CG15" s="93">
        <v>1</v>
      </c>
      <c r="CH15" s="93"/>
      <c r="CI15" s="93"/>
      <c r="CJ15" s="93">
        <v>1</v>
      </c>
      <c r="CK15" s="93"/>
      <c r="CL15" s="93"/>
      <c r="CM15" s="93">
        <v>1</v>
      </c>
      <c r="CN15" s="93"/>
      <c r="CO15" s="93"/>
      <c r="CP15" s="93">
        <v>1</v>
      </c>
      <c r="CQ15" s="93"/>
      <c r="CR15" s="93"/>
      <c r="CS15" s="93">
        <v>1</v>
      </c>
      <c r="CT15" s="93"/>
      <c r="CU15" s="93"/>
      <c r="CV15" s="93"/>
      <c r="CW15" s="57">
        <v>1</v>
      </c>
      <c r="CX15" s="93"/>
    </row>
    <row r="16" spans="1:170" s="55" customFormat="1" ht="43.2">
      <c r="A16" s="52">
        <v>29207</v>
      </c>
      <c r="B16" s="52" t="s">
        <v>305</v>
      </c>
      <c r="C16" s="71">
        <f t="shared" si="0"/>
        <v>29207</v>
      </c>
      <c r="D16" s="75">
        <v>29207</v>
      </c>
      <c r="E16" s="54" t="s">
        <v>193</v>
      </c>
      <c r="F16" s="54" t="s">
        <v>255</v>
      </c>
      <c r="G16" s="54">
        <f t="shared" si="1"/>
        <v>0</v>
      </c>
      <c r="H16" s="59">
        <v>5</v>
      </c>
      <c r="I16" s="57">
        <v>1</v>
      </c>
      <c r="J16" s="57">
        <v>19</v>
      </c>
      <c r="K16" s="57"/>
      <c r="L16" s="57"/>
      <c r="M16" s="93"/>
      <c r="N16" s="93"/>
      <c r="O16" s="93"/>
      <c r="P16" s="93"/>
      <c r="Q16" s="93"/>
      <c r="R16" s="60"/>
      <c r="S16" s="93"/>
      <c r="T16" s="93"/>
      <c r="U16" s="93"/>
      <c r="V16" s="93"/>
      <c r="W16" s="58"/>
      <c r="X16" s="57"/>
      <c r="Y16" s="57"/>
      <c r="Z16" s="93"/>
      <c r="AA16" s="58" t="s">
        <v>194</v>
      </c>
      <c r="AB16" s="96">
        <v>1</v>
      </c>
      <c r="AC16" s="18"/>
      <c r="AD16" s="18"/>
      <c r="AE16" s="58" t="s">
        <v>195</v>
      </c>
      <c r="AF16" s="96">
        <v>1</v>
      </c>
      <c r="AG16" s="96"/>
      <c r="AH16" s="96"/>
      <c r="AI16" s="61"/>
      <c r="AJ16" s="96"/>
      <c r="AK16" s="96">
        <v>1</v>
      </c>
      <c r="AL16" s="96"/>
      <c r="AM16" s="96">
        <v>1</v>
      </c>
      <c r="AN16" s="96"/>
      <c r="AO16" s="96"/>
      <c r="AP16" s="96">
        <v>1</v>
      </c>
      <c r="AQ16" s="96"/>
      <c r="AR16" s="93"/>
      <c r="AS16" s="93">
        <v>1</v>
      </c>
      <c r="AT16" s="93"/>
      <c r="AU16" s="93"/>
      <c r="AV16" s="93"/>
      <c r="AW16" s="93"/>
      <c r="AX16" s="93"/>
      <c r="AY16" s="93"/>
      <c r="AZ16" s="93"/>
      <c r="BA16" s="93"/>
      <c r="BB16" s="93"/>
      <c r="BC16" s="93"/>
      <c r="BD16" s="93"/>
      <c r="BE16" s="93">
        <v>1</v>
      </c>
      <c r="BF16" s="93">
        <v>1</v>
      </c>
      <c r="BG16" s="93"/>
      <c r="BH16" s="93"/>
      <c r="BI16" s="93">
        <v>1</v>
      </c>
      <c r="BJ16" s="93">
        <v>1</v>
      </c>
      <c r="BK16" s="93"/>
      <c r="BL16" s="93">
        <v>1</v>
      </c>
      <c r="BM16" s="93"/>
      <c r="BN16" s="93"/>
      <c r="BO16" s="93"/>
      <c r="BP16" s="62"/>
      <c r="BQ16" s="93"/>
      <c r="BR16" s="93">
        <v>1</v>
      </c>
      <c r="BS16" s="93"/>
      <c r="BT16" s="85"/>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v>1</v>
      </c>
      <c r="CV16" s="93"/>
      <c r="CW16" s="57"/>
      <c r="CX16" s="93">
        <v>1</v>
      </c>
    </row>
    <row r="17" spans="1:179" s="55" customFormat="1" ht="32.4">
      <c r="A17" s="52">
        <v>292087</v>
      </c>
      <c r="B17" s="52" t="s">
        <v>306</v>
      </c>
      <c r="C17" s="71">
        <f t="shared" si="0"/>
        <v>29208</v>
      </c>
      <c r="D17" s="75">
        <v>29208</v>
      </c>
      <c r="E17" s="54" t="s">
        <v>196</v>
      </c>
      <c r="F17" s="54" t="s">
        <v>256</v>
      </c>
      <c r="G17" s="54">
        <f t="shared" si="1"/>
        <v>0</v>
      </c>
      <c r="H17" s="59">
        <v>5</v>
      </c>
      <c r="I17" s="57">
        <v>1</v>
      </c>
      <c r="J17" s="57">
        <v>26</v>
      </c>
      <c r="K17" s="57"/>
      <c r="L17" s="57"/>
      <c r="M17" s="93"/>
      <c r="N17" s="93"/>
      <c r="O17" s="93"/>
      <c r="P17" s="93"/>
      <c r="Q17" s="93"/>
      <c r="R17" s="60"/>
      <c r="S17" s="93"/>
      <c r="T17" s="93"/>
      <c r="U17" s="93"/>
      <c r="V17" s="93"/>
      <c r="W17" s="58"/>
      <c r="X17" s="57"/>
      <c r="Y17" s="57"/>
      <c r="Z17" s="93"/>
      <c r="AA17" s="58" t="s">
        <v>176</v>
      </c>
      <c r="AB17" s="96">
        <v>1</v>
      </c>
      <c r="AC17" s="18"/>
      <c r="AD17" s="18"/>
      <c r="AE17" s="58" t="s">
        <v>197</v>
      </c>
      <c r="AF17" s="96">
        <v>1</v>
      </c>
      <c r="AG17" s="96"/>
      <c r="AH17" s="96"/>
      <c r="AI17" s="61"/>
      <c r="AJ17" s="96"/>
      <c r="AK17" s="96">
        <v>1</v>
      </c>
      <c r="AL17" s="96"/>
      <c r="AM17" s="96"/>
      <c r="AN17" s="96"/>
      <c r="AO17" s="96">
        <v>1</v>
      </c>
      <c r="AP17" s="96"/>
      <c r="AQ17" s="96"/>
      <c r="AR17" s="93">
        <v>1</v>
      </c>
      <c r="AS17" s="93"/>
      <c r="AT17" s="93">
        <v>1</v>
      </c>
      <c r="AU17" s="93"/>
      <c r="AV17" s="93"/>
      <c r="AW17" s="93">
        <v>1</v>
      </c>
      <c r="AX17" s="93"/>
      <c r="AY17" s="93"/>
      <c r="AZ17" s="93"/>
      <c r="BA17" s="93"/>
      <c r="BB17" s="93">
        <v>1</v>
      </c>
      <c r="BC17" s="93"/>
      <c r="BD17" s="93">
        <v>1</v>
      </c>
      <c r="BE17" s="93">
        <v>1</v>
      </c>
      <c r="BF17" s="93">
        <v>1</v>
      </c>
      <c r="BG17" s="93">
        <v>1</v>
      </c>
      <c r="BH17" s="93"/>
      <c r="BI17" s="93">
        <v>1</v>
      </c>
      <c r="BJ17" s="93"/>
      <c r="BK17" s="93"/>
      <c r="BL17" s="93">
        <v>1</v>
      </c>
      <c r="BM17" s="93">
        <v>1</v>
      </c>
      <c r="BN17" s="93">
        <v>1</v>
      </c>
      <c r="BO17" s="93"/>
      <c r="BP17" s="62"/>
      <c r="BQ17" s="93"/>
      <c r="BR17" s="93">
        <v>1</v>
      </c>
      <c r="BS17" s="93"/>
      <c r="BT17" s="85"/>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v>1</v>
      </c>
      <c r="CV17" s="93"/>
      <c r="CW17" s="57"/>
      <c r="CX17" s="93">
        <v>1</v>
      </c>
    </row>
    <row r="18" spans="1:179" s="12" customFormat="1" ht="12">
      <c r="A18" s="63">
        <v>29209</v>
      </c>
      <c r="B18" s="63" t="s">
        <v>307</v>
      </c>
      <c r="C18" s="71">
        <f t="shared" si="0"/>
        <v>29209</v>
      </c>
      <c r="D18" s="75">
        <v>29209</v>
      </c>
      <c r="E18" s="66" t="s">
        <v>198</v>
      </c>
      <c r="F18" s="66" t="s">
        <v>258</v>
      </c>
      <c r="G18" s="54">
        <f t="shared" si="1"/>
        <v>0</v>
      </c>
      <c r="H18" s="68">
        <v>5</v>
      </c>
      <c r="I18" s="17">
        <v>1</v>
      </c>
      <c r="J18" s="17">
        <v>19</v>
      </c>
      <c r="K18" s="17"/>
      <c r="L18" s="17"/>
      <c r="M18" s="94"/>
      <c r="N18" s="94"/>
      <c r="O18" s="94"/>
      <c r="P18" s="94"/>
      <c r="Q18" s="94"/>
      <c r="R18" s="60"/>
      <c r="S18" s="94"/>
      <c r="T18" s="94"/>
      <c r="U18" s="94"/>
      <c r="V18" s="94"/>
      <c r="W18" s="58"/>
      <c r="X18" s="17"/>
      <c r="Y18" s="17"/>
      <c r="Z18" s="94"/>
      <c r="AA18" s="58" t="s">
        <v>199</v>
      </c>
      <c r="AB18" s="99"/>
      <c r="AC18" s="97">
        <v>1</v>
      </c>
      <c r="AD18" s="97"/>
      <c r="AE18" s="58"/>
      <c r="AF18" s="99"/>
      <c r="AG18" s="99">
        <v>1</v>
      </c>
      <c r="AH18" s="99">
        <v>1</v>
      </c>
      <c r="AI18" s="98"/>
      <c r="AJ18" s="99"/>
      <c r="AK18" s="99"/>
      <c r="AL18" s="99"/>
      <c r="AM18" s="99"/>
      <c r="AN18" s="99"/>
      <c r="AO18" s="99"/>
      <c r="AP18" s="99">
        <v>1</v>
      </c>
      <c r="AQ18" s="99"/>
      <c r="AR18" s="94"/>
      <c r="AS18" s="94">
        <v>1</v>
      </c>
      <c r="AT18" s="94"/>
      <c r="AU18" s="94"/>
      <c r="AV18" s="94"/>
      <c r="AW18" s="94"/>
      <c r="AX18" s="94"/>
      <c r="AY18" s="94"/>
      <c r="AZ18" s="94"/>
      <c r="BA18" s="94"/>
      <c r="BB18" s="94"/>
      <c r="BC18" s="94"/>
      <c r="BD18" s="94"/>
      <c r="BE18" s="94"/>
      <c r="BF18" s="94">
        <v>1</v>
      </c>
      <c r="BG18" s="94"/>
      <c r="BH18" s="94"/>
      <c r="BI18" s="94">
        <v>1</v>
      </c>
      <c r="BJ18" s="94">
        <v>1</v>
      </c>
      <c r="BK18" s="94">
        <v>1</v>
      </c>
      <c r="BL18" s="94">
        <v>1</v>
      </c>
      <c r="BM18" s="94"/>
      <c r="BN18" s="94"/>
      <c r="BO18" s="93"/>
      <c r="BP18" s="67"/>
      <c r="BQ18" s="94">
        <v>1</v>
      </c>
      <c r="BR18" s="94"/>
      <c r="BS18" s="94"/>
      <c r="BT18" s="85"/>
      <c r="BU18" s="94">
        <v>1</v>
      </c>
      <c r="BV18" s="94">
        <v>1</v>
      </c>
      <c r="BW18" s="94">
        <v>1</v>
      </c>
      <c r="BX18" s="94">
        <v>1</v>
      </c>
      <c r="BY18" s="94"/>
      <c r="BZ18" s="93"/>
      <c r="CA18" s="94"/>
      <c r="CB18" s="94"/>
      <c r="CC18" s="94">
        <v>1</v>
      </c>
      <c r="CD18" s="94"/>
      <c r="CE18" s="94"/>
      <c r="CF18" s="94"/>
      <c r="CG18" s="94">
        <v>1</v>
      </c>
      <c r="CH18" s="94"/>
      <c r="CI18" s="93" t="s">
        <v>200</v>
      </c>
      <c r="CJ18" s="94">
        <v>1</v>
      </c>
      <c r="CK18" s="94"/>
      <c r="CL18" s="94"/>
      <c r="CM18" s="94">
        <v>1</v>
      </c>
      <c r="CN18" s="94"/>
      <c r="CO18" s="94"/>
      <c r="CP18" s="94">
        <v>1</v>
      </c>
      <c r="CQ18" s="94"/>
      <c r="CR18" s="94"/>
      <c r="CS18" s="94">
        <v>1</v>
      </c>
      <c r="CT18" s="94"/>
      <c r="CU18" s="94"/>
      <c r="CV18" s="93"/>
      <c r="CW18" s="17">
        <v>1</v>
      </c>
      <c r="CX18" s="94"/>
    </row>
    <row r="19" spans="1:179" s="55" customFormat="1" ht="43.2">
      <c r="A19" s="52">
        <v>29210</v>
      </c>
      <c r="B19" s="52" t="s">
        <v>308</v>
      </c>
      <c r="C19" s="71">
        <f t="shared" si="0"/>
        <v>29210</v>
      </c>
      <c r="D19" s="75">
        <v>29210</v>
      </c>
      <c r="E19" s="54" t="s">
        <v>201</v>
      </c>
      <c r="F19" s="54" t="s">
        <v>260</v>
      </c>
      <c r="G19" s="54">
        <f t="shared" si="1"/>
        <v>0</v>
      </c>
      <c r="H19" s="59">
        <v>5</v>
      </c>
      <c r="I19" s="57">
        <v>1</v>
      </c>
      <c r="J19" s="57">
        <v>20</v>
      </c>
      <c r="K19" s="57"/>
      <c r="L19" s="57"/>
      <c r="M19" s="93"/>
      <c r="N19" s="93"/>
      <c r="O19" s="93"/>
      <c r="P19" s="93"/>
      <c r="Q19" s="93"/>
      <c r="R19" s="60"/>
      <c r="S19" s="93"/>
      <c r="T19" s="93"/>
      <c r="U19" s="93"/>
      <c r="V19" s="93"/>
      <c r="W19" s="58"/>
      <c r="X19" s="57"/>
      <c r="Y19" s="57"/>
      <c r="Z19" s="93"/>
      <c r="AA19" s="58" t="s">
        <v>176</v>
      </c>
      <c r="AB19" s="96">
        <v>1</v>
      </c>
      <c r="AC19" s="18"/>
      <c r="AD19" s="18"/>
      <c r="AE19" s="58" t="s">
        <v>202</v>
      </c>
      <c r="AF19" s="96"/>
      <c r="AG19" s="96">
        <v>1</v>
      </c>
      <c r="AH19" s="96"/>
      <c r="AI19" s="61"/>
      <c r="AJ19" s="96"/>
      <c r="AK19" s="96"/>
      <c r="AL19" s="96"/>
      <c r="AM19" s="96"/>
      <c r="AN19" s="96">
        <v>1</v>
      </c>
      <c r="AO19" s="96">
        <v>1</v>
      </c>
      <c r="AP19" s="96"/>
      <c r="AQ19" s="96"/>
      <c r="AR19" s="93">
        <v>1</v>
      </c>
      <c r="AS19" s="93"/>
      <c r="AT19" s="93"/>
      <c r="AU19" s="93"/>
      <c r="AV19" s="93">
        <v>1</v>
      </c>
      <c r="AW19" s="93"/>
      <c r="AX19" s="93"/>
      <c r="AY19" s="93"/>
      <c r="AZ19" s="93">
        <v>1</v>
      </c>
      <c r="BA19" s="93"/>
      <c r="BB19" s="93">
        <v>1</v>
      </c>
      <c r="BC19" s="93">
        <v>1</v>
      </c>
      <c r="BD19" s="93"/>
      <c r="BE19" s="93">
        <v>1</v>
      </c>
      <c r="BF19" s="93">
        <v>1</v>
      </c>
      <c r="BG19" s="93">
        <v>1</v>
      </c>
      <c r="BH19" s="93">
        <v>1</v>
      </c>
      <c r="BI19" s="93">
        <v>1</v>
      </c>
      <c r="BJ19" s="93">
        <v>1</v>
      </c>
      <c r="BK19" s="93"/>
      <c r="BL19" s="93">
        <v>1</v>
      </c>
      <c r="BM19" s="93"/>
      <c r="BN19" s="93"/>
      <c r="BO19" s="93"/>
      <c r="BP19" s="62"/>
      <c r="BQ19" s="93"/>
      <c r="BR19" s="93">
        <v>1</v>
      </c>
      <c r="BS19" s="93"/>
      <c r="BT19" s="85"/>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v>1</v>
      </c>
      <c r="CV19" s="93"/>
      <c r="CW19" s="57"/>
      <c r="CX19" s="93">
        <v>1</v>
      </c>
    </row>
    <row r="20" spans="1:179" s="55" customFormat="1" ht="32.4">
      <c r="A20" s="52">
        <v>292117</v>
      </c>
      <c r="B20" s="52" t="s">
        <v>309</v>
      </c>
      <c r="C20" s="71">
        <f t="shared" si="0"/>
        <v>29211</v>
      </c>
      <c r="D20" s="75">
        <v>29211</v>
      </c>
      <c r="E20" s="54" t="s">
        <v>203</v>
      </c>
      <c r="F20" s="54" t="s">
        <v>262</v>
      </c>
      <c r="G20" s="54">
        <f t="shared" si="1"/>
        <v>0</v>
      </c>
      <c r="H20" s="59">
        <v>5</v>
      </c>
      <c r="I20" s="57">
        <v>1</v>
      </c>
      <c r="J20" s="57">
        <v>20</v>
      </c>
      <c r="K20" s="57"/>
      <c r="L20" s="57"/>
      <c r="M20" s="93"/>
      <c r="N20" s="93"/>
      <c r="O20" s="93"/>
      <c r="P20" s="93"/>
      <c r="Q20" s="93"/>
      <c r="R20" s="60"/>
      <c r="S20" s="93"/>
      <c r="T20" s="93"/>
      <c r="U20" s="93"/>
      <c r="V20" s="93"/>
      <c r="W20" s="58"/>
      <c r="X20" s="57"/>
      <c r="Y20" s="57"/>
      <c r="Z20" s="93"/>
      <c r="AA20" s="58" t="s">
        <v>204</v>
      </c>
      <c r="AB20" s="96">
        <v>1</v>
      </c>
      <c r="AC20" s="18"/>
      <c r="AD20" s="18"/>
      <c r="AE20" s="58" t="s">
        <v>174</v>
      </c>
      <c r="AF20" s="96"/>
      <c r="AG20" s="96">
        <v>1</v>
      </c>
      <c r="AH20" s="96"/>
      <c r="AI20" s="61"/>
      <c r="AJ20" s="96"/>
      <c r="AK20" s="96"/>
      <c r="AL20" s="96"/>
      <c r="AM20" s="96"/>
      <c r="AN20" s="96"/>
      <c r="AO20" s="96"/>
      <c r="AP20" s="96">
        <v>1</v>
      </c>
      <c r="AQ20" s="96">
        <v>1</v>
      </c>
      <c r="AR20" s="93">
        <v>1</v>
      </c>
      <c r="AS20" s="93"/>
      <c r="AT20" s="93">
        <v>1</v>
      </c>
      <c r="AU20" s="93">
        <v>1</v>
      </c>
      <c r="AV20" s="93"/>
      <c r="AW20" s="93"/>
      <c r="AX20" s="93">
        <v>1</v>
      </c>
      <c r="AY20" s="93"/>
      <c r="AZ20" s="93"/>
      <c r="BA20" s="93"/>
      <c r="BB20" s="93">
        <v>1</v>
      </c>
      <c r="BC20" s="93">
        <v>1</v>
      </c>
      <c r="BD20" s="93"/>
      <c r="BE20" s="93">
        <v>1</v>
      </c>
      <c r="BF20" s="93">
        <v>1</v>
      </c>
      <c r="BG20" s="93">
        <v>1</v>
      </c>
      <c r="BH20" s="93">
        <v>1</v>
      </c>
      <c r="BI20" s="93">
        <v>1</v>
      </c>
      <c r="BJ20" s="93">
        <v>1</v>
      </c>
      <c r="BK20" s="93"/>
      <c r="BL20" s="93">
        <v>1</v>
      </c>
      <c r="BM20" s="93"/>
      <c r="BN20" s="93"/>
      <c r="BO20" s="93"/>
      <c r="BP20" s="62"/>
      <c r="BQ20" s="93"/>
      <c r="BR20" s="93">
        <v>1</v>
      </c>
      <c r="BS20" s="93"/>
      <c r="BT20" s="85"/>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v>1</v>
      </c>
      <c r="CV20" s="93"/>
      <c r="CW20" s="57"/>
      <c r="CX20" s="93">
        <v>1</v>
      </c>
    </row>
    <row r="21" spans="1:179" s="55" customFormat="1" ht="32.4">
      <c r="A21" s="52">
        <v>29212</v>
      </c>
      <c r="B21" s="52" t="s">
        <v>310</v>
      </c>
      <c r="C21" s="71">
        <f t="shared" si="0"/>
        <v>29212</v>
      </c>
      <c r="D21" s="75">
        <v>29212</v>
      </c>
      <c r="E21" s="54" t="s">
        <v>205</v>
      </c>
      <c r="F21" s="54" t="s">
        <v>264</v>
      </c>
      <c r="G21" s="54">
        <f t="shared" si="1"/>
        <v>0</v>
      </c>
      <c r="H21" s="59">
        <v>5</v>
      </c>
      <c r="I21" s="57">
        <v>1</v>
      </c>
      <c r="J21" s="57">
        <v>20</v>
      </c>
      <c r="K21" s="57"/>
      <c r="L21" s="57"/>
      <c r="M21" s="93"/>
      <c r="N21" s="93"/>
      <c r="O21" s="93"/>
      <c r="P21" s="93"/>
      <c r="Q21" s="93"/>
      <c r="R21" s="60"/>
      <c r="S21" s="93"/>
      <c r="T21" s="93"/>
      <c r="U21" s="93"/>
      <c r="V21" s="93"/>
      <c r="W21" s="58"/>
      <c r="X21" s="57"/>
      <c r="Y21" s="57"/>
      <c r="Z21" s="93"/>
      <c r="AA21" s="58" t="s">
        <v>206</v>
      </c>
      <c r="AB21" s="96">
        <v>1</v>
      </c>
      <c r="AC21" s="18"/>
      <c r="AD21" s="18"/>
      <c r="AE21" s="58" t="s">
        <v>207</v>
      </c>
      <c r="AF21" s="96"/>
      <c r="AG21" s="96">
        <v>1</v>
      </c>
      <c r="AH21" s="96"/>
      <c r="AI21" s="61"/>
      <c r="AJ21" s="96"/>
      <c r="AK21" s="96"/>
      <c r="AL21" s="96"/>
      <c r="AM21" s="96"/>
      <c r="AN21" s="96"/>
      <c r="AO21" s="96"/>
      <c r="AP21" s="96">
        <v>1</v>
      </c>
      <c r="AQ21" s="96">
        <v>1</v>
      </c>
      <c r="AR21" s="93">
        <v>1</v>
      </c>
      <c r="AS21" s="93"/>
      <c r="AT21" s="93"/>
      <c r="AU21" s="93">
        <v>1</v>
      </c>
      <c r="AV21" s="93"/>
      <c r="AW21" s="93"/>
      <c r="AX21" s="93"/>
      <c r="AY21" s="93">
        <v>1</v>
      </c>
      <c r="AZ21" s="93"/>
      <c r="BA21" s="93"/>
      <c r="BB21" s="93">
        <v>1</v>
      </c>
      <c r="BC21" s="93">
        <v>1</v>
      </c>
      <c r="BD21" s="93"/>
      <c r="BE21" s="93">
        <v>1</v>
      </c>
      <c r="BF21" s="93">
        <v>1</v>
      </c>
      <c r="BG21" s="93"/>
      <c r="BH21" s="93">
        <v>1</v>
      </c>
      <c r="BI21" s="93">
        <v>1</v>
      </c>
      <c r="BJ21" s="93">
        <v>1</v>
      </c>
      <c r="BK21" s="93"/>
      <c r="BL21" s="93">
        <v>1</v>
      </c>
      <c r="BM21" s="93"/>
      <c r="BN21" s="93"/>
      <c r="BO21" s="93"/>
      <c r="BP21" s="62"/>
      <c r="BQ21" s="93"/>
      <c r="BR21" s="93">
        <v>1</v>
      </c>
      <c r="BS21" s="93"/>
      <c r="BT21" s="85"/>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v>1</v>
      </c>
      <c r="CV21" s="93"/>
      <c r="CW21" s="57"/>
      <c r="CX21" s="93">
        <v>1</v>
      </c>
    </row>
    <row r="22" spans="1:179" s="55" customFormat="1" ht="21.6">
      <c r="A22" s="52">
        <v>293229</v>
      </c>
      <c r="B22" s="52" t="s">
        <v>311</v>
      </c>
      <c r="C22" s="71">
        <f t="shared" si="0"/>
        <v>29322</v>
      </c>
      <c r="D22" s="75">
        <v>29322</v>
      </c>
      <c r="E22" s="54" t="s">
        <v>208</v>
      </c>
      <c r="F22" s="54" t="s">
        <v>266</v>
      </c>
      <c r="G22" s="54">
        <f t="shared" si="1"/>
        <v>0</v>
      </c>
      <c r="H22" s="59">
        <v>6</v>
      </c>
      <c r="I22" s="57">
        <v>1</v>
      </c>
      <c r="J22" s="57">
        <v>21</v>
      </c>
      <c r="K22" s="57" t="s">
        <v>175</v>
      </c>
      <c r="L22" s="57" t="s">
        <v>175</v>
      </c>
      <c r="M22" s="93"/>
      <c r="N22" s="93"/>
      <c r="O22" s="93"/>
      <c r="P22" s="93"/>
      <c r="Q22" s="93"/>
      <c r="R22" s="60"/>
      <c r="S22" s="93"/>
      <c r="T22" s="93"/>
      <c r="U22" s="93"/>
      <c r="V22" s="93"/>
      <c r="W22" s="58"/>
      <c r="X22" s="57"/>
      <c r="Y22" s="57"/>
      <c r="Z22" s="93"/>
      <c r="AA22" s="58" t="s">
        <v>209</v>
      </c>
      <c r="AB22" s="96">
        <v>1</v>
      </c>
      <c r="AC22" s="18"/>
      <c r="AD22" s="18"/>
      <c r="AE22" s="58" t="s">
        <v>210</v>
      </c>
      <c r="AF22" s="96" t="s">
        <v>175</v>
      </c>
      <c r="AG22" s="96">
        <v>1</v>
      </c>
      <c r="AH22" s="96"/>
      <c r="AI22" s="61"/>
      <c r="AJ22" s="96"/>
      <c r="AK22" s="96"/>
      <c r="AL22" s="96"/>
      <c r="AM22" s="96"/>
      <c r="AN22" s="96">
        <v>1</v>
      </c>
      <c r="AO22" s="96">
        <v>1</v>
      </c>
      <c r="AP22" s="96"/>
      <c r="AQ22" s="96"/>
      <c r="AR22" s="93"/>
      <c r="AS22" s="93">
        <v>1</v>
      </c>
      <c r="AT22" s="93"/>
      <c r="AU22" s="93"/>
      <c r="AV22" s="93"/>
      <c r="AW22" s="93"/>
      <c r="AX22" s="93"/>
      <c r="AY22" s="93"/>
      <c r="AZ22" s="93"/>
      <c r="BA22" s="93"/>
      <c r="BB22" s="93"/>
      <c r="BC22" s="93"/>
      <c r="BD22" s="93"/>
      <c r="BE22" s="93">
        <v>1</v>
      </c>
      <c r="BF22" s="93"/>
      <c r="BG22" s="93">
        <v>1</v>
      </c>
      <c r="BH22" s="93"/>
      <c r="BI22" s="93"/>
      <c r="BJ22" s="93">
        <v>1</v>
      </c>
      <c r="BK22" s="93"/>
      <c r="BL22" s="93">
        <v>1</v>
      </c>
      <c r="BM22" s="93">
        <v>1</v>
      </c>
      <c r="BN22" s="93"/>
      <c r="BO22" s="93"/>
      <c r="BP22" s="62"/>
      <c r="BQ22" s="93"/>
      <c r="BR22" s="93">
        <v>1</v>
      </c>
      <c r="BS22" s="93"/>
      <c r="BT22" s="85"/>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v>1</v>
      </c>
      <c r="CV22" s="93"/>
      <c r="CW22" s="57"/>
      <c r="CX22" s="93">
        <v>1</v>
      </c>
    </row>
    <row r="23" spans="1:179" s="55" customFormat="1" ht="43.2">
      <c r="A23" s="52">
        <v>29342</v>
      </c>
      <c r="B23" s="52" t="s">
        <v>312</v>
      </c>
      <c r="C23" s="71">
        <f t="shared" si="0"/>
        <v>29342</v>
      </c>
      <c r="D23" s="75">
        <v>29342</v>
      </c>
      <c r="E23" s="54" t="s">
        <v>211</v>
      </c>
      <c r="F23" s="54" t="s">
        <v>267</v>
      </c>
      <c r="G23" s="54">
        <f t="shared" si="1"/>
        <v>0</v>
      </c>
      <c r="H23" s="59">
        <v>6</v>
      </c>
      <c r="I23" s="57">
        <v>1</v>
      </c>
      <c r="J23" s="57">
        <v>15</v>
      </c>
      <c r="K23" s="57"/>
      <c r="L23" s="57"/>
      <c r="M23" s="93"/>
      <c r="N23" s="93"/>
      <c r="O23" s="93"/>
      <c r="P23" s="93"/>
      <c r="Q23" s="93"/>
      <c r="R23" s="60"/>
      <c r="S23" s="93"/>
      <c r="T23" s="93"/>
      <c r="U23" s="93"/>
      <c r="V23" s="93"/>
      <c r="W23" s="58"/>
      <c r="X23" s="57"/>
      <c r="Y23" s="57"/>
      <c r="Z23" s="93"/>
      <c r="AA23" s="58" t="s">
        <v>212</v>
      </c>
      <c r="AB23" s="96">
        <v>1</v>
      </c>
      <c r="AC23" s="18"/>
      <c r="AD23" s="18"/>
      <c r="AE23" s="58" t="s">
        <v>341</v>
      </c>
      <c r="AF23" s="96"/>
      <c r="AG23" s="96">
        <v>1</v>
      </c>
      <c r="AH23" s="96"/>
      <c r="AI23" s="61"/>
      <c r="AJ23" s="96">
        <v>1</v>
      </c>
      <c r="AK23" s="96"/>
      <c r="AL23" s="96">
        <v>1</v>
      </c>
      <c r="AM23" s="96"/>
      <c r="AN23" s="96">
        <v>1</v>
      </c>
      <c r="AO23" s="96">
        <v>1</v>
      </c>
      <c r="AP23" s="96"/>
      <c r="AQ23" s="96"/>
      <c r="AR23" s="93">
        <v>1</v>
      </c>
      <c r="AS23" s="93"/>
      <c r="AT23" s="93">
        <v>1</v>
      </c>
      <c r="AU23" s="93"/>
      <c r="AV23" s="93"/>
      <c r="AW23" s="93"/>
      <c r="AX23" s="93"/>
      <c r="AY23" s="93"/>
      <c r="AZ23" s="93">
        <v>1</v>
      </c>
      <c r="BA23" s="93"/>
      <c r="BB23" s="93">
        <v>1</v>
      </c>
      <c r="BC23" s="93"/>
      <c r="BD23" s="93">
        <v>1</v>
      </c>
      <c r="BE23" s="93">
        <v>1</v>
      </c>
      <c r="BF23" s="93"/>
      <c r="BG23" s="93">
        <v>1</v>
      </c>
      <c r="BH23" s="93"/>
      <c r="BI23" s="93">
        <v>1</v>
      </c>
      <c r="BJ23" s="93">
        <v>1</v>
      </c>
      <c r="BK23" s="93"/>
      <c r="BL23" s="93"/>
      <c r="BM23" s="93"/>
      <c r="BN23" s="93"/>
      <c r="BO23" s="93"/>
      <c r="BP23" s="62"/>
      <c r="BQ23" s="93"/>
      <c r="BR23" s="93">
        <v>1</v>
      </c>
      <c r="BS23" s="93"/>
      <c r="BT23" s="85"/>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v>1</v>
      </c>
      <c r="CT23" s="93"/>
      <c r="CU23" s="93"/>
      <c r="CV23" s="93"/>
      <c r="CW23" s="57"/>
      <c r="CX23" s="93">
        <v>1</v>
      </c>
    </row>
    <row r="24" spans="1:179" s="55" customFormat="1">
      <c r="A24" s="52">
        <v>29343</v>
      </c>
      <c r="B24" s="52" t="s">
        <v>313</v>
      </c>
      <c r="C24" s="71">
        <f t="shared" si="0"/>
        <v>29343</v>
      </c>
      <c r="D24" s="75">
        <v>29343</v>
      </c>
      <c r="E24" s="54" t="s">
        <v>213</v>
      </c>
      <c r="F24" s="54" t="s">
        <v>269</v>
      </c>
      <c r="G24" s="54">
        <f t="shared" si="1"/>
        <v>0</v>
      </c>
      <c r="H24" s="59">
        <v>6</v>
      </c>
      <c r="I24" s="57"/>
      <c r="J24" s="57"/>
      <c r="K24" s="57"/>
      <c r="L24" s="57"/>
      <c r="M24" s="93"/>
      <c r="N24" s="93"/>
      <c r="O24" s="93"/>
      <c r="P24" s="93">
        <v>1</v>
      </c>
      <c r="Q24" s="93"/>
      <c r="R24" s="60"/>
      <c r="S24" s="93"/>
      <c r="T24" s="93"/>
      <c r="U24" s="93">
        <v>1</v>
      </c>
      <c r="V24" s="93"/>
      <c r="W24" s="58"/>
      <c r="X24" s="57"/>
      <c r="Y24" s="57"/>
      <c r="Z24" s="93"/>
      <c r="AA24" s="58"/>
      <c r="AB24" s="96"/>
      <c r="AC24" s="18"/>
      <c r="AD24" s="18"/>
      <c r="AE24" s="58"/>
      <c r="AF24" s="96"/>
      <c r="AG24" s="96"/>
      <c r="AH24" s="96"/>
      <c r="AI24" s="61"/>
      <c r="AJ24" s="96"/>
      <c r="AK24" s="96"/>
      <c r="AL24" s="96"/>
      <c r="AM24" s="96"/>
      <c r="AN24" s="96"/>
      <c r="AO24" s="96"/>
      <c r="AP24" s="96"/>
      <c r="AQ24" s="96"/>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62"/>
      <c r="BQ24" s="93"/>
      <c r="BR24" s="93"/>
      <c r="BS24" s="93"/>
      <c r="BT24" s="85"/>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57"/>
      <c r="CX24" s="93"/>
    </row>
    <row r="25" spans="1:179" s="55" customFormat="1" ht="43.2">
      <c r="A25" s="52">
        <v>29344</v>
      </c>
      <c r="B25" s="52" t="s">
        <v>314</v>
      </c>
      <c r="C25" s="71">
        <f t="shared" si="0"/>
        <v>29344</v>
      </c>
      <c r="D25" s="75">
        <v>29344</v>
      </c>
      <c r="E25" s="54" t="s">
        <v>214</v>
      </c>
      <c r="F25" s="54" t="s">
        <v>270</v>
      </c>
      <c r="G25" s="54">
        <f t="shared" si="1"/>
        <v>0</v>
      </c>
      <c r="H25" s="59">
        <v>6</v>
      </c>
      <c r="I25" s="57">
        <v>1</v>
      </c>
      <c r="J25" s="57">
        <v>19</v>
      </c>
      <c r="K25" s="57"/>
      <c r="L25" s="57"/>
      <c r="M25" s="93"/>
      <c r="N25" s="93"/>
      <c r="O25" s="93"/>
      <c r="P25" s="93"/>
      <c r="Q25" s="93"/>
      <c r="R25" s="60"/>
      <c r="S25" s="93"/>
      <c r="T25" s="93"/>
      <c r="U25" s="93"/>
      <c r="V25" s="93"/>
      <c r="W25" s="58"/>
      <c r="X25" s="57"/>
      <c r="Y25" s="57"/>
      <c r="Z25" s="93"/>
      <c r="AA25" s="58" t="s">
        <v>215</v>
      </c>
      <c r="AB25" s="96">
        <v>1</v>
      </c>
      <c r="AC25" s="18"/>
      <c r="AD25" s="18"/>
      <c r="AE25" s="58" t="s">
        <v>216</v>
      </c>
      <c r="AF25" s="96">
        <v>1</v>
      </c>
      <c r="AG25" s="96"/>
      <c r="AH25" s="96"/>
      <c r="AI25" s="61"/>
      <c r="AJ25" s="96"/>
      <c r="AK25" s="96"/>
      <c r="AL25" s="96"/>
      <c r="AM25" s="96"/>
      <c r="AN25" s="96">
        <v>1</v>
      </c>
      <c r="AO25" s="96">
        <v>1</v>
      </c>
      <c r="AP25" s="96"/>
      <c r="AQ25" s="96"/>
      <c r="AR25" s="93">
        <v>1</v>
      </c>
      <c r="AS25" s="93"/>
      <c r="AT25" s="93"/>
      <c r="AU25" s="93"/>
      <c r="AV25" s="93">
        <v>1</v>
      </c>
      <c r="AW25" s="93"/>
      <c r="AX25" s="93">
        <v>1</v>
      </c>
      <c r="AY25" s="93"/>
      <c r="AZ25" s="93"/>
      <c r="BA25" s="93"/>
      <c r="BB25" s="93">
        <v>1</v>
      </c>
      <c r="BC25" s="93"/>
      <c r="BD25" s="93">
        <v>1</v>
      </c>
      <c r="BE25" s="93">
        <v>1</v>
      </c>
      <c r="BF25" s="93">
        <v>1</v>
      </c>
      <c r="BG25" s="93">
        <v>1</v>
      </c>
      <c r="BH25" s="93">
        <v>1</v>
      </c>
      <c r="BI25" s="93">
        <v>1</v>
      </c>
      <c r="BJ25" s="93"/>
      <c r="BK25" s="93"/>
      <c r="BL25" s="93">
        <v>1</v>
      </c>
      <c r="BM25" s="93"/>
      <c r="BN25" s="93"/>
      <c r="BO25" s="93"/>
      <c r="BP25" s="62"/>
      <c r="BQ25" s="93"/>
      <c r="BR25" s="93">
        <v>1</v>
      </c>
      <c r="BS25" s="93"/>
      <c r="BT25" s="85"/>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v>1</v>
      </c>
      <c r="CV25" s="93"/>
      <c r="CW25" s="57"/>
      <c r="CX25" s="93">
        <v>1</v>
      </c>
    </row>
    <row r="26" spans="1:179" s="55" customFormat="1">
      <c r="A26" s="52">
        <v>29345</v>
      </c>
      <c r="B26" s="52" t="s">
        <v>315</v>
      </c>
      <c r="C26" s="71">
        <f t="shared" si="0"/>
        <v>29345</v>
      </c>
      <c r="D26" s="75">
        <v>29345</v>
      </c>
      <c r="E26" s="54" t="s">
        <v>217</v>
      </c>
      <c r="F26" s="54" t="s">
        <v>271</v>
      </c>
      <c r="G26" s="54">
        <f t="shared" si="1"/>
        <v>0</v>
      </c>
      <c r="H26" s="59">
        <v>6</v>
      </c>
      <c r="I26" s="57"/>
      <c r="J26" s="57"/>
      <c r="K26" s="57"/>
      <c r="L26" s="57"/>
      <c r="M26" s="93"/>
      <c r="N26" s="93"/>
      <c r="O26" s="93">
        <v>1</v>
      </c>
      <c r="P26" s="93"/>
      <c r="Q26" s="93"/>
      <c r="R26" s="60"/>
      <c r="S26" s="93"/>
      <c r="T26" s="93"/>
      <c r="U26" s="93"/>
      <c r="V26" s="93"/>
      <c r="W26" s="58"/>
      <c r="X26" s="57"/>
      <c r="Y26" s="57"/>
      <c r="Z26" s="93"/>
      <c r="AA26" s="58"/>
      <c r="AB26" s="96"/>
      <c r="AC26" s="18"/>
      <c r="AD26" s="18"/>
      <c r="AE26" s="58"/>
      <c r="AF26" s="96"/>
      <c r="AG26" s="96"/>
      <c r="AH26" s="96"/>
      <c r="AI26" s="61"/>
      <c r="AJ26" s="96"/>
      <c r="AK26" s="96"/>
      <c r="AL26" s="96"/>
      <c r="AM26" s="96"/>
      <c r="AN26" s="96"/>
      <c r="AO26" s="96"/>
      <c r="AP26" s="96"/>
      <c r="AQ26" s="96"/>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62"/>
      <c r="BQ26" s="93"/>
      <c r="BR26" s="93"/>
      <c r="BS26" s="93"/>
      <c r="BT26" s="85"/>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57"/>
      <c r="CX26" s="93"/>
    </row>
    <row r="27" spans="1:179" s="55" customFormat="1" ht="43.2">
      <c r="A27" s="52">
        <v>293610</v>
      </c>
      <c r="B27" s="52" t="s">
        <v>316</v>
      </c>
      <c r="C27" s="71">
        <f t="shared" si="0"/>
        <v>29361</v>
      </c>
      <c r="D27" s="75">
        <v>29361</v>
      </c>
      <c r="E27" s="54" t="s">
        <v>218</v>
      </c>
      <c r="F27" s="54" t="s">
        <v>295</v>
      </c>
      <c r="G27" s="54">
        <f t="shared" si="1"/>
        <v>0</v>
      </c>
      <c r="H27" s="59">
        <v>6</v>
      </c>
      <c r="I27" s="57"/>
      <c r="J27" s="57"/>
      <c r="K27" s="57"/>
      <c r="L27" s="57"/>
      <c r="M27" s="93"/>
      <c r="N27" s="93"/>
      <c r="O27" s="93"/>
      <c r="P27" s="93"/>
      <c r="Q27" s="93">
        <v>1</v>
      </c>
      <c r="R27" s="60" t="s">
        <v>219</v>
      </c>
      <c r="S27" s="93"/>
      <c r="T27" s="93"/>
      <c r="U27" s="93"/>
      <c r="V27" s="93"/>
      <c r="W27" s="58"/>
      <c r="X27" s="57"/>
      <c r="Y27" s="57"/>
      <c r="Z27" s="93"/>
      <c r="AA27" s="58"/>
      <c r="AB27" s="96"/>
      <c r="AC27" s="18"/>
      <c r="AD27" s="18"/>
      <c r="AE27" s="58"/>
      <c r="AF27" s="96"/>
      <c r="AG27" s="96"/>
      <c r="AH27" s="96"/>
      <c r="AI27" s="61"/>
      <c r="AJ27" s="96"/>
      <c r="AK27" s="96"/>
      <c r="AL27" s="96"/>
      <c r="AM27" s="96"/>
      <c r="AN27" s="96"/>
      <c r="AO27" s="96"/>
      <c r="AP27" s="96"/>
      <c r="AQ27" s="9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62"/>
      <c r="BQ27" s="93"/>
      <c r="BR27" s="93"/>
      <c r="BS27" s="93"/>
      <c r="BT27" s="85"/>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57"/>
      <c r="CX27" s="93"/>
      <c r="EK27" s="55">
        <v>1</v>
      </c>
      <c r="FF27" s="55" t="s">
        <v>220</v>
      </c>
      <c r="FT27" s="55">
        <v>1</v>
      </c>
      <c r="FW27" s="55">
        <v>1</v>
      </c>
    </row>
    <row r="28" spans="1:179" s="55" customFormat="1">
      <c r="A28" s="52">
        <v>293628</v>
      </c>
      <c r="B28" s="52" t="s">
        <v>317</v>
      </c>
      <c r="C28" s="71">
        <f t="shared" si="0"/>
        <v>29362</v>
      </c>
      <c r="D28" s="75">
        <v>29362</v>
      </c>
      <c r="E28" s="54" t="s">
        <v>221</v>
      </c>
      <c r="F28" s="54" t="s">
        <v>297</v>
      </c>
      <c r="G28" s="54">
        <f t="shared" si="1"/>
        <v>0</v>
      </c>
      <c r="H28" s="59">
        <v>6</v>
      </c>
      <c r="I28" s="57"/>
      <c r="J28" s="57"/>
      <c r="K28" s="57"/>
      <c r="L28" s="57"/>
      <c r="M28" s="93"/>
      <c r="N28" s="93"/>
      <c r="O28" s="93">
        <v>1</v>
      </c>
      <c r="P28" s="93"/>
      <c r="Q28" s="93"/>
      <c r="R28" s="60"/>
      <c r="S28" s="93"/>
      <c r="T28" s="93"/>
      <c r="U28" s="93"/>
      <c r="V28" s="93"/>
      <c r="W28" s="58"/>
      <c r="X28" s="57"/>
      <c r="Y28" s="57"/>
      <c r="Z28" s="93"/>
      <c r="AA28" s="58"/>
      <c r="AB28" s="96"/>
      <c r="AC28" s="18"/>
      <c r="AD28" s="18"/>
      <c r="AE28" s="58"/>
      <c r="AF28" s="96"/>
      <c r="AG28" s="96"/>
      <c r="AH28" s="96"/>
      <c r="AI28" s="61"/>
      <c r="AJ28" s="96"/>
      <c r="AK28" s="96"/>
      <c r="AL28" s="96"/>
      <c r="AM28" s="96"/>
      <c r="AN28" s="96"/>
      <c r="AO28" s="96"/>
      <c r="AP28" s="96"/>
      <c r="AQ28" s="96"/>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62"/>
      <c r="BQ28" s="93"/>
      <c r="BR28" s="93"/>
      <c r="BS28" s="93"/>
      <c r="BT28" s="85"/>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57"/>
      <c r="CX28" s="93"/>
    </row>
    <row r="29" spans="1:179" s="55" customFormat="1" ht="32.4">
      <c r="A29" s="52">
        <v>29363</v>
      </c>
      <c r="B29" s="52" t="s">
        <v>318</v>
      </c>
      <c r="C29" s="71">
        <f t="shared" si="0"/>
        <v>29363</v>
      </c>
      <c r="D29" s="75">
        <v>29363</v>
      </c>
      <c r="E29" s="54" t="s">
        <v>222</v>
      </c>
      <c r="F29" s="54" t="s">
        <v>273</v>
      </c>
      <c r="G29" s="54">
        <f t="shared" si="1"/>
        <v>0</v>
      </c>
      <c r="H29" s="59">
        <v>6</v>
      </c>
      <c r="I29" s="57">
        <v>1</v>
      </c>
      <c r="J29" s="57">
        <v>20</v>
      </c>
      <c r="K29" s="57"/>
      <c r="L29" s="57"/>
      <c r="M29" s="93"/>
      <c r="N29" s="93"/>
      <c r="O29" s="93"/>
      <c r="P29" s="93"/>
      <c r="Q29" s="93"/>
      <c r="R29" s="60"/>
      <c r="S29" s="93"/>
      <c r="T29" s="93"/>
      <c r="U29" s="93"/>
      <c r="V29" s="93"/>
      <c r="W29" s="58"/>
      <c r="X29" s="57"/>
      <c r="Y29" s="57"/>
      <c r="Z29" s="93"/>
      <c r="AA29" s="58" t="s">
        <v>223</v>
      </c>
      <c r="AB29" s="96">
        <v>1</v>
      </c>
      <c r="AC29" s="18"/>
      <c r="AD29" s="18"/>
      <c r="AE29" s="58" t="s">
        <v>224</v>
      </c>
      <c r="AF29" s="96">
        <v>1</v>
      </c>
      <c r="AG29" s="96"/>
      <c r="AH29" s="96"/>
      <c r="AI29" s="61"/>
      <c r="AJ29" s="96"/>
      <c r="AK29" s="96"/>
      <c r="AL29" s="96"/>
      <c r="AM29" s="96"/>
      <c r="AN29" s="96">
        <v>1</v>
      </c>
      <c r="AO29" s="96">
        <v>1</v>
      </c>
      <c r="AP29" s="96"/>
      <c r="AQ29" s="96"/>
      <c r="AR29" s="93">
        <v>1</v>
      </c>
      <c r="AS29" s="93"/>
      <c r="AT29" s="93">
        <v>1</v>
      </c>
      <c r="AU29" s="93">
        <v>1</v>
      </c>
      <c r="AV29" s="93"/>
      <c r="AW29" s="93"/>
      <c r="AX29" s="93"/>
      <c r="AY29" s="93"/>
      <c r="AZ29" s="93">
        <v>1</v>
      </c>
      <c r="BA29" s="93"/>
      <c r="BB29" s="93">
        <v>1</v>
      </c>
      <c r="BC29" s="93"/>
      <c r="BD29" s="93">
        <v>1</v>
      </c>
      <c r="BE29" s="93">
        <v>1</v>
      </c>
      <c r="BF29" s="93">
        <v>1</v>
      </c>
      <c r="BG29" s="93">
        <v>1</v>
      </c>
      <c r="BH29" s="93">
        <v>1</v>
      </c>
      <c r="BI29" s="93">
        <v>1</v>
      </c>
      <c r="BJ29" s="93"/>
      <c r="BK29" s="93"/>
      <c r="BL29" s="93"/>
      <c r="BM29" s="93"/>
      <c r="BN29" s="93"/>
      <c r="BO29" s="93"/>
      <c r="BP29" s="62"/>
      <c r="BQ29" s="93"/>
      <c r="BR29" s="93">
        <v>1</v>
      </c>
      <c r="BS29" s="93"/>
      <c r="BT29" s="85"/>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v>1</v>
      </c>
      <c r="CV29" s="93"/>
      <c r="CW29" s="57"/>
      <c r="CX29" s="93">
        <v>1</v>
      </c>
    </row>
    <row r="30" spans="1:179" s="55" customFormat="1">
      <c r="A30" s="52">
        <v>29385</v>
      </c>
      <c r="B30" s="52" t="s">
        <v>319</v>
      </c>
      <c r="C30" s="71">
        <f t="shared" si="0"/>
        <v>29385</v>
      </c>
      <c r="D30" s="75">
        <v>29385</v>
      </c>
      <c r="E30" s="54" t="s">
        <v>225</v>
      </c>
      <c r="F30" s="54" t="s">
        <v>274</v>
      </c>
      <c r="G30" s="54">
        <f t="shared" si="1"/>
        <v>0</v>
      </c>
      <c r="H30" s="59">
        <v>6</v>
      </c>
      <c r="I30" s="57"/>
      <c r="J30" s="57"/>
      <c r="K30" s="57"/>
      <c r="L30" s="57"/>
      <c r="M30" s="93"/>
      <c r="N30" s="93"/>
      <c r="O30" s="93"/>
      <c r="P30" s="93">
        <v>1</v>
      </c>
      <c r="Q30" s="93"/>
      <c r="R30" s="60"/>
      <c r="S30" s="93"/>
      <c r="T30" s="93">
        <v>1</v>
      </c>
      <c r="U30" s="93"/>
      <c r="V30" s="93"/>
      <c r="W30" s="58"/>
      <c r="X30" s="57"/>
      <c r="Y30" s="57"/>
      <c r="Z30" s="93"/>
      <c r="AA30" s="58"/>
      <c r="AB30" s="96"/>
      <c r="AC30" s="18"/>
      <c r="AD30" s="18"/>
      <c r="AE30" s="58"/>
      <c r="AF30" s="96"/>
      <c r="AG30" s="96"/>
      <c r="AH30" s="96"/>
      <c r="AI30" s="61"/>
      <c r="AJ30" s="96"/>
      <c r="AK30" s="96"/>
      <c r="AL30" s="96"/>
      <c r="AM30" s="96"/>
      <c r="AN30" s="96"/>
      <c r="AO30" s="96"/>
      <c r="AP30" s="96"/>
      <c r="AQ30" s="96"/>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62"/>
      <c r="BQ30" s="93"/>
      <c r="BR30" s="93"/>
      <c r="BS30" s="93"/>
      <c r="BT30" s="85"/>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57"/>
      <c r="CX30" s="93"/>
    </row>
    <row r="31" spans="1:179" s="55" customFormat="1">
      <c r="A31" s="52">
        <v>293865</v>
      </c>
      <c r="B31" s="52" t="s">
        <v>320</v>
      </c>
      <c r="C31" s="71">
        <f t="shared" si="0"/>
        <v>29386</v>
      </c>
      <c r="D31" s="75">
        <v>29386</v>
      </c>
      <c r="E31" s="54" t="s">
        <v>226</v>
      </c>
      <c r="F31" s="54" t="s">
        <v>275</v>
      </c>
      <c r="G31" s="54">
        <f t="shared" si="1"/>
        <v>0</v>
      </c>
      <c r="H31" s="59">
        <v>6</v>
      </c>
      <c r="I31" s="57"/>
      <c r="J31" s="57"/>
      <c r="K31" s="57"/>
      <c r="L31" s="57"/>
      <c r="M31" s="93"/>
      <c r="N31" s="93"/>
      <c r="O31" s="93"/>
      <c r="P31" s="93">
        <v>1</v>
      </c>
      <c r="Q31" s="93"/>
      <c r="R31" s="60"/>
      <c r="S31" s="93"/>
      <c r="T31" s="93">
        <v>1</v>
      </c>
      <c r="U31" s="93"/>
      <c r="V31" s="93"/>
      <c r="W31" s="58"/>
      <c r="X31" s="57"/>
      <c r="Y31" s="57"/>
      <c r="Z31" s="93"/>
      <c r="AA31" s="58"/>
      <c r="AB31" s="96"/>
      <c r="AC31" s="18"/>
      <c r="AD31" s="18"/>
      <c r="AE31" s="58"/>
      <c r="AF31" s="96"/>
      <c r="AG31" s="96"/>
      <c r="AH31" s="96"/>
      <c r="AI31" s="61"/>
      <c r="AJ31" s="96"/>
      <c r="AK31" s="96"/>
      <c r="AL31" s="96"/>
      <c r="AM31" s="96"/>
      <c r="AN31" s="96"/>
      <c r="AO31" s="96"/>
      <c r="AP31" s="96"/>
      <c r="AQ31" s="96"/>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62"/>
      <c r="BQ31" s="93"/>
      <c r="BR31" s="93"/>
      <c r="BS31" s="93"/>
      <c r="BT31" s="85"/>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57"/>
      <c r="CX31" s="93"/>
    </row>
    <row r="32" spans="1:179" s="55" customFormat="1">
      <c r="A32" s="52">
        <v>294012</v>
      </c>
      <c r="B32" s="52" t="s">
        <v>321</v>
      </c>
      <c r="C32" s="71">
        <f t="shared" si="0"/>
        <v>29401</v>
      </c>
      <c r="D32" s="75">
        <v>29401</v>
      </c>
      <c r="E32" s="54" t="s">
        <v>227</v>
      </c>
      <c r="F32" s="54" t="s">
        <v>276</v>
      </c>
      <c r="G32" s="54">
        <f t="shared" si="1"/>
        <v>0</v>
      </c>
      <c r="H32" s="59">
        <v>6</v>
      </c>
      <c r="I32" s="57"/>
      <c r="J32" s="57"/>
      <c r="K32" s="57"/>
      <c r="L32" s="57"/>
      <c r="M32" s="93"/>
      <c r="N32" s="93"/>
      <c r="O32" s="93"/>
      <c r="P32" s="93">
        <v>1</v>
      </c>
      <c r="Q32" s="93"/>
      <c r="R32" s="60"/>
      <c r="S32" s="93"/>
      <c r="T32" s="93">
        <v>1</v>
      </c>
      <c r="U32" s="93"/>
      <c r="V32" s="93"/>
      <c r="W32" s="58"/>
      <c r="X32" s="57"/>
      <c r="Y32" s="57"/>
      <c r="Z32" s="93"/>
      <c r="AA32" s="58"/>
      <c r="AB32" s="96"/>
      <c r="AC32" s="18"/>
      <c r="AD32" s="18"/>
      <c r="AE32" s="58"/>
      <c r="AF32" s="96"/>
      <c r="AG32" s="96"/>
      <c r="AH32" s="96"/>
      <c r="AI32" s="61"/>
      <c r="AJ32" s="96"/>
      <c r="AK32" s="96"/>
      <c r="AL32" s="96"/>
      <c r="AM32" s="96"/>
      <c r="AN32" s="96"/>
      <c r="AO32" s="96"/>
      <c r="AP32" s="96"/>
      <c r="AQ32" s="96"/>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62"/>
      <c r="BQ32" s="93"/>
      <c r="BR32" s="93"/>
      <c r="BS32" s="93"/>
      <c r="BT32" s="85"/>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57"/>
      <c r="CX32" s="93"/>
    </row>
    <row r="33" spans="1:102" s="55" customFormat="1">
      <c r="A33" s="52">
        <v>29402</v>
      </c>
      <c r="B33" s="52" t="s">
        <v>322</v>
      </c>
      <c r="C33" s="71">
        <f t="shared" si="0"/>
        <v>29402</v>
      </c>
      <c r="D33" s="75">
        <v>29402</v>
      </c>
      <c r="E33" s="54" t="s">
        <v>228</v>
      </c>
      <c r="F33" s="54" t="s">
        <v>277</v>
      </c>
      <c r="G33" s="54">
        <f t="shared" si="1"/>
        <v>0</v>
      </c>
      <c r="H33" s="59">
        <v>6</v>
      </c>
      <c r="I33" s="57"/>
      <c r="J33" s="57"/>
      <c r="K33" s="57"/>
      <c r="L33" s="57"/>
      <c r="M33" s="93"/>
      <c r="N33" s="93"/>
      <c r="O33" s="93"/>
      <c r="P33" s="93">
        <v>1</v>
      </c>
      <c r="Q33" s="93"/>
      <c r="R33" s="60"/>
      <c r="S33" s="93"/>
      <c r="T33" s="93"/>
      <c r="U33" s="93">
        <v>1</v>
      </c>
      <c r="V33" s="93"/>
      <c r="W33" s="58"/>
      <c r="X33" s="57"/>
      <c r="Y33" s="57"/>
      <c r="Z33" s="93"/>
      <c r="AA33" s="58"/>
      <c r="AB33" s="96"/>
      <c r="AC33" s="18"/>
      <c r="AD33" s="18"/>
      <c r="AE33" s="58"/>
      <c r="AF33" s="96"/>
      <c r="AG33" s="96"/>
      <c r="AH33" s="96"/>
      <c r="AI33" s="61"/>
      <c r="AJ33" s="96"/>
      <c r="AK33" s="96"/>
      <c r="AL33" s="96"/>
      <c r="AM33" s="96"/>
      <c r="AN33" s="96"/>
      <c r="AO33" s="96"/>
      <c r="AP33" s="96"/>
      <c r="AQ33" s="96"/>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62"/>
      <c r="BQ33" s="93"/>
      <c r="BR33" s="93"/>
      <c r="BS33" s="93"/>
      <c r="BT33" s="85"/>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57"/>
      <c r="CX33" s="93"/>
    </row>
    <row r="34" spans="1:102" s="55" customFormat="1">
      <c r="A34" s="52">
        <v>294241</v>
      </c>
      <c r="B34" s="52" t="s">
        <v>323</v>
      </c>
      <c r="C34" s="71">
        <f t="shared" si="0"/>
        <v>29424</v>
      </c>
      <c r="D34" s="75">
        <v>29424</v>
      </c>
      <c r="E34" s="54" t="s">
        <v>229</v>
      </c>
      <c r="F34" s="54" t="s">
        <v>278</v>
      </c>
      <c r="G34" s="54">
        <f t="shared" si="1"/>
        <v>0</v>
      </c>
      <c r="H34" s="59">
        <v>6</v>
      </c>
      <c r="I34" s="57"/>
      <c r="J34" s="57"/>
      <c r="K34" s="57"/>
      <c r="L34" s="57"/>
      <c r="M34" s="93"/>
      <c r="N34" s="93"/>
      <c r="O34" s="93">
        <v>1</v>
      </c>
      <c r="P34" s="93"/>
      <c r="Q34" s="93"/>
      <c r="R34" s="60"/>
      <c r="S34" s="93"/>
      <c r="T34" s="93"/>
      <c r="U34" s="93"/>
      <c r="V34" s="93"/>
      <c r="W34" s="58"/>
      <c r="X34" s="57"/>
      <c r="Y34" s="57"/>
      <c r="Z34" s="93"/>
      <c r="AA34" s="58"/>
      <c r="AB34" s="96"/>
      <c r="AC34" s="18"/>
      <c r="AD34" s="18"/>
      <c r="AE34" s="58"/>
      <c r="AF34" s="96"/>
      <c r="AG34" s="96"/>
      <c r="AH34" s="96"/>
      <c r="AI34" s="61"/>
      <c r="AJ34" s="96"/>
      <c r="AK34" s="96"/>
      <c r="AL34" s="96"/>
      <c r="AM34" s="96"/>
      <c r="AN34" s="96"/>
      <c r="AO34" s="96"/>
      <c r="AP34" s="96"/>
      <c r="AQ34" s="96"/>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62"/>
      <c r="BQ34" s="93"/>
      <c r="BR34" s="93"/>
      <c r="BS34" s="93"/>
      <c r="BT34" s="85"/>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57"/>
      <c r="CX34" s="93"/>
    </row>
    <row r="35" spans="1:102" s="55" customFormat="1">
      <c r="A35" s="52">
        <v>29425</v>
      </c>
      <c r="B35" s="52" t="s">
        <v>324</v>
      </c>
      <c r="C35" s="71">
        <f t="shared" si="0"/>
        <v>29425</v>
      </c>
      <c r="D35" s="75">
        <v>29425</v>
      </c>
      <c r="E35" s="54" t="s">
        <v>230</v>
      </c>
      <c r="F35" s="54" t="s">
        <v>279</v>
      </c>
      <c r="G35" s="54">
        <f t="shared" si="1"/>
        <v>0</v>
      </c>
      <c r="H35" s="59">
        <v>6</v>
      </c>
      <c r="I35" s="57"/>
      <c r="J35" s="57"/>
      <c r="K35" s="57"/>
      <c r="L35" s="57"/>
      <c r="M35" s="93"/>
      <c r="N35" s="93"/>
      <c r="O35" s="93">
        <v>1</v>
      </c>
      <c r="P35" s="93"/>
      <c r="Q35" s="93"/>
      <c r="R35" s="60"/>
      <c r="S35" s="93"/>
      <c r="T35" s="93"/>
      <c r="U35" s="93"/>
      <c r="V35" s="93"/>
      <c r="W35" s="58"/>
      <c r="X35" s="57"/>
      <c r="Y35" s="57"/>
      <c r="Z35" s="93"/>
      <c r="AA35" s="58"/>
      <c r="AB35" s="96"/>
      <c r="AC35" s="18"/>
      <c r="AD35" s="18"/>
      <c r="AE35" s="58"/>
      <c r="AF35" s="96"/>
      <c r="AG35" s="96"/>
      <c r="AH35" s="96"/>
      <c r="AI35" s="61"/>
      <c r="AJ35" s="96"/>
      <c r="AK35" s="96"/>
      <c r="AL35" s="96"/>
      <c r="AM35" s="96"/>
      <c r="AN35" s="96"/>
      <c r="AO35" s="96"/>
      <c r="AP35" s="96"/>
      <c r="AQ35" s="96"/>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62"/>
      <c r="BQ35" s="93"/>
      <c r="BR35" s="93"/>
      <c r="BS35" s="93"/>
      <c r="BT35" s="85"/>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57"/>
      <c r="CX35" s="93"/>
    </row>
    <row r="36" spans="1:102" s="55" customFormat="1">
      <c r="A36" s="52">
        <v>29426</v>
      </c>
      <c r="B36" s="52" t="s">
        <v>325</v>
      </c>
      <c r="C36" s="71">
        <f t="shared" si="0"/>
        <v>29426</v>
      </c>
      <c r="D36" s="75">
        <v>29426</v>
      </c>
      <c r="E36" s="54" t="s">
        <v>231</v>
      </c>
      <c r="F36" s="54" t="s">
        <v>280</v>
      </c>
      <c r="G36" s="54">
        <f t="shared" si="1"/>
        <v>0</v>
      </c>
      <c r="H36" s="59">
        <v>6</v>
      </c>
      <c r="I36" s="57"/>
      <c r="J36" s="57"/>
      <c r="K36" s="57"/>
      <c r="L36" s="57"/>
      <c r="M36" s="93"/>
      <c r="N36" s="93"/>
      <c r="O36" s="93">
        <v>1</v>
      </c>
      <c r="P36" s="93"/>
      <c r="Q36" s="93"/>
      <c r="R36" s="60"/>
      <c r="S36" s="93"/>
      <c r="T36" s="93"/>
      <c r="U36" s="93"/>
      <c r="V36" s="93"/>
      <c r="W36" s="58"/>
      <c r="X36" s="57"/>
      <c r="Y36" s="57"/>
      <c r="Z36" s="93"/>
      <c r="AA36" s="58"/>
      <c r="AB36" s="96"/>
      <c r="AC36" s="18"/>
      <c r="AD36" s="18"/>
      <c r="AE36" s="58"/>
      <c r="AF36" s="96"/>
      <c r="AG36" s="96"/>
      <c r="AH36" s="96"/>
      <c r="AI36" s="61"/>
      <c r="AJ36" s="96"/>
      <c r="AK36" s="96"/>
      <c r="AL36" s="96"/>
      <c r="AM36" s="96"/>
      <c r="AN36" s="96"/>
      <c r="AO36" s="96"/>
      <c r="AP36" s="96"/>
      <c r="AQ36" s="96"/>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62"/>
      <c r="BQ36" s="93"/>
      <c r="BR36" s="93"/>
      <c r="BS36" s="93"/>
      <c r="BT36" s="85"/>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57"/>
      <c r="CX36" s="93"/>
    </row>
    <row r="37" spans="1:102" s="55" customFormat="1">
      <c r="A37" s="52">
        <v>29427</v>
      </c>
      <c r="B37" s="52" t="s">
        <v>326</v>
      </c>
      <c r="C37" s="71">
        <f t="shared" si="0"/>
        <v>29427</v>
      </c>
      <c r="D37" s="75">
        <v>29427</v>
      </c>
      <c r="E37" s="54" t="s">
        <v>232</v>
      </c>
      <c r="F37" s="54" t="s">
        <v>298</v>
      </c>
      <c r="G37" s="54">
        <f t="shared" si="1"/>
        <v>0</v>
      </c>
      <c r="H37" s="59">
        <v>6</v>
      </c>
      <c r="I37" s="57"/>
      <c r="J37" s="57"/>
      <c r="K37" s="57"/>
      <c r="L37" s="57"/>
      <c r="M37" s="93"/>
      <c r="N37" s="93"/>
      <c r="O37" s="93">
        <v>1</v>
      </c>
      <c r="P37" s="93"/>
      <c r="Q37" s="93"/>
      <c r="R37" s="60"/>
      <c r="S37" s="93"/>
      <c r="T37" s="93"/>
      <c r="U37" s="93"/>
      <c r="V37" s="93"/>
      <c r="W37" s="58"/>
      <c r="X37" s="57"/>
      <c r="Y37" s="57"/>
      <c r="Z37" s="93"/>
      <c r="AA37" s="58"/>
      <c r="AB37" s="96"/>
      <c r="AC37" s="18"/>
      <c r="AD37" s="18"/>
      <c r="AE37" s="58"/>
      <c r="AF37" s="96"/>
      <c r="AG37" s="96"/>
      <c r="AH37" s="96"/>
      <c r="AI37" s="61"/>
      <c r="AJ37" s="96"/>
      <c r="AK37" s="96"/>
      <c r="AL37" s="96"/>
      <c r="AM37" s="96"/>
      <c r="AN37" s="96"/>
      <c r="AO37" s="96"/>
      <c r="AP37" s="96"/>
      <c r="AQ37" s="96"/>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62"/>
      <c r="BQ37" s="93"/>
      <c r="BR37" s="93"/>
      <c r="BS37" s="93"/>
      <c r="BT37" s="85"/>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57"/>
      <c r="CX37" s="93"/>
    </row>
    <row r="38" spans="1:102" s="12" customFormat="1" ht="108">
      <c r="A38" s="63">
        <v>29441</v>
      </c>
      <c r="B38" s="63" t="s">
        <v>327</v>
      </c>
      <c r="C38" s="71">
        <f t="shared" si="0"/>
        <v>29441</v>
      </c>
      <c r="D38" s="75">
        <v>29441</v>
      </c>
      <c r="E38" s="66" t="s">
        <v>233</v>
      </c>
      <c r="F38" s="66" t="s">
        <v>281</v>
      </c>
      <c r="G38" s="54">
        <f t="shared" si="1"/>
        <v>0</v>
      </c>
      <c r="H38" s="68">
        <v>6</v>
      </c>
      <c r="I38" s="17">
        <v>1</v>
      </c>
      <c r="J38" s="17">
        <v>23</v>
      </c>
      <c r="K38" s="17"/>
      <c r="L38" s="17"/>
      <c r="M38" s="94"/>
      <c r="N38" s="94"/>
      <c r="O38" s="94"/>
      <c r="P38" s="94"/>
      <c r="Q38" s="94"/>
      <c r="R38" s="60"/>
      <c r="S38" s="94"/>
      <c r="T38" s="94"/>
      <c r="U38" s="94"/>
      <c r="V38" s="94"/>
      <c r="W38" s="58"/>
      <c r="X38" s="17"/>
      <c r="Y38" s="17"/>
      <c r="Z38" s="94">
        <v>1</v>
      </c>
      <c r="AA38" s="58"/>
      <c r="AB38" s="99">
        <v>1</v>
      </c>
      <c r="AC38" s="97"/>
      <c r="AD38" s="97"/>
      <c r="AE38" s="58" t="s">
        <v>234</v>
      </c>
      <c r="AF38" s="99"/>
      <c r="AG38" s="99">
        <v>1</v>
      </c>
      <c r="AH38" s="99"/>
      <c r="AI38" s="98"/>
      <c r="AJ38" s="99"/>
      <c r="AK38" s="99">
        <v>1</v>
      </c>
      <c r="AL38" s="99">
        <v>1</v>
      </c>
      <c r="AM38" s="99"/>
      <c r="AN38" s="99">
        <v>1</v>
      </c>
      <c r="AO38" s="99"/>
      <c r="AP38" s="99"/>
      <c r="AQ38" s="99"/>
      <c r="AR38" s="94">
        <v>1</v>
      </c>
      <c r="AS38" s="94"/>
      <c r="AT38" s="94">
        <v>1</v>
      </c>
      <c r="AU38" s="94">
        <v>1</v>
      </c>
      <c r="AV38" s="94"/>
      <c r="AW38" s="94"/>
      <c r="AX38" s="94"/>
      <c r="AY38" s="94"/>
      <c r="AZ38" s="94">
        <v>1</v>
      </c>
      <c r="BA38" s="94"/>
      <c r="BB38" s="94">
        <v>1</v>
      </c>
      <c r="BC38" s="94"/>
      <c r="BD38" s="94">
        <v>1</v>
      </c>
      <c r="BE38" s="94">
        <v>1</v>
      </c>
      <c r="BF38" s="94">
        <v>1</v>
      </c>
      <c r="BG38" s="94">
        <v>1</v>
      </c>
      <c r="BH38" s="94">
        <v>1</v>
      </c>
      <c r="BI38" s="94">
        <v>1</v>
      </c>
      <c r="BJ38" s="94"/>
      <c r="BK38" s="94"/>
      <c r="BL38" s="94">
        <v>1</v>
      </c>
      <c r="BM38" s="94">
        <v>1</v>
      </c>
      <c r="BN38" s="94"/>
      <c r="BO38" s="93"/>
      <c r="BP38" s="67"/>
      <c r="BQ38" s="94"/>
      <c r="BR38" s="94">
        <v>1</v>
      </c>
      <c r="BS38" s="94"/>
      <c r="BT38" s="85"/>
      <c r="BU38" s="94"/>
      <c r="BV38" s="94"/>
      <c r="BW38" s="94"/>
      <c r="BX38" s="94"/>
      <c r="BY38" s="94"/>
      <c r="BZ38" s="93"/>
      <c r="CA38" s="94"/>
      <c r="CB38" s="94"/>
      <c r="CC38" s="94"/>
      <c r="CD38" s="94"/>
      <c r="CE38" s="94"/>
      <c r="CF38" s="94"/>
      <c r="CG38" s="94"/>
      <c r="CH38" s="94"/>
      <c r="CI38" s="93"/>
      <c r="CJ38" s="94"/>
      <c r="CK38" s="94"/>
      <c r="CL38" s="94"/>
      <c r="CM38" s="94"/>
      <c r="CN38" s="94"/>
      <c r="CO38" s="94"/>
      <c r="CP38" s="94"/>
      <c r="CQ38" s="94"/>
      <c r="CR38" s="94"/>
      <c r="CS38" s="94"/>
      <c r="CT38" s="94"/>
      <c r="CU38" s="94">
        <v>1</v>
      </c>
      <c r="CV38" s="93"/>
      <c r="CW38" s="17"/>
      <c r="CX38" s="94">
        <v>1</v>
      </c>
    </row>
    <row r="39" spans="1:102" s="55" customFormat="1" ht="64.8">
      <c r="A39" s="52">
        <v>29442</v>
      </c>
      <c r="B39" s="52" t="s">
        <v>328</v>
      </c>
      <c r="C39" s="71">
        <f t="shared" si="0"/>
        <v>29442</v>
      </c>
      <c r="D39" s="75">
        <v>29442</v>
      </c>
      <c r="E39" s="54" t="s">
        <v>235</v>
      </c>
      <c r="F39" s="54" t="s">
        <v>284</v>
      </c>
      <c r="G39" s="54">
        <f t="shared" si="1"/>
        <v>0</v>
      </c>
      <c r="H39" s="59">
        <v>6</v>
      </c>
      <c r="I39" s="57">
        <v>1</v>
      </c>
      <c r="J39" s="57">
        <v>17</v>
      </c>
      <c r="K39" s="57"/>
      <c r="L39" s="57"/>
      <c r="M39" s="93"/>
      <c r="N39" s="93"/>
      <c r="O39" s="93"/>
      <c r="P39" s="93"/>
      <c r="Q39" s="93"/>
      <c r="R39" s="60"/>
      <c r="S39" s="93"/>
      <c r="T39" s="93"/>
      <c r="U39" s="93"/>
      <c r="V39" s="93"/>
      <c r="W39" s="58"/>
      <c r="X39" s="57"/>
      <c r="Y39" s="57"/>
      <c r="Z39" s="93"/>
      <c r="AA39" s="58" t="s">
        <v>236</v>
      </c>
      <c r="AB39" s="96">
        <v>1</v>
      </c>
      <c r="AC39" s="18"/>
      <c r="AD39" s="18"/>
      <c r="AE39" s="58" t="s">
        <v>177</v>
      </c>
      <c r="AF39" s="96">
        <v>1</v>
      </c>
      <c r="AG39" s="96"/>
      <c r="AH39" s="96"/>
      <c r="AI39" s="61"/>
      <c r="AJ39" s="96"/>
      <c r="AK39" s="96"/>
      <c r="AL39" s="96"/>
      <c r="AM39" s="96"/>
      <c r="AN39" s="96"/>
      <c r="AO39" s="96"/>
      <c r="AP39" s="96">
        <v>1</v>
      </c>
      <c r="AQ39" s="96"/>
      <c r="AR39" s="93">
        <v>1</v>
      </c>
      <c r="AS39" s="93"/>
      <c r="AT39" s="93"/>
      <c r="AU39" s="93"/>
      <c r="AV39" s="93">
        <v>1</v>
      </c>
      <c r="AW39" s="93">
        <v>1</v>
      </c>
      <c r="AX39" s="93"/>
      <c r="AY39" s="93"/>
      <c r="AZ39" s="93"/>
      <c r="BA39" s="93"/>
      <c r="BB39" s="93">
        <v>1</v>
      </c>
      <c r="BC39" s="93">
        <v>1</v>
      </c>
      <c r="BD39" s="93"/>
      <c r="BE39" s="93">
        <v>1</v>
      </c>
      <c r="BF39" s="93">
        <v>1</v>
      </c>
      <c r="BG39" s="93"/>
      <c r="BH39" s="93"/>
      <c r="BI39" s="93"/>
      <c r="BJ39" s="93"/>
      <c r="BK39" s="93"/>
      <c r="BL39" s="93"/>
      <c r="BM39" s="93"/>
      <c r="BN39" s="93"/>
      <c r="BO39" s="93"/>
      <c r="BP39" s="62"/>
      <c r="BQ39" s="93"/>
      <c r="BR39" s="93">
        <v>1</v>
      </c>
      <c r="BS39" s="93"/>
      <c r="BT39" s="85"/>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v>1</v>
      </c>
      <c r="CV39" s="93"/>
      <c r="CW39" s="57"/>
      <c r="CX39" s="93">
        <v>1</v>
      </c>
    </row>
    <row r="40" spans="1:102" s="55" customFormat="1">
      <c r="A40" s="52">
        <v>29443</v>
      </c>
      <c r="B40" s="52" t="s">
        <v>329</v>
      </c>
      <c r="C40" s="71">
        <f t="shared" si="0"/>
        <v>29443</v>
      </c>
      <c r="D40" s="75">
        <v>29443</v>
      </c>
      <c r="E40" s="54" t="s">
        <v>237</v>
      </c>
      <c r="F40" s="54" t="s">
        <v>286</v>
      </c>
      <c r="G40" s="54">
        <f t="shared" si="1"/>
        <v>0</v>
      </c>
      <c r="H40" s="59">
        <v>6</v>
      </c>
      <c r="I40" s="57"/>
      <c r="J40" s="57"/>
      <c r="K40" s="57"/>
      <c r="L40" s="57"/>
      <c r="M40" s="93"/>
      <c r="N40" s="93"/>
      <c r="O40" s="93"/>
      <c r="P40" s="93">
        <v>1</v>
      </c>
      <c r="Q40" s="93"/>
      <c r="R40" s="60"/>
      <c r="S40" s="93"/>
      <c r="T40" s="93"/>
      <c r="U40" s="93">
        <v>1</v>
      </c>
      <c r="V40" s="93"/>
      <c r="W40" s="58"/>
      <c r="X40" s="57"/>
      <c r="Y40" s="57"/>
      <c r="Z40" s="93"/>
      <c r="AA40" s="58"/>
      <c r="AB40" s="96"/>
      <c r="AC40" s="18"/>
      <c r="AD40" s="18"/>
      <c r="AE40" s="58"/>
      <c r="AF40" s="96"/>
      <c r="AG40" s="96"/>
      <c r="AH40" s="96"/>
      <c r="AI40" s="61"/>
      <c r="AJ40" s="96"/>
      <c r="AK40" s="96"/>
      <c r="AL40" s="96"/>
      <c r="AM40" s="96"/>
      <c r="AN40" s="96"/>
      <c r="AO40" s="96"/>
      <c r="AP40" s="96"/>
      <c r="AQ40" s="96"/>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62"/>
      <c r="BQ40" s="93"/>
      <c r="BR40" s="93"/>
      <c r="BS40" s="93"/>
      <c r="BT40" s="85"/>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57"/>
      <c r="CX40" s="93"/>
    </row>
    <row r="41" spans="1:102" s="55" customFormat="1">
      <c r="A41" s="52">
        <v>29444</v>
      </c>
      <c r="B41" s="52" t="s">
        <v>330</v>
      </c>
      <c r="C41" s="71">
        <f t="shared" si="0"/>
        <v>29444</v>
      </c>
      <c r="D41" s="75">
        <v>29444</v>
      </c>
      <c r="E41" s="54" t="s">
        <v>238</v>
      </c>
      <c r="F41" s="54" t="s">
        <v>287</v>
      </c>
      <c r="G41" s="54">
        <f t="shared" si="1"/>
        <v>0</v>
      </c>
      <c r="H41" s="59">
        <v>6</v>
      </c>
      <c r="I41" s="57"/>
      <c r="J41" s="57"/>
      <c r="K41" s="57"/>
      <c r="L41" s="57"/>
      <c r="M41" s="93"/>
      <c r="N41" s="93"/>
      <c r="O41" s="93"/>
      <c r="P41" s="93">
        <v>1</v>
      </c>
      <c r="Q41" s="93"/>
      <c r="R41" s="60"/>
      <c r="S41" s="93"/>
      <c r="T41" s="93"/>
      <c r="U41" s="93">
        <v>1</v>
      </c>
      <c r="V41" s="93"/>
      <c r="W41" s="58"/>
      <c r="X41" s="57"/>
      <c r="Y41" s="57"/>
      <c r="Z41" s="93"/>
      <c r="AA41" s="58"/>
      <c r="AB41" s="96"/>
      <c r="AC41" s="18"/>
      <c r="AD41" s="18"/>
      <c r="AE41" s="58"/>
      <c r="AF41" s="96"/>
      <c r="AG41" s="96"/>
      <c r="AH41" s="96"/>
      <c r="AI41" s="61"/>
      <c r="AJ41" s="96"/>
      <c r="AK41" s="96"/>
      <c r="AL41" s="96"/>
      <c r="AM41" s="96"/>
      <c r="AN41" s="96"/>
      <c r="AO41" s="96"/>
      <c r="AP41" s="96"/>
      <c r="AQ41" s="96"/>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62"/>
      <c r="BQ41" s="93"/>
      <c r="BR41" s="93"/>
      <c r="BS41" s="93"/>
      <c r="BT41" s="85"/>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57"/>
      <c r="CX41" s="93"/>
    </row>
    <row r="42" spans="1:102" s="55" customFormat="1">
      <c r="A42" s="52">
        <v>29446</v>
      </c>
      <c r="B42" s="52" t="s">
        <v>331</v>
      </c>
      <c r="C42" s="71">
        <f t="shared" si="0"/>
        <v>29446</v>
      </c>
      <c r="D42" s="75">
        <v>29446</v>
      </c>
      <c r="E42" s="54" t="s">
        <v>239</v>
      </c>
      <c r="F42" s="54" t="s">
        <v>288</v>
      </c>
      <c r="G42" s="54">
        <f t="shared" si="1"/>
        <v>0</v>
      </c>
      <c r="H42" s="59">
        <v>6</v>
      </c>
      <c r="I42" s="57"/>
      <c r="J42" s="57"/>
      <c r="K42" s="57"/>
      <c r="L42" s="57"/>
      <c r="M42" s="93"/>
      <c r="N42" s="93"/>
      <c r="O42" s="93"/>
      <c r="P42" s="93">
        <v>1</v>
      </c>
      <c r="Q42" s="93"/>
      <c r="R42" s="60"/>
      <c r="S42" s="93"/>
      <c r="T42" s="93">
        <v>1</v>
      </c>
      <c r="U42" s="93"/>
      <c r="V42" s="93"/>
      <c r="W42" s="58"/>
      <c r="X42" s="57"/>
      <c r="Y42" s="57"/>
      <c r="Z42" s="93"/>
      <c r="AA42" s="58"/>
      <c r="AB42" s="96"/>
      <c r="AC42" s="18"/>
      <c r="AD42" s="18"/>
      <c r="AE42" s="58"/>
      <c r="AF42" s="96"/>
      <c r="AG42" s="96"/>
      <c r="AH42" s="96"/>
      <c r="AI42" s="61"/>
      <c r="AJ42" s="96"/>
      <c r="AK42" s="96"/>
      <c r="AL42" s="96"/>
      <c r="AM42" s="96"/>
      <c r="AN42" s="96"/>
      <c r="AO42" s="96"/>
      <c r="AP42" s="96"/>
      <c r="AQ42" s="96"/>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62"/>
      <c r="BQ42" s="93"/>
      <c r="BR42" s="93"/>
      <c r="BS42" s="93"/>
      <c r="BT42" s="85"/>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57"/>
      <c r="CX42" s="93"/>
    </row>
    <row r="43" spans="1:102" s="55" customFormat="1">
      <c r="A43" s="52">
        <v>294471</v>
      </c>
      <c r="B43" s="52" t="s">
        <v>332</v>
      </c>
      <c r="C43" s="71">
        <f t="shared" si="0"/>
        <v>29447</v>
      </c>
      <c r="D43" s="75">
        <v>29447</v>
      </c>
      <c r="E43" s="54" t="s">
        <v>240</v>
      </c>
      <c r="F43" s="54" t="s">
        <v>289</v>
      </c>
      <c r="G43" s="54">
        <f t="shared" si="1"/>
        <v>0</v>
      </c>
      <c r="H43" s="59">
        <v>6</v>
      </c>
      <c r="I43" s="57"/>
      <c r="J43" s="57"/>
      <c r="K43" s="57"/>
      <c r="L43" s="57"/>
      <c r="M43" s="93"/>
      <c r="N43" s="93"/>
      <c r="O43" s="93"/>
      <c r="P43" s="93">
        <v>1</v>
      </c>
      <c r="Q43" s="93"/>
      <c r="R43" s="60"/>
      <c r="S43" s="93"/>
      <c r="T43" s="93">
        <v>1</v>
      </c>
      <c r="U43" s="93"/>
      <c r="V43" s="93"/>
      <c r="W43" s="58"/>
      <c r="X43" s="57"/>
      <c r="Y43" s="57"/>
      <c r="Z43" s="93"/>
      <c r="AA43" s="58"/>
      <c r="AB43" s="96"/>
      <c r="AC43" s="18"/>
      <c r="AD43" s="18"/>
      <c r="AE43" s="58"/>
      <c r="AF43" s="96"/>
      <c r="AG43" s="96"/>
      <c r="AH43" s="96"/>
      <c r="AI43" s="61"/>
      <c r="AJ43" s="96"/>
      <c r="AK43" s="96"/>
      <c r="AL43" s="96"/>
      <c r="AM43" s="96"/>
      <c r="AN43" s="96"/>
      <c r="AO43" s="96"/>
      <c r="AP43" s="96"/>
      <c r="AQ43" s="96"/>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62"/>
      <c r="BQ43" s="93"/>
      <c r="BR43" s="93"/>
      <c r="BS43" s="93"/>
      <c r="BT43" s="85"/>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57"/>
      <c r="CX43" s="93"/>
    </row>
    <row r="44" spans="1:102" s="55" customFormat="1">
      <c r="A44" s="52">
        <v>29449</v>
      </c>
      <c r="B44" s="52" t="s">
        <v>333</v>
      </c>
      <c r="C44" s="71">
        <f t="shared" si="0"/>
        <v>29449</v>
      </c>
      <c r="D44" s="75">
        <v>29449</v>
      </c>
      <c r="E44" s="54" t="s">
        <v>241</v>
      </c>
      <c r="F44" s="54" t="s">
        <v>290</v>
      </c>
      <c r="G44" s="54">
        <f t="shared" si="1"/>
        <v>0</v>
      </c>
      <c r="H44" s="59">
        <v>6</v>
      </c>
      <c r="I44" s="57"/>
      <c r="J44" s="57"/>
      <c r="K44" s="57"/>
      <c r="L44" s="57"/>
      <c r="M44" s="93"/>
      <c r="N44" s="93"/>
      <c r="O44" s="93">
        <v>1</v>
      </c>
      <c r="P44" s="93"/>
      <c r="Q44" s="93"/>
      <c r="R44" s="60"/>
      <c r="S44" s="93"/>
      <c r="T44" s="93"/>
      <c r="U44" s="93"/>
      <c r="V44" s="93"/>
      <c r="W44" s="58"/>
      <c r="X44" s="57"/>
      <c r="Y44" s="57"/>
      <c r="Z44" s="93"/>
      <c r="AA44" s="58"/>
      <c r="AB44" s="96"/>
      <c r="AC44" s="18"/>
      <c r="AD44" s="18"/>
      <c r="AE44" s="58"/>
      <c r="AF44" s="96"/>
      <c r="AG44" s="96"/>
      <c r="AH44" s="96"/>
      <c r="AI44" s="61"/>
      <c r="AJ44" s="96"/>
      <c r="AK44" s="96"/>
      <c r="AL44" s="96"/>
      <c r="AM44" s="96"/>
      <c r="AN44" s="96"/>
      <c r="AO44" s="96"/>
      <c r="AP44" s="96"/>
      <c r="AQ44" s="96"/>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62"/>
      <c r="BQ44" s="93"/>
      <c r="BR44" s="93"/>
      <c r="BS44" s="93"/>
      <c r="BT44" s="85"/>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57"/>
      <c r="CX44" s="93"/>
    </row>
    <row r="45" spans="1:102" s="55" customFormat="1" ht="21" customHeight="1">
      <c r="A45" s="52">
        <v>29450</v>
      </c>
      <c r="B45" s="52" t="s">
        <v>334</v>
      </c>
      <c r="C45" s="71">
        <f t="shared" si="0"/>
        <v>29450</v>
      </c>
      <c r="D45" s="75">
        <v>29450</v>
      </c>
      <c r="E45" s="54" t="s">
        <v>242</v>
      </c>
      <c r="F45" s="54" t="s">
        <v>291</v>
      </c>
      <c r="G45" s="54">
        <f t="shared" si="1"/>
        <v>0</v>
      </c>
      <c r="H45" s="59">
        <v>6</v>
      </c>
      <c r="I45" s="57"/>
      <c r="J45" s="57"/>
      <c r="K45" s="57"/>
      <c r="L45" s="57"/>
      <c r="M45" s="93"/>
      <c r="N45" s="93"/>
      <c r="O45" s="93"/>
      <c r="P45" s="93">
        <v>1</v>
      </c>
      <c r="Q45" s="93"/>
      <c r="R45" s="60"/>
      <c r="S45" s="93"/>
      <c r="T45" s="93">
        <v>1</v>
      </c>
      <c r="U45" s="93"/>
      <c r="V45" s="93"/>
      <c r="W45" s="58"/>
      <c r="X45" s="57"/>
      <c r="Y45" s="57"/>
      <c r="Z45" s="93"/>
      <c r="AA45" s="58"/>
      <c r="AB45" s="96"/>
      <c r="AC45" s="18"/>
      <c r="AD45" s="18"/>
      <c r="AE45" s="58"/>
      <c r="AF45" s="96"/>
      <c r="AG45" s="96"/>
      <c r="AH45" s="96"/>
      <c r="AI45" s="61"/>
      <c r="AJ45" s="96"/>
      <c r="AK45" s="96"/>
      <c r="AL45" s="96"/>
      <c r="AM45" s="96"/>
      <c r="AN45" s="96"/>
      <c r="AO45" s="96"/>
      <c r="AP45" s="96"/>
      <c r="AQ45" s="96"/>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62"/>
      <c r="BQ45" s="93"/>
      <c r="BR45" s="93"/>
      <c r="BS45" s="93"/>
      <c r="BT45" s="85"/>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57"/>
      <c r="CX45" s="93"/>
    </row>
    <row r="46" spans="1:102" s="55" customFormat="1">
      <c r="A46" s="52">
        <v>294519</v>
      </c>
      <c r="B46" s="52" t="s">
        <v>335</v>
      </c>
      <c r="C46" s="71">
        <f t="shared" si="0"/>
        <v>29451</v>
      </c>
      <c r="D46" s="75">
        <v>29451</v>
      </c>
      <c r="E46" s="54" t="s">
        <v>243</v>
      </c>
      <c r="F46" s="54" t="s">
        <v>292</v>
      </c>
      <c r="G46" s="54">
        <f t="shared" si="1"/>
        <v>0</v>
      </c>
      <c r="H46" s="59">
        <v>6</v>
      </c>
      <c r="I46" s="57"/>
      <c r="J46" s="57"/>
      <c r="K46" s="57"/>
      <c r="L46" s="57"/>
      <c r="M46" s="93"/>
      <c r="N46" s="93"/>
      <c r="O46" s="93"/>
      <c r="P46" s="93">
        <v>1</v>
      </c>
      <c r="Q46" s="93"/>
      <c r="R46" s="60"/>
      <c r="S46" s="93"/>
      <c r="T46" s="93">
        <v>1</v>
      </c>
      <c r="U46" s="93"/>
      <c r="V46" s="93"/>
      <c r="W46" s="58"/>
      <c r="X46" s="57"/>
      <c r="Y46" s="57"/>
      <c r="Z46" s="93"/>
      <c r="AA46" s="58"/>
      <c r="AB46" s="96"/>
      <c r="AC46" s="18"/>
      <c r="AD46" s="18"/>
      <c r="AE46" s="58"/>
      <c r="AF46" s="96"/>
      <c r="AG46" s="96"/>
      <c r="AH46" s="96"/>
      <c r="AI46" s="61"/>
      <c r="AJ46" s="96"/>
      <c r="AK46" s="96"/>
      <c r="AL46" s="96"/>
      <c r="AM46" s="96"/>
      <c r="AN46" s="96"/>
      <c r="AO46" s="96"/>
      <c r="AP46" s="96"/>
      <c r="AQ46" s="96"/>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62"/>
      <c r="BQ46" s="93"/>
      <c r="BR46" s="93"/>
      <c r="BS46" s="93"/>
      <c r="BT46" s="85"/>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57"/>
      <c r="CX46" s="93"/>
    </row>
    <row r="47" spans="1:102" s="55" customFormat="1">
      <c r="A47" s="52">
        <v>294527</v>
      </c>
      <c r="B47" s="52" t="s">
        <v>336</v>
      </c>
      <c r="C47" s="71">
        <f t="shared" ref="C47:C48" si="2">INT(B47/10)</f>
        <v>29452</v>
      </c>
      <c r="D47" s="75">
        <v>29452</v>
      </c>
      <c r="E47" s="54" t="s">
        <v>244</v>
      </c>
      <c r="F47" s="54" t="s">
        <v>293</v>
      </c>
      <c r="G47" s="54">
        <f t="shared" si="1"/>
        <v>0</v>
      </c>
      <c r="H47" s="59">
        <v>6</v>
      </c>
      <c r="I47" s="57"/>
      <c r="J47" s="57"/>
      <c r="K47" s="57"/>
      <c r="L47" s="57"/>
      <c r="M47" s="93"/>
      <c r="N47" s="93"/>
      <c r="O47" s="93"/>
      <c r="P47" s="93">
        <v>1</v>
      </c>
      <c r="Q47" s="93"/>
      <c r="R47" s="60"/>
      <c r="S47" s="93"/>
      <c r="T47" s="93"/>
      <c r="U47" s="93">
        <v>1</v>
      </c>
      <c r="V47" s="93"/>
      <c r="W47" s="58"/>
      <c r="X47" s="57"/>
      <c r="Y47" s="57"/>
      <c r="Z47" s="93"/>
      <c r="AA47" s="58"/>
      <c r="AB47" s="96"/>
      <c r="AC47" s="18"/>
      <c r="AD47" s="18"/>
      <c r="AE47" s="58"/>
      <c r="AF47" s="96"/>
      <c r="AG47" s="96"/>
      <c r="AH47" s="96"/>
      <c r="AI47" s="61"/>
      <c r="AJ47" s="96"/>
      <c r="AK47" s="96"/>
      <c r="AL47" s="96"/>
      <c r="AM47" s="96"/>
      <c r="AN47" s="96"/>
      <c r="AO47" s="96"/>
      <c r="AP47" s="96"/>
      <c r="AQ47" s="96"/>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62"/>
      <c r="BQ47" s="93"/>
      <c r="BR47" s="93"/>
      <c r="BS47" s="93"/>
      <c r="BT47" s="85"/>
      <c r="BU47" s="93"/>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57"/>
      <c r="CX47" s="93"/>
    </row>
    <row r="48" spans="1:102" s="55" customFormat="1">
      <c r="A48" s="52">
        <v>29453</v>
      </c>
      <c r="B48" s="52" t="s">
        <v>337</v>
      </c>
      <c r="C48" s="71">
        <f t="shared" si="2"/>
        <v>29453</v>
      </c>
      <c r="D48" s="75">
        <v>29453</v>
      </c>
      <c r="E48" s="54" t="s">
        <v>245</v>
      </c>
      <c r="F48" s="54" t="s">
        <v>294</v>
      </c>
      <c r="G48" s="54">
        <f t="shared" si="1"/>
        <v>0</v>
      </c>
      <c r="H48" s="59">
        <v>6</v>
      </c>
      <c r="I48" s="57"/>
      <c r="J48" s="57"/>
      <c r="K48" s="57"/>
      <c r="L48" s="57"/>
      <c r="M48" s="93"/>
      <c r="N48" s="93"/>
      <c r="O48" s="93"/>
      <c r="P48" s="93">
        <v>1</v>
      </c>
      <c r="Q48" s="93"/>
      <c r="R48" s="60"/>
      <c r="S48" s="93"/>
      <c r="T48" s="93">
        <v>1</v>
      </c>
      <c r="U48" s="93"/>
      <c r="V48" s="93"/>
      <c r="W48" s="58"/>
      <c r="X48" s="57"/>
      <c r="Y48" s="57"/>
      <c r="Z48" s="93"/>
      <c r="AA48" s="58"/>
      <c r="AB48" s="96"/>
      <c r="AC48" s="18"/>
      <c r="AD48" s="18"/>
      <c r="AE48" s="58"/>
      <c r="AF48" s="96"/>
      <c r="AG48" s="96"/>
      <c r="AH48" s="96"/>
      <c r="AI48" s="61"/>
      <c r="AJ48" s="96"/>
      <c r="AK48" s="96"/>
      <c r="AL48" s="96"/>
      <c r="AM48" s="96"/>
      <c r="AN48" s="96"/>
      <c r="AO48" s="96"/>
      <c r="AP48" s="96"/>
      <c r="AQ48" s="96"/>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62"/>
      <c r="BQ48" s="93"/>
      <c r="BR48" s="93"/>
      <c r="BS48" s="93"/>
      <c r="BT48" s="85"/>
      <c r="BU48" s="93"/>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57"/>
      <c r="CX48" s="93"/>
    </row>
    <row r="49" spans="1:102" s="39" customFormat="1" ht="1.8" customHeight="1">
      <c r="A49" s="29"/>
      <c r="B49" s="72"/>
      <c r="C49" s="71"/>
      <c r="D49" s="74"/>
      <c r="E49" s="30"/>
      <c r="F49" s="30"/>
      <c r="G49" s="77"/>
      <c r="H49" s="30"/>
      <c r="I49" s="31"/>
      <c r="J49" s="31"/>
      <c r="K49" s="31"/>
      <c r="L49" s="31"/>
      <c r="M49" s="31"/>
      <c r="N49" s="31"/>
      <c r="O49" s="31"/>
      <c r="P49" s="30"/>
      <c r="Q49" s="32"/>
      <c r="R49" s="30"/>
      <c r="S49" s="32"/>
      <c r="T49" s="37"/>
      <c r="U49" s="31"/>
      <c r="V49" s="31"/>
      <c r="W49" s="31"/>
      <c r="X49" s="30"/>
      <c r="Y49" s="32"/>
      <c r="Z49" s="30"/>
      <c r="AA49" s="32"/>
      <c r="AB49" s="37"/>
      <c r="AC49" s="46"/>
      <c r="AD49" s="31"/>
      <c r="AE49" s="31"/>
      <c r="AF49" s="31"/>
      <c r="AG49" s="30"/>
      <c r="AH49" s="31"/>
      <c r="AI49" s="31"/>
      <c r="AJ49" s="31"/>
      <c r="AK49" s="31"/>
      <c r="AL49" s="31"/>
      <c r="AM49" s="31"/>
      <c r="AN49" s="31"/>
      <c r="AO49" s="31"/>
      <c r="AP49" s="31"/>
      <c r="AQ49" s="31"/>
      <c r="AR49" s="31"/>
      <c r="AS49" s="31"/>
      <c r="AT49" s="31"/>
      <c r="AU49" s="31"/>
      <c r="AV49" s="31"/>
      <c r="AW49" s="90"/>
      <c r="AX49" s="90"/>
      <c r="AY49" s="90"/>
      <c r="AZ49" s="91"/>
      <c r="BA49" s="31"/>
      <c r="BB49" s="31"/>
      <c r="BC49" s="31"/>
      <c r="BD49" s="31"/>
      <c r="BE49" s="31"/>
      <c r="BF49" s="31"/>
      <c r="BG49" s="31"/>
      <c r="BH49" s="31"/>
      <c r="BI49" s="31"/>
      <c r="BJ49" s="31"/>
      <c r="BK49" s="31"/>
      <c r="BL49" s="31"/>
      <c r="BM49" s="31"/>
      <c r="BN49" s="31"/>
      <c r="BO49" s="31"/>
      <c r="BP49" s="31"/>
      <c r="BQ49" s="31"/>
      <c r="BR49" s="31"/>
      <c r="BS49" s="31"/>
      <c r="BT49" s="31"/>
      <c r="BU49" s="31"/>
      <c r="BV49" s="46"/>
      <c r="BW49" s="31"/>
      <c r="BX49" s="31"/>
      <c r="BY49" s="31"/>
      <c r="BZ49" s="31"/>
      <c r="CA49" s="31"/>
      <c r="CB49" s="31"/>
      <c r="CC49" s="31"/>
      <c r="CD49" s="31"/>
      <c r="CE49" s="31"/>
      <c r="CF49" s="31"/>
      <c r="CG49" s="31"/>
      <c r="CH49" s="31"/>
      <c r="CI49" s="31"/>
      <c r="CJ49" s="31"/>
      <c r="CK49" s="31"/>
      <c r="CL49" s="31"/>
      <c r="CM49" s="30"/>
      <c r="CN49" s="30"/>
      <c r="CO49" s="30"/>
      <c r="CP49" s="30"/>
      <c r="CQ49" s="30"/>
      <c r="CR49" s="30"/>
      <c r="CS49" s="38"/>
      <c r="CT49" s="38"/>
      <c r="CU49" s="38"/>
      <c r="CV49" s="38"/>
      <c r="CW49" s="38"/>
    </row>
    <row r="50" spans="1:102" s="12" customFormat="1" ht="34.200000000000003" customHeight="1">
      <c r="A50" s="110" t="s">
        <v>170</v>
      </c>
      <c r="B50" s="111"/>
      <c r="C50" s="111"/>
      <c r="D50" s="111"/>
      <c r="E50" s="112"/>
      <c r="F50" s="112"/>
      <c r="G50" s="112"/>
      <c r="H50" s="113"/>
      <c r="I50" s="17">
        <f>SUM(I10:I48)</f>
        <v>16</v>
      </c>
      <c r="J50" s="17"/>
      <c r="K50" s="17">
        <f>SUM(K10:K48)</f>
        <v>0</v>
      </c>
      <c r="L50" s="17"/>
      <c r="M50" s="17">
        <f>SUM(M10:M48)</f>
        <v>0</v>
      </c>
      <c r="N50" s="17"/>
      <c r="O50" s="17">
        <f>SUM(O10:O48)</f>
        <v>7</v>
      </c>
      <c r="P50" s="17">
        <f>SUM(P10:P48)</f>
        <v>13</v>
      </c>
      <c r="Q50" s="17">
        <f>SUM(Q10:Q48)</f>
        <v>3</v>
      </c>
      <c r="R50" s="42"/>
      <c r="S50" s="17">
        <f>SUM(S10:S48)</f>
        <v>0</v>
      </c>
      <c r="T50" s="17">
        <f>SUM(T10:T48)</f>
        <v>8</v>
      </c>
      <c r="U50" s="17">
        <f>SUM(U10:U48)</f>
        <v>5</v>
      </c>
      <c r="V50" s="17">
        <f>SUM(V10:V48)</f>
        <v>0</v>
      </c>
      <c r="W50" s="42"/>
      <c r="X50" s="17">
        <f>SUM(X10:X48)</f>
        <v>1</v>
      </c>
      <c r="Y50" s="17">
        <f>SUM(Y10:Y48)</f>
        <v>0</v>
      </c>
      <c r="Z50" s="17">
        <f>SUM(Z10:Z48)</f>
        <v>1</v>
      </c>
      <c r="AA50" s="42"/>
      <c r="AB50" s="17">
        <f>SUM(AB10:AB48)</f>
        <v>14</v>
      </c>
      <c r="AC50" s="17">
        <f>SUM(AC10:AC48)</f>
        <v>2</v>
      </c>
      <c r="AD50" s="17">
        <f>SUM(AD10:AD48)</f>
        <v>0</v>
      </c>
      <c r="AE50" s="42"/>
      <c r="AF50" s="17">
        <f t="shared" ref="AF50:BN50" si="3">SUM(AF10:AF48)</f>
        <v>9</v>
      </c>
      <c r="AG50" s="17">
        <f t="shared" si="3"/>
        <v>7</v>
      </c>
      <c r="AH50" s="17">
        <f t="shared" si="3"/>
        <v>2</v>
      </c>
      <c r="AI50" s="17">
        <f t="shared" si="3"/>
        <v>0</v>
      </c>
      <c r="AJ50" s="17">
        <f t="shared" si="3"/>
        <v>1</v>
      </c>
      <c r="AK50" s="17">
        <f t="shared" si="3"/>
        <v>3</v>
      </c>
      <c r="AL50" s="17">
        <f t="shared" si="3"/>
        <v>5</v>
      </c>
      <c r="AM50" s="17">
        <f t="shared" si="3"/>
        <v>1</v>
      </c>
      <c r="AN50" s="17">
        <f t="shared" si="3"/>
        <v>8</v>
      </c>
      <c r="AO50" s="17">
        <f t="shared" si="3"/>
        <v>8</v>
      </c>
      <c r="AP50" s="17">
        <f t="shared" si="3"/>
        <v>6</v>
      </c>
      <c r="AQ50" s="17">
        <f t="shared" si="3"/>
        <v>2</v>
      </c>
      <c r="AR50" s="17">
        <f t="shared" si="3"/>
        <v>13</v>
      </c>
      <c r="AS50" s="17">
        <f t="shared" si="3"/>
        <v>3</v>
      </c>
      <c r="AT50" s="17">
        <f t="shared" si="3"/>
        <v>8</v>
      </c>
      <c r="AU50" s="17">
        <f t="shared" si="3"/>
        <v>6</v>
      </c>
      <c r="AV50" s="17">
        <f t="shared" si="3"/>
        <v>4</v>
      </c>
      <c r="AW50" s="17">
        <f t="shared" si="3"/>
        <v>2</v>
      </c>
      <c r="AX50" s="17">
        <f t="shared" si="3"/>
        <v>2</v>
      </c>
      <c r="AY50" s="17">
        <f t="shared" si="3"/>
        <v>2</v>
      </c>
      <c r="AZ50" s="17">
        <f t="shared" si="3"/>
        <v>7</v>
      </c>
      <c r="BA50" s="17">
        <f t="shared" si="3"/>
        <v>0</v>
      </c>
      <c r="BB50" s="17">
        <f t="shared" si="3"/>
        <v>13</v>
      </c>
      <c r="BC50" s="17">
        <f t="shared" si="3"/>
        <v>6</v>
      </c>
      <c r="BD50" s="17">
        <f t="shared" si="3"/>
        <v>7</v>
      </c>
      <c r="BE50" s="17">
        <f t="shared" si="3"/>
        <v>15</v>
      </c>
      <c r="BF50" s="17">
        <f t="shared" si="3"/>
        <v>14</v>
      </c>
      <c r="BG50" s="17">
        <f t="shared" si="3"/>
        <v>12</v>
      </c>
      <c r="BH50" s="17">
        <f t="shared" si="3"/>
        <v>10</v>
      </c>
      <c r="BI50" s="17">
        <f t="shared" si="3"/>
        <v>14</v>
      </c>
      <c r="BJ50" s="17">
        <f t="shared" si="3"/>
        <v>7</v>
      </c>
      <c r="BK50" s="17">
        <f t="shared" si="3"/>
        <v>1</v>
      </c>
      <c r="BL50" s="17">
        <f t="shared" si="3"/>
        <v>11</v>
      </c>
      <c r="BM50" s="17">
        <f t="shared" si="3"/>
        <v>4</v>
      </c>
      <c r="BN50" s="17">
        <f t="shared" si="3"/>
        <v>1</v>
      </c>
      <c r="BO50" s="42"/>
      <c r="BP50" s="17"/>
      <c r="BQ50" s="17">
        <f>SUM(BQ10:BQ48)</f>
        <v>2</v>
      </c>
      <c r="BR50" s="17">
        <f>SUM(BR10:BR48)</f>
        <v>14</v>
      </c>
      <c r="BS50" s="17">
        <f>SUM(BS10:BS48)</f>
        <v>0</v>
      </c>
      <c r="BT50" s="42"/>
      <c r="BU50" s="17">
        <f>SUM(BU10:BU48)</f>
        <v>2</v>
      </c>
      <c r="BV50" s="17">
        <f>SUM(BV10:BV48)</f>
        <v>2</v>
      </c>
      <c r="BW50" s="17">
        <f>SUM(BW10:BW48)</f>
        <v>1</v>
      </c>
      <c r="BX50" s="17">
        <f>SUM(BX10:BX48)</f>
        <v>1</v>
      </c>
      <c r="BY50" s="17">
        <f>SUM(BY10:BY48)</f>
        <v>1</v>
      </c>
      <c r="BZ50" s="42"/>
      <c r="CA50" s="17">
        <f t="shared" ref="CA50:CH50" si="4">SUM(CA10:CA48)</f>
        <v>0</v>
      </c>
      <c r="CB50" s="17">
        <f t="shared" si="4"/>
        <v>1</v>
      </c>
      <c r="CC50" s="17">
        <f t="shared" si="4"/>
        <v>2</v>
      </c>
      <c r="CD50" s="17">
        <f t="shared" si="4"/>
        <v>0</v>
      </c>
      <c r="CE50" s="17">
        <f t="shared" si="4"/>
        <v>0</v>
      </c>
      <c r="CF50" s="17">
        <f t="shared" si="4"/>
        <v>0</v>
      </c>
      <c r="CG50" s="17">
        <f t="shared" si="4"/>
        <v>2</v>
      </c>
      <c r="CH50" s="17">
        <f t="shared" si="4"/>
        <v>0</v>
      </c>
      <c r="CI50" s="42"/>
      <c r="CJ50" s="17">
        <f t="shared" ref="CJ50:CU50" si="5">SUM(CJ10:CJ48)</f>
        <v>2</v>
      </c>
      <c r="CK50" s="17">
        <f t="shared" si="5"/>
        <v>0</v>
      </c>
      <c r="CL50" s="17">
        <f t="shared" si="5"/>
        <v>0</v>
      </c>
      <c r="CM50" s="17">
        <f t="shared" si="5"/>
        <v>2</v>
      </c>
      <c r="CN50" s="17">
        <f t="shared" si="5"/>
        <v>0</v>
      </c>
      <c r="CO50" s="17">
        <f t="shared" si="5"/>
        <v>0</v>
      </c>
      <c r="CP50" s="17">
        <f t="shared" si="5"/>
        <v>2</v>
      </c>
      <c r="CQ50" s="17">
        <f t="shared" si="5"/>
        <v>0</v>
      </c>
      <c r="CR50" s="17">
        <f t="shared" si="5"/>
        <v>0</v>
      </c>
      <c r="CS50" s="17">
        <f t="shared" si="5"/>
        <v>4</v>
      </c>
      <c r="CT50" s="17">
        <f t="shared" si="5"/>
        <v>0</v>
      </c>
      <c r="CU50" s="40">
        <f t="shared" si="5"/>
        <v>11</v>
      </c>
      <c r="CV50" s="42"/>
      <c r="CW50" s="17">
        <f>SUM(CW10:CW48)</f>
        <v>2</v>
      </c>
      <c r="CX50" s="41">
        <f>SUM(CX10:CX48)</f>
        <v>14</v>
      </c>
    </row>
    <row r="51" spans="1:102" ht="50.4" customHeight="1">
      <c r="AW51" s="15"/>
      <c r="AX51" s="15"/>
      <c r="AY51" s="15"/>
      <c r="AZ51" s="15"/>
    </row>
    <row r="52" spans="1:102" ht="34.799999999999997" customHeight="1">
      <c r="AW52" s="15"/>
      <c r="AX52" s="15"/>
      <c r="AY52" s="15"/>
      <c r="AZ52" s="15"/>
    </row>
    <row r="53" spans="1:102" ht="24" customHeight="1">
      <c r="E53" s="78" t="s">
        <v>342</v>
      </c>
      <c r="F53" s="78"/>
      <c r="G53" s="78"/>
      <c r="H53" s="78"/>
      <c r="I53" s="95">
        <f t="shared" ref="I53:AN53" si="6">COUNTIFS($H$10:$H$48,3,I$10:I$48,1)</f>
        <v>1</v>
      </c>
      <c r="J53" s="95">
        <f t="shared" si="6"/>
        <v>0</v>
      </c>
      <c r="K53" s="95">
        <f t="shared" si="6"/>
        <v>0</v>
      </c>
      <c r="L53" s="95">
        <f t="shared" si="6"/>
        <v>0</v>
      </c>
      <c r="M53" s="95">
        <f t="shared" si="6"/>
        <v>0</v>
      </c>
      <c r="N53" s="95">
        <f t="shared" si="6"/>
        <v>0</v>
      </c>
      <c r="O53" s="95">
        <f t="shared" si="6"/>
        <v>0</v>
      </c>
      <c r="P53" s="95">
        <f t="shared" si="6"/>
        <v>0</v>
      </c>
      <c r="Q53" s="95">
        <f t="shared" si="6"/>
        <v>0</v>
      </c>
      <c r="R53" s="95">
        <f t="shared" si="6"/>
        <v>0</v>
      </c>
      <c r="S53" s="95">
        <f t="shared" si="6"/>
        <v>0</v>
      </c>
      <c r="T53" s="95">
        <f t="shared" si="6"/>
        <v>0</v>
      </c>
      <c r="U53" s="95">
        <f t="shared" si="6"/>
        <v>0</v>
      </c>
      <c r="V53" s="95">
        <f t="shared" si="6"/>
        <v>0</v>
      </c>
      <c r="W53" s="95">
        <f t="shared" si="6"/>
        <v>0</v>
      </c>
      <c r="X53" s="95">
        <f t="shared" si="6"/>
        <v>1</v>
      </c>
      <c r="Y53" s="95">
        <f t="shared" si="6"/>
        <v>0</v>
      </c>
      <c r="Z53" s="95">
        <f t="shared" si="6"/>
        <v>0</v>
      </c>
      <c r="AA53" s="95">
        <f t="shared" si="6"/>
        <v>0</v>
      </c>
      <c r="AB53" s="95">
        <f t="shared" si="6"/>
        <v>1</v>
      </c>
      <c r="AC53" s="95">
        <f t="shared" si="6"/>
        <v>0</v>
      </c>
      <c r="AD53" s="95">
        <f t="shared" si="6"/>
        <v>0</v>
      </c>
      <c r="AE53" s="95">
        <f t="shared" si="6"/>
        <v>0</v>
      </c>
      <c r="AF53" s="95">
        <f t="shared" si="6"/>
        <v>1</v>
      </c>
      <c r="AG53" s="95">
        <f t="shared" si="6"/>
        <v>0</v>
      </c>
      <c r="AH53" s="95">
        <f t="shared" si="6"/>
        <v>0</v>
      </c>
      <c r="AI53" s="95">
        <f t="shared" si="6"/>
        <v>0</v>
      </c>
      <c r="AJ53" s="95">
        <f t="shared" si="6"/>
        <v>0</v>
      </c>
      <c r="AK53" s="95">
        <f t="shared" si="6"/>
        <v>0</v>
      </c>
      <c r="AL53" s="95">
        <f t="shared" si="6"/>
        <v>1</v>
      </c>
      <c r="AM53" s="95">
        <f t="shared" si="6"/>
        <v>0</v>
      </c>
      <c r="AN53" s="95">
        <f t="shared" si="6"/>
        <v>0</v>
      </c>
      <c r="AO53" s="95">
        <f t="shared" ref="AO53:BS53" si="7">COUNTIFS($H$10:$H$48,3,AO$10:AO$48,1)</f>
        <v>0</v>
      </c>
      <c r="AP53" s="95">
        <f t="shared" si="7"/>
        <v>0</v>
      </c>
      <c r="AQ53" s="95">
        <f t="shared" si="7"/>
        <v>0</v>
      </c>
      <c r="AR53" s="95">
        <f t="shared" si="7"/>
        <v>1</v>
      </c>
      <c r="AS53" s="95">
        <f t="shared" si="7"/>
        <v>0</v>
      </c>
      <c r="AT53" s="95">
        <f t="shared" si="7"/>
        <v>0</v>
      </c>
      <c r="AU53" s="95">
        <f t="shared" si="7"/>
        <v>0</v>
      </c>
      <c r="AV53" s="95">
        <f t="shared" si="7"/>
        <v>1</v>
      </c>
      <c r="AW53" s="95">
        <f t="shared" si="7"/>
        <v>0</v>
      </c>
      <c r="AX53" s="95">
        <f t="shared" si="7"/>
        <v>0</v>
      </c>
      <c r="AY53" s="95">
        <f t="shared" si="7"/>
        <v>0</v>
      </c>
      <c r="AZ53" s="95">
        <f t="shared" si="7"/>
        <v>1</v>
      </c>
      <c r="BA53" s="95">
        <f t="shared" si="7"/>
        <v>0</v>
      </c>
      <c r="BB53" s="95">
        <f t="shared" si="7"/>
        <v>1</v>
      </c>
      <c r="BC53" s="95">
        <f t="shared" si="7"/>
        <v>0</v>
      </c>
      <c r="BD53" s="95">
        <f t="shared" si="7"/>
        <v>1</v>
      </c>
      <c r="BE53" s="95">
        <f t="shared" si="7"/>
        <v>1</v>
      </c>
      <c r="BF53" s="95">
        <f t="shared" si="7"/>
        <v>1</v>
      </c>
      <c r="BG53" s="95">
        <f t="shared" si="7"/>
        <v>1</v>
      </c>
      <c r="BH53" s="95">
        <f t="shared" si="7"/>
        <v>1</v>
      </c>
      <c r="BI53" s="95">
        <f t="shared" si="7"/>
        <v>1</v>
      </c>
      <c r="BJ53" s="95">
        <f t="shared" si="7"/>
        <v>0</v>
      </c>
      <c r="BK53" s="95">
        <f t="shared" si="7"/>
        <v>0</v>
      </c>
      <c r="BL53" s="95">
        <f t="shared" si="7"/>
        <v>0</v>
      </c>
      <c r="BM53" s="95">
        <f t="shared" si="7"/>
        <v>0</v>
      </c>
      <c r="BN53" s="95">
        <f t="shared" si="7"/>
        <v>0</v>
      </c>
      <c r="BO53" s="95">
        <f t="shared" si="7"/>
        <v>0</v>
      </c>
      <c r="BP53" s="95">
        <f t="shared" si="7"/>
        <v>0</v>
      </c>
      <c r="BQ53" s="95">
        <f t="shared" si="7"/>
        <v>0</v>
      </c>
      <c r="BR53" s="95">
        <f t="shared" si="7"/>
        <v>1</v>
      </c>
      <c r="BS53" s="95">
        <f t="shared" si="7"/>
        <v>0</v>
      </c>
      <c r="BT53" s="95">
        <f t="shared" ref="BT53:CX53" si="8">COUNTIFS($H$10:$H$48,3,BT$10:BT$48,1)</f>
        <v>0</v>
      </c>
      <c r="BU53" s="95">
        <f t="shared" si="8"/>
        <v>0</v>
      </c>
      <c r="BV53" s="95">
        <f t="shared" si="8"/>
        <v>0</v>
      </c>
      <c r="BW53" s="95">
        <f t="shared" si="8"/>
        <v>0</v>
      </c>
      <c r="BX53" s="95">
        <f t="shared" si="8"/>
        <v>0</v>
      </c>
      <c r="BY53" s="95">
        <f t="shared" si="8"/>
        <v>0</v>
      </c>
      <c r="BZ53" s="95">
        <f t="shared" si="8"/>
        <v>0</v>
      </c>
      <c r="CA53" s="95">
        <f t="shared" si="8"/>
        <v>0</v>
      </c>
      <c r="CB53" s="95">
        <f t="shared" si="8"/>
        <v>0</v>
      </c>
      <c r="CC53" s="95">
        <f t="shared" si="8"/>
        <v>0</v>
      </c>
      <c r="CD53" s="95">
        <f t="shared" si="8"/>
        <v>0</v>
      </c>
      <c r="CE53" s="95">
        <f t="shared" si="8"/>
        <v>0</v>
      </c>
      <c r="CF53" s="95">
        <f t="shared" si="8"/>
        <v>0</v>
      </c>
      <c r="CG53" s="95">
        <f t="shared" si="8"/>
        <v>0</v>
      </c>
      <c r="CH53" s="95">
        <f t="shared" si="8"/>
        <v>0</v>
      </c>
      <c r="CI53" s="95">
        <f t="shared" si="8"/>
        <v>0</v>
      </c>
      <c r="CJ53" s="95">
        <f t="shared" si="8"/>
        <v>0</v>
      </c>
      <c r="CK53" s="95">
        <f t="shared" si="8"/>
        <v>0</v>
      </c>
      <c r="CL53" s="95">
        <f t="shared" si="8"/>
        <v>0</v>
      </c>
      <c r="CM53" s="95">
        <f t="shared" si="8"/>
        <v>0</v>
      </c>
      <c r="CN53" s="95">
        <f t="shared" si="8"/>
        <v>0</v>
      </c>
      <c r="CO53" s="95">
        <f t="shared" si="8"/>
        <v>0</v>
      </c>
      <c r="CP53" s="95">
        <f t="shared" si="8"/>
        <v>0</v>
      </c>
      <c r="CQ53" s="95">
        <f t="shared" si="8"/>
        <v>0</v>
      </c>
      <c r="CR53" s="95">
        <f t="shared" si="8"/>
        <v>0</v>
      </c>
      <c r="CS53" s="95">
        <f t="shared" si="8"/>
        <v>1</v>
      </c>
      <c r="CT53" s="95">
        <f t="shared" si="8"/>
        <v>0</v>
      </c>
      <c r="CU53" s="95">
        <f t="shared" si="8"/>
        <v>0</v>
      </c>
      <c r="CV53" s="95">
        <f t="shared" si="8"/>
        <v>0</v>
      </c>
      <c r="CW53" s="95">
        <f t="shared" si="8"/>
        <v>0</v>
      </c>
      <c r="CX53" s="95">
        <f t="shared" si="8"/>
        <v>1</v>
      </c>
    </row>
    <row r="54" spans="1:102" ht="24" customHeight="1">
      <c r="E54" s="78" t="s">
        <v>343</v>
      </c>
      <c r="F54" s="78"/>
      <c r="G54" s="78"/>
      <c r="H54" s="78"/>
      <c r="I54" s="95">
        <f t="shared" ref="I54:AN54" si="9">COUNTIFS($H$10:$H$48,4,I$10:I$48,1)</f>
        <v>0</v>
      </c>
      <c r="J54" s="95">
        <f t="shared" si="9"/>
        <v>0</v>
      </c>
      <c r="K54" s="95">
        <f t="shared" si="9"/>
        <v>0</v>
      </c>
      <c r="L54" s="95">
        <f t="shared" si="9"/>
        <v>0</v>
      </c>
      <c r="M54" s="95">
        <f t="shared" si="9"/>
        <v>0</v>
      </c>
      <c r="N54" s="95">
        <f t="shared" si="9"/>
        <v>0</v>
      </c>
      <c r="O54" s="95">
        <f t="shared" si="9"/>
        <v>0</v>
      </c>
      <c r="P54" s="95">
        <f t="shared" si="9"/>
        <v>0</v>
      </c>
      <c r="Q54" s="95">
        <f t="shared" si="9"/>
        <v>0</v>
      </c>
      <c r="R54" s="95">
        <f t="shared" si="9"/>
        <v>0</v>
      </c>
      <c r="S54" s="95">
        <f t="shared" si="9"/>
        <v>0</v>
      </c>
      <c r="T54" s="95">
        <f t="shared" si="9"/>
        <v>0</v>
      </c>
      <c r="U54" s="95">
        <f t="shared" si="9"/>
        <v>0</v>
      </c>
      <c r="V54" s="95">
        <f t="shared" si="9"/>
        <v>0</v>
      </c>
      <c r="W54" s="95">
        <f t="shared" si="9"/>
        <v>0</v>
      </c>
      <c r="X54" s="95">
        <f t="shared" si="9"/>
        <v>0</v>
      </c>
      <c r="Y54" s="95">
        <f t="shared" si="9"/>
        <v>0</v>
      </c>
      <c r="Z54" s="95">
        <f t="shared" si="9"/>
        <v>0</v>
      </c>
      <c r="AA54" s="95">
        <f t="shared" si="9"/>
        <v>0</v>
      </c>
      <c r="AB54" s="95">
        <f t="shared" si="9"/>
        <v>0</v>
      </c>
      <c r="AC54" s="95">
        <f t="shared" si="9"/>
        <v>0</v>
      </c>
      <c r="AD54" s="95">
        <f t="shared" si="9"/>
        <v>0</v>
      </c>
      <c r="AE54" s="95">
        <f t="shared" si="9"/>
        <v>0</v>
      </c>
      <c r="AF54" s="95">
        <f t="shared" si="9"/>
        <v>0</v>
      </c>
      <c r="AG54" s="95">
        <f t="shared" si="9"/>
        <v>0</v>
      </c>
      <c r="AH54" s="95">
        <f t="shared" si="9"/>
        <v>0</v>
      </c>
      <c r="AI54" s="95">
        <f t="shared" si="9"/>
        <v>0</v>
      </c>
      <c r="AJ54" s="95">
        <f t="shared" si="9"/>
        <v>0</v>
      </c>
      <c r="AK54" s="95">
        <f t="shared" si="9"/>
        <v>0</v>
      </c>
      <c r="AL54" s="95">
        <f t="shared" si="9"/>
        <v>0</v>
      </c>
      <c r="AM54" s="95">
        <f t="shared" si="9"/>
        <v>0</v>
      </c>
      <c r="AN54" s="95">
        <f t="shared" si="9"/>
        <v>0</v>
      </c>
      <c r="AO54" s="95">
        <f t="shared" ref="AO54:BS54" si="10">COUNTIFS($H$10:$H$48,4,AO$10:AO$48,1)</f>
        <v>0</v>
      </c>
      <c r="AP54" s="95">
        <f t="shared" si="10"/>
        <v>0</v>
      </c>
      <c r="AQ54" s="95">
        <f t="shared" si="10"/>
        <v>0</v>
      </c>
      <c r="AR54" s="95">
        <f t="shared" si="10"/>
        <v>0</v>
      </c>
      <c r="AS54" s="95">
        <f t="shared" si="10"/>
        <v>0</v>
      </c>
      <c r="AT54" s="95">
        <f t="shared" si="10"/>
        <v>0</v>
      </c>
      <c r="AU54" s="95">
        <f t="shared" si="10"/>
        <v>0</v>
      </c>
      <c r="AV54" s="95">
        <f t="shared" si="10"/>
        <v>0</v>
      </c>
      <c r="AW54" s="95">
        <f t="shared" si="10"/>
        <v>0</v>
      </c>
      <c r="AX54" s="95">
        <f t="shared" si="10"/>
        <v>0</v>
      </c>
      <c r="AY54" s="95">
        <f t="shared" si="10"/>
        <v>0</v>
      </c>
      <c r="AZ54" s="95">
        <f t="shared" si="10"/>
        <v>0</v>
      </c>
      <c r="BA54" s="95">
        <f t="shared" si="10"/>
        <v>0</v>
      </c>
      <c r="BB54" s="95">
        <f t="shared" si="10"/>
        <v>0</v>
      </c>
      <c r="BC54" s="95">
        <f t="shared" si="10"/>
        <v>0</v>
      </c>
      <c r="BD54" s="95">
        <f t="shared" si="10"/>
        <v>0</v>
      </c>
      <c r="BE54" s="95">
        <f t="shared" si="10"/>
        <v>0</v>
      </c>
      <c r="BF54" s="95">
        <f t="shared" si="10"/>
        <v>0</v>
      </c>
      <c r="BG54" s="95">
        <f t="shared" si="10"/>
        <v>0</v>
      </c>
      <c r="BH54" s="95">
        <f t="shared" si="10"/>
        <v>0</v>
      </c>
      <c r="BI54" s="95">
        <f t="shared" si="10"/>
        <v>0</v>
      </c>
      <c r="BJ54" s="95">
        <f t="shared" si="10"/>
        <v>0</v>
      </c>
      <c r="BK54" s="95">
        <f t="shared" si="10"/>
        <v>0</v>
      </c>
      <c r="BL54" s="95">
        <f t="shared" si="10"/>
        <v>0</v>
      </c>
      <c r="BM54" s="95">
        <f t="shared" si="10"/>
        <v>0</v>
      </c>
      <c r="BN54" s="95">
        <f t="shared" si="10"/>
        <v>0</v>
      </c>
      <c r="BO54" s="95">
        <f t="shared" si="10"/>
        <v>0</v>
      </c>
      <c r="BP54" s="95">
        <f t="shared" si="10"/>
        <v>0</v>
      </c>
      <c r="BQ54" s="95">
        <f t="shared" si="10"/>
        <v>0</v>
      </c>
      <c r="BR54" s="95">
        <f t="shared" si="10"/>
        <v>0</v>
      </c>
      <c r="BS54" s="95">
        <f t="shared" si="10"/>
        <v>0</v>
      </c>
      <c r="BT54" s="95">
        <f t="shared" ref="BT54:CX54" si="11">COUNTIFS($H$10:$H$48,4,BT$10:BT$48,1)</f>
        <v>0</v>
      </c>
      <c r="BU54" s="95">
        <f t="shared" si="11"/>
        <v>0</v>
      </c>
      <c r="BV54" s="95">
        <f t="shared" si="11"/>
        <v>0</v>
      </c>
      <c r="BW54" s="95">
        <f t="shared" si="11"/>
        <v>0</v>
      </c>
      <c r="BX54" s="95">
        <f t="shared" si="11"/>
        <v>0</v>
      </c>
      <c r="BY54" s="95">
        <f t="shared" si="11"/>
        <v>0</v>
      </c>
      <c r="BZ54" s="95">
        <f t="shared" si="11"/>
        <v>0</v>
      </c>
      <c r="CA54" s="95">
        <f t="shared" si="11"/>
        <v>0</v>
      </c>
      <c r="CB54" s="95">
        <f t="shared" si="11"/>
        <v>0</v>
      </c>
      <c r="CC54" s="95">
        <f t="shared" si="11"/>
        <v>0</v>
      </c>
      <c r="CD54" s="95">
        <f t="shared" si="11"/>
        <v>0</v>
      </c>
      <c r="CE54" s="95">
        <f t="shared" si="11"/>
        <v>0</v>
      </c>
      <c r="CF54" s="95">
        <f t="shared" si="11"/>
        <v>0</v>
      </c>
      <c r="CG54" s="95">
        <f t="shared" si="11"/>
        <v>0</v>
      </c>
      <c r="CH54" s="95">
        <f t="shared" si="11"/>
        <v>0</v>
      </c>
      <c r="CI54" s="95">
        <f t="shared" si="11"/>
        <v>0</v>
      </c>
      <c r="CJ54" s="95">
        <f t="shared" si="11"/>
        <v>0</v>
      </c>
      <c r="CK54" s="95">
        <f t="shared" si="11"/>
        <v>0</v>
      </c>
      <c r="CL54" s="95">
        <f t="shared" si="11"/>
        <v>0</v>
      </c>
      <c r="CM54" s="95">
        <f t="shared" si="11"/>
        <v>0</v>
      </c>
      <c r="CN54" s="95">
        <f t="shared" si="11"/>
        <v>0</v>
      </c>
      <c r="CO54" s="95">
        <f t="shared" si="11"/>
        <v>0</v>
      </c>
      <c r="CP54" s="95">
        <f t="shared" si="11"/>
        <v>0</v>
      </c>
      <c r="CQ54" s="95">
        <f t="shared" si="11"/>
        <v>0</v>
      </c>
      <c r="CR54" s="95">
        <f t="shared" si="11"/>
        <v>0</v>
      </c>
      <c r="CS54" s="95">
        <f t="shared" si="11"/>
        <v>0</v>
      </c>
      <c r="CT54" s="95">
        <f t="shared" si="11"/>
        <v>0</v>
      </c>
      <c r="CU54" s="95">
        <f t="shared" si="11"/>
        <v>0</v>
      </c>
      <c r="CV54" s="95">
        <f t="shared" si="11"/>
        <v>0</v>
      </c>
      <c r="CW54" s="95">
        <f t="shared" si="11"/>
        <v>0</v>
      </c>
      <c r="CX54" s="95">
        <f t="shared" si="11"/>
        <v>0</v>
      </c>
    </row>
    <row r="55" spans="1:102" ht="24" customHeight="1">
      <c r="E55" s="78" t="s">
        <v>344</v>
      </c>
      <c r="F55" s="78"/>
      <c r="G55" s="78"/>
      <c r="H55" s="78"/>
      <c r="I55" s="95">
        <f t="shared" ref="I55:AN55" si="12">COUNTIFS($H$10:$H$48,5,I$10:I$48,1)</f>
        <v>8</v>
      </c>
      <c r="J55" s="95">
        <f t="shared" si="12"/>
        <v>0</v>
      </c>
      <c r="K55" s="95">
        <f t="shared" si="12"/>
        <v>0</v>
      </c>
      <c r="L55" s="95">
        <f t="shared" si="12"/>
        <v>0</v>
      </c>
      <c r="M55" s="95">
        <f t="shared" si="12"/>
        <v>0</v>
      </c>
      <c r="N55" s="95">
        <f t="shared" si="12"/>
        <v>0</v>
      </c>
      <c r="O55" s="95">
        <f t="shared" si="12"/>
        <v>0</v>
      </c>
      <c r="P55" s="95">
        <f t="shared" si="12"/>
        <v>0</v>
      </c>
      <c r="Q55" s="95">
        <f t="shared" si="12"/>
        <v>2</v>
      </c>
      <c r="R55" s="95">
        <f t="shared" si="12"/>
        <v>0</v>
      </c>
      <c r="S55" s="95">
        <f t="shared" si="12"/>
        <v>0</v>
      </c>
      <c r="T55" s="95">
        <f t="shared" si="12"/>
        <v>0</v>
      </c>
      <c r="U55" s="95">
        <f t="shared" si="12"/>
        <v>0</v>
      </c>
      <c r="V55" s="95">
        <f t="shared" si="12"/>
        <v>0</v>
      </c>
      <c r="W55" s="95">
        <f t="shared" si="12"/>
        <v>0</v>
      </c>
      <c r="X55" s="95">
        <f t="shared" si="12"/>
        <v>0</v>
      </c>
      <c r="Y55" s="95">
        <f t="shared" si="12"/>
        <v>0</v>
      </c>
      <c r="Z55" s="95">
        <f t="shared" si="12"/>
        <v>0</v>
      </c>
      <c r="AA55" s="95">
        <f t="shared" si="12"/>
        <v>0</v>
      </c>
      <c r="AB55" s="95">
        <f t="shared" si="12"/>
        <v>6</v>
      </c>
      <c r="AC55" s="95">
        <f t="shared" si="12"/>
        <v>2</v>
      </c>
      <c r="AD55" s="95">
        <f t="shared" si="12"/>
        <v>0</v>
      </c>
      <c r="AE55" s="95">
        <f t="shared" si="12"/>
        <v>0</v>
      </c>
      <c r="AF55" s="95">
        <f t="shared" si="12"/>
        <v>4</v>
      </c>
      <c r="AG55" s="95">
        <f t="shared" si="12"/>
        <v>4</v>
      </c>
      <c r="AH55" s="95">
        <f t="shared" si="12"/>
        <v>2</v>
      </c>
      <c r="AI55" s="95">
        <f t="shared" si="12"/>
        <v>0</v>
      </c>
      <c r="AJ55" s="95">
        <f t="shared" si="12"/>
        <v>0</v>
      </c>
      <c r="AK55" s="95">
        <f t="shared" si="12"/>
        <v>2</v>
      </c>
      <c r="AL55" s="95">
        <f t="shared" si="12"/>
        <v>2</v>
      </c>
      <c r="AM55" s="95">
        <f t="shared" si="12"/>
        <v>1</v>
      </c>
      <c r="AN55" s="95">
        <f t="shared" si="12"/>
        <v>3</v>
      </c>
      <c r="AO55" s="95">
        <f t="shared" ref="AO55:BS55" si="13">COUNTIFS($H$10:$H$48,5,AO$10:AO$48,1)</f>
        <v>4</v>
      </c>
      <c r="AP55" s="95">
        <f t="shared" si="13"/>
        <v>4</v>
      </c>
      <c r="AQ55" s="95">
        <f t="shared" si="13"/>
        <v>2</v>
      </c>
      <c r="AR55" s="95">
        <f t="shared" si="13"/>
        <v>6</v>
      </c>
      <c r="AS55" s="95">
        <f t="shared" si="13"/>
        <v>2</v>
      </c>
      <c r="AT55" s="95">
        <f t="shared" si="13"/>
        <v>4</v>
      </c>
      <c r="AU55" s="95">
        <f t="shared" si="13"/>
        <v>4</v>
      </c>
      <c r="AV55" s="95">
        <f t="shared" si="13"/>
        <v>1</v>
      </c>
      <c r="AW55" s="95">
        <f t="shared" si="13"/>
        <v>1</v>
      </c>
      <c r="AX55" s="95">
        <f t="shared" si="13"/>
        <v>1</v>
      </c>
      <c r="AY55" s="95">
        <f t="shared" si="13"/>
        <v>2</v>
      </c>
      <c r="AZ55" s="95">
        <f t="shared" si="13"/>
        <v>2</v>
      </c>
      <c r="BA55" s="95">
        <f t="shared" si="13"/>
        <v>0</v>
      </c>
      <c r="BB55" s="95">
        <f t="shared" si="13"/>
        <v>6</v>
      </c>
      <c r="BC55" s="95">
        <f t="shared" si="13"/>
        <v>4</v>
      </c>
      <c r="BD55" s="95">
        <f t="shared" si="13"/>
        <v>2</v>
      </c>
      <c r="BE55" s="95">
        <f t="shared" si="13"/>
        <v>7</v>
      </c>
      <c r="BF55" s="95">
        <f t="shared" si="13"/>
        <v>8</v>
      </c>
      <c r="BG55" s="95">
        <f t="shared" si="13"/>
        <v>5</v>
      </c>
      <c r="BH55" s="95">
        <f t="shared" si="13"/>
        <v>5</v>
      </c>
      <c r="BI55" s="95">
        <f t="shared" si="13"/>
        <v>8</v>
      </c>
      <c r="BJ55" s="95">
        <f t="shared" si="13"/>
        <v>5</v>
      </c>
      <c r="BK55" s="95">
        <f t="shared" si="13"/>
        <v>1</v>
      </c>
      <c r="BL55" s="95">
        <f t="shared" si="13"/>
        <v>8</v>
      </c>
      <c r="BM55" s="95">
        <f t="shared" si="13"/>
        <v>2</v>
      </c>
      <c r="BN55" s="95">
        <f t="shared" si="13"/>
        <v>1</v>
      </c>
      <c r="BO55" s="95">
        <f t="shared" si="13"/>
        <v>0</v>
      </c>
      <c r="BP55" s="95">
        <f t="shared" si="13"/>
        <v>0</v>
      </c>
      <c r="BQ55" s="95">
        <f t="shared" si="13"/>
        <v>2</v>
      </c>
      <c r="BR55" s="95">
        <f t="shared" si="13"/>
        <v>6</v>
      </c>
      <c r="BS55" s="95">
        <f t="shared" si="13"/>
        <v>0</v>
      </c>
      <c r="BT55" s="95">
        <f t="shared" ref="BT55:CX55" si="14">COUNTIFS($H$10:$H$48,5,BT$10:BT$48,1)</f>
        <v>0</v>
      </c>
      <c r="BU55" s="95">
        <f t="shared" si="14"/>
        <v>2</v>
      </c>
      <c r="BV55" s="95">
        <f t="shared" si="14"/>
        <v>2</v>
      </c>
      <c r="BW55" s="95">
        <f t="shared" si="14"/>
        <v>1</v>
      </c>
      <c r="BX55" s="95">
        <f t="shared" si="14"/>
        <v>1</v>
      </c>
      <c r="BY55" s="95">
        <f t="shared" si="14"/>
        <v>1</v>
      </c>
      <c r="BZ55" s="95">
        <f t="shared" si="14"/>
        <v>0</v>
      </c>
      <c r="CA55" s="95">
        <f t="shared" si="14"/>
        <v>0</v>
      </c>
      <c r="CB55" s="95">
        <f t="shared" si="14"/>
        <v>1</v>
      </c>
      <c r="CC55" s="95">
        <f t="shared" si="14"/>
        <v>2</v>
      </c>
      <c r="CD55" s="95">
        <f t="shared" si="14"/>
        <v>0</v>
      </c>
      <c r="CE55" s="95">
        <f t="shared" si="14"/>
        <v>0</v>
      </c>
      <c r="CF55" s="95">
        <f t="shared" si="14"/>
        <v>0</v>
      </c>
      <c r="CG55" s="95">
        <f t="shared" si="14"/>
        <v>2</v>
      </c>
      <c r="CH55" s="95">
        <f t="shared" si="14"/>
        <v>0</v>
      </c>
      <c r="CI55" s="95">
        <f t="shared" si="14"/>
        <v>0</v>
      </c>
      <c r="CJ55" s="95">
        <f t="shared" si="14"/>
        <v>2</v>
      </c>
      <c r="CK55" s="95">
        <f t="shared" si="14"/>
        <v>0</v>
      </c>
      <c r="CL55" s="95">
        <f t="shared" si="14"/>
        <v>0</v>
      </c>
      <c r="CM55" s="95">
        <f t="shared" si="14"/>
        <v>2</v>
      </c>
      <c r="CN55" s="95">
        <f t="shared" si="14"/>
        <v>0</v>
      </c>
      <c r="CO55" s="95">
        <f t="shared" si="14"/>
        <v>0</v>
      </c>
      <c r="CP55" s="95">
        <f t="shared" si="14"/>
        <v>2</v>
      </c>
      <c r="CQ55" s="95">
        <f t="shared" si="14"/>
        <v>0</v>
      </c>
      <c r="CR55" s="95">
        <f t="shared" si="14"/>
        <v>0</v>
      </c>
      <c r="CS55" s="95">
        <f t="shared" si="14"/>
        <v>2</v>
      </c>
      <c r="CT55" s="95">
        <f t="shared" si="14"/>
        <v>0</v>
      </c>
      <c r="CU55" s="95">
        <f t="shared" si="14"/>
        <v>5</v>
      </c>
      <c r="CV55" s="95">
        <f t="shared" si="14"/>
        <v>0</v>
      </c>
      <c r="CW55" s="95">
        <f t="shared" si="14"/>
        <v>2</v>
      </c>
      <c r="CX55" s="95">
        <f t="shared" si="14"/>
        <v>6</v>
      </c>
    </row>
    <row r="56" spans="1:102" ht="24" customHeight="1">
      <c r="E56" s="78" t="s">
        <v>345</v>
      </c>
      <c r="F56" s="78"/>
      <c r="G56" s="78"/>
      <c r="H56" s="78"/>
      <c r="I56" s="95">
        <f t="shared" ref="I56:AN56" si="15">COUNTIFS($H$10:$H$48,6,I$10:I$48,1)</f>
        <v>7</v>
      </c>
      <c r="J56" s="95">
        <f t="shared" si="15"/>
        <v>0</v>
      </c>
      <c r="K56" s="95">
        <f t="shared" si="15"/>
        <v>0</v>
      </c>
      <c r="L56" s="95">
        <f t="shared" si="15"/>
        <v>0</v>
      </c>
      <c r="M56" s="95">
        <f t="shared" si="15"/>
        <v>0</v>
      </c>
      <c r="N56" s="95">
        <f t="shared" si="15"/>
        <v>0</v>
      </c>
      <c r="O56" s="95">
        <f t="shared" si="15"/>
        <v>7</v>
      </c>
      <c r="P56" s="95">
        <f t="shared" si="15"/>
        <v>13</v>
      </c>
      <c r="Q56" s="95">
        <f t="shared" si="15"/>
        <v>1</v>
      </c>
      <c r="R56" s="95">
        <f t="shared" si="15"/>
        <v>0</v>
      </c>
      <c r="S56" s="95">
        <f t="shared" si="15"/>
        <v>0</v>
      </c>
      <c r="T56" s="95">
        <f t="shared" si="15"/>
        <v>8</v>
      </c>
      <c r="U56" s="95">
        <f t="shared" si="15"/>
        <v>5</v>
      </c>
      <c r="V56" s="95">
        <f t="shared" si="15"/>
        <v>0</v>
      </c>
      <c r="W56" s="95">
        <f t="shared" si="15"/>
        <v>0</v>
      </c>
      <c r="X56" s="95">
        <f t="shared" si="15"/>
        <v>0</v>
      </c>
      <c r="Y56" s="95">
        <f t="shared" si="15"/>
        <v>0</v>
      </c>
      <c r="Z56" s="95">
        <f t="shared" si="15"/>
        <v>1</v>
      </c>
      <c r="AA56" s="95">
        <f t="shared" si="15"/>
        <v>0</v>
      </c>
      <c r="AB56" s="95">
        <f t="shared" si="15"/>
        <v>7</v>
      </c>
      <c r="AC56" s="95">
        <f t="shared" si="15"/>
        <v>0</v>
      </c>
      <c r="AD56" s="95">
        <f t="shared" si="15"/>
        <v>0</v>
      </c>
      <c r="AE56" s="95">
        <f t="shared" si="15"/>
        <v>0</v>
      </c>
      <c r="AF56" s="95">
        <f t="shared" si="15"/>
        <v>4</v>
      </c>
      <c r="AG56" s="95">
        <f t="shared" si="15"/>
        <v>3</v>
      </c>
      <c r="AH56" s="95">
        <f t="shared" si="15"/>
        <v>0</v>
      </c>
      <c r="AI56" s="95">
        <f t="shared" si="15"/>
        <v>0</v>
      </c>
      <c r="AJ56" s="95">
        <f t="shared" si="15"/>
        <v>1</v>
      </c>
      <c r="AK56" s="95">
        <f t="shared" si="15"/>
        <v>1</v>
      </c>
      <c r="AL56" s="95">
        <f t="shared" si="15"/>
        <v>2</v>
      </c>
      <c r="AM56" s="95">
        <f t="shared" si="15"/>
        <v>0</v>
      </c>
      <c r="AN56" s="95">
        <f t="shared" si="15"/>
        <v>5</v>
      </c>
      <c r="AO56" s="95">
        <f t="shared" ref="AO56:BS56" si="16">COUNTIFS($H$10:$H$48,6,AO$10:AO$48,1)</f>
        <v>4</v>
      </c>
      <c r="AP56" s="95">
        <f t="shared" si="16"/>
        <v>2</v>
      </c>
      <c r="AQ56" s="95">
        <f t="shared" si="16"/>
        <v>0</v>
      </c>
      <c r="AR56" s="95">
        <f t="shared" si="16"/>
        <v>6</v>
      </c>
      <c r="AS56" s="95">
        <f t="shared" si="16"/>
        <v>1</v>
      </c>
      <c r="AT56" s="95">
        <f t="shared" si="16"/>
        <v>4</v>
      </c>
      <c r="AU56" s="95">
        <f t="shared" si="16"/>
        <v>2</v>
      </c>
      <c r="AV56" s="95">
        <f t="shared" si="16"/>
        <v>2</v>
      </c>
      <c r="AW56" s="95">
        <f t="shared" si="16"/>
        <v>1</v>
      </c>
      <c r="AX56" s="95">
        <f t="shared" si="16"/>
        <v>1</v>
      </c>
      <c r="AY56" s="95">
        <f t="shared" si="16"/>
        <v>0</v>
      </c>
      <c r="AZ56" s="95">
        <f t="shared" si="16"/>
        <v>4</v>
      </c>
      <c r="BA56" s="95">
        <f t="shared" si="16"/>
        <v>0</v>
      </c>
      <c r="BB56" s="95">
        <f t="shared" si="16"/>
        <v>6</v>
      </c>
      <c r="BC56" s="95">
        <f t="shared" si="16"/>
        <v>2</v>
      </c>
      <c r="BD56" s="95">
        <f t="shared" si="16"/>
        <v>4</v>
      </c>
      <c r="BE56" s="95">
        <f t="shared" si="16"/>
        <v>7</v>
      </c>
      <c r="BF56" s="95">
        <f t="shared" si="16"/>
        <v>5</v>
      </c>
      <c r="BG56" s="95">
        <f t="shared" si="16"/>
        <v>6</v>
      </c>
      <c r="BH56" s="95">
        <f t="shared" si="16"/>
        <v>4</v>
      </c>
      <c r="BI56" s="95">
        <f t="shared" si="16"/>
        <v>5</v>
      </c>
      <c r="BJ56" s="95">
        <f t="shared" si="16"/>
        <v>2</v>
      </c>
      <c r="BK56" s="95">
        <f t="shared" si="16"/>
        <v>0</v>
      </c>
      <c r="BL56" s="95">
        <f t="shared" si="16"/>
        <v>3</v>
      </c>
      <c r="BM56" s="95">
        <f t="shared" si="16"/>
        <v>2</v>
      </c>
      <c r="BN56" s="95">
        <f t="shared" si="16"/>
        <v>0</v>
      </c>
      <c r="BO56" s="95">
        <f t="shared" si="16"/>
        <v>0</v>
      </c>
      <c r="BP56" s="95">
        <f t="shared" si="16"/>
        <v>0</v>
      </c>
      <c r="BQ56" s="95">
        <f t="shared" si="16"/>
        <v>0</v>
      </c>
      <c r="BR56" s="95">
        <f t="shared" si="16"/>
        <v>7</v>
      </c>
      <c r="BS56" s="95">
        <f t="shared" si="16"/>
        <v>0</v>
      </c>
      <c r="BT56" s="95">
        <f t="shared" ref="BT56:CX56" si="17">COUNTIFS($H$10:$H$48,6,BT$10:BT$48,1)</f>
        <v>0</v>
      </c>
      <c r="BU56" s="95">
        <f t="shared" si="17"/>
        <v>0</v>
      </c>
      <c r="BV56" s="95">
        <f t="shared" si="17"/>
        <v>0</v>
      </c>
      <c r="BW56" s="95">
        <f t="shared" si="17"/>
        <v>0</v>
      </c>
      <c r="BX56" s="95">
        <f t="shared" si="17"/>
        <v>0</v>
      </c>
      <c r="BY56" s="95">
        <f t="shared" si="17"/>
        <v>0</v>
      </c>
      <c r="BZ56" s="95">
        <f t="shared" si="17"/>
        <v>0</v>
      </c>
      <c r="CA56" s="95">
        <f t="shared" si="17"/>
        <v>0</v>
      </c>
      <c r="CB56" s="95">
        <f t="shared" si="17"/>
        <v>0</v>
      </c>
      <c r="CC56" s="95">
        <f t="shared" si="17"/>
        <v>0</v>
      </c>
      <c r="CD56" s="95">
        <f t="shared" si="17"/>
        <v>0</v>
      </c>
      <c r="CE56" s="95">
        <f t="shared" si="17"/>
        <v>0</v>
      </c>
      <c r="CF56" s="95">
        <f t="shared" si="17"/>
        <v>0</v>
      </c>
      <c r="CG56" s="95">
        <f t="shared" si="17"/>
        <v>0</v>
      </c>
      <c r="CH56" s="95">
        <f t="shared" si="17"/>
        <v>0</v>
      </c>
      <c r="CI56" s="95">
        <f t="shared" si="17"/>
        <v>0</v>
      </c>
      <c r="CJ56" s="95">
        <f t="shared" si="17"/>
        <v>0</v>
      </c>
      <c r="CK56" s="95">
        <f t="shared" si="17"/>
        <v>0</v>
      </c>
      <c r="CL56" s="95">
        <f t="shared" si="17"/>
        <v>0</v>
      </c>
      <c r="CM56" s="95">
        <f t="shared" si="17"/>
        <v>0</v>
      </c>
      <c r="CN56" s="95">
        <f t="shared" si="17"/>
        <v>0</v>
      </c>
      <c r="CO56" s="95">
        <f t="shared" si="17"/>
        <v>0</v>
      </c>
      <c r="CP56" s="95">
        <f t="shared" si="17"/>
        <v>0</v>
      </c>
      <c r="CQ56" s="95">
        <f t="shared" si="17"/>
        <v>0</v>
      </c>
      <c r="CR56" s="95">
        <f t="shared" si="17"/>
        <v>0</v>
      </c>
      <c r="CS56" s="95">
        <f t="shared" si="17"/>
        <v>1</v>
      </c>
      <c r="CT56" s="95">
        <f t="shared" si="17"/>
        <v>0</v>
      </c>
      <c r="CU56" s="95">
        <f t="shared" si="17"/>
        <v>6</v>
      </c>
      <c r="CV56" s="95">
        <f t="shared" si="17"/>
        <v>0</v>
      </c>
      <c r="CW56" s="95">
        <f t="shared" si="17"/>
        <v>0</v>
      </c>
      <c r="CX56" s="95">
        <f t="shared" si="17"/>
        <v>7</v>
      </c>
    </row>
    <row r="57" spans="1:102" ht="13.2" customHeight="1">
      <c r="AW57" s="15"/>
      <c r="AX57" s="15"/>
      <c r="AY57" s="15"/>
      <c r="AZ57" s="15"/>
    </row>
  </sheetData>
  <autoFilter ref="A9:FN50"/>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D3:D8"/>
    <mergeCell ref="E3:E8"/>
    <mergeCell ref="H3:H8"/>
    <mergeCell ref="J7:J8"/>
    <mergeCell ref="K7:K8"/>
    <mergeCell ref="L7:L8"/>
    <mergeCell ref="N7:N8"/>
    <mergeCell ref="W7:W8"/>
    <mergeCell ref="X7:X8"/>
    <mergeCell ref="Y7:Y8"/>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C4:AC6"/>
    <mergeCell ref="AD4:AD6"/>
    <mergeCell ref="AE4:AE6"/>
    <mergeCell ref="AF4:AF6"/>
    <mergeCell ref="AG4:AG6"/>
    <mergeCell ref="AH4:AH6"/>
    <mergeCell ref="CJ3:CK3"/>
    <mergeCell ref="CL3:CN3"/>
    <mergeCell ref="AJ3:AQ3"/>
    <mergeCell ref="AR3:AS3"/>
    <mergeCell ref="AT3:AV3"/>
    <mergeCell ref="AW3:AZ3"/>
    <mergeCell ref="BA3:BB3"/>
    <mergeCell ref="BC3:BD3"/>
    <mergeCell ref="BE3:BO3"/>
    <mergeCell ref="BQ3:BT3"/>
    <mergeCell ref="AU4:AU6"/>
    <mergeCell ref="AV4:AV6"/>
    <mergeCell ref="AN5:AN6"/>
    <mergeCell ref="AO5:AO6"/>
    <mergeCell ref="AP5:AP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BP4:BP6"/>
    <mergeCell ref="BV4:BV6"/>
    <mergeCell ref="BW4:BW6"/>
    <mergeCell ref="BQ5:BQ6"/>
    <mergeCell ref="BR5:BR6"/>
    <mergeCell ref="BS5:BS6"/>
    <mergeCell ref="BL4:BL6"/>
    <mergeCell ref="BM4:BM6"/>
    <mergeCell ref="BN4:BN6"/>
    <mergeCell ref="CF4:CF6"/>
    <mergeCell ref="BO4:BO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U7:CU8"/>
    <mergeCell ref="CW7:CW8"/>
    <mergeCell ref="CX7:CX8"/>
    <mergeCell ref="A50:H50"/>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P7:P8"/>
    <mergeCell ref="S7:S8"/>
    <mergeCell ref="U7:U8"/>
    <mergeCell ref="V7:V8"/>
    <mergeCell ref="AH7:AH8"/>
    <mergeCell ref="AF7:AF8"/>
    <mergeCell ref="AE7:AE8"/>
    <mergeCell ref="AS7:AS8"/>
    <mergeCell ref="AB7:AB8"/>
    <mergeCell ref="AC7:AC8"/>
    <mergeCell ref="AD7:AD8"/>
    <mergeCell ref="Z7:Z8"/>
    <mergeCell ref="AA7:AA8"/>
    <mergeCell ref="AJ7:AJ8"/>
    <mergeCell ref="AL7:AL8"/>
    <mergeCell ref="AM7:AM8"/>
    <mergeCell ref="AR7:AR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s>
  <phoneticPr fontId="24"/>
  <dataValidations count="8">
    <dataValidation type="list" allowBlank="1" showInputMessage="1" showErrorMessage="1" sqref="BF49 WXM49 WNQ49 WDU49 VTY49 VKC49 VAG49 UQK49 UGO49 TWS49 TMW49 TDA49 STE49 SJI49 RZM49 RPQ49 RFU49 QVY49 QMC49 QCG49 PSK49 PIO49 OYS49 OOW49 OFA49 NVE49 NLI49 NBM49 MRQ49 MHU49 LXY49 LOC49 LEG49 KUK49 KKO49 KAS49 JQW49 JHA49 IXE49 INI49 IDM49 HTQ49 HJU49 GZY49 GQC49 GGG49 FWK49 FMO49 FCS49 ESW49 EJA49 DZE49 DPI49 DFM49 CVQ49 CLU49 CBY49 BSC49 BIG49 AYK49 AOO49 AES49 UW49 LA49 BH49 WYG49 WOK49 WEO49 VUS49 VKW49 VBA49 URE49 UHI49 TXM49 TNQ49 TDU49 STY49 SKC49 SAG49 RQK49 RGO49 QWS49 QMW49 QDA49 PTE49 PJI49 OZM49 OPQ49 OFU49 NVY49 NMC49 NCG49 MSK49 MIO49 LYS49 LOW49 LFA49 KVE49 KLI49 KBM49 JRQ49 JHU49 IXY49 IOC49 IEG49 HUK49 HKO49 HAS49 GQW49 GHA49 FXE49 FNI49 FDM49 ETQ49 EJU49 DZY49 DQC49 DGG49 CWK49 CMO49 CCS49 BSW49 BJA49 AZE49 API49 AFM49 VQ49 LU49 CA49 WYO49 WOS49 WEW49 VVA49 VLE49 VBI49 URM49 UHQ49 TXU49 TNY49 TEC49 SUG49 SKK49 SAO49 RQS49 RGW49 QXA49 QNE49 QDI49 PTM49 PJQ49 OZU49 OPY49 OGC49 NWG49 NMK49 NCO49 MSS49 MIW49 LZA49 LPE49 LFI49 KVM49 KLQ49 KBU49 JRY49 JIC49 IYG49 IOK49 IEO49 HUS49 HKW49 HBA49 GRE49 GHI49 FXM49 FNQ49 FDU49 ETY49 EKC49 EAG49 DQK49 DGO49 CWS49 CMW49 CDA49 BTE49 BJI49 AZM49 APQ49 AFU49 VY49 MC49 CI49 WYM49 WOQ49 WEU49 VUY49 VLC49 VBG49 URK49 UHO49 TXS49 TNW49 TEA49 SUE49 SKI49 SAM49 RQQ49 RGU49 QWY49 QNC49 QDG49 PTK49 PJO49 OZS49 OPW49 OGA49 NWE49 NMI49 NCM49 MSQ49 MIU49 LYY49 LPC49 LFG49 KVK49 KLO49 KBS49 JRW49 JIA49 IYE49 IOI49 IEM49 HUQ49 HKU49 HAY49 GRC49 GHG49 FXK49 FNO49 FDS49 ETW49 EKA49 EAE49 DQI49 DGM49 CWQ49 CMU49 CCY49 BTC49 BJG49 AZK49 APO49 AFS49 VW49 MA49 CG49 WYK49 WOO49 WES49 VUW49 VLA49 VBE49 URI49 UHM49 TXQ49 TNU49 TDY49 SUC49 SKG49 SAK49 RQO49 RGS49 QWW49 QNA49 QDE49 PTI49 PJM49 OZQ49 OPU49 OFY49 NWC49 NMG49 NCK49 MSO49 MIS49 LYW49 LPA49 LFE49 KVI49 KLM49 KBQ49 JRU49 JHY49 IYC49 IOG49 IEK49 HUO49 HKS49 HAW49 GRA49 GHE49 FXI49 FNM49 FDQ49 ETU49 EJY49 EAC49 DQG49 DGK49 CWO49 CMS49 CCW49 BTA49 BJE49 AZI49 APM49 AFQ49 VU49 LY49 CE49 WYI49 WOM49 WEQ49 VUU49 VKY49 VBC49 URG49 UHK49 TXO49 TNS49 TDW49 SUA49 SKE49 SAI49 RQM49 RGQ49 QWU49 QMY49 QDC49 PTG49 PJK49 OZO49 OPS49 OFW49 NWA49 NME49 NCI49 MSM49 MIQ49 LYU49 LOY49 LFC49 KVG49 KLK49 KBO49 JRS49 JHW49 IYA49 IOE49 IEI49 HUM49 HKQ49 HAU49 GQY49 GHC49 FXG49 FNK49 FDO49 ETS49 EJW49 EAA49 DQE49 DGI49 CWM49 CMQ49 CCU49 BSY49 BJC49 AZG49 APK49 AFO49 VS49 LW49 CC49 WYA49 WOE49 WEI49 VUM49 VKQ49 VAU49 UQY49 UHC49 TXG49 TNK49 TDO49 STS49 SJW49 SAA49 RQE49 RGI49 QWM49 QMQ49 QCU49 PSY49 PJC49 OZG49 OPK49 OFO49 NVS49 NLW49 NCA49 MSE49 MII49 LYM49 LOQ49 LEU49 KUY49 KLC49 KBG49 JRK49 JHO49 IXS49 INW49 IEA49 HUE49 HKI49 HAM49 GQQ49 GGU49 FWY49 FNC49 FDG49 ETK49 EJO49 DZS49 DPW49 DGA49 CWE49 CMI49 CCM49 BSQ49 BIU49 AYY49 APC49 AFG49 VK49 LO49 BU49 WYE49 WOI49 WEM49 VUQ49 VKU49 VAY49 URC49 UHG49 TXK49 TNO49 TDS49 STW49 SKA49 SAE49 RQI49 RGM49 QWQ49 QMU49 QCY49 PTC49 PJG49 OZK49 OPO49 OFS49 NVW49 NMA49 NCE49 MSI49 MIM49 LYQ49 LOU49 LEY49 KVC49 KLG49 KBK49 JRO49 JHS49 IXW49 IOA49 IEE49 HUI49 HKM49 HAQ49 GQU49 GGY49 FXC49 FNG49 FDK49 ETO49 EJS49 DZW49 DQA49 DGE49 CWI49 CMM49 CCQ49 BSU49 BIY49 AZC49 APG49 AFK49 VO49 LS49 BY49 WYC49 WOG49 WEK49 VUO49 VKS49 VAW49 URA49 UHE49 TXI49 TNM49 TDQ49 STU49 SJY49 SAC49 RQG49 RGK49 QWO49 QMS49 QCW49 PTA49 PJE49 OZI49 OPM49 OFQ49 NVU49 NLY49 NCC49 MSG49 MIK49 LYO49 LOS49 LEW49 KVA49 KLE49 KBI49 JRM49 JHQ49 IXU49 INY49 IEC49 HUG49 HKK49 HAO49 GQS49 GGW49 FXA49 FNE49 FDI49 ETM49 EJQ49 DZU49 DPY49 DGC49 CWG49 CMK49 CCO49 BSS49 BIW49 AZA49 APE49 AFI49 VM49 LQ49 BW49 WXY49 WOC49 WEG49 VUK49 VKO49 VAS49 UQW49 UHA49 TXE49 TNI49 TDM49 STQ49 SJU49 RZY49 RQC49 RGG49 QWK49 QMO49 QCS49 PSW49 PJA49 OZE49 OPI49 OFM49 NVQ49 NLU49 NBY49 MSC49 MIG49 LYK49 LOO49 LES49 KUW49 KLA49 KBE49 JRI49 JHM49 IXQ49 INU49 IDY49 HUC49 HKG49 HAK49 GQO49 GGS49 FWW49 FNA49 FDE49 ETI49 EJM49 DZQ49 DPU49 DFY49 CWC49 CMG49 CCK49 BSO49 BIS49 AYW49 APA49 AFE49 VI49 LM49 BS49 WXW49 WOA49 WEE49 VUI49 VKM49 VAQ49 UQU49 UGY49 TXC49 TNG49 TDK49 STO49 SJS49 RZW49 RQA49 RGE49 QWI49 QMM49 QCQ49 PSU49 PIY49 OZC49 OPG49 OFK49 NVO49 NLS49 NBW49 MSA49 MIE49 LYI49 LOM49 LEQ49 KUU49 KKY49 KBC49 JRG49 JHK49 IXO49 INS49 IDW49 HUA49 HKE49 HAI49 GQM49 GGQ49 FWU49 FMY49 FDC49 ETG49 EJK49 DZO49 DPS49 DFW49 CWA49 CME49 CCI49 BSM49 BIQ49 AYU49 AOY49 AFC49 VG49 LK49 WXU49 WNY49 WEC49 VUG49 VKK49 VAO49 UQS49 UGW49 TXA49 TNE49 TDI49 STM49 SJQ49 RZU49 RPY49 RGC49 QWG49 QMK49 QCO49 PSS49 PIW49 OZA49 OPE49 OFI49 NVM49 NLQ49 NBU49 MRY49 MIC49 LYG49 LOK49 LEO49 KUS49 KKW49 KBA49 JRE49 JHI49 IXM49 INQ49 IDU49 HTY49 HKC49 HAG49 GQK49 GGO49 FWS49 FMW49 FDA49 ETE49 EJI49 DZM49 DPQ49 DFU49 CVY49 CMC49 CCG49 BSK49 BIO49 AYS49 AOW49 AFA49 VE49 LI49 BP49 WXS49 WNW49 WEA49 VUE49 VKI49 VAM49 UQQ49 UGU49 TWY49 TNC49 TDG49 STK49 SJO49 RZS49 RPW49 RGA49 QWE49 QMI49 QCM49 PSQ49 PIU49 OYY49 OPC49 OFG49 NVK49 NLO49 NBS49 MRW49 MIA49 LYE49 LOI49 LEM49 KUQ49 KKU49 KAY49 JRC49 JHG49 IXK49 INO49 IDS49 HTW49 HKA49 HAE49 GQI49 GGM49 FWQ49 FMU49 FCY49 ETC49 EJG49 DZK49 DPO49 DFS49 CVW49 CMA49 CCE49 BSI49 BIM49 AYQ49 AOU49 AEY49 VC49 LG49 BN49 WXQ49 WNU49 WDY49 VUC49 VKG49 VAK49 UQO49 UGS49 TWW49 TNA49 TDE49 STI49 SJM49 RZQ49 RPU49 RFY49 QWC49 QMG49 QCK49 PSO49 PIS49 OYW49 OPA49 OFE49 NVI49 NLM49 NBQ49 MRU49 MHY49 LYC49 LOG49 LEK49 KUO49 KKS49 KAW49 JRA49 JHE49 IXI49 INM49 IDQ49 HTU49 HJY49 HAC49 GQG49 GGK49 FWO49 FMS49 FCW49 ETA49 EJE49 DZI49 DPM49 DFQ49 CVU49 CLY49 CCC49 BSG49 BIK49 AYO49 AOS49 AEW49 VA49 LE49 BL49 WXO49 WNS49 WDW49 VUA49 VKE49 VAI49 UQM49 UGQ49 TWU49 TMY49 TDC49 STG49 SJK49 RZO49 RPS49 RFW49 QWA49 QME49 QCI49 PSM49 PIQ49 OYU49 OOY49 OFC49 NVG49 NLK49 NBO49 MRS49 MHW49 LYA49 LOE49 LEI49 KUM49 KKQ49 KAU49 JQY49 JHC49 IXG49 INK49 IDO49 HTS49 HJW49 HAA49 GQE49 GGI49 FWM49 FMQ49 FCU49 ESY49 EJC49 DZG49 DPK49 DFO49 CVS49 CLW49 CCA49 BSE49 BII49 AYM49 AOQ49 AEU49 UY49 LC49 BJ49 WYQ49 WOU49 WEY49 VVC49 VLG49 VBK49 URO49 UHS49 TXW49 TOA49 TEE49 SUI49 SKM49 SAQ49 RQU49 RGY49 QXC49 QNG49 QDK49 PTO49 PJS49 OZW49 OQA49 OGE49 NWI49 NMM49 NCQ49 MSU49 MIY49 LZC49 LPG49 LFK49 KVO49 KLS49 KBW49 JSA49 JIE49 IYI49 IOM49 IEQ49 HUU49 HKY49 HBC49 GRG49 GHK49 FXO49 FNS49 FDW49 EUA49 EKE49 EAI49 DQM49 DGQ49 CWU49 CMY49 CDC49 BTG49 BJK49 AZO49 APS49 AFW49 WA49 ME49 CK49 WXK49 WNO49 WDS49 VTW49 VKA49 VAE49 UQI49 UGM49 TWQ49 TMU49 TCY49 STC49 SJG49 RZK49 RPO49 RFS49 QVW49 QMA49 QCE49 PSI49 PIM49 OYQ49 OOU49 OEY49 NVC49 NLG49 NBK49 MRO49 MHS49 LXW49 LOA49 LEE49 KUI49 KKM49 KAQ49 JQU49 JGY49 IXC49 ING49 IDK49 HTO49 HJS49 GZW49 GQA49 GGE49 FWI49 FMM49 FCQ49 ESU49 EIY49 DZC49 DPG49 DFK49 CVO49 CLS49 CBW49 BSA49 BIE49 AYI49 AOM49 AEQ49 UU49 KY49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49:BD49 WVZ49:WWA49 WMD49:WME49 WCH49:WCI49 VSL49:VSM49 VIP49:VIQ49 UYT49:UYU49 UOX49:UOY49 UFB49:UFC49 TVF49:TVG49 TLJ49:TLK49 TBN49:TBO49 SRR49:SRS49 SHV49:SHW49 RXZ49:RYA49 ROD49:ROE49 REH49:REI49 QUL49:QUM49 QKP49:QKQ49 QAT49:QAU49 PQX49:PQY49 PHB49:PHC49 OXF49:OXG49 ONJ49:ONK49 ODN49:ODO49 NTR49:NTS49 NJV49:NJW49 MZZ49:NAA49 MQD49:MQE49 MGH49:MGI49 LWL49:LWM49 LMP49:LMQ49 LCT49:LCU49 KSX49:KSY49 KJB49:KJC49 JZF49:JZG49 JPJ49:JPK49 JFN49:JFO49 IVR49:IVS49 ILV49:ILW49 IBZ49:ICA49 HSD49:HSE49 HIH49:HII49 GYL49:GYM49 GOP49:GOQ49 GET49:GEU49 FUX49:FUY49 FLB49:FLC49 FBF49:FBG49 ERJ49:ERK49 EHN49:EHO49 DXR49:DXS49 DNV49:DNW49 DDZ49:DEA49 CUD49:CUE49 CKH49:CKI49 CAL49:CAM49 BQP49:BQQ49 BGT49:BGU49 AWX49:AWY49 ANB49:ANC49 ADF49:ADG49 TJ49:TK49 JN49:JO49 U49:V49 WVN49:WVQ49 WLR49:WLU49 WBV49:WBY49 VRZ49:VSC49 VID49:VIG49 UYH49:UYK49 UOL49:UOO49 UEP49:UES49 TUT49:TUW49 TKX49:TLA49 TBB49:TBE49 SRF49:SRI49 SHJ49:SHM49 RXN49:RXQ49 RNR49:RNU49 RDV49:RDY49 QTZ49:QUC49 QKD49:QKG49 QAH49:QAK49 PQL49:PQO49 PGP49:PGS49 OWT49:OWW49 OMX49:ONA49 ODB49:ODE49 NTF49:NTI49 NJJ49:NJM49 MZN49:MZQ49 MPR49:MPU49 MFV49:MFY49 LVZ49:LWC49 LMD49:LMG49 LCH49:LCK49 KSL49:KSO49 KIP49:KIS49 JYT49:JYW49 JOX49:JPA49 JFB49:JFE49 IVF49:IVI49 ILJ49:ILM49 IBN49:IBQ49 HRR49:HRU49 HHV49:HHY49 GXZ49:GYC49 GOD49:GOG49 GEH49:GEK49 FUL49:FUO49 FKP49:FKS49 FAT49:FAW49 EQX49:ERA49 EHB49:EHE49 DXF49:DXI49 DNJ49:DNM49 DDN49:DDQ49 CTR49:CTU49 CJV49:CJY49 BZZ49:CAC49 BQD49:BQG49 BGH49:BGK49 AWL49:AWO49 AMP49:AMS49 ACT49:ACW49 SX49:TA49 JB49:JE49 I49:L49 WVS49:WVT49 WLW49:WLX49 WCA49:WCB49 VSE49:VSF49 VII49:VIJ49 UYM49:UYN49 UOQ49:UOR49 UEU49:UEV49 TUY49:TUZ49 TLC49:TLD49 TBG49:TBH49 SRK49:SRL49 SHO49:SHP49 RXS49:RXT49 RNW49:RNX49 REA49:REB49 QUE49:QUF49 QKI49:QKJ49 QAM49:QAN49 PQQ49:PQR49 PGU49:PGV49 OWY49:OWZ49 ONC49:OND49 ODG49:ODH49 NTK49:NTL49 NJO49:NJP49 MZS49:MZT49 MPW49:MPX49 MGA49:MGB49 LWE49:LWF49 LMI49:LMJ49 LCM49:LCN49 KSQ49:KSR49 KIU49:KIV49 JYY49:JYZ49 JPC49:JPD49 JFG49:JFH49 IVK49:IVL49 ILO49:ILP49 IBS49:IBT49 HRW49:HRX49 HIA49:HIB49 GYE49:GYF49 GOI49:GOJ49 GEM49:GEN49 FUQ49:FUR49 FKU49:FKV49 FAY49:FAZ49 ERC49:ERD49 EHG49:EHH49 DXK49:DXL49 DNO49:DNP49 DDS49:DDT49 CTW49:CTX49 CKA49:CKB49 CAE49:CAF49 BQI49:BQJ49 BGM49:BGN49 AWQ49:AWR49 AMU49:AMV49 ACY49:ACZ49 TC49:TD49 JG49:JH49 N49:O49 WWH49:WWK49 WML49:WMO49 WCP49:WCS49 VST49:VSW49 VIX49:VJA49 UZB49:UZE49 UPF49:UPI49 UFJ49:UFM49 TVN49:TVQ49 TLR49:TLU49 TBV49:TBY49 SRZ49:SSC49 SID49:SIG49 RYH49:RYK49 ROL49:ROO49 REP49:RES49 QUT49:QUW49 QKX49:QLA49 QBB49:QBE49 PRF49:PRI49 PHJ49:PHM49 OXN49:OXQ49 ONR49:ONU49 ODV49:ODY49 NTZ49:NUC49 NKD49:NKG49 NAH49:NAK49 MQL49:MQO49 MGP49:MGS49 LWT49:LWW49 LMX49:LNA49 LDB49:LDE49 KTF49:KTI49 KJJ49:KJM49 JZN49:JZQ49 JPR49:JPU49 JFV49:JFY49 IVZ49:IWC49 IMD49:IMG49 ICH49:ICK49 HSL49:HSO49 HIP49:HIS49 GYT49:GYW49 GOX49:GPA49 GFB49:GFE49 FVF49:FVI49 FLJ49:FLM49 FBN49:FBQ49 ERR49:ERU49 EHV49:EHY49 DXZ49:DYC49 DOD49:DOG49 DEH49:DEK49 CUL49:CUO49 CKP49:CKS49 CAT49:CAW49 BQX49:BRA49 BHB49:BHE49 AXF49:AXI49 ANJ49:ANM49 ADN49:ADQ49 TR49:TU49 JV49:JY49 AC49:AF49 WWM49:WWO49 WMQ49:WMS49 WCU49:WCW49 VSY49:VTA49 VJC49:VJE49 UZG49:UZI49 UPK49:UPM49 UFO49:UFQ49 TVS49:TVU49 TLW49:TLY49 TCA49:TCC49 SSE49:SSG49 SII49:SIK49 RYM49:RYO49 ROQ49:ROS49 REU49:REW49 QUY49:QVA49 QLC49:QLE49 QBG49:QBI49 PRK49:PRM49 PHO49:PHQ49 OXS49:OXU49 ONW49:ONY49 OEA49:OEC49 NUE49:NUG49 NKI49:NKK49 NAM49:NAO49 MQQ49:MQS49 MGU49:MGW49 LWY49:LXA49 LNC49:LNE49 LDG49:LDI49 KTK49:KTM49 KJO49:KJQ49 JZS49:JZU49 JPW49:JPY49 JGA49:JGC49 IWE49:IWG49 IMI49:IMK49 ICM49:ICO49 HSQ49:HSS49 HIU49:HIW49 GYY49:GZA49 GPC49:GPE49 GFG49:GFI49 FVK49:FVM49 FLO49:FLQ49 FBS49:FBU49 ERW49:ERY49 EIA49:EIC49 DYE49:DYG49 DOI49:DOK49 DEM49:DEO49 CUQ49:CUS49 CKU49:CKW49 CAY49:CBA49 BRC49:BRE49 BHG49:BHI49 AXK49:AXM49 ANO49:ANQ49 ADS49:ADU49 TW49:TY49 KA49:KC49 AH49:AJ49 WWQ49:WXI49 WMU49:WNM49 WCY49:WDQ49 VTC49:VTU49 VJG49:VJY49 UZK49:VAC49 UPO49:UQG49 UFS49:UGK49 TVW49:TWO49 TMA49:TMS49 TCE49:TCW49 SSI49:STA49 SIM49:SJE49 RYQ49:RZI49 ROU49:RPM49 REY49:RFQ49 QVC49:QVU49 QLG49:QLY49 QBK49:QCC49 PRO49:PSG49 PHS49:PIK49 OXW49:OYO49 OOA49:OOS49 OEE49:OEW49 NUI49:NVA49 NKM49:NLE49 NAQ49:NBI49 MQU49:MRM49 MGY49:MHQ49 LXC49:LXU49 LNG49:LNY49 LDK49:LEC49 KTO49:KUG49 KJS49:KKK49 JZW49:KAO49 JQA49:JQS49 JGE49:JGW49 IWI49:IXA49 IMM49:INE49 ICQ49:IDI49 HSU49:HTM49 HIY49:HJQ49 GZC49:GZU49 GPG49:GPY49 GFK49:GGC49 FVO49:FWG49 FLS49:FMK49 FBW49:FCO49 ESA49:ESS49 EIE49:EIW49 DYI49:DZA49 DOM49:DPE49 DEQ49:DFI49 CUU49:CVM49 CKY49:CLQ49 CBC49:CBU49 BRG49:BRY49 BHK49:BIC49 AXO49:AYG49 ANS49:AOK49 ADW49:AEO49 UA49:US49 KE49:KW49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A38:B38 A18:B18 H38:Q38 S38:V38 X38:Z38 AB38:AD38 AF38:BN38 BU38:BY38 CA38:CH38 CJ38:CU38 CW38:CX38 H18:Q18 S18:V18 X18:Z18 AB18:AD18 AF18:BN18 BU18:BY18 CA18:CH18 CJ18:CU18 CW18:CX18 BQ18:BS18 BQ38:BS38"/>
    <dataValidation type="list" imeMode="on" allowBlank="1" showInputMessage="1" showErrorMessage="1" sqref="Y49 WVV49 WLZ49 WCD49 VSH49 VIL49 UYP49 UOT49 UEX49 TVB49 TLF49 TBJ49 SRN49 SHR49 RXV49 RNZ49 RED49 QUH49 QKL49 QAP49 PQT49 PGX49 OXB49 ONF49 ODJ49 NTN49 NJR49 MZV49 MPZ49 MGD49 LWH49 LML49 LCP49 KST49 KIX49 JZB49 JPF49 JFJ49 IVN49 ILR49 IBV49 HRZ49 HID49 GYH49 GOL49 GEP49 FUT49 FKX49 FBB49 ERF49 EHJ49 DXN49 DNR49 DDV49 CTZ49 CKD49 CAH49 BQL49 BGP49 AWT49 AMX49 ADB49 TF49 JJ49 Q49 WWD49 WMH49 WCL49 VSP49 VIT49 UYX49 UPB49 UFF49 TVJ49 TLN49 TBR49 SRV49 SHZ49 RYD49 ROH49 REL49 QUP49 QKT49 QAX49 PRB49 PHF49 OXJ49 ONN49 ODR49 NTV49 NJZ49 NAD49 MQH49 MGL49 LWP49 LMT49 LCX49 KTB49 KJF49 JZJ49 JPN49 JFR49 IVV49 ILZ49 ICD49 HSH49 HIL49 GYP49 GOT49 GEX49 FVB49 FLF49 FBJ49 ERN49 EHR49 DXV49 DNZ49 DED49 CUH49 CKL49 CAP49 BQT49 BGX49 AXB49 ANF49 ADJ49 TN49 JR49">
      <formula1>$CU$60:$CU$67</formula1>
    </dataValidation>
    <dataValidation type="list" imeMode="on" allowBlank="1" showInputMessage="1" showErrorMessage="1" sqref="AA49 WVX49 WMB49 WCF49 VSJ49 VIN49 UYR49 UOV49 UEZ49 TVD49 TLH49 TBL49 SRP49 SHT49 RXX49 ROB49 REF49 QUJ49 QKN49 QAR49 PQV49 PGZ49 OXD49 ONH49 ODL49 NTP49 NJT49 MZX49 MQB49 MGF49 LWJ49 LMN49 LCR49 KSV49 KIZ49 JZD49 JPH49 JFL49 IVP49 ILT49 IBX49 HSB49 HIF49 GYJ49 GON49 GER49 FUV49 FKZ49 FBD49 ERH49 EHL49 DXP49 DNT49 DDX49 CUB49 CKF49 CAJ49 BQN49 BGR49 AWV49 AMZ49 ADD49 TH49 JL49 S49 WWF49 WMJ49 WCN49 VSR49 VIV49 UYZ49 UPD49 UFH49 TVL49 TLP49 TBT49 SRX49 SIB49 RYF49 ROJ49 REN49 QUR49 QKV49 QAZ49 PRD49 PHH49 OXL49 ONP49 ODT49 NTX49 NKB49 NAF49 MQJ49 MGN49 LWR49 LMV49 LCZ49 KTD49 KJH49 JZL49 JPP49 JFT49 IVX49 IMB49 ICF49 HSJ49 HIN49 GYR49 GOV49 GEZ49 FVD49 FLH49 FBL49 ERP49 EHT49 DXX49 DOB49 DEF49 CUJ49 CKN49 CAR49 BQV49 BGZ49 AXD49 ANH49 ADL49 TP49 JT49">
      <formula1>$CU$67:$CU$81</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$DC$76:$DC$82</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$DC$82:$DC$96</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49 KX49 UT49 AEP49 AOL49 AYH49 BID49 BRZ49 CBV49 CLR49 CVN49 DFJ49 DPF49 DZB49 EIX49 EST49 FCP49 FML49 FWH49 GGD49 GPZ49 GZV49 HJR49 HTN49 IDJ49 INF49 IXB49 JGX49 JQT49 KAP49 KKL49 KUH49 LED49 LNZ49 LXV49 MHR49 MRN49 NBJ49 NLF49 NVB49 OEX49 OOT49 OYP49 PIL49 PSH49 QCD49 QLZ49 QVV49 RFR49 RPN49 RZJ49 SJF49 STB49 TCX49 TMT49 TWP49 UGL49 UQH49 VAD49 VJZ49 VTV49 WDR49 WNN49 WXJ49 AK49 KD49 TZ49 ADV49 ANR49 AXN49 BHJ49 BRF49 CBB49 CKX49 CUT49 DEP49 DOL49 DYH49 EID49 ERZ49 FBV49 FLR49 FVN49 GFJ49 GPF49 GZB49 HIX49 HST49 ICP49 IML49 IWH49 JGD49 JPZ49 JZV49 KJR49 KTN49 LDJ49 LNF49 LXB49 MGX49 MQT49 NAP49 NKL49 NUH49 OED49 ONZ49 OXV49 PHR49 PRN49 QBJ49 QLF49 QVB49 REX49 ROT49 RYP49 SIL49 SSH49 TCD49 TLZ49 TVV49 UFR49 UPN49 UZJ49 VJF49 VTB49 WCX49 WMT49 WWP49 T49 JM49 TI49 ADE49 ANA49 AWW49 BGS49 BQO49 CAK49 CKG49 CUC49 DDY49 DNU49 DXQ49 EHM49 ERI49 FBE49 FLA49 FUW49 GES49 GOO49 GYK49 HIG49 HSC49 IBY49 ILU49 IVQ49 JFM49 JPI49 JZE49 KJA49 KSW49 LCS49 LMO49 LWK49 MGG49 MQC49 MZY49 NJU49 NTQ49 ODM49 ONI49 OXE49 PHA49 PQW49 QAS49 QKO49 QUK49 REG49 ROC49 RXY49 SHU49 SRQ49 TBM49 TLI49 TVE49 UFA49 UOW49 UYS49 VIO49 VSK49 WCG49 WMC49 WVY49 AB49 JU49 TQ49 ADM49 ANI49 AXE49 BHA49 BQW49 CAS49 CKO49 CUK49 DEG49 DOC49 DXY49 EHU49 ERQ49 FBM49 FLI49 FVE49 GFA49 GOW49 GYS49 HIO49 HSK49 ICG49 IMC49 IVY49 JFU49 JPQ49 JZM49 KJI49 KTE49 LDA49 LMW49 LWS49 MGO49 MQK49 NAG49 NKC49 NTY49 ODU49 ONQ49 OXM49 PHI49 PRE49 QBA49 QKW49 QUS49 REO49 ROK49 RYG49 SIC49 SRY49 TBU49 TLQ49 TVM49 UFI49 UPE49 UZA49 VIW49 VSS49 WCO49 WMK49 WWG4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49:JA49 AG49 JZ49 TV49 ADR49 ANN49 AXJ49 BHF49 BRB49 CAX49 CKT49 CUP49 DEL49 DOH49 DYD49 EHZ49 ERV49 FBR49 FLN49 FVJ49 GFF49 GPB49 GYX49 HIT49 HSP49 ICL49 IMH49 IWD49 JFZ49 JPV49 JZR49 KJN49 KTJ49 LDF49 LNB49 LWX49 MGT49 MQP49 NAL49 NKH49 NUD49 ODZ49 ONV49 OXR49 PHN49 PRJ49 QBF49 QLB49 QUX49 RET49 ROP49 RYL49 SIH49 SSD49 TBZ49 TLV49 TVR49 UFN49 UPJ49 UZF49 VJB49 VSX49 WCT49 WMP49 WWL49 P49 JI49 TE49 ADA49 AMW49 AWS49 BGO49 BQK49 CAG49 CKC49 CTY49 DDU49 DNQ49 DXM49 EHI49 ERE49 FBA49 FKW49 FUS49 GEO49 GOK49 GYG49 HIC49 HRY49 IBU49 ILQ49 IVM49 JFI49 JPE49 JZA49 KIW49 KSS49 LCO49 LMK49 LWG49 MGC49 MPY49 MZU49 NJQ49 NTM49 ODI49 ONE49 OXA49 PGW49 PQS49 QAO49 QKK49 QUG49 REC49 RNY49 RXU49 SHQ49 SRM49 TBI49 TLE49 TVA49 UEW49 UOS49 UYO49 VIK49 VSG49 WCC49 WLY49 WVU49 W49:X49 JP49:JQ49 TL49:TM49 ADH49:ADI49 AND49:ANE49 AWZ49:AXA49 BGV49:BGW49 BQR49:BQS49 CAN49:CAO49 CKJ49:CKK49 CUF49:CUG49 DEB49:DEC49 DNX49:DNY49 DXT49:DXU49 EHP49:EHQ49 ERL49:ERM49 FBH49:FBI49 FLD49:FLE49 FUZ49:FVA49 GEV49:GEW49 GOR49:GOS49 GYN49:GYO49 HIJ49:HIK49 HSF49:HSG49 ICB49:ICC49 ILX49:ILY49 IVT49:IVU49 JFP49:JFQ49 JPL49:JPM49 JZH49:JZI49 KJD49:KJE49 KSZ49:KTA49 LCV49:LCW49 LMR49:LMS49 LWN49:LWO49 MGJ49:MGK49 MQF49:MQG49 NAB49:NAC49 NJX49:NJY49 NTT49:NTU49 ODP49:ODQ49 ONL49:ONM49 OXH49:OXI49 PHD49:PHE49 PQZ49:PRA49 QAV49:QAW49 QKR49:QKS49 QUN49:QUO49 REJ49:REK49 ROF49:ROG49 RYB49:RYC49 SHX49:SHY49 SRT49:SRU49 TBP49:TBQ49 TLL49:TLM49 TVH49:TVI49 UFD49:UFE49 UOZ49:UPA49 UYV49:UYW49 VIR49:VIS49 VSN49:VSO49 WCJ49:WCK49 WMF49:WMG49 WWB49:WWC49 Z49 JS49 TO49 ADK49 ANG49 AXC49 BGY49 BQU49 CAQ49 CKM49 CUI49 DEE49 DOA49 DXW49 EHS49 ERO49 FBK49 FLG49 FVC49 GEY49 GOU49 GYQ49 HIM49 HSI49 ICE49 IMA49 IVW49 JFS49 JPO49 JZK49 KJG49 KTC49 LCY49 LMU49 LWQ49 MGM49 MQI49 NAE49 NKA49 NTW49 ODS49 ONO49 OXK49 PHG49 PRC49 QAY49 QKU49 QUQ49 REM49 ROI49 RYE49 SIA49 SRW49 TBS49 TLO49 TVK49 UFG49 UPC49 UYY49 VIU49 VSQ49 WCM49 WMI49 WWE49 M49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R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MG49:SW49 WC49:ACS49 AFY49:AMO49 APU49:AWK49 AZQ49:BGG49 BJM49:BQC49 BTI49:BZY49 CDE49:CJU49 CNA49:CTQ49 CWW49:DDM49 DGS49:DNI49 DQO49:DXE49 EAK49:EHA49 EKG49:EQW49 EUC49:FAS49 FDY49:FKO49 FNU49:FUK49 FXQ49:GEG49 GHM49:GOC49 GRI49:GXY49 HBE49:HHU49 HLA49:HRQ49 HUW49:IBM49 IES49:ILI49 IOO49:IVE49 IYK49:JFA49 JIG49:JOW49 JSC49:JYS49 KBY49:KIO49 KLU49:KSK49 KVQ49:LCG49 LFM49:LMC49 LPI49:LVY49 LZE49:MFU49 MJA49:MPQ49 MSW49:MZM49 NCS49:NJI49 NMO49:NTE49 NWK49:ODA49 OGG49:OMW49 OQC49:OWS49 OZY49:PGO49 PJU49:PQK49 PTQ49:QAG49 QDM49:QKC49 QNI49:QTY49 QXE49:RDU49 RHA49:RNQ49 RQW49:RXM49 SAS49:SHI49 SKO49:SRE49 SUK49:TBA49 TEG49:TKW49 TOC49:TUS49 TXY49:UEO49 UHU49:UOK49 URQ49:UYG49 VBM49:VIC49 VLI49:VRY49 VVE49:WBU49 WFA49:WLQ49 WOW49:WVM49 WYS49:XFD49 AEY9 E49:F49 H49 A49:B49"/>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6"/>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activeCell="B31" sqref="B31"/>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8" customWidth="1"/>
    <col min="16" max="17" width="25.109375" style="15" customWidth="1"/>
    <col min="18" max="18" width="4.88671875" style="15" bestFit="1" customWidth="1"/>
    <col min="19" max="19" width="5.77734375" style="15"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94" t="s">
        <v>385</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t="13.2" hidden="1" customHeight="1">
      <c r="A2" s="4"/>
      <c r="L2" s="86"/>
      <c r="M2" s="86"/>
      <c r="N2" s="86"/>
      <c r="O2" s="86"/>
      <c r="BM2" s="3"/>
      <c r="BN2" s="3"/>
      <c r="BO2" s="3"/>
      <c r="BP2" s="3"/>
    </row>
    <row r="3" spans="1:77" s="2" customFormat="1" ht="21" hidden="1" customHeight="1">
      <c r="D3" s="49" t="s">
        <v>0</v>
      </c>
      <c r="H3" s="5"/>
      <c r="I3" s="49"/>
      <c r="L3" s="86"/>
      <c r="M3" s="86"/>
      <c r="N3" s="86"/>
      <c r="O3" s="86"/>
      <c r="BM3" s="3"/>
      <c r="BN3" s="3"/>
      <c r="BO3" s="3"/>
      <c r="BP3" s="3"/>
    </row>
    <row r="4" spans="1:77" s="2" customFormat="1" ht="21" hidden="1" customHeight="1">
      <c r="D4" s="26" t="s">
        <v>173</v>
      </c>
      <c r="E4" s="25"/>
      <c r="F4" s="25"/>
      <c r="G4" s="25"/>
      <c r="H4" s="51"/>
      <c r="I4" s="25"/>
      <c r="J4" s="27"/>
      <c r="K4" s="27"/>
      <c r="L4" s="92"/>
      <c r="M4" s="92"/>
      <c r="N4" s="92"/>
      <c r="O4" s="92"/>
      <c r="P4" s="27"/>
      <c r="Q4" s="50"/>
      <c r="R4" s="50"/>
      <c r="BM4" s="3"/>
      <c r="BN4" s="3"/>
      <c r="BO4" s="3"/>
      <c r="BP4" s="3"/>
    </row>
    <row r="5" spans="1:77" s="2" customFormat="1" ht="21" hidden="1" customHeight="1">
      <c r="H5" s="6"/>
      <c r="I5" s="28" t="s">
        <v>168</v>
      </c>
      <c r="J5" s="50"/>
      <c r="K5" s="50"/>
      <c r="L5" s="92"/>
      <c r="M5" s="92"/>
      <c r="N5" s="92"/>
      <c r="O5" s="92"/>
      <c r="P5" s="50"/>
      <c r="Q5" s="50"/>
      <c r="R5" s="50"/>
      <c r="BM5" s="3"/>
      <c r="BN5" s="3"/>
      <c r="BO5" s="3"/>
      <c r="BP5" s="3"/>
    </row>
    <row r="6" spans="1:77" s="7" customFormat="1" ht="21" hidden="1" customHeight="1">
      <c r="L6" s="87"/>
      <c r="M6" s="87"/>
      <c r="N6" s="87"/>
      <c r="O6" s="87"/>
      <c r="BM6" s="9"/>
      <c r="BN6" s="9"/>
      <c r="BO6" s="9"/>
      <c r="BP6" s="9"/>
    </row>
    <row r="7" spans="1:77" s="7" customFormat="1" ht="21" hidden="1" customHeight="1">
      <c r="B7" s="10"/>
      <c r="C7" s="10"/>
      <c r="L7" s="87"/>
      <c r="M7" s="87"/>
      <c r="N7" s="87"/>
      <c r="O7" s="87"/>
      <c r="BM7" s="9"/>
      <c r="BN7" s="9"/>
      <c r="BO7" s="9"/>
      <c r="BP7" s="9"/>
    </row>
    <row r="8" spans="1:77" s="7" customFormat="1" ht="21" hidden="1" customHeight="1">
      <c r="B8" s="10"/>
      <c r="C8" s="10"/>
      <c r="I8" s="24"/>
      <c r="L8" s="87"/>
      <c r="M8" s="87"/>
      <c r="N8" s="87"/>
      <c r="O8" s="87"/>
      <c r="BM8" s="9"/>
      <c r="BN8" s="9"/>
      <c r="BO8" s="9"/>
      <c r="BP8" s="9"/>
    </row>
    <row r="9" spans="1:77" s="7" customFormat="1" ht="21" hidden="1" customHeight="1">
      <c r="A9" s="11"/>
      <c r="B9" s="11"/>
      <c r="C9" s="11"/>
      <c r="I9" s="24"/>
      <c r="L9" s="87"/>
      <c r="M9" s="87"/>
      <c r="N9" s="87"/>
      <c r="O9" s="87"/>
      <c r="AJ9" s="8"/>
      <c r="BM9" s="9"/>
      <c r="BN9" s="9"/>
      <c r="BO9" s="9"/>
      <c r="BP9" s="9"/>
    </row>
    <row r="10" spans="1:77" s="2" customFormat="1" hidden="1">
      <c r="A10" s="12"/>
      <c r="L10" s="86"/>
      <c r="M10" s="86"/>
      <c r="N10" s="86"/>
      <c r="O10" s="86"/>
      <c r="BM10" s="3"/>
      <c r="BN10" s="3"/>
      <c r="BO10" s="3"/>
      <c r="BP10" s="3"/>
    </row>
    <row r="11" spans="1:77" s="20" customFormat="1" ht="26.4" customHeight="1">
      <c r="A11" s="145"/>
      <c r="B11" s="145"/>
      <c r="C11" s="145"/>
      <c r="D11" s="184" t="s">
        <v>380</v>
      </c>
      <c r="E11" s="185"/>
      <c r="F11" s="185"/>
      <c r="G11" s="185"/>
      <c r="H11" s="185"/>
      <c r="I11" s="185"/>
      <c r="J11" s="185"/>
      <c r="K11" s="185"/>
      <c r="L11" s="185"/>
      <c r="M11" s="185"/>
      <c r="N11" s="185"/>
      <c r="O11" s="185"/>
      <c r="P11" s="185"/>
      <c r="Q11" s="185"/>
      <c r="R11" s="185"/>
      <c r="S11" s="185"/>
      <c r="T11" s="185"/>
      <c r="U11" s="185"/>
      <c r="V11" s="185"/>
      <c r="W11" s="188"/>
      <c r="Y11" s="184" t="s">
        <v>381</v>
      </c>
      <c r="Z11" s="185"/>
      <c r="AA11" s="186"/>
      <c r="AB11" s="186"/>
      <c r="AC11" s="186"/>
      <c r="AD11" s="186"/>
      <c r="AE11" s="186"/>
      <c r="AF11" s="186"/>
      <c r="AG11" s="186"/>
      <c r="AH11" s="186"/>
      <c r="AI11" s="186"/>
      <c r="AJ11" s="186"/>
      <c r="AK11" s="186"/>
      <c r="AL11" s="186"/>
      <c r="AM11" s="186"/>
      <c r="AN11" s="186"/>
      <c r="AO11" s="186"/>
      <c r="AP11" s="186"/>
      <c r="AQ11" s="186"/>
      <c r="AR11" s="186"/>
      <c r="AS11" s="186"/>
      <c r="AT11" s="187"/>
      <c r="AV11" s="184" t="s">
        <v>370</v>
      </c>
      <c r="AW11" s="185"/>
      <c r="AX11" s="185"/>
      <c r="AY11" s="185"/>
      <c r="AZ11" s="185"/>
      <c r="BA11" s="185"/>
      <c r="BB11" s="185"/>
      <c r="BC11" s="185"/>
      <c r="BD11" s="185"/>
      <c r="BE11" s="185"/>
      <c r="BF11" s="185"/>
      <c r="BG11" s="185"/>
      <c r="BH11" s="185"/>
      <c r="BI11" s="185"/>
      <c r="BJ11" s="185"/>
      <c r="BK11" s="185"/>
      <c r="BL11" s="185"/>
      <c r="BM11" s="185"/>
      <c r="BN11" s="185"/>
      <c r="BO11" s="185"/>
      <c r="BP11" s="185"/>
      <c r="BQ11" s="188"/>
    </row>
    <row r="12" spans="1:77" s="13" customFormat="1" ht="51" customHeight="1">
      <c r="A12" s="126" t="s">
        <v>123</v>
      </c>
      <c r="B12" s="126" t="s">
        <v>115</v>
      </c>
      <c r="C12" s="126" t="s">
        <v>116</v>
      </c>
      <c r="D12" s="189" t="s">
        <v>382</v>
      </c>
      <c r="E12" s="190"/>
      <c r="F12" s="190"/>
      <c r="G12" s="190"/>
      <c r="H12" s="190"/>
      <c r="I12" s="190"/>
      <c r="J12" s="190"/>
      <c r="K12" s="190"/>
      <c r="L12" s="190"/>
      <c r="M12" s="190"/>
      <c r="N12" s="190"/>
      <c r="O12" s="190"/>
      <c r="P12" s="190"/>
      <c r="Q12" s="191"/>
      <c r="R12" s="192" t="s">
        <v>383</v>
      </c>
      <c r="S12" s="192"/>
      <c r="T12" s="192"/>
      <c r="U12" s="192"/>
      <c r="V12" s="192"/>
      <c r="W12" s="192"/>
      <c r="X12" s="23"/>
      <c r="Y12" s="193" t="s">
        <v>371</v>
      </c>
      <c r="Z12" s="193"/>
      <c r="AA12" s="193" t="s">
        <v>384</v>
      </c>
      <c r="AB12" s="193"/>
      <c r="AC12" s="193"/>
      <c r="AD12" s="139" t="s">
        <v>372</v>
      </c>
      <c r="AE12" s="163"/>
      <c r="AF12" s="163"/>
      <c r="AG12" s="162" t="s">
        <v>373</v>
      </c>
      <c r="AH12" s="163"/>
      <c r="AI12" s="164"/>
      <c r="AJ12" s="144" t="s">
        <v>374</v>
      </c>
      <c r="AK12" s="144"/>
      <c r="AL12" s="144"/>
      <c r="AM12" s="144" t="s">
        <v>375</v>
      </c>
      <c r="AN12" s="145"/>
      <c r="AO12" s="145"/>
      <c r="AP12" s="145" t="s">
        <v>376</v>
      </c>
      <c r="AQ12" s="145"/>
      <c r="AR12" s="144" t="s">
        <v>377</v>
      </c>
      <c r="AS12" s="145"/>
      <c r="AT12" s="101"/>
      <c r="AU12" s="23"/>
      <c r="AV12" s="162" t="s">
        <v>378</v>
      </c>
      <c r="AW12" s="163"/>
      <c r="AX12" s="163"/>
      <c r="AY12" s="163"/>
      <c r="AZ12" s="163"/>
      <c r="BA12" s="163"/>
      <c r="BB12" s="163"/>
      <c r="BC12" s="163"/>
      <c r="BD12" s="163"/>
      <c r="BE12" s="163"/>
      <c r="BF12" s="163"/>
      <c r="BG12" s="164"/>
      <c r="BH12" s="145" t="s">
        <v>379</v>
      </c>
      <c r="BI12" s="145"/>
      <c r="BJ12" s="145"/>
      <c r="BK12" s="145"/>
      <c r="BL12" s="145"/>
      <c r="BM12" s="145"/>
      <c r="BN12" s="145"/>
      <c r="BO12" s="145"/>
      <c r="BP12" s="145"/>
      <c r="BQ12" s="145"/>
      <c r="BR12" s="2"/>
      <c r="BS12" s="2"/>
      <c r="BT12" s="2"/>
      <c r="BU12" s="2"/>
      <c r="BV12" s="2"/>
      <c r="BW12" s="2"/>
      <c r="BX12" s="2"/>
      <c r="BY12" s="2"/>
    </row>
    <row r="13" spans="1:77" s="2" customFormat="1" ht="13.8" customHeight="1">
      <c r="A13" s="158"/>
      <c r="B13" s="158"/>
      <c r="C13" s="158"/>
      <c r="D13" s="137" t="s">
        <v>139</v>
      </c>
      <c r="E13" s="177"/>
      <c r="F13" s="177"/>
      <c r="G13" s="177"/>
      <c r="H13" s="112"/>
      <c r="I13" s="112"/>
      <c r="J13" s="112"/>
      <c r="K13" s="112"/>
      <c r="L13" s="112"/>
      <c r="M13" s="112"/>
      <c r="N13" s="112"/>
      <c r="O13" s="112"/>
      <c r="P13" s="113"/>
      <c r="Q13" s="134" t="s">
        <v>124</v>
      </c>
      <c r="R13" s="180" t="s">
        <v>1</v>
      </c>
      <c r="S13" s="180" t="s">
        <v>2</v>
      </c>
      <c r="T13" s="180" t="s">
        <v>3</v>
      </c>
      <c r="U13" s="180" t="s">
        <v>4</v>
      </c>
      <c r="V13" s="180" t="s">
        <v>5</v>
      </c>
      <c r="W13" s="119" t="s">
        <v>6</v>
      </c>
      <c r="X13" s="158"/>
      <c r="Y13" s="180" t="s">
        <v>1</v>
      </c>
      <c r="Z13" s="180" t="s">
        <v>2</v>
      </c>
      <c r="AA13" s="180" t="s">
        <v>1</v>
      </c>
      <c r="AB13" s="180" t="s">
        <v>2</v>
      </c>
      <c r="AC13" s="180" t="s">
        <v>3</v>
      </c>
      <c r="AD13" s="180" t="s">
        <v>1</v>
      </c>
      <c r="AE13" s="180" t="s">
        <v>2</v>
      </c>
      <c r="AF13" s="180" t="s">
        <v>3</v>
      </c>
      <c r="AG13" s="180" t="s">
        <v>1</v>
      </c>
      <c r="AH13" s="180" t="s">
        <v>2</v>
      </c>
      <c r="AI13" s="180" t="s">
        <v>3</v>
      </c>
      <c r="AJ13" s="180" t="s">
        <v>1</v>
      </c>
      <c r="AK13" s="180" t="s">
        <v>2</v>
      </c>
      <c r="AL13" s="180" t="s">
        <v>3</v>
      </c>
      <c r="AM13" s="180" t="s">
        <v>1</v>
      </c>
      <c r="AN13" s="180" t="s">
        <v>2</v>
      </c>
      <c r="AO13" s="180" t="s">
        <v>3</v>
      </c>
      <c r="AP13" s="180" t="s">
        <v>1</v>
      </c>
      <c r="AQ13" s="180" t="s">
        <v>2</v>
      </c>
      <c r="AR13" s="180" t="s">
        <v>1</v>
      </c>
      <c r="AS13" s="180" t="s">
        <v>2</v>
      </c>
      <c r="AT13" s="130"/>
      <c r="AU13" s="23"/>
      <c r="AV13" s="131" t="s">
        <v>1</v>
      </c>
      <c r="AW13" s="131" t="s">
        <v>2</v>
      </c>
      <c r="AX13" s="130" t="s">
        <v>3</v>
      </c>
      <c r="AY13" s="130" t="s">
        <v>4</v>
      </c>
      <c r="AZ13" s="131" t="s">
        <v>5</v>
      </c>
      <c r="BA13" s="131" t="s">
        <v>6</v>
      </c>
      <c r="BB13" s="131" t="s">
        <v>9</v>
      </c>
      <c r="BC13" s="131" t="s">
        <v>10</v>
      </c>
      <c r="BD13" s="130" t="s">
        <v>11</v>
      </c>
      <c r="BE13" s="130" t="s">
        <v>12</v>
      </c>
      <c r="BF13" s="130" t="s">
        <v>51</v>
      </c>
      <c r="BG13" s="130" t="s">
        <v>54</v>
      </c>
      <c r="BH13" s="131" t="s">
        <v>1</v>
      </c>
      <c r="BI13" s="131" t="s">
        <v>2</v>
      </c>
      <c r="BJ13" s="130" t="s">
        <v>3</v>
      </c>
      <c r="BK13" s="130" t="s">
        <v>4</v>
      </c>
      <c r="BL13" s="131" t="s">
        <v>5</v>
      </c>
      <c r="BM13" s="179" t="s">
        <v>6</v>
      </c>
      <c r="BN13" s="179" t="s">
        <v>9</v>
      </c>
      <c r="BO13" s="179" t="s">
        <v>10</v>
      </c>
      <c r="BP13" s="130" t="s">
        <v>52</v>
      </c>
      <c r="BQ13" s="176" t="s">
        <v>12</v>
      </c>
    </row>
    <row r="14" spans="1:77" s="2" customFormat="1" ht="13.8" customHeight="1">
      <c r="A14" s="158"/>
      <c r="B14" s="158"/>
      <c r="C14" s="158"/>
      <c r="D14" s="137" t="s">
        <v>117</v>
      </c>
      <c r="E14" s="177"/>
      <c r="F14" s="177"/>
      <c r="G14" s="178"/>
      <c r="H14" s="137" t="s">
        <v>118</v>
      </c>
      <c r="I14" s="177"/>
      <c r="J14" s="177"/>
      <c r="K14" s="178"/>
      <c r="L14" s="137" t="s">
        <v>119</v>
      </c>
      <c r="M14" s="177"/>
      <c r="N14" s="177"/>
      <c r="O14" s="178"/>
      <c r="P14" s="134"/>
      <c r="Q14" s="135"/>
      <c r="R14" s="180"/>
      <c r="S14" s="180"/>
      <c r="T14" s="180"/>
      <c r="U14" s="180"/>
      <c r="V14" s="180"/>
      <c r="W14" s="119"/>
      <c r="X14" s="158"/>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30"/>
      <c r="AV14" s="131"/>
      <c r="AW14" s="131"/>
      <c r="AX14" s="130"/>
      <c r="AY14" s="130"/>
      <c r="AZ14" s="131"/>
      <c r="BA14" s="131"/>
      <c r="BB14" s="131"/>
      <c r="BC14" s="131"/>
      <c r="BD14" s="130"/>
      <c r="BE14" s="130"/>
      <c r="BF14" s="130"/>
      <c r="BG14" s="130"/>
      <c r="BH14" s="131"/>
      <c r="BI14" s="131"/>
      <c r="BJ14" s="130"/>
      <c r="BK14" s="130"/>
      <c r="BL14" s="131"/>
      <c r="BM14" s="179"/>
      <c r="BN14" s="179"/>
      <c r="BO14" s="179"/>
      <c r="BP14" s="130"/>
      <c r="BQ14" s="176"/>
    </row>
    <row r="15" spans="1:77" s="2" customFormat="1" ht="25.95" customHeight="1">
      <c r="A15" s="158"/>
      <c r="B15" s="158"/>
      <c r="C15" s="158"/>
      <c r="D15" s="79" t="s">
        <v>65</v>
      </c>
      <c r="E15" s="79" t="s">
        <v>66</v>
      </c>
      <c r="F15" s="19" t="s">
        <v>120</v>
      </c>
      <c r="G15" s="19" t="s">
        <v>121</v>
      </c>
      <c r="H15" s="79" t="s">
        <v>65</v>
      </c>
      <c r="I15" s="79" t="s">
        <v>66</v>
      </c>
      <c r="J15" s="19" t="s">
        <v>120</v>
      </c>
      <c r="K15" s="19" t="s">
        <v>121</v>
      </c>
      <c r="L15" s="89" t="s">
        <v>65</v>
      </c>
      <c r="M15" s="89" t="s">
        <v>66</v>
      </c>
      <c r="N15" s="19" t="s">
        <v>120</v>
      </c>
      <c r="O15" s="19" t="s">
        <v>121</v>
      </c>
      <c r="P15" s="136"/>
      <c r="Q15" s="136"/>
      <c r="R15" s="180"/>
      <c r="S15" s="180"/>
      <c r="T15" s="180"/>
      <c r="U15" s="180"/>
      <c r="V15" s="180"/>
      <c r="W15" s="119"/>
      <c r="X15" s="158"/>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30"/>
      <c r="AV15" s="131"/>
      <c r="AW15" s="131"/>
      <c r="AX15" s="130"/>
      <c r="AY15" s="130"/>
      <c r="AZ15" s="131"/>
      <c r="BA15" s="131"/>
      <c r="BB15" s="131"/>
      <c r="BC15" s="131"/>
      <c r="BD15" s="130"/>
      <c r="BE15" s="130"/>
      <c r="BF15" s="130"/>
      <c r="BG15" s="130"/>
      <c r="BH15" s="131"/>
      <c r="BI15" s="131"/>
      <c r="BJ15" s="130"/>
      <c r="BK15" s="130"/>
      <c r="BL15" s="131"/>
      <c r="BM15" s="179"/>
      <c r="BN15" s="179"/>
      <c r="BO15" s="179"/>
      <c r="BP15" s="130"/>
      <c r="BQ15" s="176"/>
    </row>
    <row r="16" spans="1:77" s="197" customFormat="1" ht="93" customHeight="1">
      <c r="A16" s="159"/>
      <c r="B16" s="159"/>
      <c r="C16" s="159"/>
      <c r="D16" s="21" t="s">
        <v>86</v>
      </c>
      <c r="E16" s="21" t="s">
        <v>87</v>
      </c>
      <c r="F16" s="21" t="s">
        <v>88</v>
      </c>
      <c r="G16" s="21" t="s">
        <v>89</v>
      </c>
      <c r="H16" s="21" t="s">
        <v>86</v>
      </c>
      <c r="I16" s="21" t="s">
        <v>87</v>
      </c>
      <c r="J16" s="21" t="s">
        <v>88</v>
      </c>
      <c r="K16" s="21" t="s">
        <v>89</v>
      </c>
      <c r="L16" s="102" t="s">
        <v>86</v>
      </c>
      <c r="M16" s="102" t="s">
        <v>87</v>
      </c>
      <c r="N16" s="102" t="s">
        <v>88</v>
      </c>
      <c r="O16" s="102" t="s">
        <v>89</v>
      </c>
      <c r="P16" s="102" t="s">
        <v>138</v>
      </c>
      <c r="Q16" s="102" t="s">
        <v>140</v>
      </c>
      <c r="R16" s="103" t="s">
        <v>90</v>
      </c>
      <c r="S16" s="103" t="s">
        <v>91</v>
      </c>
      <c r="T16" s="103" t="s">
        <v>92</v>
      </c>
      <c r="U16" s="22" t="s">
        <v>93</v>
      </c>
      <c r="V16" s="103" t="s">
        <v>94</v>
      </c>
      <c r="W16" s="102" t="s">
        <v>8</v>
      </c>
      <c r="Y16" s="103" t="s">
        <v>95</v>
      </c>
      <c r="Z16" s="103" t="s">
        <v>96</v>
      </c>
      <c r="AA16" s="103" t="s">
        <v>70</v>
      </c>
      <c r="AB16" s="103" t="s">
        <v>97</v>
      </c>
      <c r="AC16" s="103" t="s">
        <v>96</v>
      </c>
      <c r="AD16" s="103" t="s">
        <v>24</v>
      </c>
      <c r="AE16" s="103" t="s">
        <v>25</v>
      </c>
      <c r="AF16" s="103" t="s">
        <v>26</v>
      </c>
      <c r="AG16" s="103" t="s">
        <v>24</v>
      </c>
      <c r="AH16" s="103" t="s">
        <v>25</v>
      </c>
      <c r="AI16" s="103" t="s">
        <v>26</v>
      </c>
      <c r="AJ16" s="103" t="s">
        <v>24</v>
      </c>
      <c r="AK16" s="103" t="s">
        <v>25</v>
      </c>
      <c r="AL16" s="103" t="s">
        <v>26</v>
      </c>
      <c r="AM16" s="103" t="s">
        <v>24</v>
      </c>
      <c r="AN16" s="103" t="s">
        <v>25</v>
      </c>
      <c r="AO16" s="103" t="s">
        <v>26</v>
      </c>
      <c r="AP16" s="103" t="s">
        <v>27</v>
      </c>
      <c r="AQ16" s="103" t="s">
        <v>50</v>
      </c>
      <c r="AR16" s="103" t="s">
        <v>28</v>
      </c>
      <c r="AS16" s="103" t="s">
        <v>29</v>
      </c>
      <c r="AT16" s="103" t="s">
        <v>8</v>
      </c>
      <c r="AV16" s="103" t="s">
        <v>41</v>
      </c>
      <c r="AW16" s="103" t="s">
        <v>42</v>
      </c>
      <c r="AX16" s="103" t="s">
        <v>43</v>
      </c>
      <c r="AY16" s="103" t="s">
        <v>44</v>
      </c>
      <c r="AZ16" s="103" t="s">
        <v>45</v>
      </c>
      <c r="BA16" s="103" t="s">
        <v>46</v>
      </c>
      <c r="BB16" s="103" t="s">
        <v>47</v>
      </c>
      <c r="BC16" s="103" t="s">
        <v>48</v>
      </c>
      <c r="BD16" s="103" t="s">
        <v>49</v>
      </c>
      <c r="BE16" s="103" t="s">
        <v>55</v>
      </c>
      <c r="BF16" s="103" t="s">
        <v>56</v>
      </c>
      <c r="BG16" s="103" t="s">
        <v>8</v>
      </c>
      <c r="BH16" s="103" t="s">
        <v>33</v>
      </c>
      <c r="BI16" s="103" t="s">
        <v>34</v>
      </c>
      <c r="BJ16" s="103" t="s">
        <v>35</v>
      </c>
      <c r="BK16" s="103" t="s">
        <v>36</v>
      </c>
      <c r="BL16" s="103" t="s">
        <v>37</v>
      </c>
      <c r="BM16" s="103" t="s">
        <v>38</v>
      </c>
      <c r="BN16" s="103" t="s">
        <v>39</v>
      </c>
      <c r="BO16" s="103" t="s">
        <v>40</v>
      </c>
      <c r="BP16" s="103" t="s">
        <v>53</v>
      </c>
      <c r="BQ16" s="64" t="s">
        <v>8</v>
      </c>
    </row>
    <row r="17" spans="1:70" s="39" customFormat="1" hidden="1">
      <c r="A17" s="29" t="s">
        <v>172</v>
      </c>
      <c r="B17" s="30"/>
      <c r="C17" s="30"/>
      <c r="D17" s="31"/>
      <c r="E17" s="31"/>
      <c r="F17" s="31"/>
      <c r="G17" s="31"/>
      <c r="H17" s="31"/>
      <c r="I17" s="31"/>
      <c r="J17" s="31"/>
      <c r="K17" s="31"/>
      <c r="L17" s="90"/>
      <c r="M17" s="90"/>
      <c r="N17" s="90"/>
      <c r="O17" s="90"/>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5"/>
    </row>
    <row r="18" spans="1:70" s="55" customFormat="1" ht="32.4">
      <c r="A18" s="75">
        <v>29201</v>
      </c>
      <c r="B18" s="53" t="s">
        <v>246</v>
      </c>
      <c r="C18" s="84">
        <v>3</v>
      </c>
      <c r="D18" s="93"/>
      <c r="E18" s="93"/>
      <c r="F18" s="93"/>
      <c r="G18" s="93"/>
      <c r="H18" s="93">
        <v>1</v>
      </c>
      <c r="I18" s="93"/>
      <c r="J18" s="93"/>
      <c r="K18" s="93"/>
      <c r="L18" s="93"/>
      <c r="M18" s="93"/>
      <c r="N18" s="93"/>
      <c r="O18" s="93"/>
      <c r="P18" s="93" t="s">
        <v>247</v>
      </c>
      <c r="Q18" s="85"/>
      <c r="R18" s="93"/>
      <c r="S18" s="93"/>
      <c r="T18" s="93"/>
      <c r="U18" s="93"/>
      <c r="V18" s="93"/>
      <c r="W18" s="93"/>
      <c r="Y18" s="93">
        <v>1</v>
      </c>
      <c r="Z18" s="93"/>
      <c r="AA18" s="93"/>
      <c r="AB18" s="93">
        <v>1</v>
      </c>
      <c r="AC18" s="93"/>
      <c r="AD18" s="93"/>
      <c r="AE18" s="93">
        <v>1</v>
      </c>
      <c r="AF18" s="93"/>
      <c r="AG18" s="56"/>
      <c r="AH18" s="18"/>
      <c r="AI18" s="18">
        <v>1</v>
      </c>
      <c r="AJ18" s="93"/>
      <c r="AK18" s="93">
        <v>1</v>
      </c>
      <c r="AL18" s="93"/>
      <c r="AM18" s="57"/>
      <c r="AN18" s="93">
        <v>1</v>
      </c>
      <c r="AO18" s="57"/>
      <c r="AP18" s="57">
        <v>1</v>
      </c>
      <c r="AQ18" s="57"/>
      <c r="AR18" s="57"/>
      <c r="AS18" s="57">
        <v>1</v>
      </c>
      <c r="AT18" s="58"/>
      <c r="AV18" s="93"/>
      <c r="AW18" s="93">
        <v>1</v>
      </c>
      <c r="AX18" s="93"/>
      <c r="AY18" s="93">
        <v>1</v>
      </c>
      <c r="AZ18" s="93">
        <v>1</v>
      </c>
      <c r="BA18" s="93">
        <v>1</v>
      </c>
      <c r="BB18" s="93"/>
      <c r="BC18" s="93"/>
      <c r="BD18" s="93"/>
      <c r="BE18" s="93"/>
      <c r="BF18" s="93"/>
      <c r="BG18" s="58"/>
      <c r="BH18" s="93"/>
      <c r="BI18" s="93"/>
      <c r="BJ18" s="93">
        <v>1</v>
      </c>
      <c r="BK18" s="93">
        <v>1</v>
      </c>
      <c r="BL18" s="93"/>
      <c r="BM18" s="93">
        <v>1</v>
      </c>
      <c r="BN18" s="93">
        <v>1</v>
      </c>
      <c r="BO18" s="93">
        <v>1</v>
      </c>
      <c r="BP18" s="93">
        <v>1</v>
      </c>
      <c r="BQ18" s="58"/>
      <c r="BR18" s="55">
        <v>1</v>
      </c>
    </row>
    <row r="19" spans="1:70" s="55" customFormat="1" ht="21.6">
      <c r="A19" s="75">
        <v>29202</v>
      </c>
      <c r="B19" s="53" t="s">
        <v>180</v>
      </c>
      <c r="C19" s="84">
        <v>6</v>
      </c>
      <c r="D19" s="93"/>
      <c r="E19" s="93"/>
      <c r="F19" s="93"/>
      <c r="G19" s="93"/>
      <c r="H19" s="93"/>
      <c r="I19" s="93"/>
      <c r="J19" s="93"/>
      <c r="K19" s="93"/>
      <c r="L19" s="93">
        <v>1</v>
      </c>
      <c r="M19" s="93"/>
      <c r="N19" s="93"/>
      <c r="O19" s="93"/>
      <c r="P19" s="93" t="s">
        <v>248</v>
      </c>
      <c r="Q19" s="85"/>
      <c r="R19" s="93"/>
      <c r="S19" s="93"/>
      <c r="T19" s="93"/>
      <c r="U19" s="93"/>
      <c r="V19" s="93"/>
      <c r="W19" s="93"/>
      <c r="Y19" s="93"/>
      <c r="Z19" s="93">
        <v>1</v>
      </c>
      <c r="AA19" s="93"/>
      <c r="AB19" s="93"/>
      <c r="AC19" s="93">
        <v>1</v>
      </c>
      <c r="AD19" s="93"/>
      <c r="AE19" s="93"/>
      <c r="AF19" s="93">
        <v>1</v>
      </c>
      <c r="AG19" s="56"/>
      <c r="AH19" s="18"/>
      <c r="AI19" s="18">
        <v>1</v>
      </c>
      <c r="AJ19" s="93"/>
      <c r="AK19" s="93"/>
      <c r="AL19" s="93">
        <v>1</v>
      </c>
      <c r="AM19" s="57"/>
      <c r="AN19" s="93"/>
      <c r="AO19" s="57">
        <v>1</v>
      </c>
      <c r="AP19" s="57">
        <v>1</v>
      </c>
      <c r="AQ19" s="57"/>
      <c r="AR19" s="57"/>
      <c r="AS19" s="57">
        <v>1</v>
      </c>
      <c r="AT19" s="58"/>
      <c r="AV19" s="93">
        <v>1</v>
      </c>
      <c r="AW19" s="93"/>
      <c r="AX19" s="93"/>
      <c r="AY19" s="93"/>
      <c r="AZ19" s="93"/>
      <c r="BA19" s="93"/>
      <c r="BB19" s="93"/>
      <c r="BC19" s="93"/>
      <c r="BD19" s="93"/>
      <c r="BE19" s="93"/>
      <c r="BF19" s="93"/>
      <c r="BG19" s="58"/>
      <c r="BH19" s="93">
        <v>1</v>
      </c>
      <c r="BI19" s="93"/>
      <c r="BJ19" s="93">
        <v>1</v>
      </c>
      <c r="BK19" s="93"/>
      <c r="BL19" s="93"/>
      <c r="BM19" s="93"/>
      <c r="BN19" s="93"/>
      <c r="BO19" s="93"/>
      <c r="BP19" s="93"/>
      <c r="BQ19" s="58"/>
      <c r="BR19" s="55">
        <v>1</v>
      </c>
    </row>
    <row r="20" spans="1:70" s="55" customFormat="1">
      <c r="A20" s="75">
        <v>29203</v>
      </c>
      <c r="B20" s="53" t="s">
        <v>249</v>
      </c>
      <c r="C20" s="84">
        <v>5</v>
      </c>
      <c r="D20" s="93"/>
      <c r="E20" s="93"/>
      <c r="F20" s="93"/>
      <c r="G20" s="93"/>
      <c r="H20" s="93"/>
      <c r="I20" s="93"/>
      <c r="J20" s="93"/>
      <c r="K20" s="93"/>
      <c r="L20" s="93"/>
      <c r="M20" s="93"/>
      <c r="N20" s="93"/>
      <c r="O20" s="93"/>
      <c r="P20" s="93"/>
      <c r="Q20" s="85"/>
      <c r="R20" s="93"/>
      <c r="S20" s="93"/>
      <c r="T20" s="93"/>
      <c r="U20" s="93"/>
      <c r="V20" s="93"/>
      <c r="W20" s="93"/>
      <c r="Y20" s="93"/>
      <c r="Z20" s="93"/>
      <c r="AA20" s="93"/>
      <c r="AB20" s="93"/>
      <c r="AC20" s="93"/>
      <c r="AD20" s="93"/>
      <c r="AE20" s="93"/>
      <c r="AF20" s="93"/>
      <c r="AG20" s="56"/>
      <c r="AH20" s="18"/>
      <c r="AI20" s="18"/>
      <c r="AJ20" s="93"/>
      <c r="AK20" s="93"/>
      <c r="AL20" s="93"/>
      <c r="AM20" s="57"/>
      <c r="AN20" s="93"/>
      <c r="AO20" s="57"/>
      <c r="AP20" s="57"/>
      <c r="AQ20" s="57"/>
      <c r="AR20" s="57"/>
      <c r="AS20" s="57"/>
      <c r="AT20" s="58"/>
      <c r="AV20" s="93"/>
      <c r="AW20" s="93"/>
      <c r="AX20" s="93"/>
      <c r="AY20" s="93"/>
      <c r="AZ20" s="93"/>
      <c r="BA20" s="93"/>
      <c r="BB20" s="93"/>
      <c r="BC20" s="93"/>
      <c r="BD20" s="93"/>
      <c r="BE20" s="93"/>
      <c r="BF20" s="93"/>
      <c r="BG20" s="58"/>
      <c r="BH20" s="93"/>
      <c r="BI20" s="93"/>
      <c r="BJ20" s="93"/>
      <c r="BK20" s="93"/>
      <c r="BL20" s="93"/>
      <c r="BM20" s="93"/>
      <c r="BN20" s="93"/>
      <c r="BO20" s="93"/>
      <c r="BP20" s="93"/>
      <c r="BQ20" s="58"/>
    </row>
    <row r="21" spans="1:70" s="55" customFormat="1">
      <c r="A21" s="75">
        <v>29204</v>
      </c>
      <c r="B21" s="53" t="s">
        <v>250</v>
      </c>
      <c r="C21" s="84">
        <v>5</v>
      </c>
      <c r="D21" s="93"/>
      <c r="E21" s="93"/>
      <c r="F21" s="93"/>
      <c r="G21" s="93"/>
      <c r="H21" s="93"/>
      <c r="I21" s="93"/>
      <c r="J21" s="93"/>
      <c r="K21" s="93"/>
      <c r="L21" s="93"/>
      <c r="M21" s="93"/>
      <c r="N21" s="93"/>
      <c r="O21" s="93"/>
      <c r="P21" s="93"/>
      <c r="Q21" s="85"/>
      <c r="R21" s="93"/>
      <c r="S21" s="93"/>
      <c r="T21" s="93"/>
      <c r="U21" s="93"/>
      <c r="V21" s="93"/>
      <c r="W21" s="93"/>
      <c r="Y21" s="93"/>
      <c r="Z21" s="93"/>
      <c r="AA21" s="93"/>
      <c r="AB21" s="93"/>
      <c r="AC21" s="93"/>
      <c r="AD21" s="93"/>
      <c r="AE21" s="93"/>
      <c r="AF21" s="93"/>
      <c r="AG21" s="56"/>
      <c r="AH21" s="18"/>
      <c r="AI21" s="18"/>
      <c r="AJ21" s="93"/>
      <c r="AK21" s="93"/>
      <c r="AL21" s="93"/>
      <c r="AM21" s="57"/>
      <c r="AN21" s="93"/>
      <c r="AO21" s="57"/>
      <c r="AP21" s="57"/>
      <c r="AQ21" s="57"/>
      <c r="AR21" s="57"/>
      <c r="AS21" s="57"/>
      <c r="AT21" s="58"/>
      <c r="AV21" s="93"/>
      <c r="AW21" s="93"/>
      <c r="AX21" s="93"/>
      <c r="AY21" s="93"/>
      <c r="AZ21" s="93"/>
      <c r="BA21" s="93"/>
      <c r="BB21" s="93"/>
      <c r="BC21" s="93"/>
      <c r="BD21" s="93"/>
      <c r="BE21" s="93"/>
      <c r="BF21" s="93"/>
      <c r="BG21" s="58"/>
      <c r="BH21" s="93"/>
      <c r="BI21" s="93"/>
      <c r="BJ21" s="93"/>
      <c r="BK21" s="93"/>
      <c r="BL21" s="93"/>
      <c r="BM21" s="93"/>
      <c r="BN21" s="93"/>
      <c r="BO21" s="93"/>
      <c r="BP21" s="93"/>
      <c r="BQ21" s="58"/>
    </row>
    <row r="22" spans="1:70" s="55" customFormat="1" ht="21.6">
      <c r="A22" s="75">
        <v>29205</v>
      </c>
      <c r="B22" s="53" t="s">
        <v>251</v>
      </c>
      <c r="C22" s="84">
        <v>5</v>
      </c>
      <c r="D22" s="93"/>
      <c r="E22" s="93"/>
      <c r="F22" s="93"/>
      <c r="G22" s="93"/>
      <c r="H22" s="93">
        <v>1</v>
      </c>
      <c r="I22" s="93"/>
      <c r="J22" s="93"/>
      <c r="K22" s="93"/>
      <c r="L22" s="93">
        <v>1</v>
      </c>
      <c r="M22" s="93"/>
      <c r="N22" s="93"/>
      <c r="O22" s="93"/>
      <c r="P22" s="93" t="s">
        <v>252</v>
      </c>
      <c r="Q22" s="85"/>
      <c r="R22" s="93"/>
      <c r="S22" s="93"/>
      <c r="T22" s="93"/>
      <c r="U22" s="93"/>
      <c r="V22" s="93"/>
      <c r="W22" s="93"/>
      <c r="Y22" s="93"/>
      <c r="Z22" s="93">
        <v>1</v>
      </c>
      <c r="AA22" s="93"/>
      <c r="AB22" s="93"/>
      <c r="AC22" s="93">
        <v>1</v>
      </c>
      <c r="AD22" s="93"/>
      <c r="AE22" s="93">
        <v>1</v>
      </c>
      <c r="AF22" s="93"/>
      <c r="AG22" s="56"/>
      <c r="AH22" s="18"/>
      <c r="AI22" s="18">
        <v>1</v>
      </c>
      <c r="AJ22" s="93"/>
      <c r="AK22" s="93">
        <v>1</v>
      </c>
      <c r="AL22" s="93"/>
      <c r="AM22" s="57"/>
      <c r="AN22" s="93">
        <v>1</v>
      </c>
      <c r="AO22" s="57"/>
      <c r="AP22" s="57">
        <v>1</v>
      </c>
      <c r="AQ22" s="57"/>
      <c r="AR22" s="57">
        <v>1</v>
      </c>
      <c r="AS22" s="57"/>
      <c r="AT22" s="58"/>
      <c r="AV22" s="93"/>
      <c r="AW22" s="93">
        <v>1</v>
      </c>
      <c r="AX22" s="93"/>
      <c r="AY22" s="93"/>
      <c r="AZ22" s="93"/>
      <c r="BA22" s="93"/>
      <c r="BB22" s="93"/>
      <c r="BC22" s="93"/>
      <c r="BD22" s="93"/>
      <c r="BE22" s="93">
        <v>1</v>
      </c>
      <c r="BF22" s="93"/>
      <c r="BG22" s="58"/>
      <c r="BH22" s="93">
        <v>1</v>
      </c>
      <c r="BI22" s="93"/>
      <c r="BJ22" s="93">
        <v>1</v>
      </c>
      <c r="BK22" s="93"/>
      <c r="BL22" s="93"/>
      <c r="BM22" s="93">
        <v>1</v>
      </c>
      <c r="BN22" s="93"/>
      <c r="BO22" s="93"/>
      <c r="BP22" s="93">
        <v>1</v>
      </c>
      <c r="BQ22" s="58"/>
      <c r="BR22" s="55">
        <v>1</v>
      </c>
    </row>
    <row r="23" spans="1:70" s="55" customFormat="1" ht="43.2">
      <c r="A23" s="75">
        <v>29206</v>
      </c>
      <c r="B23" s="53" t="s">
        <v>253</v>
      </c>
      <c r="C23" s="84">
        <v>5</v>
      </c>
      <c r="D23" s="93"/>
      <c r="E23" s="93"/>
      <c r="F23" s="93"/>
      <c r="G23" s="93"/>
      <c r="H23" s="93">
        <v>1</v>
      </c>
      <c r="I23" s="93"/>
      <c r="J23" s="93"/>
      <c r="K23" s="93"/>
      <c r="L23" s="93">
        <v>1</v>
      </c>
      <c r="M23" s="93"/>
      <c r="N23" s="93"/>
      <c r="O23" s="93"/>
      <c r="P23" s="93" t="s">
        <v>254</v>
      </c>
      <c r="Q23" s="85"/>
      <c r="R23" s="93"/>
      <c r="S23" s="93"/>
      <c r="T23" s="93"/>
      <c r="U23" s="93"/>
      <c r="V23" s="93"/>
      <c r="W23" s="93"/>
      <c r="Y23" s="93">
        <v>1</v>
      </c>
      <c r="Z23" s="93"/>
      <c r="AA23" s="93"/>
      <c r="AB23" s="93">
        <v>1</v>
      </c>
      <c r="AC23" s="93"/>
      <c r="AD23" s="93"/>
      <c r="AE23" s="93">
        <v>1</v>
      </c>
      <c r="AF23" s="93"/>
      <c r="AG23" s="56"/>
      <c r="AH23" s="18">
        <v>1</v>
      </c>
      <c r="AI23" s="18"/>
      <c r="AJ23" s="93"/>
      <c r="AK23" s="93">
        <v>1</v>
      </c>
      <c r="AL23" s="93"/>
      <c r="AM23" s="57"/>
      <c r="AN23" s="93">
        <v>1</v>
      </c>
      <c r="AO23" s="57"/>
      <c r="AP23" s="57">
        <v>1</v>
      </c>
      <c r="AQ23" s="57"/>
      <c r="AR23" s="57">
        <v>1</v>
      </c>
      <c r="AS23" s="57"/>
      <c r="AT23" s="58"/>
      <c r="AV23" s="93"/>
      <c r="AW23" s="93">
        <v>1</v>
      </c>
      <c r="AX23" s="93"/>
      <c r="AY23" s="93">
        <v>1</v>
      </c>
      <c r="AZ23" s="93">
        <v>1</v>
      </c>
      <c r="BA23" s="93"/>
      <c r="BB23" s="93"/>
      <c r="BC23" s="93"/>
      <c r="BD23" s="93"/>
      <c r="BE23" s="93">
        <v>1</v>
      </c>
      <c r="BF23" s="93"/>
      <c r="BG23" s="58"/>
      <c r="BH23" s="93">
        <v>1</v>
      </c>
      <c r="BI23" s="93"/>
      <c r="BJ23" s="93">
        <v>1</v>
      </c>
      <c r="BK23" s="93"/>
      <c r="BL23" s="93"/>
      <c r="BM23" s="93"/>
      <c r="BN23" s="93">
        <v>1</v>
      </c>
      <c r="BO23" s="93"/>
      <c r="BP23" s="93">
        <v>1</v>
      </c>
      <c r="BQ23" s="58"/>
      <c r="BR23" s="55">
        <v>1</v>
      </c>
    </row>
    <row r="24" spans="1:70" s="55" customFormat="1" ht="12">
      <c r="A24" s="75">
        <v>29207</v>
      </c>
      <c r="B24" s="53" t="s">
        <v>255</v>
      </c>
      <c r="C24" s="84">
        <v>5</v>
      </c>
      <c r="D24" s="93"/>
      <c r="E24" s="93"/>
      <c r="F24" s="93">
        <v>1</v>
      </c>
      <c r="G24" s="93"/>
      <c r="H24" s="93"/>
      <c r="I24" s="93"/>
      <c r="J24" s="93">
        <v>1</v>
      </c>
      <c r="K24" s="93"/>
      <c r="L24" s="93"/>
      <c r="M24" s="93"/>
      <c r="N24" s="93">
        <v>1</v>
      </c>
      <c r="O24" s="93"/>
      <c r="P24" s="93"/>
      <c r="Q24" s="85"/>
      <c r="R24" s="93"/>
      <c r="S24" s="93"/>
      <c r="T24" s="93">
        <v>1</v>
      </c>
      <c r="U24" s="93">
        <v>1</v>
      </c>
      <c r="V24" s="93"/>
      <c r="W24" s="93"/>
      <c r="Y24" s="93">
        <v>1</v>
      </c>
      <c r="Z24" s="93"/>
      <c r="AA24" s="93"/>
      <c r="AB24" s="93"/>
      <c r="AC24" s="93">
        <v>1</v>
      </c>
      <c r="AD24" s="93"/>
      <c r="AE24" s="93"/>
      <c r="AF24" s="93">
        <v>1</v>
      </c>
      <c r="AG24" s="56"/>
      <c r="AH24" s="18"/>
      <c r="AI24" s="18">
        <v>1</v>
      </c>
      <c r="AJ24" s="93"/>
      <c r="AK24" s="93">
        <v>1</v>
      </c>
      <c r="AL24" s="93"/>
      <c r="AM24" s="57"/>
      <c r="AN24" s="93"/>
      <c r="AO24" s="57">
        <v>1</v>
      </c>
      <c r="AP24" s="57">
        <v>1</v>
      </c>
      <c r="AQ24" s="57"/>
      <c r="AR24" s="57"/>
      <c r="AS24" s="57">
        <v>1</v>
      </c>
      <c r="AT24" s="58"/>
      <c r="AV24" s="93"/>
      <c r="AW24" s="93"/>
      <c r="AX24" s="93">
        <v>1</v>
      </c>
      <c r="AY24" s="93">
        <v>1</v>
      </c>
      <c r="AZ24" s="93">
        <v>1</v>
      </c>
      <c r="BA24" s="93">
        <v>1</v>
      </c>
      <c r="BB24" s="93"/>
      <c r="BC24" s="93"/>
      <c r="BD24" s="93"/>
      <c r="BE24" s="93">
        <v>1</v>
      </c>
      <c r="BF24" s="93"/>
      <c r="BG24" s="58"/>
      <c r="BH24" s="93"/>
      <c r="BI24" s="93"/>
      <c r="BJ24" s="93"/>
      <c r="BK24" s="93"/>
      <c r="BL24" s="93"/>
      <c r="BM24" s="93"/>
      <c r="BN24" s="93">
        <v>1</v>
      </c>
      <c r="BO24" s="93"/>
      <c r="BP24" s="93"/>
      <c r="BQ24" s="58"/>
      <c r="BR24" s="55">
        <v>1</v>
      </c>
    </row>
    <row r="25" spans="1:70" s="55" customFormat="1" ht="12">
      <c r="A25" s="75">
        <v>29208</v>
      </c>
      <c r="B25" s="53" t="s">
        <v>256</v>
      </c>
      <c r="C25" s="84">
        <v>5</v>
      </c>
      <c r="D25" s="93"/>
      <c r="E25" s="93">
        <v>1</v>
      </c>
      <c r="F25" s="93"/>
      <c r="G25" s="93"/>
      <c r="H25" s="93"/>
      <c r="I25" s="93"/>
      <c r="J25" s="93">
        <v>1</v>
      </c>
      <c r="K25" s="93"/>
      <c r="L25" s="93"/>
      <c r="M25" s="93"/>
      <c r="N25" s="93">
        <v>1</v>
      </c>
      <c r="O25" s="93"/>
      <c r="P25" s="93" t="s">
        <v>257</v>
      </c>
      <c r="Q25" s="85"/>
      <c r="R25" s="93"/>
      <c r="S25" s="93"/>
      <c r="T25" s="93"/>
      <c r="U25" s="93"/>
      <c r="V25" s="93"/>
      <c r="W25" s="93"/>
      <c r="Y25" s="93">
        <v>1</v>
      </c>
      <c r="Z25" s="93"/>
      <c r="AA25" s="93"/>
      <c r="AB25" s="93">
        <v>1</v>
      </c>
      <c r="AC25" s="93"/>
      <c r="AD25" s="93">
        <v>1</v>
      </c>
      <c r="AE25" s="93"/>
      <c r="AF25" s="93"/>
      <c r="AG25" s="56"/>
      <c r="AH25" s="18">
        <v>1</v>
      </c>
      <c r="AI25" s="18"/>
      <c r="AJ25" s="93">
        <v>1</v>
      </c>
      <c r="AK25" s="93"/>
      <c r="AL25" s="93"/>
      <c r="AM25" s="57">
        <v>1</v>
      </c>
      <c r="AN25" s="93"/>
      <c r="AO25" s="57"/>
      <c r="AP25" s="57">
        <v>1</v>
      </c>
      <c r="AQ25" s="57"/>
      <c r="AR25" s="57">
        <v>1</v>
      </c>
      <c r="AS25" s="57"/>
      <c r="AT25" s="58"/>
      <c r="AV25" s="93"/>
      <c r="AW25" s="93">
        <v>1</v>
      </c>
      <c r="AX25" s="93"/>
      <c r="AY25" s="93">
        <v>1</v>
      </c>
      <c r="AZ25" s="93"/>
      <c r="BA25" s="93"/>
      <c r="BB25" s="93">
        <v>1</v>
      </c>
      <c r="BC25" s="93"/>
      <c r="BD25" s="93"/>
      <c r="BE25" s="93"/>
      <c r="BF25" s="93"/>
      <c r="BG25" s="58"/>
      <c r="BH25" s="93"/>
      <c r="BI25" s="93"/>
      <c r="BJ25" s="93"/>
      <c r="BK25" s="93"/>
      <c r="BL25" s="93"/>
      <c r="BM25" s="93"/>
      <c r="BN25" s="93"/>
      <c r="BO25" s="93"/>
      <c r="BP25" s="93">
        <v>1</v>
      </c>
      <c r="BQ25" s="58"/>
      <c r="BR25" s="55">
        <v>1</v>
      </c>
    </row>
    <row r="26" spans="1:70" s="55" customFormat="1" ht="32.4">
      <c r="A26" s="75">
        <v>29209</v>
      </c>
      <c r="B26" s="53" t="s">
        <v>258</v>
      </c>
      <c r="C26" s="84">
        <v>5</v>
      </c>
      <c r="D26" s="93"/>
      <c r="E26" s="93"/>
      <c r="F26" s="93"/>
      <c r="G26" s="93"/>
      <c r="H26" s="93"/>
      <c r="I26" s="93"/>
      <c r="J26" s="93"/>
      <c r="K26" s="93"/>
      <c r="L26" s="93">
        <v>1</v>
      </c>
      <c r="M26" s="93"/>
      <c r="N26" s="93"/>
      <c r="O26" s="93"/>
      <c r="P26" s="93" t="s">
        <v>259</v>
      </c>
      <c r="Q26" s="85"/>
      <c r="R26" s="93"/>
      <c r="S26" s="93"/>
      <c r="T26" s="93"/>
      <c r="U26" s="93"/>
      <c r="V26" s="93"/>
      <c r="W26" s="93"/>
      <c r="Y26" s="93">
        <v>1</v>
      </c>
      <c r="Z26" s="93"/>
      <c r="AA26" s="93"/>
      <c r="AB26" s="93">
        <v>1</v>
      </c>
      <c r="AC26" s="93"/>
      <c r="AD26" s="93"/>
      <c r="AE26" s="93">
        <v>1</v>
      </c>
      <c r="AF26" s="93"/>
      <c r="AG26" s="56"/>
      <c r="AH26" s="18">
        <v>1</v>
      </c>
      <c r="AI26" s="18"/>
      <c r="AJ26" s="93"/>
      <c r="AK26" s="93">
        <v>1</v>
      </c>
      <c r="AL26" s="93"/>
      <c r="AM26" s="57"/>
      <c r="AN26" s="93">
        <v>1</v>
      </c>
      <c r="AO26" s="57"/>
      <c r="AP26" s="57">
        <v>1</v>
      </c>
      <c r="AQ26" s="57"/>
      <c r="AR26" s="57"/>
      <c r="AS26" s="57">
        <v>1</v>
      </c>
      <c r="AT26" s="58"/>
      <c r="AV26" s="93"/>
      <c r="AW26" s="93">
        <v>1</v>
      </c>
      <c r="AX26" s="93">
        <v>1</v>
      </c>
      <c r="AY26" s="93">
        <v>1</v>
      </c>
      <c r="AZ26" s="93"/>
      <c r="BA26" s="93"/>
      <c r="BB26" s="93"/>
      <c r="BC26" s="93"/>
      <c r="BD26" s="93"/>
      <c r="BE26" s="93">
        <v>1</v>
      </c>
      <c r="BF26" s="93"/>
      <c r="BG26" s="58"/>
      <c r="BH26" s="93">
        <v>1</v>
      </c>
      <c r="BI26" s="93"/>
      <c r="BJ26" s="93"/>
      <c r="BK26" s="93"/>
      <c r="BL26" s="93"/>
      <c r="BM26" s="93"/>
      <c r="BN26" s="93"/>
      <c r="BO26" s="93">
        <v>1</v>
      </c>
      <c r="BP26" s="93"/>
      <c r="BQ26" s="58"/>
      <c r="BR26" s="55">
        <v>1</v>
      </c>
    </row>
    <row r="27" spans="1:70" s="55" customFormat="1" ht="21.6">
      <c r="A27" s="75">
        <v>29210</v>
      </c>
      <c r="B27" s="53" t="s">
        <v>260</v>
      </c>
      <c r="C27" s="84">
        <v>5</v>
      </c>
      <c r="D27" s="93"/>
      <c r="E27" s="93"/>
      <c r="F27" s="93"/>
      <c r="G27" s="93"/>
      <c r="H27" s="93"/>
      <c r="I27" s="93"/>
      <c r="J27" s="93"/>
      <c r="K27" s="93"/>
      <c r="L27" s="93">
        <v>1</v>
      </c>
      <c r="M27" s="93"/>
      <c r="N27" s="93"/>
      <c r="O27" s="93"/>
      <c r="P27" s="93" t="s">
        <v>261</v>
      </c>
      <c r="Q27" s="85"/>
      <c r="R27" s="93"/>
      <c r="S27" s="93"/>
      <c r="T27" s="93"/>
      <c r="U27" s="93"/>
      <c r="V27" s="93"/>
      <c r="W27" s="93"/>
      <c r="Y27" s="93"/>
      <c r="Z27" s="93">
        <v>1</v>
      </c>
      <c r="AA27" s="93"/>
      <c r="AB27" s="93">
        <v>1</v>
      </c>
      <c r="AC27" s="93"/>
      <c r="AD27" s="93"/>
      <c r="AE27" s="93">
        <v>1</v>
      </c>
      <c r="AF27" s="93"/>
      <c r="AG27" s="56"/>
      <c r="AH27" s="18"/>
      <c r="AI27" s="18">
        <v>1</v>
      </c>
      <c r="AJ27" s="93"/>
      <c r="AK27" s="93">
        <v>1</v>
      </c>
      <c r="AL27" s="93"/>
      <c r="AM27" s="57"/>
      <c r="AN27" s="93">
        <v>1</v>
      </c>
      <c r="AO27" s="57"/>
      <c r="AP27" s="57">
        <v>1</v>
      </c>
      <c r="AQ27" s="57"/>
      <c r="AR27" s="57"/>
      <c r="AS27" s="57">
        <v>1</v>
      </c>
      <c r="AT27" s="58"/>
      <c r="AV27" s="93"/>
      <c r="AW27" s="93"/>
      <c r="AX27" s="93"/>
      <c r="AY27" s="93">
        <v>1</v>
      </c>
      <c r="AZ27" s="93"/>
      <c r="BA27" s="93"/>
      <c r="BB27" s="93"/>
      <c r="BC27" s="93"/>
      <c r="BD27" s="93"/>
      <c r="BE27" s="93">
        <v>1</v>
      </c>
      <c r="BF27" s="93"/>
      <c r="BG27" s="58"/>
      <c r="BH27" s="93">
        <v>1</v>
      </c>
      <c r="BI27" s="93"/>
      <c r="BJ27" s="93">
        <v>1</v>
      </c>
      <c r="BK27" s="93"/>
      <c r="BL27" s="93"/>
      <c r="BM27" s="93"/>
      <c r="BN27" s="93">
        <v>1</v>
      </c>
      <c r="BO27" s="93"/>
      <c r="BP27" s="93"/>
      <c r="BQ27" s="58"/>
      <c r="BR27" s="55">
        <v>1</v>
      </c>
    </row>
    <row r="28" spans="1:70" s="55" customFormat="1" ht="21.6">
      <c r="A28" s="75">
        <v>29211</v>
      </c>
      <c r="B28" s="53" t="s">
        <v>262</v>
      </c>
      <c r="C28" s="84">
        <v>5</v>
      </c>
      <c r="D28" s="93"/>
      <c r="E28" s="93"/>
      <c r="F28" s="93"/>
      <c r="G28" s="93"/>
      <c r="H28" s="93"/>
      <c r="I28" s="93"/>
      <c r="J28" s="93"/>
      <c r="K28" s="93"/>
      <c r="L28" s="93"/>
      <c r="M28" s="93">
        <v>1</v>
      </c>
      <c r="N28" s="93"/>
      <c r="O28" s="93"/>
      <c r="P28" s="93" t="s">
        <v>263</v>
      </c>
      <c r="Q28" s="85"/>
      <c r="R28" s="93"/>
      <c r="S28" s="93"/>
      <c r="T28" s="93"/>
      <c r="U28" s="93"/>
      <c r="V28" s="93"/>
      <c r="W28" s="93"/>
      <c r="Y28" s="93"/>
      <c r="Z28" s="93">
        <v>1</v>
      </c>
      <c r="AA28" s="93"/>
      <c r="AB28" s="93"/>
      <c r="AC28" s="93">
        <v>1</v>
      </c>
      <c r="AD28" s="93"/>
      <c r="AE28" s="93">
        <v>1</v>
      </c>
      <c r="AF28" s="93"/>
      <c r="AG28" s="56"/>
      <c r="AH28" s="18">
        <v>1</v>
      </c>
      <c r="AI28" s="18"/>
      <c r="AJ28" s="93"/>
      <c r="AK28" s="93">
        <v>1</v>
      </c>
      <c r="AL28" s="93"/>
      <c r="AM28" s="57"/>
      <c r="AN28" s="93">
        <v>1</v>
      </c>
      <c r="AO28" s="57"/>
      <c r="AP28" s="57">
        <v>1</v>
      </c>
      <c r="AQ28" s="57"/>
      <c r="AR28" s="57"/>
      <c r="AS28" s="57">
        <v>1</v>
      </c>
      <c r="AT28" s="58"/>
      <c r="AV28" s="93"/>
      <c r="AW28" s="93"/>
      <c r="AX28" s="93"/>
      <c r="AY28" s="93">
        <v>1</v>
      </c>
      <c r="AZ28" s="93">
        <v>1</v>
      </c>
      <c r="BA28" s="93"/>
      <c r="BB28" s="93"/>
      <c r="BC28" s="93"/>
      <c r="BD28" s="93"/>
      <c r="BE28" s="93">
        <v>1</v>
      </c>
      <c r="BF28" s="93"/>
      <c r="BG28" s="58"/>
      <c r="BH28" s="93">
        <v>1</v>
      </c>
      <c r="BI28" s="93"/>
      <c r="BJ28" s="93">
        <v>1</v>
      </c>
      <c r="BK28" s="93">
        <v>1</v>
      </c>
      <c r="BL28" s="93">
        <v>1</v>
      </c>
      <c r="BM28" s="93"/>
      <c r="BN28" s="93">
        <v>1</v>
      </c>
      <c r="BO28" s="93"/>
      <c r="BP28" s="93"/>
      <c r="BQ28" s="58"/>
      <c r="BR28" s="55">
        <v>1</v>
      </c>
    </row>
    <row r="29" spans="1:70" s="55" customFormat="1" ht="12">
      <c r="A29" s="75">
        <v>29212</v>
      </c>
      <c r="B29" s="53" t="s">
        <v>264</v>
      </c>
      <c r="C29" s="84">
        <v>5</v>
      </c>
      <c r="D29" s="93"/>
      <c r="E29" s="93"/>
      <c r="F29" s="93"/>
      <c r="G29" s="93"/>
      <c r="H29" s="93"/>
      <c r="I29" s="93"/>
      <c r="J29" s="93"/>
      <c r="K29" s="93"/>
      <c r="L29" s="93"/>
      <c r="M29" s="93">
        <v>1</v>
      </c>
      <c r="N29" s="93"/>
      <c r="O29" s="93"/>
      <c r="P29" s="93" t="s">
        <v>265</v>
      </c>
      <c r="Q29" s="85"/>
      <c r="R29" s="93"/>
      <c r="S29" s="93"/>
      <c r="T29" s="93"/>
      <c r="U29" s="93"/>
      <c r="V29" s="93"/>
      <c r="W29" s="93"/>
      <c r="Y29" s="93"/>
      <c r="Z29" s="93">
        <v>1</v>
      </c>
      <c r="AA29" s="93"/>
      <c r="AB29" s="93">
        <v>1</v>
      </c>
      <c r="AC29" s="93"/>
      <c r="AD29" s="93"/>
      <c r="AE29" s="93">
        <v>1</v>
      </c>
      <c r="AF29" s="93"/>
      <c r="AG29" s="56"/>
      <c r="AH29" s="18"/>
      <c r="AI29" s="18">
        <v>1</v>
      </c>
      <c r="AJ29" s="93"/>
      <c r="AK29" s="93"/>
      <c r="AL29" s="93">
        <v>1</v>
      </c>
      <c r="AM29" s="57"/>
      <c r="AN29" s="93">
        <v>1</v>
      </c>
      <c r="AO29" s="57"/>
      <c r="AP29" s="57"/>
      <c r="AQ29" s="57">
        <v>1</v>
      </c>
      <c r="AR29" s="57"/>
      <c r="AS29" s="57">
        <v>1</v>
      </c>
      <c r="AT29" s="58"/>
      <c r="AV29" s="93"/>
      <c r="AW29" s="93"/>
      <c r="AX29" s="93"/>
      <c r="AY29" s="93"/>
      <c r="AZ29" s="93"/>
      <c r="BA29" s="93"/>
      <c r="BB29" s="93"/>
      <c r="BC29" s="93"/>
      <c r="BD29" s="93"/>
      <c r="BE29" s="93">
        <v>1</v>
      </c>
      <c r="BF29" s="93">
        <v>1</v>
      </c>
      <c r="BG29" s="58"/>
      <c r="BH29" s="93">
        <v>1</v>
      </c>
      <c r="BI29" s="93"/>
      <c r="BJ29" s="93">
        <v>1</v>
      </c>
      <c r="BK29" s="93"/>
      <c r="BL29" s="93"/>
      <c r="BM29" s="93"/>
      <c r="BN29" s="93"/>
      <c r="BO29" s="93"/>
      <c r="BP29" s="93">
        <v>1</v>
      </c>
      <c r="BQ29" s="58"/>
      <c r="BR29" s="55">
        <v>1</v>
      </c>
    </row>
    <row r="30" spans="1:70" s="55" customFormat="1" ht="12">
      <c r="A30" s="75">
        <v>29322</v>
      </c>
      <c r="B30" s="53" t="s">
        <v>266</v>
      </c>
      <c r="C30" s="84">
        <v>6</v>
      </c>
      <c r="D30" s="93"/>
      <c r="E30" s="93"/>
      <c r="F30" s="93"/>
      <c r="G30" s="93"/>
      <c r="H30" s="93"/>
      <c r="I30" s="93"/>
      <c r="J30" s="93"/>
      <c r="K30" s="93"/>
      <c r="L30" s="93"/>
      <c r="M30" s="93"/>
      <c r="N30" s="93">
        <v>1</v>
      </c>
      <c r="O30" s="93"/>
      <c r="P30" s="93"/>
      <c r="Q30" s="85"/>
      <c r="R30" s="93"/>
      <c r="S30" s="93"/>
      <c r="T30" s="93">
        <v>1</v>
      </c>
      <c r="U30" s="93">
        <v>1</v>
      </c>
      <c r="V30" s="93"/>
      <c r="W30" s="93"/>
      <c r="Y30" s="93">
        <v>1</v>
      </c>
      <c r="Z30" s="93"/>
      <c r="AA30" s="93">
        <v>1</v>
      </c>
      <c r="AB30" s="93"/>
      <c r="AC30" s="93"/>
      <c r="AD30" s="93">
        <v>1</v>
      </c>
      <c r="AE30" s="93"/>
      <c r="AF30" s="93"/>
      <c r="AG30" s="56"/>
      <c r="AH30" s="18">
        <v>1</v>
      </c>
      <c r="AI30" s="18"/>
      <c r="AJ30" s="93">
        <v>1</v>
      </c>
      <c r="AK30" s="93"/>
      <c r="AL30" s="93"/>
      <c r="AM30" s="57">
        <v>1</v>
      </c>
      <c r="AN30" s="93"/>
      <c r="AO30" s="57"/>
      <c r="AP30" s="57">
        <v>1</v>
      </c>
      <c r="AQ30" s="57"/>
      <c r="AR30" s="57">
        <v>1</v>
      </c>
      <c r="AS30" s="57"/>
      <c r="AT30" s="58"/>
      <c r="AV30" s="93"/>
      <c r="AW30" s="93">
        <v>1</v>
      </c>
      <c r="AX30" s="93">
        <v>1</v>
      </c>
      <c r="AY30" s="93">
        <v>1</v>
      </c>
      <c r="AZ30" s="93"/>
      <c r="BA30" s="93"/>
      <c r="BB30" s="93"/>
      <c r="BC30" s="93"/>
      <c r="BD30" s="93"/>
      <c r="BE30" s="93">
        <v>1</v>
      </c>
      <c r="BF30" s="93"/>
      <c r="BG30" s="58"/>
      <c r="BH30" s="93"/>
      <c r="BI30" s="93"/>
      <c r="BJ30" s="93">
        <v>1</v>
      </c>
      <c r="BK30" s="93"/>
      <c r="BL30" s="93"/>
      <c r="BM30" s="93"/>
      <c r="BN30" s="93">
        <v>1</v>
      </c>
      <c r="BO30" s="93"/>
      <c r="BP30" s="93">
        <v>1</v>
      </c>
      <c r="BQ30" s="58"/>
      <c r="BR30" s="55">
        <v>1</v>
      </c>
    </row>
    <row r="31" spans="1:70" s="55" customFormat="1" ht="21.6">
      <c r="A31" s="75">
        <v>29342</v>
      </c>
      <c r="B31" s="53" t="s">
        <v>267</v>
      </c>
      <c r="C31" s="84">
        <v>6</v>
      </c>
      <c r="D31" s="93"/>
      <c r="E31" s="93"/>
      <c r="F31" s="93"/>
      <c r="G31" s="93">
        <v>1</v>
      </c>
      <c r="H31" s="93"/>
      <c r="I31" s="93"/>
      <c r="J31" s="93"/>
      <c r="K31" s="93">
        <v>1</v>
      </c>
      <c r="L31" s="93">
        <v>1</v>
      </c>
      <c r="M31" s="93"/>
      <c r="N31" s="93"/>
      <c r="O31" s="93"/>
      <c r="P31" s="93"/>
      <c r="Q31" s="85" t="s">
        <v>268</v>
      </c>
      <c r="R31" s="93"/>
      <c r="S31" s="93"/>
      <c r="T31" s="93"/>
      <c r="U31" s="93"/>
      <c r="V31" s="93"/>
      <c r="W31" s="93" t="s">
        <v>268</v>
      </c>
      <c r="Y31" s="93">
        <v>1</v>
      </c>
      <c r="Z31" s="93"/>
      <c r="AA31" s="93"/>
      <c r="AB31" s="93">
        <v>1</v>
      </c>
      <c r="AC31" s="93"/>
      <c r="AD31" s="93"/>
      <c r="AE31" s="93">
        <v>1</v>
      </c>
      <c r="AF31" s="93"/>
      <c r="AG31" s="56"/>
      <c r="AH31" s="18"/>
      <c r="AI31" s="18">
        <v>1</v>
      </c>
      <c r="AJ31" s="93"/>
      <c r="AK31" s="93"/>
      <c r="AL31" s="93">
        <v>1</v>
      </c>
      <c r="AM31" s="57"/>
      <c r="AN31" s="93">
        <v>1</v>
      </c>
      <c r="AO31" s="57"/>
      <c r="AP31" s="57">
        <v>1</v>
      </c>
      <c r="AQ31" s="57"/>
      <c r="AR31" s="57"/>
      <c r="AS31" s="57">
        <v>1</v>
      </c>
      <c r="AT31" s="58"/>
      <c r="AV31" s="93"/>
      <c r="AW31" s="93">
        <v>1</v>
      </c>
      <c r="AX31" s="93"/>
      <c r="AY31" s="93"/>
      <c r="AZ31" s="93"/>
      <c r="BA31" s="93"/>
      <c r="BB31" s="93"/>
      <c r="BC31" s="93"/>
      <c r="BD31" s="93"/>
      <c r="BE31" s="93">
        <v>1</v>
      </c>
      <c r="BF31" s="93">
        <v>1</v>
      </c>
      <c r="BG31" s="58"/>
      <c r="BH31" s="93">
        <v>1</v>
      </c>
      <c r="BI31" s="93"/>
      <c r="BJ31" s="93"/>
      <c r="BK31" s="93">
        <v>1</v>
      </c>
      <c r="BL31" s="93"/>
      <c r="BM31" s="93">
        <v>1</v>
      </c>
      <c r="BN31" s="93"/>
      <c r="BO31" s="93">
        <v>1</v>
      </c>
      <c r="BP31" s="93"/>
      <c r="BQ31" s="58"/>
      <c r="BR31" s="55">
        <v>1</v>
      </c>
    </row>
    <row r="32" spans="1:70" s="55" customFormat="1">
      <c r="A32" s="75">
        <v>29343</v>
      </c>
      <c r="B32" s="53" t="s">
        <v>269</v>
      </c>
      <c r="C32" s="84">
        <v>6</v>
      </c>
      <c r="D32" s="93"/>
      <c r="E32" s="93"/>
      <c r="F32" s="93"/>
      <c r="G32" s="93"/>
      <c r="H32" s="93"/>
      <c r="I32" s="93"/>
      <c r="J32" s="93"/>
      <c r="K32" s="93"/>
      <c r="L32" s="93"/>
      <c r="M32" s="93"/>
      <c r="N32" s="93"/>
      <c r="O32" s="93"/>
      <c r="P32" s="93"/>
      <c r="Q32" s="85"/>
      <c r="R32" s="93"/>
      <c r="S32" s="93"/>
      <c r="T32" s="93"/>
      <c r="U32" s="93"/>
      <c r="V32" s="93"/>
      <c r="W32" s="93"/>
      <c r="Y32" s="93"/>
      <c r="Z32" s="93"/>
      <c r="AA32" s="93"/>
      <c r="AB32" s="93"/>
      <c r="AC32" s="93"/>
      <c r="AD32" s="93"/>
      <c r="AE32" s="93"/>
      <c r="AF32" s="93"/>
      <c r="AG32" s="56"/>
      <c r="AH32" s="18"/>
      <c r="AI32" s="18"/>
      <c r="AJ32" s="93"/>
      <c r="AK32" s="93"/>
      <c r="AL32" s="93"/>
      <c r="AM32" s="57"/>
      <c r="AN32" s="93"/>
      <c r="AO32" s="57"/>
      <c r="AP32" s="57"/>
      <c r="AQ32" s="57"/>
      <c r="AR32" s="57"/>
      <c r="AS32" s="57"/>
      <c r="AT32" s="58"/>
      <c r="AV32" s="93"/>
      <c r="AW32" s="93"/>
      <c r="AX32" s="93"/>
      <c r="AY32" s="93"/>
      <c r="AZ32" s="93"/>
      <c r="BA32" s="93"/>
      <c r="BB32" s="93"/>
      <c r="BC32" s="93"/>
      <c r="BD32" s="93"/>
      <c r="BE32" s="93"/>
      <c r="BF32" s="93"/>
      <c r="BG32" s="58"/>
      <c r="BH32" s="93"/>
      <c r="BI32" s="93"/>
      <c r="BJ32" s="93"/>
      <c r="BK32" s="93"/>
      <c r="BL32" s="93"/>
      <c r="BM32" s="93"/>
      <c r="BN32" s="93"/>
      <c r="BO32" s="93"/>
      <c r="BP32" s="93"/>
      <c r="BQ32" s="58"/>
    </row>
    <row r="33" spans="1:70" s="55" customFormat="1" ht="12">
      <c r="A33" s="75">
        <v>29344</v>
      </c>
      <c r="B33" s="53" t="s">
        <v>270</v>
      </c>
      <c r="C33" s="84">
        <v>6</v>
      </c>
      <c r="D33" s="93"/>
      <c r="E33" s="93"/>
      <c r="F33" s="93"/>
      <c r="G33" s="93"/>
      <c r="H33" s="93"/>
      <c r="I33" s="93"/>
      <c r="J33" s="93"/>
      <c r="K33" s="93"/>
      <c r="L33" s="93"/>
      <c r="M33" s="93">
        <v>1</v>
      </c>
      <c r="N33" s="93"/>
      <c r="O33" s="93"/>
      <c r="P33" s="93"/>
      <c r="Q33" s="85"/>
      <c r="R33" s="93"/>
      <c r="S33" s="93"/>
      <c r="T33" s="93"/>
      <c r="U33" s="93"/>
      <c r="V33" s="93"/>
      <c r="W33" s="93"/>
      <c r="Y33" s="93">
        <v>1</v>
      </c>
      <c r="Z33" s="93"/>
      <c r="AA33" s="93">
        <v>1</v>
      </c>
      <c r="AB33" s="93"/>
      <c r="AC33" s="93"/>
      <c r="AD33" s="93"/>
      <c r="AE33" s="93">
        <v>1</v>
      </c>
      <c r="AF33" s="93"/>
      <c r="AG33" s="56"/>
      <c r="AH33" s="18"/>
      <c r="AI33" s="18">
        <v>1</v>
      </c>
      <c r="AJ33" s="93"/>
      <c r="AK33" s="93">
        <v>1</v>
      </c>
      <c r="AL33" s="93"/>
      <c r="AM33" s="57">
        <v>1</v>
      </c>
      <c r="AN33" s="93"/>
      <c r="AO33" s="57"/>
      <c r="AP33" s="57">
        <v>1</v>
      </c>
      <c r="AQ33" s="57"/>
      <c r="AR33" s="57">
        <v>1</v>
      </c>
      <c r="AS33" s="57"/>
      <c r="AT33" s="58"/>
      <c r="AV33" s="93"/>
      <c r="AW33" s="93">
        <v>1</v>
      </c>
      <c r="AX33" s="93">
        <v>1</v>
      </c>
      <c r="AY33" s="93">
        <v>1</v>
      </c>
      <c r="AZ33" s="93"/>
      <c r="BA33" s="93">
        <v>1</v>
      </c>
      <c r="BB33" s="93"/>
      <c r="BC33" s="93"/>
      <c r="BD33" s="93"/>
      <c r="BE33" s="93">
        <v>1</v>
      </c>
      <c r="BF33" s="93"/>
      <c r="BG33" s="58"/>
      <c r="BH33" s="93">
        <v>1</v>
      </c>
      <c r="BI33" s="93"/>
      <c r="BJ33" s="93"/>
      <c r="BK33" s="93"/>
      <c r="BL33" s="93"/>
      <c r="BM33" s="93">
        <v>1</v>
      </c>
      <c r="BN33" s="93">
        <v>1</v>
      </c>
      <c r="BO33" s="93"/>
      <c r="BP33" s="93">
        <v>1</v>
      </c>
      <c r="BQ33" s="58"/>
      <c r="BR33" s="55">
        <v>1</v>
      </c>
    </row>
    <row r="34" spans="1:70" s="55" customFormat="1">
      <c r="A34" s="75">
        <v>29345</v>
      </c>
      <c r="B34" s="53" t="s">
        <v>271</v>
      </c>
      <c r="C34" s="84">
        <v>6</v>
      </c>
      <c r="D34" s="93"/>
      <c r="E34" s="93"/>
      <c r="F34" s="93"/>
      <c r="G34" s="93"/>
      <c r="H34" s="93"/>
      <c r="I34" s="93"/>
      <c r="J34" s="93"/>
      <c r="K34" s="93"/>
      <c r="L34" s="93"/>
      <c r="M34" s="93"/>
      <c r="N34" s="93"/>
      <c r="O34" s="93"/>
      <c r="P34" s="93"/>
      <c r="Q34" s="85"/>
      <c r="R34" s="93"/>
      <c r="S34" s="93"/>
      <c r="T34" s="93"/>
      <c r="U34" s="93"/>
      <c r="V34" s="93"/>
      <c r="W34" s="93"/>
      <c r="Y34" s="93"/>
      <c r="Z34" s="93"/>
      <c r="AA34" s="93"/>
      <c r="AB34" s="93"/>
      <c r="AC34" s="93"/>
      <c r="AD34" s="93"/>
      <c r="AE34" s="93"/>
      <c r="AF34" s="93"/>
      <c r="AG34" s="56"/>
      <c r="AH34" s="18"/>
      <c r="AI34" s="18"/>
      <c r="AJ34" s="93"/>
      <c r="AK34" s="93"/>
      <c r="AL34" s="93"/>
      <c r="AM34" s="57"/>
      <c r="AN34" s="93"/>
      <c r="AO34" s="57"/>
      <c r="AP34" s="57"/>
      <c r="AQ34" s="57"/>
      <c r="AR34" s="57"/>
      <c r="AS34" s="57"/>
      <c r="AT34" s="58"/>
      <c r="AV34" s="93"/>
      <c r="AW34" s="93"/>
      <c r="AX34" s="93"/>
      <c r="AY34" s="93"/>
      <c r="AZ34" s="93"/>
      <c r="BA34" s="93"/>
      <c r="BB34" s="93"/>
      <c r="BC34" s="93"/>
      <c r="BD34" s="93"/>
      <c r="BE34" s="93"/>
      <c r="BF34" s="93"/>
      <c r="BG34" s="58"/>
      <c r="BH34" s="93"/>
      <c r="BI34" s="93"/>
      <c r="BJ34" s="93"/>
      <c r="BK34" s="93"/>
      <c r="BL34" s="93"/>
      <c r="BM34" s="93"/>
      <c r="BN34" s="93"/>
      <c r="BO34" s="93"/>
      <c r="BP34" s="93"/>
      <c r="BQ34" s="58"/>
    </row>
    <row r="35" spans="1:70" s="55" customFormat="1">
      <c r="A35" s="75">
        <v>29361</v>
      </c>
      <c r="B35" s="53" t="s">
        <v>272</v>
      </c>
      <c r="C35" s="84">
        <v>6</v>
      </c>
      <c r="D35" s="93"/>
      <c r="E35" s="93"/>
      <c r="F35" s="93"/>
      <c r="G35" s="93"/>
      <c r="H35" s="93"/>
      <c r="I35" s="93"/>
      <c r="J35" s="93"/>
      <c r="K35" s="93"/>
      <c r="L35" s="93"/>
      <c r="M35" s="93"/>
      <c r="N35" s="93"/>
      <c r="O35" s="93"/>
      <c r="P35" s="93"/>
      <c r="Q35" s="85"/>
      <c r="R35" s="93"/>
      <c r="S35" s="93"/>
      <c r="T35" s="93"/>
      <c r="U35" s="93"/>
      <c r="V35" s="93"/>
      <c r="W35" s="93"/>
      <c r="Y35" s="93"/>
      <c r="Z35" s="93"/>
      <c r="AA35" s="93"/>
      <c r="AB35" s="93"/>
      <c r="AC35" s="93"/>
      <c r="AD35" s="93"/>
      <c r="AE35" s="93"/>
      <c r="AF35" s="93"/>
      <c r="AG35" s="56"/>
      <c r="AH35" s="18"/>
      <c r="AI35" s="18"/>
      <c r="AJ35" s="93"/>
      <c r="AK35" s="93"/>
      <c r="AL35" s="93"/>
      <c r="AM35" s="57"/>
      <c r="AN35" s="93"/>
      <c r="AO35" s="57"/>
      <c r="AP35" s="57"/>
      <c r="AQ35" s="57"/>
      <c r="AR35" s="57"/>
      <c r="AS35" s="57"/>
      <c r="AT35" s="58"/>
      <c r="AV35" s="93"/>
      <c r="AW35" s="93"/>
      <c r="AX35" s="93"/>
      <c r="AY35" s="93"/>
      <c r="AZ35" s="93"/>
      <c r="BA35" s="93"/>
      <c r="BB35" s="93"/>
      <c r="BC35" s="93"/>
      <c r="BD35" s="93"/>
      <c r="BE35" s="93"/>
      <c r="BF35" s="93"/>
      <c r="BG35" s="58"/>
      <c r="BH35" s="93"/>
      <c r="BI35" s="93"/>
      <c r="BJ35" s="93"/>
      <c r="BK35" s="93"/>
      <c r="BL35" s="93"/>
      <c r="BM35" s="93"/>
      <c r="BN35" s="93"/>
      <c r="BO35" s="93"/>
      <c r="BP35" s="93"/>
      <c r="BQ35" s="58"/>
    </row>
    <row r="36" spans="1:70" s="55" customFormat="1">
      <c r="A36" s="75">
        <v>29362</v>
      </c>
      <c r="B36" s="53" t="s">
        <v>221</v>
      </c>
      <c r="C36" s="84">
        <v>6</v>
      </c>
      <c r="D36" s="93"/>
      <c r="E36" s="93"/>
      <c r="F36" s="93"/>
      <c r="G36" s="93"/>
      <c r="H36" s="93"/>
      <c r="I36" s="93"/>
      <c r="J36" s="93"/>
      <c r="K36" s="93"/>
      <c r="L36" s="93"/>
      <c r="M36" s="93"/>
      <c r="N36" s="93"/>
      <c r="O36" s="93"/>
      <c r="P36" s="93"/>
      <c r="Q36" s="85"/>
      <c r="R36" s="93"/>
      <c r="S36" s="93"/>
      <c r="T36" s="93"/>
      <c r="U36" s="93"/>
      <c r="V36" s="93"/>
      <c r="W36" s="93"/>
      <c r="Y36" s="93"/>
      <c r="Z36" s="93"/>
      <c r="AA36" s="93"/>
      <c r="AB36" s="93"/>
      <c r="AC36" s="93"/>
      <c r="AD36" s="93"/>
      <c r="AE36" s="93"/>
      <c r="AF36" s="93"/>
      <c r="AG36" s="56"/>
      <c r="AH36" s="18"/>
      <c r="AI36" s="18"/>
      <c r="AJ36" s="93"/>
      <c r="AK36" s="93"/>
      <c r="AL36" s="93"/>
      <c r="AM36" s="57"/>
      <c r="AN36" s="93"/>
      <c r="AO36" s="57"/>
      <c r="AP36" s="57"/>
      <c r="AQ36" s="57"/>
      <c r="AR36" s="57"/>
      <c r="AS36" s="57"/>
      <c r="AT36" s="58"/>
      <c r="AV36" s="93"/>
      <c r="AW36" s="93"/>
      <c r="AX36" s="93"/>
      <c r="AY36" s="93"/>
      <c r="AZ36" s="93"/>
      <c r="BA36" s="93"/>
      <c r="BB36" s="93"/>
      <c r="BC36" s="93"/>
      <c r="BD36" s="93"/>
      <c r="BE36" s="93"/>
      <c r="BF36" s="93"/>
      <c r="BG36" s="58"/>
      <c r="BH36" s="93"/>
      <c r="BI36" s="93"/>
      <c r="BJ36" s="93"/>
      <c r="BK36" s="93"/>
      <c r="BL36" s="93"/>
      <c r="BM36" s="93"/>
      <c r="BN36" s="93"/>
      <c r="BO36" s="93"/>
      <c r="BP36" s="93"/>
      <c r="BQ36" s="58"/>
    </row>
    <row r="37" spans="1:70" s="55" customFormat="1" ht="12">
      <c r="A37" s="75">
        <v>29363</v>
      </c>
      <c r="B37" s="53" t="s">
        <v>273</v>
      </c>
      <c r="C37" s="84">
        <v>6</v>
      </c>
      <c r="D37" s="93"/>
      <c r="E37" s="93"/>
      <c r="F37" s="93"/>
      <c r="G37" s="93"/>
      <c r="H37" s="93"/>
      <c r="I37" s="93"/>
      <c r="J37" s="93"/>
      <c r="K37" s="93"/>
      <c r="L37" s="93"/>
      <c r="M37" s="93">
        <v>1</v>
      </c>
      <c r="N37" s="93"/>
      <c r="O37" s="93"/>
      <c r="P37" s="93"/>
      <c r="Q37" s="85"/>
      <c r="R37" s="93"/>
      <c r="S37" s="93"/>
      <c r="T37" s="93"/>
      <c r="U37" s="93"/>
      <c r="V37" s="93"/>
      <c r="W37" s="93"/>
      <c r="Y37" s="93"/>
      <c r="Z37" s="93">
        <v>1</v>
      </c>
      <c r="AA37" s="93"/>
      <c r="AB37" s="93"/>
      <c r="AC37" s="93">
        <v>1</v>
      </c>
      <c r="AD37" s="93"/>
      <c r="AE37" s="93"/>
      <c r="AF37" s="93">
        <v>1</v>
      </c>
      <c r="AG37" s="56"/>
      <c r="AH37" s="18"/>
      <c r="AI37" s="18">
        <v>1</v>
      </c>
      <c r="AJ37" s="93"/>
      <c r="AK37" s="93"/>
      <c r="AL37" s="93">
        <v>1</v>
      </c>
      <c r="AM37" s="57"/>
      <c r="AN37" s="93">
        <v>1</v>
      </c>
      <c r="AO37" s="57"/>
      <c r="AP37" s="57">
        <v>1</v>
      </c>
      <c r="AQ37" s="57"/>
      <c r="AR37" s="57"/>
      <c r="AS37" s="57">
        <v>1</v>
      </c>
      <c r="AT37" s="58"/>
      <c r="AV37" s="93"/>
      <c r="AW37" s="93"/>
      <c r="AX37" s="93"/>
      <c r="AY37" s="93">
        <v>1</v>
      </c>
      <c r="AZ37" s="93"/>
      <c r="BA37" s="93"/>
      <c r="BB37" s="93"/>
      <c r="BC37" s="93"/>
      <c r="BD37" s="93"/>
      <c r="BE37" s="93"/>
      <c r="BF37" s="93"/>
      <c r="BG37" s="58"/>
      <c r="BH37" s="93">
        <v>1</v>
      </c>
      <c r="BI37" s="93"/>
      <c r="BJ37" s="93">
        <v>1</v>
      </c>
      <c r="BK37" s="93">
        <v>1</v>
      </c>
      <c r="BL37" s="93"/>
      <c r="BM37" s="93"/>
      <c r="BN37" s="93">
        <v>1</v>
      </c>
      <c r="BO37" s="93">
        <v>1</v>
      </c>
      <c r="BP37" s="93">
        <v>1</v>
      </c>
      <c r="BQ37" s="58"/>
      <c r="BR37" s="55">
        <v>1</v>
      </c>
    </row>
    <row r="38" spans="1:70" s="55" customFormat="1">
      <c r="A38" s="75">
        <v>29385</v>
      </c>
      <c r="B38" s="53" t="s">
        <v>274</v>
      </c>
      <c r="C38" s="84">
        <v>6</v>
      </c>
      <c r="D38" s="93"/>
      <c r="E38" s="93"/>
      <c r="F38" s="93"/>
      <c r="G38" s="93"/>
      <c r="H38" s="93"/>
      <c r="I38" s="93"/>
      <c r="J38" s="93"/>
      <c r="K38" s="93"/>
      <c r="L38" s="93"/>
      <c r="M38" s="93"/>
      <c r="N38" s="93"/>
      <c r="O38" s="93"/>
      <c r="P38" s="93"/>
      <c r="Q38" s="85"/>
      <c r="R38" s="93"/>
      <c r="S38" s="93"/>
      <c r="T38" s="93"/>
      <c r="U38" s="93"/>
      <c r="V38" s="93"/>
      <c r="W38" s="93"/>
      <c r="Y38" s="93"/>
      <c r="Z38" s="93"/>
      <c r="AA38" s="93"/>
      <c r="AB38" s="93"/>
      <c r="AC38" s="93"/>
      <c r="AD38" s="93"/>
      <c r="AE38" s="93"/>
      <c r="AF38" s="93"/>
      <c r="AG38" s="56"/>
      <c r="AH38" s="18"/>
      <c r="AI38" s="18"/>
      <c r="AJ38" s="93"/>
      <c r="AK38" s="93"/>
      <c r="AL38" s="93"/>
      <c r="AM38" s="57"/>
      <c r="AN38" s="93"/>
      <c r="AO38" s="57"/>
      <c r="AP38" s="57"/>
      <c r="AQ38" s="57"/>
      <c r="AR38" s="57"/>
      <c r="AS38" s="57"/>
      <c r="AT38" s="58"/>
      <c r="AV38" s="93"/>
      <c r="AW38" s="93"/>
      <c r="AX38" s="93"/>
      <c r="AY38" s="93"/>
      <c r="AZ38" s="93"/>
      <c r="BA38" s="93"/>
      <c r="BB38" s="93"/>
      <c r="BC38" s="93"/>
      <c r="BD38" s="93"/>
      <c r="BE38" s="93"/>
      <c r="BF38" s="93"/>
      <c r="BG38" s="58"/>
      <c r="BH38" s="93"/>
      <c r="BI38" s="93"/>
      <c r="BJ38" s="93"/>
      <c r="BK38" s="93"/>
      <c r="BL38" s="93"/>
      <c r="BM38" s="93"/>
      <c r="BN38" s="93"/>
      <c r="BO38" s="93"/>
      <c r="BP38" s="93"/>
      <c r="BQ38" s="58"/>
    </row>
    <row r="39" spans="1:70" s="55" customFormat="1">
      <c r="A39" s="75">
        <v>29386</v>
      </c>
      <c r="B39" s="53" t="s">
        <v>275</v>
      </c>
      <c r="C39" s="84">
        <v>6</v>
      </c>
      <c r="D39" s="93"/>
      <c r="E39" s="93"/>
      <c r="F39" s="93"/>
      <c r="G39" s="93"/>
      <c r="H39" s="93"/>
      <c r="I39" s="93"/>
      <c r="J39" s="93"/>
      <c r="K39" s="93"/>
      <c r="L39" s="93"/>
      <c r="M39" s="93"/>
      <c r="N39" s="93"/>
      <c r="O39" s="93"/>
      <c r="P39" s="93"/>
      <c r="Q39" s="85"/>
      <c r="R39" s="93"/>
      <c r="S39" s="93"/>
      <c r="T39" s="93"/>
      <c r="U39" s="93"/>
      <c r="V39" s="93"/>
      <c r="W39" s="93"/>
      <c r="Y39" s="93"/>
      <c r="Z39" s="93"/>
      <c r="AA39" s="93"/>
      <c r="AB39" s="93"/>
      <c r="AC39" s="93"/>
      <c r="AD39" s="93"/>
      <c r="AE39" s="93"/>
      <c r="AF39" s="93"/>
      <c r="AG39" s="56"/>
      <c r="AH39" s="18"/>
      <c r="AI39" s="18"/>
      <c r="AJ39" s="93"/>
      <c r="AK39" s="93"/>
      <c r="AL39" s="93"/>
      <c r="AM39" s="57"/>
      <c r="AN39" s="93"/>
      <c r="AO39" s="57"/>
      <c r="AP39" s="57"/>
      <c r="AQ39" s="57"/>
      <c r="AR39" s="57"/>
      <c r="AS39" s="57"/>
      <c r="AT39" s="58"/>
      <c r="AV39" s="93"/>
      <c r="AW39" s="93"/>
      <c r="AX39" s="93"/>
      <c r="AY39" s="93"/>
      <c r="AZ39" s="93"/>
      <c r="BA39" s="93"/>
      <c r="BB39" s="93"/>
      <c r="BC39" s="93"/>
      <c r="BD39" s="93"/>
      <c r="BE39" s="93"/>
      <c r="BF39" s="93"/>
      <c r="BG39" s="58"/>
      <c r="BH39" s="93"/>
      <c r="BI39" s="93"/>
      <c r="BJ39" s="93"/>
      <c r="BK39" s="93"/>
      <c r="BL39" s="93"/>
      <c r="BM39" s="93"/>
      <c r="BN39" s="93"/>
      <c r="BO39" s="93"/>
      <c r="BP39" s="93"/>
      <c r="BQ39" s="58"/>
    </row>
    <row r="40" spans="1:70" s="55" customFormat="1">
      <c r="A40" s="75">
        <v>29401</v>
      </c>
      <c r="B40" s="53" t="s">
        <v>276</v>
      </c>
      <c r="C40" s="84">
        <v>6</v>
      </c>
      <c r="D40" s="93"/>
      <c r="E40" s="93"/>
      <c r="F40" s="93"/>
      <c r="G40" s="93"/>
      <c r="H40" s="93"/>
      <c r="I40" s="93"/>
      <c r="J40" s="93"/>
      <c r="K40" s="93"/>
      <c r="L40" s="93"/>
      <c r="M40" s="93"/>
      <c r="N40" s="93"/>
      <c r="O40" s="93"/>
      <c r="P40" s="93"/>
      <c r="Q40" s="85"/>
      <c r="R40" s="93"/>
      <c r="S40" s="93"/>
      <c r="T40" s="93"/>
      <c r="U40" s="93"/>
      <c r="V40" s="93"/>
      <c r="W40" s="93"/>
      <c r="Y40" s="93"/>
      <c r="Z40" s="93"/>
      <c r="AA40" s="93"/>
      <c r="AB40" s="93"/>
      <c r="AC40" s="93"/>
      <c r="AD40" s="93"/>
      <c r="AE40" s="93"/>
      <c r="AF40" s="93"/>
      <c r="AG40" s="56"/>
      <c r="AH40" s="18"/>
      <c r="AI40" s="18"/>
      <c r="AJ40" s="93"/>
      <c r="AK40" s="93"/>
      <c r="AL40" s="93"/>
      <c r="AM40" s="57"/>
      <c r="AN40" s="93"/>
      <c r="AO40" s="57"/>
      <c r="AP40" s="57"/>
      <c r="AQ40" s="57"/>
      <c r="AR40" s="57"/>
      <c r="AS40" s="57"/>
      <c r="AT40" s="58"/>
      <c r="AV40" s="93"/>
      <c r="AW40" s="93"/>
      <c r="AX40" s="93"/>
      <c r="AY40" s="93"/>
      <c r="AZ40" s="93"/>
      <c r="BA40" s="93"/>
      <c r="BB40" s="93"/>
      <c r="BC40" s="93"/>
      <c r="BD40" s="93"/>
      <c r="BE40" s="93"/>
      <c r="BF40" s="93"/>
      <c r="BG40" s="58"/>
      <c r="BH40" s="93"/>
      <c r="BI40" s="93"/>
      <c r="BJ40" s="93"/>
      <c r="BK40" s="93"/>
      <c r="BL40" s="93"/>
      <c r="BM40" s="93"/>
      <c r="BN40" s="93"/>
      <c r="BO40" s="93"/>
      <c r="BP40" s="93"/>
      <c r="BQ40" s="58"/>
    </row>
    <row r="41" spans="1:70" s="55" customFormat="1">
      <c r="A41" s="75">
        <v>29402</v>
      </c>
      <c r="B41" s="53" t="s">
        <v>277</v>
      </c>
      <c r="C41" s="84">
        <v>6</v>
      </c>
      <c r="D41" s="93"/>
      <c r="E41" s="93"/>
      <c r="F41" s="93"/>
      <c r="G41" s="93"/>
      <c r="H41" s="93"/>
      <c r="I41" s="93"/>
      <c r="J41" s="93"/>
      <c r="K41" s="93"/>
      <c r="L41" s="93"/>
      <c r="M41" s="93"/>
      <c r="N41" s="93"/>
      <c r="O41" s="93"/>
      <c r="P41" s="93"/>
      <c r="Q41" s="85"/>
      <c r="R41" s="93"/>
      <c r="S41" s="93"/>
      <c r="T41" s="93"/>
      <c r="U41" s="93"/>
      <c r="V41" s="93"/>
      <c r="W41" s="93"/>
      <c r="Y41" s="93"/>
      <c r="Z41" s="93"/>
      <c r="AA41" s="93"/>
      <c r="AB41" s="93"/>
      <c r="AC41" s="93"/>
      <c r="AD41" s="93"/>
      <c r="AE41" s="93"/>
      <c r="AF41" s="93"/>
      <c r="AG41" s="56"/>
      <c r="AH41" s="18"/>
      <c r="AI41" s="18"/>
      <c r="AJ41" s="93"/>
      <c r="AK41" s="93"/>
      <c r="AL41" s="93"/>
      <c r="AM41" s="57"/>
      <c r="AN41" s="93"/>
      <c r="AO41" s="57"/>
      <c r="AP41" s="57"/>
      <c r="AQ41" s="57"/>
      <c r="AR41" s="57"/>
      <c r="AS41" s="57"/>
      <c r="AT41" s="58"/>
      <c r="AV41" s="93"/>
      <c r="AW41" s="93"/>
      <c r="AX41" s="93"/>
      <c r="AY41" s="93"/>
      <c r="AZ41" s="93"/>
      <c r="BA41" s="93"/>
      <c r="BB41" s="93"/>
      <c r="BC41" s="93"/>
      <c r="BD41" s="93"/>
      <c r="BE41" s="93"/>
      <c r="BF41" s="93"/>
      <c r="BG41" s="58"/>
      <c r="BH41" s="93"/>
      <c r="BI41" s="93"/>
      <c r="BJ41" s="93"/>
      <c r="BK41" s="93"/>
      <c r="BL41" s="93"/>
      <c r="BM41" s="93"/>
      <c r="BN41" s="93"/>
      <c r="BO41" s="93"/>
      <c r="BP41" s="93"/>
      <c r="BQ41" s="58"/>
    </row>
    <row r="42" spans="1:70" s="55" customFormat="1">
      <c r="A42" s="75">
        <v>29424</v>
      </c>
      <c r="B42" s="53" t="s">
        <v>278</v>
      </c>
      <c r="C42" s="84">
        <v>6</v>
      </c>
      <c r="D42" s="93"/>
      <c r="E42" s="93"/>
      <c r="F42" s="93"/>
      <c r="G42" s="93"/>
      <c r="H42" s="93"/>
      <c r="I42" s="93"/>
      <c r="J42" s="93"/>
      <c r="K42" s="93"/>
      <c r="L42" s="93"/>
      <c r="M42" s="93"/>
      <c r="N42" s="93"/>
      <c r="O42" s="93"/>
      <c r="P42" s="93"/>
      <c r="Q42" s="85"/>
      <c r="R42" s="93"/>
      <c r="S42" s="93"/>
      <c r="T42" s="93"/>
      <c r="U42" s="93"/>
      <c r="V42" s="93"/>
      <c r="W42" s="93"/>
      <c r="Y42" s="93"/>
      <c r="Z42" s="93"/>
      <c r="AA42" s="93"/>
      <c r="AB42" s="93"/>
      <c r="AC42" s="93"/>
      <c r="AD42" s="93"/>
      <c r="AE42" s="93"/>
      <c r="AF42" s="93"/>
      <c r="AG42" s="56"/>
      <c r="AH42" s="18"/>
      <c r="AI42" s="18"/>
      <c r="AJ42" s="93"/>
      <c r="AK42" s="93"/>
      <c r="AL42" s="93"/>
      <c r="AM42" s="57"/>
      <c r="AN42" s="93"/>
      <c r="AO42" s="57"/>
      <c r="AP42" s="57"/>
      <c r="AQ42" s="57"/>
      <c r="AR42" s="57"/>
      <c r="AS42" s="57"/>
      <c r="AT42" s="58"/>
      <c r="AV42" s="93"/>
      <c r="AW42" s="93"/>
      <c r="AX42" s="93"/>
      <c r="AY42" s="93"/>
      <c r="AZ42" s="93"/>
      <c r="BA42" s="93"/>
      <c r="BB42" s="93"/>
      <c r="BC42" s="93"/>
      <c r="BD42" s="93"/>
      <c r="BE42" s="93"/>
      <c r="BF42" s="93"/>
      <c r="BG42" s="58"/>
      <c r="BH42" s="93"/>
      <c r="BI42" s="93"/>
      <c r="BJ42" s="93"/>
      <c r="BK42" s="93"/>
      <c r="BL42" s="93"/>
      <c r="BM42" s="93"/>
      <c r="BN42" s="93"/>
      <c r="BO42" s="93"/>
      <c r="BP42" s="93"/>
      <c r="BQ42" s="58"/>
    </row>
    <row r="43" spans="1:70" s="55" customFormat="1">
      <c r="A43" s="75">
        <v>29425</v>
      </c>
      <c r="B43" s="53" t="s">
        <v>279</v>
      </c>
      <c r="C43" s="84">
        <v>6</v>
      </c>
      <c r="D43" s="93"/>
      <c r="E43" s="93"/>
      <c r="F43" s="93"/>
      <c r="G43" s="93"/>
      <c r="H43" s="93"/>
      <c r="I43" s="93"/>
      <c r="J43" s="93"/>
      <c r="K43" s="93"/>
      <c r="L43" s="93"/>
      <c r="M43" s="93"/>
      <c r="N43" s="93"/>
      <c r="O43" s="93"/>
      <c r="P43" s="93"/>
      <c r="Q43" s="85"/>
      <c r="R43" s="93"/>
      <c r="S43" s="93"/>
      <c r="T43" s="93"/>
      <c r="U43" s="93"/>
      <c r="V43" s="93"/>
      <c r="W43" s="93"/>
      <c r="Y43" s="93"/>
      <c r="Z43" s="93"/>
      <c r="AA43" s="93"/>
      <c r="AB43" s="93"/>
      <c r="AC43" s="93"/>
      <c r="AD43" s="93"/>
      <c r="AE43" s="93"/>
      <c r="AF43" s="93"/>
      <c r="AG43" s="56"/>
      <c r="AH43" s="18"/>
      <c r="AI43" s="18"/>
      <c r="AJ43" s="93"/>
      <c r="AK43" s="93"/>
      <c r="AL43" s="93"/>
      <c r="AM43" s="57"/>
      <c r="AN43" s="93"/>
      <c r="AO43" s="57"/>
      <c r="AP43" s="57"/>
      <c r="AQ43" s="57"/>
      <c r="AR43" s="57"/>
      <c r="AS43" s="57"/>
      <c r="AT43" s="58"/>
      <c r="AV43" s="93"/>
      <c r="AW43" s="93"/>
      <c r="AX43" s="93"/>
      <c r="AY43" s="93"/>
      <c r="AZ43" s="93"/>
      <c r="BA43" s="93"/>
      <c r="BB43" s="93"/>
      <c r="BC43" s="93"/>
      <c r="BD43" s="93"/>
      <c r="BE43" s="93"/>
      <c r="BF43" s="93"/>
      <c r="BG43" s="58"/>
      <c r="BH43" s="93"/>
      <c r="BI43" s="93"/>
      <c r="BJ43" s="93"/>
      <c r="BK43" s="93"/>
      <c r="BL43" s="93"/>
      <c r="BM43" s="93"/>
      <c r="BN43" s="93"/>
      <c r="BO43" s="93"/>
      <c r="BP43" s="93"/>
      <c r="BQ43" s="58"/>
    </row>
    <row r="44" spans="1:70" s="55" customFormat="1">
      <c r="A44" s="75">
        <v>29426</v>
      </c>
      <c r="B44" s="53" t="s">
        <v>280</v>
      </c>
      <c r="C44" s="84">
        <v>6</v>
      </c>
      <c r="D44" s="93"/>
      <c r="E44" s="93"/>
      <c r="F44" s="93"/>
      <c r="G44" s="93"/>
      <c r="H44" s="93"/>
      <c r="I44" s="93"/>
      <c r="J44" s="93"/>
      <c r="K44" s="93"/>
      <c r="L44" s="93"/>
      <c r="M44" s="93"/>
      <c r="N44" s="93"/>
      <c r="O44" s="93"/>
      <c r="P44" s="93"/>
      <c r="Q44" s="85"/>
      <c r="R44" s="93"/>
      <c r="S44" s="93"/>
      <c r="T44" s="93"/>
      <c r="U44" s="93"/>
      <c r="V44" s="93"/>
      <c r="W44" s="93"/>
      <c r="Y44" s="93"/>
      <c r="Z44" s="93"/>
      <c r="AA44" s="93"/>
      <c r="AB44" s="93"/>
      <c r="AC44" s="93"/>
      <c r="AD44" s="93"/>
      <c r="AE44" s="93"/>
      <c r="AF44" s="93"/>
      <c r="AG44" s="56"/>
      <c r="AH44" s="18"/>
      <c r="AI44" s="18"/>
      <c r="AJ44" s="93"/>
      <c r="AK44" s="93"/>
      <c r="AL44" s="93"/>
      <c r="AM44" s="57"/>
      <c r="AN44" s="93"/>
      <c r="AO44" s="57"/>
      <c r="AP44" s="57"/>
      <c r="AQ44" s="57"/>
      <c r="AR44" s="57"/>
      <c r="AS44" s="57"/>
      <c r="AT44" s="58"/>
      <c r="AV44" s="93"/>
      <c r="AW44" s="93"/>
      <c r="AX44" s="93"/>
      <c r="AY44" s="93"/>
      <c r="AZ44" s="93"/>
      <c r="BA44" s="93"/>
      <c r="BB44" s="93"/>
      <c r="BC44" s="93"/>
      <c r="BD44" s="93"/>
      <c r="BE44" s="93"/>
      <c r="BF44" s="93"/>
      <c r="BG44" s="58"/>
      <c r="BH44" s="93"/>
      <c r="BI44" s="93"/>
      <c r="BJ44" s="93"/>
      <c r="BK44" s="93"/>
      <c r="BL44" s="93"/>
      <c r="BM44" s="93"/>
      <c r="BN44" s="93"/>
      <c r="BO44" s="93"/>
      <c r="BP44" s="93"/>
      <c r="BQ44" s="58"/>
    </row>
    <row r="45" spans="1:70" s="55" customFormat="1">
      <c r="A45" s="75">
        <v>29427</v>
      </c>
      <c r="B45" s="53" t="s">
        <v>232</v>
      </c>
      <c r="C45" s="84">
        <v>6</v>
      </c>
      <c r="D45" s="93"/>
      <c r="E45" s="93"/>
      <c r="F45" s="93"/>
      <c r="G45" s="93"/>
      <c r="H45" s="93"/>
      <c r="I45" s="93"/>
      <c r="J45" s="93"/>
      <c r="K45" s="93"/>
      <c r="L45" s="93"/>
      <c r="M45" s="93"/>
      <c r="N45" s="93"/>
      <c r="O45" s="93"/>
      <c r="P45" s="93"/>
      <c r="Q45" s="85"/>
      <c r="R45" s="93"/>
      <c r="S45" s="93"/>
      <c r="T45" s="93"/>
      <c r="U45" s="93"/>
      <c r="V45" s="93"/>
      <c r="W45" s="93"/>
      <c r="Y45" s="93"/>
      <c r="Z45" s="93"/>
      <c r="AA45" s="93"/>
      <c r="AB45" s="93"/>
      <c r="AC45" s="93"/>
      <c r="AD45" s="93"/>
      <c r="AE45" s="93"/>
      <c r="AF45" s="93"/>
      <c r="AG45" s="56"/>
      <c r="AH45" s="18"/>
      <c r="AI45" s="18"/>
      <c r="AJ45" s="93"/>
      <c r="AK45" s="93"/>
      <c r="AL45" s="93"/>
      <c r="AM45" s="57"/>
      <c r="AN45" s="93"/>
      <c r="AO45" s="57"/>
      <c r="AP45" s="57"/>
      <c r="AQ45" s="57"/>
      <c r="AR45" s="57"/>
      <c r="AS45" s="57"/>
      <c r="AT45" s="58"/>
      <c r="AV45" s="93"/>
      <c r="AW45" s="93"/>
      <c r="AX45" s="93"/>
      <c r="AY45" s="93"/>
      <c r="AZ45" s="93"/>
      <c r="BA45" s="93"/>
      <c r="BB45" s="93"/>
      <c r="BC45" s="93"/>
      <c r="BD45" s="93"/>
      <c r="BE45" s="93"/>
      <c r="BF45" s="93"/>
      <c r="BG45" s="58"/>
      <c r="BH45" s="93"/>
      <c r="BI45" s="93"/>
      <c r="BJ45" s="93"/>
      <c r="BK45" s="93"/>
      <c r="BL45" s="93"/>
      <c r="BM45" s="93"/>
      <c r="BN45" s="93"/>
      <c r="BO45" s="93"/>
      <c r="BP45" s="93"/>
      <c r="BQ45" s="58"/>
    </row>
    <row r="46" spans="1:70" s="12" customFormat="1" ht="32.4">
      <c r="A46" s="76">
        <v>29441</v>
      </c>
      <c r="B46" s="69" t="s">
        <v>281</v>
      </c>
      <c r="C46" s="83">
        <v>6</v>
      </c>
      <c r="D46" s="94"/>
      <c r="E46" s="94"/>
      <c r="F46" s="94">
        <v>1</v>
      </c>
      <c r="G46" s="94"/>
      <c r="H46" s="94"/>
      <c r="I46" s="94"/>
      <c r="J46" s="94">
        <v>1</v>
      </c>
      <c r="K46" s="94"/>
      <c r="L46" s="94"/>
      <c r="M46" s="94"/>
      <c r="N46" s="94">
        <v>1</v>
      </c>
      <c r="O46" s="94"/>
      <c r="P46" s="93"/>
      <c r="Q46" s="85"/>
      <c r="R46" s="94"/>
      <c r="S46" s="94"/>
      <c r="T46" s="94"/>
      <c r="U46" s="94">
        <v>1</v>
      </c>
      <c r="V46" s="94"/>
      <c r="W46" s="93" t="s">
        <v>282</v>
      </c>
      <c r="Y46" s="94">
        <v>1</v>
      </c>
      <c r="Z46" s="94"/>
      <c r="AA46" s="94"/>
      <c r="AB46" s="94">
        <v>1</v>
      </c>
      <c r="AC46" s="94"/>
      <c r="AD46" s="94">
        <v>1</v>
      </c>
      <c r="AE46" s="94"/>
      <c r="AF46" s="94"/>
      <c r="AG46" s="70"/>
      <c r="AH46" s="18">
        <v>1</v>
      </c>
      <c r="AI46" s="18"/>
      <c r="AJ46" s="94">
        <v>1</v>
      </c>
      <c r="AK46" s="94"/>
      <c r="AL46" s="94"/>
      <c r="AM46" s="17">
        <v>1</v>
      </c>
      <c r="AN46" s="94"/>
      <c r="AO46" s="17"/>
      <c r="AP46" s="17">
        <v>1</v>
      </c>
      <c r="AQ46" s="17"/>
      <c r="AR46" s="17">
        <v>1</v>
      </c>
      <c r="AS46" s="17"/>
      <c r="AT46" s="58"/>
      <c r="AV46" s="94"/>
      <c r="AW46" s="94"/>
      <c r="AX46" s="94"/>
      <c r="AY46" s="94"/>
      <c r="AZ46" s="94"/>
      <c r="BA46" s="94"/>
      <c r="BB46" s="94"/>
      <c r="BC46" s="94"/>
      <c r="BD46" s="94"/>
      <c r="BE46" s="94">
        <v>1</v>
      </c>
      <c r="BF46" s="94"/>
      <c r="BG46" s="58" t="s">
        <v>283</v>
      </c>
      <c r="BH46" s="94">
        <v>1</v>
      </c>
      <c r="BI46" s="94">
        <v>1</v>
      </c>
      <c r="BJ46" s="94">
        <v>1</v>
      </c>
      <c r="BK46" s="94"/>
      <c r="BL46" s="94"/>
      <c r="BM46" s="94">
        <v>1</v>
      </c>
      <c r="BN46" s="94">
        <v>1</v>
      </c>
      <c r="BO46" s="94">
        <v>1</v>
      </c>
      <c r="BP46" s="94">
        <v>1</v>
      </c>
      <c r="BQ46" s="58"/>
      <c r="BR46" s="12">
        <v>1</v>
      </c>
    </row>
    <row r="47" spans="1:70" s="55" customFormat="1" ht="12">
      <c r="A47" s="75">
        <v>29442</v>
      </c>
      <c r="B47" s="53" t="s">
        <v>284</v>
      </c>
      <c r="C47" s="84">
        <v>6</v>
      </c>
      <c r="D47" s="93"/>
      <c r="E47" s="93"/>
      <c r="F47" s="93"/>
      <c r="G47" s="93"/>
      <c r="H47" s="93"/>
      <c r="I47" s="93"/>
      <c r="J47" s="93"/>
      <c r="K47" s="93"/>
      <c r="L47" s="93"/>
      <c r="M47" s="93"/>
      <c r="N47" s="93">
        <v>1</v>
      </c>
      <c r="O47" s="93"/>
      <c r="P47" s="93"/>
      <c r="Q47" s="85"/>
      <c r="R47" s="93"/>
      <c r="S47" s="93"/>
      <c r="T47" s="93"/>
      <c r="U47" s="93"/>
      <c r="V47" s="93"/>
      <c r="W47" s="93" t="s">
        <v>285</v>
      </c>
      <c r="Y47" s="93"/>
      <c r="Z47" s="93">
        <v>1</v>
      </c>
      <c r="AA47" s="93"/>
      <c r="AB47" s="93">
        <v>1</v>
      </c>
      <c r="AC47" s="93"/>
      <c r="AD47" s="93"/>
      <c r="AE47" s="93">
        <v>1</v>
      </c>
      <c r="AF47" s="93"/>
      <c r="AG47" s="56"/>
      <c r="AH47" s="18"/>
      <c r="AI47" s="18">
        <v>1</v>
      </c>
      <c r="AJ47" s="93"/>
      <c r="AK47" s="93"/>
      <c r="AL47" s="93">
        <v>1</v>
      </c>
      <c r="AM47" s="57"/>
      <c r="AN47" s="93">
        <v>1</v>
      </c>
      <c r="AO47" s="57"/>
      <c r="AP47" s="57">
        <v>1</v>
      </c>
      <c r="AQ47" s="57"/>
      <c r="AR47" s="57"/>
      <c r="AS47" s="57">
        <v>1</v>
      </c>
      <c r="AT47" s="58"/>
      <c r="AV47" s="93"/>
      <c r="AW47" s="93">
        <v>1</v>
      </c>
      <c r="AX47" s="93"/>
      <c r="AY47" s="93"/>
      <c r="AZ47" s="93"/>
      <c r="BA47" s="93"/>
      <c r="BB47" s="93"/>
      <c r="BC47" s="93"/>
      <c r="BD47" s="93"/>
      <c r="BE47" s="93"/>
      <c r="BF47" s="93"/>
      <c r="BG47" s="58"/>
      <c r="BH47" s="93">
        <v>1</v>
      </c>
      <c r="BI47" s="93">
        <v>1</v>
      </c>
      <c r="BJ47" s="93">
        <v>1</v>
      </c>
      <c r="BK47" s="93"/>
      <c r="BL47" s="93"/>
      <c r="BM47" s="93">
        <v>1</v>
      </c>
      <c r="BN47" s="93">
        <v>1</v>
      </c>
      <c r="BO47" s="93">
        <v>1</v>
      </c>
      <c r="BP47" s="93"/>
      <c r="BQ47" s="58"/>
      <c r="BR47" s="55">
        <v>1</v>
      </c>
    </row>
    <row r="48" spans="1:70" s="55" customFormat="1">
      <c r="A48" s="75">
        <v>29443</v>
      </c>
      <c r="B48" s="53" t="s">
        <v>286</v>
      </c>
      <c r="C48" s="84">
        <v>6</v>
      </c>
      <c r="D48" s="93"/>
      <c r="E48" s="93"/>
      <c r="F48" s="93"/>
      <c r="G48" s="93"/>
      <c r="H48" s="93"/>
      <c r="I48" s="93"/>
      <c r="J48" s="93"/>
      <c r="K48" s="93"/>
      <c r="L48" s="93"/>
      <c r="M48" s="93"/>
      <c r="N48" s="93"/>
      <c r="O48" s="93"/>
      <c r="P48" s="93"/>
      <c r="Q48" s="85"/>
      <c r="R48" s="93"/>
      <c r="S48" s="93"/>
      <c r="T48" s="93"/>
      <c r="U48" s="93"/>
      <c r="V48" s="93"/>
      <c r="W48" s="93"/>
      <c r="Y48" s="93"/>
      <c r="Z48" s="93"/>
      <c r="AA48" s="93"/>
      <c r="AB48" s="93"/>
      <c r="AC48" s="93"/>
      <c r="AD48" s="93"/>
      <c r="AE48" s="93"/>
      <c r="AF48" s="93"/>
      <c r="AG48" s="56"/>
      <c r="AH48" s="18"/>
      <c r="AI48" s="18"/>
      <c r="AJ48" s="93"/>
      <c r="AK48" s="93"/>
      <c r="AL48" s="93"/>
      <c r="AM48" s="57"/>
      <c r="AN48" s="93"/>
      <c r="AO48" s="57"/>
      <c r="AP48" s="57"/>
      <c r="AQ48" s="57"/>
      <c r="AR48" s="57"/>
      <c r="AS48" s="57"/>
      <c r="AT48" s="58"/>
      <c r="AV48" s="93"/>
      <c r="AW48" s="93"/>
      <c r="AX48" s="93"/>
      <c r="AY48" s="93"/>
      <c r="AZ48" s="93"/>
      <c r="BA48" s="93"/>
      <c r="BB48" s="93"/>
      <c r="BC48" s="93"/>
      <c r="BD48" s="93"/>
      <c r="BE48" s="93"/>
      <c r="BF48" s="93"/>
      <c r="BG48" s="58"/>
      <c r="BH48" s="93"/>
      <c r="BI48" s="93"/>
      <c r="BJ48" s="93"/>
      <c r="BK48" s="93"/>
      <c r="BL48" s="93"/>
      <c r="BM48" s="93"/>
      <c r="BN48" s="93"/>
      <c r="BO48" s="93"/>
      <c r="BP48" s="93"/>
      <c r="BQ48" s="58"/>
    </row>
    <row r="49" spans="1:70" s="55" customFormat="1">
      <c r="A49" s="75">
        <v>29444</v>
      </c>
      <c r="B49" s="53" t="s">
        <v>287</v>
      </c>
      <c r="C49" s="84">
        <v>6</v>
      </c>
      <c r="D49" s="93"/>
      <c r="E49" s="93"/>
      <c r="F49" s="93"/>
      <c r="G49" s="93"/>
      <c r="H49" s="93"/>
      <c r="I49" s="93"/>
      <c r="J49" s="93"/>
      <c r="K49" s="93"/>
      <c r="L49" s="93"/>
      <c r="M49" s="93"/>
      <c r="N49" s="93"/>
      <c r="O49" s="93"/>
      <c r="P49" s="93"/>
      <c r="Q49" s="85"/>
      <c r="R49" s="93"/>
      <c r="S49" s="93"/>
      <c r="T49" s="93"/>
      <c r="U49" s="93"/>
      <c r="V49" s="93"/>
      <c r="W49" s="93"/>
      <c r="Y49" s="93"/>
      <c r="Z49" s="93"/>
      <c r="AA49" s="93"/>
      <c r="AB49" s="93"/>
      <c r="AC49" s="93"/>
      <c r="AD49" s="93"/>
      <c r="AE49" s="93"/>
      <c r="AF49" s="93"/>
      <c r="AG49" s="56"/>
      <c r="AH49" s="18"/>
      <c r="AI49" s="18"/>
      <c r="AJ49" s="93"/>
      <c r="AK49" s="93"/>
      <c r="AL49" s="93"/>
      <c r="AM49" s="57"/>
      <c r="AN49" s="93"/>
      <c r="AO49" s="57"/>
      <c r="AP49" s="57"/>
      <c r="AQ49" s="57"/>
      <c r="AR49" s="57"/>
      <c r="AS49" s="57"/>
      <c r="AT49" s="58"/>
      <c r="AV49" s="93"/>
      <c r="AW49" s="93"/>
      <c r="AX49" s="93"/>
      <c r="AY49" s="93"/>
      <c r="AZ49" s="93"/>
      <c r="BA49" s="93"/>
      <c r="BB49" s="93"/>
      <c r="BC49" s="93"/>
      <c r="BD49" s="93"/>
      <c r="BE49" s="93"/>
      <c r="BF49" s="93"/>
      <c r="BG49" s="58"/>
      <c r="BH49" s="93"/>
      <c r="BI49" s="93"/>
      <c r="BJ49" s="93"/>
      <c r="BK49" s="93"/>
      <c r="BL49" s="93"/>
      <c r="BM49" s="93"/>
      <c r="BN49" s="93"/>
      <c r="BO49" s="93"/>
      <c r="BP49" s="93"/>
      <c r="BQ49" s="58"/>
    </row>
    <row r="50" spans="1:70" s="55" customFormat="1">
      <c r="A50" s="75">
        <v>29446</v>
      </c>
      <c r="B50" s="53" t="s">
        <v>288</v>
      </c>
      <c r="C50" s="84">
        <v>6</v>
      </c>
      <c r="D50" s="93"/>
      <c r="E50" s="93"/>
      <c r="F50" s="93"/>
      <c r="G50" s="93"/>
      <c r="H50" s="93"/>
      <c r="I50" s="93"/>
      <c r="J50" s="93"/>
      <c r="K50" s="93"/>
      <c r="L50" s="93"/>
      <c r="M50" s="93"/>
      <c r="N50" s="93"/>
      <c r="O50" s="93"/>
      <c r="P50" s="93"/>
      <c r="Q50" s="85"/>
      <c r="R50" s="93"/>
      <c r="S50" s="93"/>
      <c r="T50" s="93"/>
      <c r="U50" s="93"/>
      <c r="V50" s="93"/>
      <c r="W50" s="93"/>
      <c r="Y50" s="93"/>
      <c r="Z50" s="93"/>
      <c r="AA50" s="93"/>
      <c r="AB50" s="93"/>
      <c r="AC50" s="93"/>
      <c r="AD50" s="93"/>
      <c r="AE50" s="93"/>
      <c r="AF50" s="93"/>
      <c r="AG50" s="56"/>
      <c r="AH50" s="18"/>
      <c r="AI50" s="18"/>
      <c r="AJ50" s="93"/>
      <c r="AK50" s="93"/>
      <c r="AL50" s="93"/>
      <c r="AM50" s="57"/>
      <c r="AN50" s="93"/>
      <c r="AO50" s="57"/>
      <c r="AP50" s="57"/>
      <c r="AQ50" s="57"/>
      <c r="AR50" s="57"/>
      <c r="AS50" s="57"/>
      <c r="AT50" s="58"/>
      <c r="AV50" s="93"/>
      <c r="AW50" s="93"/>
      <c r="AX50" s="93"/>
      <c r="AY50" s="93"/>
      <c r="AZ50" s="93"/>
      <c r="BA50" s="93"/>
      <c r="BB50" s="93"/>
      <c r="BC50" s="93"/>
      <c r="BD50" s="93"/>
      <c r="BE50" s="93"/>
      <c r="BF50" s="93"/>
      <c r="BG50" s="58"/>
      <c r="BH50" s="93"/>
      <c r="BI50" s="93"/>
      <c r="BJ50" s="93"/>
      <c r="BK50" s="93"/>
      <c r="BL50" s="93"/>
      <c r="BM50" s="93"/>
      <c r="BN50" s="93"/>
      <c r="BO50" s="93"/>
      <c r="BP50" s="93"/>
      <c r="BQ50" s="58"/>
    </row>
    <row r="51" spans="1:70" s="55" customFormat="1">
      <c r="A51" s="75">
        <v>29447</v>
      </c>
      <c r="B51" s="53" t="s">
        <v>289</v>
      </c>
      <c r="C51" s="84">
        <v>6</v>
      </c>
      <c r="D51" s="93"/>
      <c r="E51" s="93"/>
      <c r="F51" s="93"/>
      <c r="G51" s="93"/>
      <c r="H51" s="93"/>
      <c r="I51" s="93"/>
      <c r="J51" s="93"/>
      <c r="K51" s="93"/>
      <c r="L51" s="93"/>
      <c r="M51" s="93"/>
      <c r="N51" s="93"/>
      <c r="O51" s="93"/>
      <c r="P51" s="93"/>
      <c r="Q51" s="85"/>
      <c r="R51" s="93"/>
      <c r="S51" s="93"/>
      <c r="T51" s="93"/>
      <c r="U51" s="93"/>
      <c r="V51" s="93"/>
      <c r="W51" s="93"/>
      <c r="Y51" s="93"/>
      <c r="Z51" s="93"/>
      <c r="AA51" s="93"/>
      <c r="AB51" s="93"/>
      <c r="AC51" s="93"/>
      <c r="AD51" s="93"/>
      <c r="AE51" s="93"/>
      <c r="AF51" s="93"/>
      <c r="AG51" s="56"/>
      <c r="AH51" s="18"/>
      <c r="AI51" s="18"/>
      <c r="AJ51" s="93"/>
      <c r="AK51" s="93"/>
      <c r="AL51" s="93"/>
      <c r="AM51" s="57"/>
      <c r="AN51" s="93"/>
      <c r="AO51" s="57"/>
      <c r="AP51" s="57"/>
      <c r="AQ51" s="57"/>
      <c r="AR51" s="57"/>
      <c r="AS51" s="57"/>
      <c r="AT51" s="58"/>
      <c r="AV51" s="93"/>
      <c r="AW51" s="93"/>
      <c r="AX51" s="93"/>
      <c r="AY51" s="93"/>
      <c r="AZ51" s="93"/>
      <c r="BA51" s="93"/>
      <c r="BB51" s="93"/>
      <c r="BC51" s="93"/>
      <c r="BD51" s="93"/>
      <c r="BE51" s="93"/>
      <c r="BF51" s="93"/>
      <c r="BG51" s="58"/>
      <c r="BH51" s="93"/>
      <c r="BI51" s="93"/>
      <c r="BJ51" s="93"/>
      <c r="BK51" s="93"/>
      <c r="BL51" s="93"/>
      <c r="BM51" s="93"/>
      <c r="BN51" s="93"/>
      <c r="BO51" s="93"/>
      <c r="BP51" s="93"/>
      <c r="BQ51" s="58"/>
    </row>
    <row r="52" spans="1:70" s="55" customFormat="1">
      <c r="A52" s="75">
        <v>29449</v>
      </c>
      <c r="B52" s="53" t="s">
        <v>290</v>
      </c>
      <c r="C52" s="84">
        <v>6</v>
      </c>
      <c r="D52" s="93"/>
      <c r="E52" s="93"/>
      <c r="F52" s="93"/>
      <c r="G52" s="93"/>
      <c r="H52" s="93"/>
      <c r="I52" s="93"/>
      <c r="J52" s="93"/>
      <c r="K52" s="93"/>
      <c r="L52" s="93"/>
      <c r="M52" s="93"/>
      <c r="N52" s="93"/>
      <c r="O52" s="93"/>
      <c r="P52" s="93"/>
      <c r="Q52" s="85"/>
      <c r="R52" s="93"/>
      <c r="S52" s="93"/>
      <c r="T52" s="93"/>
      <c r="U52" s="93"/>
      <c r="V52" s="93"/>
      <c r="W52" s="93"/>
      <c r="Y52" s="93"/>
      <c r="Z52" s="93"/>
      <c r="AA52" s="93"/>
      <c r="AB52" s="93"/>
      <c r="AC52" s="93"/>
      <c r="AD52" s="93"/>
      <c r="AE52" s="93"/>
      <c r="AF52" s="93"/>
      <c r="AG52" s="56"/>
      <c r="AH52" s="18"/>
      <c r="AI52" s="18"/>
      <c r="AJ52" s="93"/>
      <c r="AK52" s="93"/>
      <c r="AL52" s="93"/>
      <c r="AM52" s="57"/>
      <c r="AN52" s="93"/>
      <c r="AO52" s="57"/>
      <c r="AP52" s="57"/>
      <c r="AQ52" s="57"/>
      <c r="AR52" s="57"/>
      <c r="AS52" s="57"/>
      <c r="AT52" s="58"/>
      <c r="AV52" s="93"/>
      <c r="AW52" s="93"/>
      <c r="AX52" s="93"/>
      <c r="AY52" s="93"/>
      <c r="AZ52" s="93"/>
      <c r="BA52" s="93"/>
      <c r="BB52" s="93"/>
      <c r="BC52" s="93"/>
      <c r="BD52" s="93"/>
      <c r="BE52" s="93"/>
      <c r="BF52" s="93"/>
      <c r="BG52" s="58"/>
      <c r="BH52" s="93"/>
      <c r="BI52" s="93"/>
      <c r="BJ52" s="93"/>
      <c r="BK52" s="93"/>
      <c r="BL52" s="93"/>
      <c r="BM52" s="93"/>
      <c r="BN52" s="93"/>
      <c r="BO52" s="93"/>
      <c r="BP52" s="93"/>
      <c r="BQ52" s="58"/>
    </row>
    <row r="53" spans="1:70" s="55" customFormat="1">
      <c r="A53" s="75">
        <v>29450</v>
      </c>
      <c r="B53" s="53" t="s">
        <v>291</v>
      </c>
      <c r="C53" s="84">
        <v>6</v>
      </c>
      <c r="D53" s="93"/>
      <c r="E53" s="93"/>
      <c r="F53" s="93"/>
      <c r="G53" s="93"/>
      <c r="H53" s="93"/>
      <c r="I53" s="93"/>
      <c r="J53" s="93"/>
      <c r="K53" s="93"/>
      <c r="L53" s="93"/>
      <c r="M53" s="93"/>
      <c r="N53" s="93"/>
      <c r="O53" s="93"/>
      <c r="P53" s="93"/>
      <c r="Q53" s="85"/>
      <c r="R53" s="93"/>
      <c r="S53" s="93"/>
      <c r="T53" s="93"/>
      <c r="U53" s="93"/>
      <c r="V53" s="93"/>
      <c r="W53" s="93"/>
      <c r="Y53" s="93"/>
      <c r="Z53" s="93"/>
      <c r="AA53" s="93"/>
      <c r="AB53" s="93"/>
      <c r="AC53" s="93"/>
      <c r="AD53" s="93"/>
      <c r="AE53" s="93"/>
      <c r="AF53" s="93"/>
      <c r="AG53" s="56"/>
      <c r="AH53" s="18"/>
      <c r="AI53" s="18"/>
      <c r="AJ53" s="93"/>
      <c r="AK53" s="93"/>
      <c r="AL53" s="93"/>
      <c r="AM53" s="57"/>
      <c r="AN53" s="93"/>
      <c r="AO53" s="57"/>
      <c r="AP53" s="57"/>
      <c r="AQ53" s="57"/>
      <c r="AR53" s="57"/>
      <c r="AS53" s="57"/>
      <c r="AT53" s="58"/>
      <c r="AV53" s="93"/>
      <c r="AW53" s="93"/>
      <c r="AX53" s="93"/>
      <c r="AY53" s="93"/>
      <c r="AZ53" s="93"/>
      <c r="BA53" s="93"/>
      <c r="BB53" s="93"/>
      <c r="BC53" s="93"/>
      <c r="BD53" s="93"/>
      <c r="BE53" s="93"/>
      <c r="BF53" s="93"/>
      <c r="BG53" s="58"/>
      <c r="BH53" s="93"/>
      <c r="BI53" s="93"/>
      <c r="BJ53" s="93"/>
      <c r="BK53" s="93"/>
      <c r="BL53" s="93"/>
      <c r="BM53" s="93"/>
      <c r="BN53" s="93"/>
      <c r="BO53" s="93"/>
      <c r="BP53" s="93"/>
      <c r="BQ53" s="58"/>
    </row>
    <row r="54" spans="1:70" s="55" customFormat="1">
      <c r="A54" s="75">
        <v>29451</v>
      </c>
      <c r="B54" s="53" t="s">
        <v>292</v>
      </c>
      <c r="C54" s="84">
        <v>6</v>
      </c>
      <c r="D54" s="93"/>
      <c r="E54" s="93"/>
      <c r="F54" s="93"/>
      <c r="G54" s="93"/>
      <c r="H54" s="93"/>
      <c r="I54" s="93"/>
      <c r="J54" s="93"/>
      <c r="K54" s="93"/>
      <c r="L54" s="93"/>
      <c r="M54" s="93"/>
      <c r="N54" s="93"/>
      <c r="O54" s="93"/>
      <c r="P54" s="93"/>
      <c r="Q54" s="85"/>
      <c r="R54" s="93"/>
      <c r="S54" s="93"/>
      <c r="T54" s="93"/>
      <c r="U54" s="93"/>
      <c r="V54" s="93"/>
      <c r="W54" s="93"/>
      <c r="Y54" s="93"/>
      <c r="Z54" s="93"/>
      <c r="AA54" s="93"/>
      <c r="AB54" s="93"/>
      <c r="AC54" s="93"/>
      <c r="AD54" s="93"/>
      <c r="AE54" s="93"/>
      <c r="AF54" s="93"/>
      <c r="AG54" s="56"/>
      <c r="AH54" s="18"/>
      <c r="AI54" s="18"/>
      <c r="AJ54" s="93"/>
      <c r="AK54" s="93"/>
      <c r="AL54" s="93"/>
      <c r="AM54" s="57"/>
      <c r="AN54" s="93"/>
      <c r="AO54" s="57"/>
      <c r="AP54" s="57"/>
      <c r="AQ54" s="57"/>
      <c r="AR54" s="57"/>
      <c r="AS54" s="57"/>
      <c r="AT54" s="58"/>
      <c r="AV54" s="93"/>
      <c r="AW54" s="93"/>
      <c r="AX54" s="93"/>
      <c r="AY54" s="93"/>
      <c r="AZ54" s="93"/>
      <c r="BA54" s="93"/>
      <c r="BB54" s="93"/>
      <c r="BC54" s="93"/>
      <c r="BD54" s="93"/>
      <c r="BE54" s="93"/>
      <c r="BF54" s="93"/>
      <c r="BG54" s="58"/>
      <c r="BH54" s="93"/>
      <c r="BI54" s="93"/>
      <c r="BJ54" s="93"/>
      <c r="BK54" s="93"/>
      <c r="BL54" s="93"/>
      <c r="BM54" s="93"/>
      <c r="BN54" s="93"/>
      <c r="BO54" s="93"/>
      <c r="BP54" s="93"/>
      <c r="BQ54" s="58"/>
    </row>
    <row r="55" spans="1:70" s="55" customFormat="1">
      <c r="A55" s="75">
        <v>29452</v>
      </c>
      <c r="B55" s="53" t="s">
        <v>293</v>
      </c>
      <c r="C55" s="84">
        <v>6</v>
      </c>
      <c r="D55" s="93"/>
      <c r="E55" s="93"/>
      <c r="F55" s="93"/>
      <c r="G55" s="93"/>
      <c r="H55" s="93"/>
      <c r="I55" s="93"/>
      <c r="J55" s="93"/>
      <c r="K55" s="93"/>
      <c r="L55" s="93"/>
      <c r="M55" s="93"/>
      <c r="N55" s="93"/>
      <c r="O55" s="93"/>
      <c r="P55" s="93"/>
      <c r="Q55" s="85"/>
      <c r="R55" s="93"/>
      <c r="S55" s="93"/>
      <c r="T55" s="93"/>
      <c r="U55" s="93"/>
      <c r="V55" s="93"/>
      <c r="W55" s="93"/>
      <c r="Y55" s="93"/>
      <c r="Z55" s="93"/>
      <c r="AA55" s="93"/>
      <c r="AB55" s="93"/>
      <c r="AC55" s="93"/>
      <c r="AD55" s="93"/>
      <c r="AE55" s="93"/>
      <c r="AF55" s="93"/>
      <c r="AG55" s="56"/>
      <c r="AH55" s="18"/>
      <c r="AI55" s="18"/>
      <c r="AJ55" s="93"/>
      <c r="AK55" s="93"/>
      <c r="AL55" s="93"/>
      <c r="AM55" s="57"/>
      <c r="AN55" s="93"/>
      <c r="AO55" s="57"/>
      <c r="AP55" s="57"/>
      <c r="AQ55" s="57"/>
      <c r="AR55" s="57"/>
      <c r="AS55" s="57"/>
      <c r="AT55" s="58"/>
      <c r="AV55" s="93"/>
      <c r="AW55" s="93"/>
      <c r="AX55" s="93"/>
      <c r="AY55" s="93"/>
      <c r="AZ55" s="93"/>
      <c r="BA55" s="93"/>
      <c r="BB55" s="93"/>
      <c r="BC55" s="93"/>
      <c r="BD55" s="93"/>
      <c r="BE55" s="93"/>
      <c r="BF55" s="93"/>
      <c r="BG55" s="58"/>
      <c r="BH55" s="93"/>
      <c r="BI55" s="93"/>
      <c r="BJ55" s="93"/>
      <c r="BK55" s="93"/>
      <c r="BL55" s="93"/>
      <c r="BM55" s="93"/>
      <c r="BN55" s="93"/>
      <c r="BO55" s="93"/>
      <c r="BP55" s="93"/>
      <c r="BQ55" s="58"/>
    </row>
    <row r="56" spans="1:70" s="55" customFormat="1">
      <c r="A56" s="75">
        <v>29453</v>
      </c>
      <c r="B56" s="53" t="s">
        <v>294</v>
      </c>
      <c r="C56" s="84">
        <v>6</v>
      </c>
      <c r="D56" s="93"/>
      <c r="E56" s="93"/>
      <c r="F56" s="93"/>
      <c r="G56" s="93"/>
      <c r="H56" s="93"/>
      <c r="I56" s="93"/>
      <c r="J56" s="93"/>
      <c r="K56" s="93"/>
      <c r="L56" s="93"/>
      <c r="M56" s="93"/>
      <c r="N56" s="93"/>
      <c r="O56" s="93"/>
      <c r="P56" s="93"/>
      <c r="Q56" s="85"/>
      <c r="R56" s="93"/>
      <c r="S56" s="93"/>
      <c r="T56" s="93"/>
      <c r="U56" s="93"/>
      <c r="V56" s="93"/>
      <c r="W56" s="93"/>
      <c r="Y56" s="93"/>
      <c r="Z56" s="93"/>
      <c r="AA56" s="93"/>
      <c r="AB56" s="93"/>
      <c r="AC56" s="93"/>
      <c r="AD56" s="93"/>
      <c r="AE56" s="93"/>
      <c r="AF56" s="93"/>
      <c r="AG56" s="56"/>
      <c r="AH56" s="18"/>
      <c r="AI56" s="18"/>
      <c r="AJ56" s="93"/>
      <c r="AK56" s="93"/>
      <c r="AL56" s="93"/>
      <c r="AM56" s="57"/>
      <c r="AN56" s="93"/>
      <c r="AO56" s="57"/>
      <c r="AP56" s="57"/>
      <c r="AQ56" s="57"/>
      <c r="AR56" s="57"/>
      <c r="AS56" s="57"/>
      <c r="AT56" s="58"/>
      <c r="AV56" s="93"/>
      <c r="AW56" s="93"/>
      <c r="AX56" s="93"/>
      <c r="AY56" s="93"/>
      <c r="AZ56" s="93"/>
      <c r="BA56" s="93"/>
      <c r="BB56" s="93"/>
      <c r="BC56" s="93"/>
      <c r="BD56" s="93"/>
      <c r="BE56" s="93"/>
      <c r="BF56" s="93"/>
      <c r="BG56" s="58"/>
      <c r="BH56" s="93"/>
      <c r="BI56" s="93"/>
      <c r="BJ56" s="93"/>
      <c r="BK56" s="93"/>
      <c r="BL56" s="93"/>
      <c r="BM56" s="93"/>
      <c r="BN56" s="93"/>
      <c r="BO56" s="93"/>
      <c r="BP56" s="93"/>
      <c r="BQ56" s="58"/>
    </row>
    <row r="57" spans="1:70" s="39" customFormat="1" ht="20.399999999999999" hidden="1" customHeight="1">
      <c r="A57" s="29"/>
      <c r="B57" s="30"/>
      <c r="C57" s="30"/>
      <c r="D57" s="31"/>
      <c r="E57" s="31"/>
      <c r="F57" s="31"/>
      <c r="G57" s="31"/>
      <c r="H57" s="31"/>
      <c r="I57" s="31"/>
      <c r="J57" s="31"/>
      <c r="K57" s="30"/>
      <c r="L57" s="32"/>
      <c r="M57" s="30"/>
      <c r="N57" s="32"/>
      <c r="O57" s="37"/>
      <c r="P57" s="31"/>
      <c r="Q57" s="31"/>
      <c r="R57" s="31"/>
      <c r="S57" s="30"/>
      <c r="T57" s="32"/>
      <c r="U57" s="30"/>
      <c r="V57" s="32"/>
      <c r="W57" s="37"/>
      <c r="X57" s="46"/>
      <c r="Y57" s="31"/>
      <c r="Z57" s="31"/>
      <c r="AA57" s="31"/>
      <c r="AB57" s="30"/>
      <c r="AC57" s="31"/>
      <c r="AD57" s="31"/>
      <c r="AE57" s="31"/>
      <c r="AF57" s="31"/>
      <c r="AG57" s="31"/>
      <c r="AH57" s="31"/>
      <c r="AI57" s="31"/>
      <c r="AJ57" s="31"/>
      <c r="AK57" s="31"/>
      <c r="AL57" s="31"/>
      <c r="AM57" s="31"/>
      <c r="AN57" s="31"/>
      <c r="AO57" s="31"/>
      <c r="AP57" s="31"/>
      <c r="AQ57" s="31"/>
      <c r="AR57" s="31"/>
      <c r="AS57" s="31"/>
      <c r="AT57" s="31"/>
      <c r="AU57" s="46"/>
      <c r="AV57" s="31"/>
      <c r="AW57" s="31"/>
      <c r="AX57" s="31"/>
      <c r="AY57" s="31"/>
      <c r="AZ57" s="31"/>
      <c r="BA57" s="31"/>
      <c r="BB57" s="31"/>
      <c r="BC57" s="31"/>
      <c r="BD57" s="31"/>
      <c r="BE57" s="31"/>
      <c r="BF57" s="31"/>
      <c r="BG57" s="31"/>
      <c r="BH57" s="31"/>
      <c r="BI57" s="31"/>
      <c r="BJ57" s="31"/>
      <c r="BK57" s="31"/>
      <c r="BL57" s="31"/>
      <c r="BM57" s="31"/>
      <c r="BN57" s="31"/>
      <c r="BO57" s="31"/>
      <c r="BP57" s="31"/>
      <c r="BQ57" s="31"/>
      <c r="BR57" s="31"/>
    </row>
    <row r="58" spans="1:70" s="14" customFormat="1" ht="24.6" customHeight="1">
      <c r="A58" s="181" t="s">
        <v>170</v>
      </c>
      <c r="B58" s="182"/>
      <c r="C58" s="183"/>
      <c r="D58" s="43">
        <f t="shared" ref="D58:O58" si="0">SUM(D18:D56)</f>
        <v>0</v>
      </c>
      <c r="E58" s="43">
        <f t="shared" si="0"/>
        <v>1</v>
      </c>
      <c r="F58" s="43">
        <f t="shared" si="0"/>
        <v>2</v>
      </c>
      <c r="G58" s="43">
        <f t="shared" si="0"/>
        <v>1</v>
      </c>
      <c r="H58" s="43">
        <f t="shared" si="0"/>
        <v>3</v>
      </c>
      <c r="I58" s="43">
        <f t="shared" si="0"/>
        <v>0</v>
      </c>
      <c r="J58" s="43">
        <f t="shared" si="0"/>
        <v>3</v>
      </c>
      <c r="K58" s="43">
        <f t="shared" si="0"/>
        <v>1</v>
      </c>
      <c r="L58" s="43">
        <f t="shared" si="0"/>
        <v>6</v>
      </c>
      <c r="M58" s="43">
        <f t="shared" si="0"/>
        <v>4</v>
      </c>
      <c r="N58" s="43">
        <f t="shared" si="0"/>
        <v>5</v>
      </c>
      <c r="O58" s="43">
        <f t="shared" si="0"/>
        <v>0</v>
      </c>
      <c r="P58" s="44"/>
      <c r="Q58" s="44"/>
      <c r="R58" s="43">
        <f>SUM(R18:R56)</f>
        <v>0</v>
      </c>
      <c r="S58" s="43">
        <f>SUM(S18:S56)</f>
        <v>0</v>
      </c>
      <c r="T58" s="43">
        <f>SUM(T18:T56)</f>
        <v>2</v>
      </c>
      <c r="U58" s="43">
        <f>SUM(U18:U56)</f>
        <v>3</v>
      </c>
      <c r="V58" s="43">
        <f>SUM(V18:V56)</f>
        <v>0</v>
      </c>
      <c r="W58" s="45"/>
      <c r="X58" s="47"/>
      <c r="Y58" s="43">
        <f t="shared" ref="Y58:AS58" si="1">SUM(Y18:Y56)</f>
        <v>9</v>
      </c>
      <c r="Z58" s="43">
        <f t="shared" si="1"/>
        <v>7</v>
      </c>
      <c r="AA58" s="43">
        <f t="shared" si="1"/>
        <v>2</v>
      </c>
      <c r="AB58" s="43">
        <f t="shared" si="1"/>
        <v>9</v>
      </c>
      <c r="AC58" s="43">
        <f t="shared" si="1"/>
        <v>5</v>
      </c>
      <c r="AD58" s="43">
        <f t="shared" si="1"/>
        <v>3</v>
      </c>
      <c r="AE58" s="43">
        <f t="shared" si="1"/>
        <v>10</v>
      </c>
      <c r="AF58" s="43">
        <f t="shared" si="1"/>
        <v>3</v>
      </c>
      <c r="AG58" s="43">
        <f t="shared" si="1"/>
        <v>0</v>
      </c>
      <c r="AH58" s="43">
        <f t="shared" si="1"/>
        <v>6</v>
      </c>
      <c r="AI58" s="43">
        <f t="shared" si="1"/>
        <v>10</v>
      </c>
      <c r="AJ58" s="43">
        <f t="shared" si="1"/>
        <v>3</v>
      </c>
      <c r="AK58" s="43">
        <f t="shared" si="1"/>
        <v>8</v>
      </c>
      <c r="AL58" s="43">
        <f t="shared" si="1"/>
        <v>5</v>
      </c>
      <c r="AM58" s="43">
        <f t="shared" si="1"/>
        <v>4</v>
      </c>
      <c r="AN58" s="43">
        <f t="shared" si="1"/>
        <v>10</v>
      </c>
      <c r="AO58" s="43">
        <f t="shared" si="1"/>
        <v>2</v>
      </c>
      <c r="AP58" s="43">
        <f t="shared" si="1"/>
        <v>15</v>
      </c>
      <c r="AQ58" s="43">
        <f t="shared" si="1"/>
        <v>1</v>
      </c>
      <c r="AR58" s="43">
        <f t="shared" si="1"/>
        <v>6</v>
      </c>
      <c r="AS58" s="43">
        <f t="shared" si="1"/>
        <v>10</v>
      </c>
      <c r="AT58" s="45"/>
      <c r="AU58" s="47"/>
      <c r="AV58" s="43">
        <f t="shared" ref="AV58:BF58" si="2">SUM(AV18:AV56)</f>
        <v>1</v>
      </c>
      <c r="AW58" s="43">
        <f t="shared" si="2"/>
        <v>9</v>
      </c>
      <c r="AX58" s="43">
        <f t="shared" si="2"/>
        <v>4</v>
      </c>
      <c r="AY58" s="43">
        <f t="shared" si="2"/>
        <v>10</v>
      </c>
      <c r="AZ58" s="43">
        <f t="shared" si="2"/>
        <v>4</v>
      </c>
      <c r="BA58" s="43">
        <f t="shared" si="2"/>
        <v>3</v>
      </c>
      <c r="BB58" s="43">
        <f t="shared" si="2"/>
        <v>1</v>
      </c>
      <c r="BC58" s="43">
        <f t="shared" si="2"/>
        <v>0</v>
      </c>
      <c r="BD58" s="43">
        <f t="shared" si="2"/>
        <v>0</v>
      </c>
      <c r="BE58" s="43">
        <f t="shared" si="2"/>
        <v>11</v>
      </c>
      <c r="BF58" s="43">
        <f t="shared" si="2"/>
        <v>2</v>
      </c>
      <c r="BG58" s="44"/>
      <c r="BH58" s="43">
        <f t="shared" ref="BH58:BP58" si="3">SUM(BH18:BH56)</f>
        <v>12</v>
      </c>
      <c r="BI58" s="43">
        <f t="shared" si="3"/>
        <v>2</v>
      </c>
      <c r="BJ58" s="43">
        <f t="shared" si="3"/>
        <v>11</v>
      </c>
      <c r="BK58" s="43">
        <f t="shared" si="3"/>
        <v>4</v>
      </c>
      <c r="BL58" s="43">
        <f t="shared" si="3"/>
        <v>1</v>
      </c>
      <c r="BM58" s="43">
        <f t="shared" si="3"/>
        <v>6</v>
      </c>
      <c r="BN58" s="43">
        <f t="shared" si="3"/>
        <v>10</v>
      </c>
      <c r="BO58" s="43">
        <f t="shared" si="3"/>
        <v>6</v>
      </c>
      <c r="BP58" s="43">
        <f t="shared" si="3"/>
        <v>9</v>
      </c>
      <c r="BQ58" s="44"/>
    </row>
    <row r="59" spans="1:70">
      <c r="L59" s="15"/>
      <c r="M59" s="15"/>
      <c r="N59" s="15"/>
      <c r="O59" s="15"/>
    </row>
    <row r="60" spans="1:70">
      <c r="L60" s="15"/>
      <c r="M60" s="15"/>
      <c r="N60" s="15"/>
      <c r="O60" s="15"/>
    </row>
    <row r="61" spans="1:70" ht="22.8" customHeight="1">
      <c r="C61" s="78" t="s">
        <v>342</v>
      </c>
      <c r="D61" s="78">
        <f t="shared" ref="D61:AI61" si="4">COUNTIFS($C$18:$C$56,3,D$18:D$56,1)</f>
        <v>0</v>
      </c>
      <c r="E61" s="78">
        <f t="shared" si="4"/>
        <v>0</v>
      </c>
      <c r="F61" s="78">
        <f t="shared" si="4"/>
        <v>0</v>
      </c>
      <c r="G61" s="78">
        <f t="shared" si="4"/>
        <v>0</v>
      </c>
      <c r="H61" s="78">
        <f t="shared" si="4"/>
        <v>1</v>
      </c>
      <c r="I61" s="78">
        <f t="shared" si="4"/>
        <v>0</v>
      </c>
      <c r="J61" s="78">
        <f t="shared" si="4"/>
        <v>0</v>
      </c>
      <c r="K61" s="78">
        <f t="shared" si="4"/>
        <v>0</v>
      </c>
      <c r="L61" s="78">
        <f t="shared" si="4"/>
        <v>0</v>
      </c>
      <c r="M61" s="78">
        <f t="shared" si="4"/>
        <v>0</v>
      </c>
      <c r="N61" s="78">
        <f t="shared" si="4"/>
        <v>0</v>
      </c>
      <c r="O61" s="78">
        <f t="shared" si="4"/>
        <v>0</v>
      </c>
      <c r="P61" s="78">
        <f t="shared" si="4"/>
        <v>0</v>
      </c>
      <c r="Q61" s="78">
        <f t="shared" si="4"/>
        <v>0</v>
      </c>
      <c r="R61" s="78">
        <f t="shared" si="4"/>
        <v>0</v>
      </c>
      <c r="S61" s="78">
        <f t="shared" si="4"/>
        <v>0</v>
      </c>
      <c r="T61" s="78">
        <f t="shared" si="4"/>
        <v>0</v>
      </c>
      <c r="U61" s="78">
        <f t="shared" si="4"/>
        <v>0</v>
      </c>
      <c r="V61" s="78">
        <f t="shared" si="4"/>
        <v>0</v>
      </c>
      <c r="W61" s="78">
        <f t="shared" si="4"/>
        <v>0</v>
      </c>
      <c r="X61" s="78">
        <f t="shared" si="4"/>
        <v>0</v>
      </c>
      <c r="Y61" s="78">
        <f t="shared" si="4"/>
        <v>1</v>
      </c>
      <c r="Z61" s="78">
        <f t="shared" si="4"/>
        <v>0</v>
      </c>
      <c r="AA61" s="78">
        <f t="shared" si="4"/>
        <v>0</v>
      </c>
      <c r="AB61" s="78">
        <f t="shared" si="4"/>
        <v>1</v>
      </c>
      <c r="AC61" s="78">
        <f t="shared" si="4"/>
        <v>0</v>
      </c>
      <c r="AD61" s="78">
        <f t="shared" si="4"/>
        <v>0</v>
      </c>
      <c r="AE61" s="78">
        <f t="shared" si="4"/>
        <v>1</v>
      </c>
      <c r="AF61" s="78">
        <f t="shared" si="4"/>
        <v>0</v>
      </c>
      <c r="AG61" s="78">
        <f t="shared" si="4"/>
        <v>0</v>
      </c>
      <c r="AH61" s="78">
        <f t="shared" si="4"/>
        <v>0</v>
      </c>
      <c r="AI61" s="78">
        <f t="shared" si="4"/>
        <v>1</v>
      </c>
      <c r="AJ61" s="78">
        <f t="shared" ref="AJ61:BQ61" si="5">COUNTIFS($C$18:$C$56,3,AJ$18:AJ$56,1)</f>
        <v>0</v>
      </c>
      <c r="AK61" s="78">
        <f t="shared" si="5"/>
        <v>1</v>
      </c>
      <c r="AL61" s="78">
        <f t="shared" si="5"/>
        <v>0</v>
      </c>
      <c r="AM61" s="78">
        <f t="shared" si="5"/>
        <v>0</v>
      </c>
      <c r="AN61" s="78">
        <f t="shared" si="5"/>
        <v>1</v>
      </c>
      <c r="AO61" s="78">
        <f t="shared" si="5"/>
        <v>0</v>
      </c>
      <c r="AP61" s="78">
        <f t="shared" si="5"/>
        <v>1</v>
      </c>
      <c r="AQ61" s="78">
        <f t="shared" si="5"/>
        <v>0</v>
      </c>
      <c r="AR61" s="78">
        <f t="shared" si="5"/>
        <v>0</v>
      </c>
      <c r="AS61" s="78">
        <f t="shared" si="5"/>
        <v>1</v>
      </c>
      <c r="AT61" s="78">
        <f t="shared" si="5"/>
        <v>0</v>
      </c>
      <c r="AU61" s="78">
        <f t="shared" si="5"/>
        <v>0</v>
      </c>
      <c r="AV61" s="78">
        <f t="shared" si="5"/>
        <v>0</v>
      </c>
      <c r="AW61" s="78">
        <f t="shared" si="5"/>
        <v>1</v>
      </c>
      <c r="AX61" s="78">
        <f t="shared" si="5"/>
        <v>0</v>
      </c>
      <c r="AY61" s="78">
        <f t="shared" si="5"/>
        <v>1</v>
      </c>
      <c r="AZ61" s="78">
        <f t="shared" si="5"/>
        <v>1</v>
      </c>
      <c r="BA61" s="78">
        <f t="shared" si="5"/>
        <v>1</v>
      </c>
      <c r="BB61" s="78">
        <f t="shared" si="5"/>
        <v>0</v>
      </c>
      <c r="BC61" s="78">
        <f t="shared" si="5"/>
        <v>0</v>
      </c>
      <c r="BD61" s="78">
        <f t="shared" si="5"/>
        <v>0</v>
      </c>
      <c r="BE61" s="78">
        <f t="shared" si="5"/>
        <v>0</v>
      </c>
      <c r="BF61" s="78">
        <f t="shared" si="5"/>
        <v>0</v>
      </c>
      <c r="BG61" s="78">
        <f t="shared" si="5"/>
        <v>0</v>
      </c>
      <c r="BH61" s="78">
        <f t="shared" si="5"/>
        <v>0</v>
      </c>
      <c r="BI61" s="78">
        <f t="shared" si="5"/>
        <v>0</v>
      </c>
      <c r="BJ61" s="78">
        <f t="shared" si="5"/>
        <v>1</v>
      </c>
      <c r="BK61" s="78">
        <f t="shared" si="5"/>
        <v>1</v>
      </c>
      <c r="BL61" s="78">
        <f t="shared" si="5"/>
        <v>0</v>
      </c>
      <c r="BM61" s="78">
        <f t="shared" si="5"/>
        <v>1</v>
      </c>
      <c r="BN61" s="78">
        <f t="shared" si="5"/>
        <v>1</v>
      </c>
      <c r="BO61" s="78">
        <f t="shared" si="5"/>
        <v>1</v>
      </c>
      <c r="BP61" s="78">
        <f t="shared" si="5"/>
        <v>1</v>
      </c>
      <c r="BQ61" s="78">
        <f t="shared" si="5"/>
        <v>0</v>
      </c>
    </row>
    <row r="62" spans="1:70" ht="22.8" customHeight="1">
      <c r="C62" s="78" t="s">
        <v>343</v>
      </c>
      <c r="D62" s="78">
        <f t="shared" ref="D62:AI62" si="6">COUNTIFS($C$18:$C$56,4,D$18:D$56,1)</f>
        <v>0</v>
      </c>
      <c r="E62" s="78">
        <f t="shared" si="6"/>
        <v>0</v>
      </c>
      <c r="F62" s="78">
        <f t="shared" si="6"/>
        <v>0</v>
      </c>
      <c r="G62" s="78">
        <f t="shared" si="6"/>
        <v>0</v>
      </c>
      <c r="H62" s="78">
        <f t="shared" si="6"/>
        <v>0</v>
      </c>
      <c r="I62" s="78">
        <f t="shared" si="6"/>
        <v>0</v>
      </c>
      <c r="J62" s="78">
        <f t="shared" si="6"/>
        <v>0</v>
      </c>
      <c r="K62" s="78">
        <f t="shared" si="6"/>
        <v>0</v>
      </c>
      <c r="L62" s="78">
        <f t="shared" si="6"/>
        <v>0</v>
      </c>
      <c r="M62" s="78">
        <f t="shared" si="6"/>
        <v>0</v>
      </c>
      <c r="N62" s="78">
        <f t="shared" si="6"/>
        <v>0</v>
      </c>
      <c r="O62" s="78">
        <f t="shared" si="6"/>
        <v>0</v>
      </c>
      <c r="P62" s="78">
        <f t="shared" si="6"/>
        <v>0</v>
      </c>
      <c r="Q62" s="78">
        <f t="shared" si="6"/>
        <v>0</v>
      </c>
      <c r="R62" s="78">
        <f t="shared" si="6"/>
        <v>0</v>
      </c>
      <c r="S62" s="78">
        <f t="shared" si="6"/>
        <v>0</v>
      </c>
      <c r="T62" s="78">
        <f t="shared" si="6"/>
        <v>0</v>
      </c>
      <c r="U62" s="78">
        <f t="shared" si="6"/>
        <v>0</v>
      </c>
      <c r="V62" s="78">
        <f t="shared" si="6"/>
        <v>0</v>
      </c>
      <c r="W62" s="78">
        <f t="shared" si="6"/>
        <v>0</v>
      </c>
      <c r="X62" s="78">
        <f t="shared" si="6"/>
        <v>0</v>
      </c>
      <c r="Y62" s="78">
        <f t="shared" si="6"/>
        <v>0</v>
      </c>
      <c r="Z62" s="78">
        <f t="shared" si="6"/>
        <v>0</v>
      </c>
      <c r="AA62" s="78">
        <f t="shared" si="6"/>
        <v>0</v>
      </c>
      <c r="AB62" s="78">
        <f t="shared" si="6"/>
        <v>0</v>
      </c>
      <c r="AC62" s="78">
        <f t="shared" si="6"/>
        <v>0</v>
      </c>
      <c r="AD62" s="78">
        <f t="shared" si="6"/>
        <v>0</v>
      </c>
      <c r="AE62" s="78">
        <f t="shared" si="6"/>
        <v>0</v>
      </c>
      <c r="AF62" s="78">
        <f t="shared" si="6"/>
        <v>0</v>
      </c>
      <c r="AG62" s="78">
        <f t="shared" si="6"/>
        <v>0</v>
      </c>
      <c r="AH62" s="78">
        <f t="shared" si="6"/>
        <v>0</v>
      </c>
      <c r="AI62" s="78">
        <f t="shared" si="6"/>
        <v>0</v>
      </c>
      <c r="AJ62" s="78">
        <f t="shared" ref="AJ62:BQ62" si="7">COUNTIFS($C$18:$C$56,4,AJ$18:AJ$56,1)</f>
        <v>0</v>
      </c>
      <c r="AK62" s="78">
        <f t="shared" si="7"/>
        <v>0</v>
      </c>
      <c r="AL62" s="78">
        <f t="shared" si="7"/>
        <v>0</v>
      </c>
      <c r="AM62" s="78">
        <f t="shared" si="7"/>
        <v>0</v>
      </c>
      <c r="AN62" s="78">
        <f t="shared" si="7"/>
        <v>0</v>
      </c>
      <c r="AO62" s="78">
        <f t="shared" si="7"/>
        <v>0</v>
      </c>
      <c r="AP62" s="78">
        <f t="shared" si="7"/>
        <v>0</v>
      </c>
      <c r="AQ62" s="78">
        <f t="shared" si="7"/>
        <v>0</v>
      </c>
      <c r="AR62" s="78">
        <f t="shared" si="7"/>
        <v>0</v>
      </c>
      <c r="AS62" s="78">
        <f t="shared" si="7"/>
        <v>0</v>
      </c>
      <c r="AT62" s="78">
        <f t="shared" si="7"/>
        <v>0</v>
      </c>
      <c r="AU62" s="78">
        <f t="shared" si="7"/>
        <v>0</v>
      </c>
      <c r="AV62" s="78">
        <f t="shared" si="7"/>
        <v>0</v>
      </c>
      <c r="AW62" s="78">
        <f t="shared" si="7"/>
        <v>0</v>
      </c>
      <c r="AX62" s="78">
        <f t="shared" si="7"/>
        <v>0</v>
      </c>
      <c r="AY62" s="78">
        <f t="shared" si="7"/>
        <v>0</v>
      </c>
      <c r="AZ62" s="78">
        <f t="shared" si="7"/>
        <v>0</v>
      </c>
      <c r="BA62" s="78">
        <f t="shared" si="7"/>
        <v>0</v>
      </c>
      <c r="BB62" s="78">
        <f t="shared" si="7"/>
        <v>0</v>
      </c>
      <c r="BC62" s="78">
        <f t="shared" si="7"/>
        <v>0</v>
      </c>
      <c r="BD62" s="78">
        <f t="shared" si="7"/>
        <v>0</v>
      </c>
      <c r="BE62" s="78">
        <f t="shared" si="7"/>
        <v>0</v>
      </c>
      <c r="BF62" s="78">
        <f t="shared" si="7"/>
        <v>0</v>
      </c>
      <c r="BG62" s="78">
        <f t="shared" si="7"/>
        <v>0</v>
      </c>
      <c r="BH62" s="78">
        <f t="shared" si="7"/>
        <v>0</v>
      </c>
      <c r="BI62" s="78">
        <f t="shared" si="7"/>
        <v>0</v>
      </c>
      <c r="BJ62" s="78">
        <f t="shared" si="7"/>
        <v>0</v>
      </c>
      <c r="BK62" s="78">
        <f t="shared" si="7"/>
        <v>0</v>
      </c>
      <c r="BL62" s="78">
        <f t="shared" si="7"/>
        <v>0</v>
      </c>
      <c r="BM62" s="78">
        <f t="shared" si="7"/>
        <v>0</v>
      </c>
      <c r="BN62" s="78">
        <f t="shared" si="7"/>
        <v>0</v>
      </c>
      <c r="BO62" s="78">
        <f t="shared" si="7"/>
        <v>0</v>
      </c>
      <c r="BP62" s="78">
        <f t="shared" si="7"/>
        <v>0</v>
      </c>
      <c r="BQ62" s="78">
        <f t="shared" si="7"/>
        <v>0</v>
      </c>
    </row>
    <row r="63" spans="1:70" ht="22.8" customHeight="1">
      <c r="C63" s="78" t="s">
        <v>344</v>
      </c>
      <c r="D63" s="78">
        <f t="shared" ref="D63:AI63" si="8">COUNTIFS($C$18:$C$56,5,D$18:D$56,1)</f>
        <v>0</v>
      </c>
      <c r="E63" s="78">
        <f t="shared" si="8"/>
        <v>1</v>
      </c>
      <c r="F63" s="78">
        <f t="shared" si="8"/>
        <v>1</v>
      </c>
      <c r="G63" s="78">
        <f t="shared" si="8"/>
        <v>0</v>
      </c>
      <c r="H63" s="78">
        <f t="shared" si="8"/>
        <v>2</v>
      </c>
      <c r="I63" s="78">
        <f t="shared" si="8"/>
        <v>0</v>
      </c>
      <c r="J63" s="78">
        <f t="shared" si="8"/>
        <v>2</v>
      </c>
      <c r="K63" s="78">
        <f t="shared" si="8"/>
        <v>0</v>
      </c>
      <c r="L63" s="78">
        <f t="shared" si="8"/>
        <v>4</v>
      </c>
      <c r="M63" s="78">
        <f t="shared" si="8"/>
        <v>2</v>
      </c>
      <c r="N63" s="78">
        <f t="shared" si="8"/>
        <v>2</v>
      </c>
      <c r="O63" s="78">
        <f t="shared" si="8"/>
        <v>0</v>
      </c>
      <c r="P63" s="78">
        <f t="shared" si="8"/>
        <v>0</v>
      </c>
      <c r="Q63" s="78">
        <f t="shared" si="8"/>
        <v>0</v>
      </c>
      <c r="R63" s="78">
        <f t="shared" si="8"/>
        <v>0</v>
      </c>
      <c r="S63" s="78">
        <f t="shared" si="8"/>
        <v>0</v>
      </c>
      <c r="T63" s="78">
        <f t="shared" si="8"/>
        <v>1</v>
      </c>
      <c r="U63" s="78">
        <f t="shared" si="8"/>
        <v>1</v>
      </c>
      <c r="V63" s="78">
        <f t="shared" si="8"/>
        <v>0</v>
      </c>
      <c r="W63" s="78">
        <f t="shared" si="8"/>
        <v>0</v>
      </c>
      <c r="X63" s="78">
        <f t="shared" si="8"/>
        <v>0</v>
      </c>
      <c r="Y63" s="78">
        <f t="shared" si="8"/>
        <v>4</v>
      </c>
      <c r="Z63" s="78">
        <f t="shared" si="8"/>
        <v>4</v>
      </c>
      <c r="AA63" s="78">
        <f t="shared" si="8"/>
        <v>0</v>
      </c>
      <c r="AB63" s="78">
        <f t="shared" si="8"/>
        <v>5</v>
      </c>
      <c r="AC63" s="78">
        <f t="shared" si="8"/>
        <v>3</v>
      </c>
      <c r="AD63" s="78">
        <f t="shared" si="8"/>
        <v>1</v>
      </c>
      <c r="AE63" s="78">
        <f t="shared" si="8"/>
        <v>6</v>
      </c>
      <c r="AF63" s="78">
        <f t="shared" si="8"/>
        <v>1</v>
      </c>
      <c r="AG63" s="78">
        <f t="shared" si="8"/>
        <v>0</v>
      </c>
      <c r="AH63" s="78">
        <f t="shared" si="8"/>
        <v>4</v>
      </c>
      <c r="AI63" s="78">
        <f t="shared" si="8"/>
        <v>4</v>
      </c>
      <c r="AJ63" s="78">
        <f t="shared" ref="AJ63:BQ63" si="9">COUNTIFS($C$18:$C$56,5,AJ$18:AJ$56,1)</f>
        <v>1</v>
      </c>
      <c r="AK63" s="78">
        <f t="shared" si="9"/>
        <v>6</v>
      </c>
      <c r="AL63" s="78">
        <f t="shared" si="9"/>
        <v>1</v>
      </c>
      <c r="AM63" s="78">
        <f t="shared" si="9"/>
        <v>1</v>
      </c>
      <c r="AN63" s="78">
        <f t="shared" si="9"/>
        <v>6</v>
      </c>
      <c r="AO63" s="78">
        <f t="shared" si="9"/>
        <v>1</v>
      </c>
      <c r="AP63" s="78">
        <f t="shared" si="9"/>
        <v>7</v>
      </c>
      <c r="AQ63" s="78">
        <f t="shared" si="9"/>
        <v>1</v>
      </c>
      <c r="AR63" s="78">
        <f t="shared" si="9"/>
        <v>3</v>
      </c>
      <c r="AS63" s="78">
        <f t="shared" si="9"/>
        <v>5</v>
      </c>
      <c r="AT63" s="78">
        <f t="shared" si="9"/>
        <v>0</v>
      </c>
      <c r="AU63" s="78">
        <f t="shared" si="9"/>
        <v>0</v>
      </c>
      <c r="AV63" s="78">
        <f t="shared" si="9"/>
        <v>0</v>
      </c>
      <c r="AW63" s="78">
        <f t="shared" si="9"/>
        <v>4</v>
      </c>
      <c r="AX63" s="78">
        <f t="shared" si="9"/>
        <v>2</v>
      </c>
      <c r="AY63" s="78">
        <f t="shared" si="9"/>
        <v>6</v>
      </c>
      <c r="AZ63" s="78">
        <f t="shared" si="9"/>
        <v>3</v>
      </c>
      <c r="BA63" s="78">
        <f t="shared" si="9"/>
        <v>1</v>
      </c>
      <c r="BB63" s="78">
        <f t="shared" si="9"/>
        <v>1</v>
      </c>
      <c r="BC63" s="78">
        <f t="shared" si="9"/>
        <v>0</v>
      </c>
      <c r="BD63" s="78">
        <f t="shared" si="9"/>
        <v>0</v>
      </c>
      <c r="BE63" s="78">
        <f t="shared" si="9"/>
        <v>7</v>
      </c>
      <c r="BF63" s="78">
        <f t="shared" si="9"/>
        <v>1</v>
      </c>
      <c r="BG63" s="78">
        <f t="shared" si="9"/>
        <v>0</v>
      </c>
      <c r="BH63" s="78">
        <f t="shared" si="9"/>
        <v>6</v>
      </c>
      <c r="BI63" s="78">
        <f t="shared" si="9"/>
        <v>0</v>
      </c>
      <c r="BJ63" s="78">
        <f t="shared" si="9"/>
        <v>5</v>
      </c>
      <c r="BK63" s="78">
        <f t="shared" si="9"/>
        <v>1</v>
      </c>
      <c r="BL63" s="78">
        <f t="shared" si="9"/>
        <v>1</v>
      </c>
      <c r="BM63" s="78">
        <f t="shared" si="9"/>
        <v>1</v>
      </c>
      <c r="BN63" s="78">
        <f t="shared" si="9"/>
        <v>4</v>
      </c>
      <c r="BO63" s="78">
        <f t="shared" si="9"/>
        <v>1</v>
      </c>
      <c r="BP63" s="78">
        <f t="shared" si="9"/>
        <v>4</v>
      </c>
      <c r="BQ63" s="78">
        <f t="shared" si="9"/>
        <v>0</v>
      </c>
    </row>
    <row r="64" spans="1:70" ht="22.8" customHeight="1">
      <c r="C64" s="78" t="s">
        <v>346</v>
      </c>
      <c r="D64" s="78">
        <f t="shared" ref="D64:AI64" si="10">COUNTIFS($C$18:$C$56,6,D$18:D$56,1)</f>
        <v>0</v>
      </c>
      <c r="E64" s="78">
        <f t="shared" si="10"/>
        <v>0</v>
      </c>
      <c r="F64" s="78">
        <f t="shared" si="10"/>
        <v>1</v>
      </c>
      <c r="G64" s="78">
        <f t="shared" si="10"/>
        <v>1</v>
      </c>
      <c r="H64" s="78">
        <f t="shared" si="10"/>
        <v>0</v>
      </c>
      <c r="I64" s="78">
        <f t="shared" si="10"/>
        <v>0</v>
      </c>
      <c r="J64" s="78">
        <f t="shared" si="10"/>
        <v>1</v>
      </c>
      <c r="K64" s="78">
        <f t="shared" si="10"/>
        <v>1</v>
      </c>
      <c r="L64" s="78">
        <f t="shared" si="10"/>
        <v>2</v>
      </c>
      <c r="M64" s="78">
        <f t="shared" si="10"/>
        <v>2</v>
      </c>
      <c r="N64" s="78">
        <f t="shared" si="10"/>
        <v>3</v>
      </c>
      <c r="O64" s="78">
        <f t="shared" si="10"/>
        <v>0</v>
      </c>
      <c r="P64" s="78">
        <f t="shared" si="10"/>
        <v>0</v>
      </c>
      <c r="Q64" s="78">
        <f t="shared" si="10"/>
        <v>0</v>
      </c>
      <c r="R64" s="78">
        <f t="shared" si="10"/>
        <v>0</v>
      </c>
      <c r="S64" s="78">
        <f t="shared" si="10"/>
        <v>0</v>
      </c>
      <c r="T64" s="78">
        <f t="shared" si="10"/>
        <v>1</v>
      </c>
      <c r="U64" s="78">
        <f t="shared" si="10"/>
        <v>2</v>
      </c>
      <c r="V64" s="78">
        <f t="shared" si="10"/>
        <v>0</v>
      </c>
      <c r="W64" s="78">
        <f t="shared" si="10"/>
        <v>0</v>
      </c>
      <c r="X64" s="78">
        <f t="shared" si="10"/>
        <v>0</v>
      </c>
      <c r="Y64" s="78">
        <f t="shared" si="10"/>
        <v>4</v>
      </c>
      <c r="Z64" s="78">
        <f t="shared" si="10"/>
        <v>3</v>
      </c>
      <c r="AA64" s="78">
        <f t="shared" si="10"/>
        <v>2</v>
      </c>
      <c r="AB64" s="78">
        <f t="shared" si="10"/>
        <v>3</v>
      </c>
      <c r="AC64" s="78">
        <f t="shared" si="10"/>
        <v>2</v>
      </c>
      <c r="AD64" s="78">
        <f t="shared" si="10"/>
        <v>2</v>
      </c>
      <c r="AE64" s="78">
        <f t="shared" si="10"/>
        <v>3</v>
      </c>
      <c r="AF64" s="78">
        <f t="shared" si="10"/>
        <v>2</v>
      </c>
      <c r="AG64" s="78">
        <f t="shared" si="10"/>
        <v>0</v>
      </c>
      <c r="AH64" s="78">
        <f t="shared" si="10"/>
        <v>2</v>
      </c>
      <c r="AI64" s="78">
        <f t="shared" si="10"/>
        <v>5</v>
      </c>
      <c r="AJ64" s="78">
        <f t="shared" ref="AJ64:BQ64" si="11">COUNTIFS($C$18:$C$56,6,AJ$18:AJ$56,1)</f>
        <v>2</v>
      </c>
      <c r="AK64" s="78">
        <f t="shared" si="11"/>
        <v>1</v>
      </c>
      <c r="AL64" s="78">
        <f t="shared" si="11"/>
        <v>4</v>
      </c>
      <c r="AM64" s="78">
        <f t="shared" si="11"/>
        <v>3</v>
      </c>
      <c r="AN64" s="78">
        <f t="shared" si="11"/>
        <v>3</v>
      </c>
      <c r="AO64" s="78">
        <f t="shared" si="11"/>
        <v>1</v>
      </c>
      <c r="AP64" s="78">
        <f t="shared" si="11"/>
        <v>7</v>
      </c>
      <c r="AQ64" s="78">
        <f t="shared" si="11"/>
        <v>0</v>
      </c>
      <c r="AR64" s="78">
        <f t="shared" si="11"/>
        <v>3</v>
      </c>
      <c r="AS64" s="78">
        <f t="shared" si="11"/>
        <v>4</v>
      </c>
      <c r="AT64" s="78">
        <f t="shared" si="11"/>
        <v>0</v>
      </c>
      <c r="AU64" s="78">
        <f t="shared" si="11"/>
        <v>0</v>
      </c>
      <c r="AV64" s="78">
        <f t="shared" si="11"/>
        <v>1</v>
      </c>
      <c r="AW64" s="78">
        <f t="shared" si="11"/>
        <v>4</v>
      </c>
      <c r="AX64" s="78">
        <f t="shared" si="11"/>
        <v>2</v>
      </c>
      <c r="AY64" s="78">
        <f t="shared" si="11"/>
        <v>3</v>
      </c>
      <c r="AZ64" s="78">
        <f t="shared" si="11"/>
        <v>0</v>
      </c>
      <c r="BA64" s="78">
        <f t="shared" si="11"/>
        <v>1</v>
      </c>
      <c r="BB64" s="78">
        <f t="shared" si="11"/>
        <v>0</v>
      </c>
      <c r="BC64" s="78">
        <f t="shared" si="11"/>
        <v>0</v>
      </c>
      <c r="BD64" s="78">
        <f t="shared" si="11"/>
        <v>0</v>
      </c>
      <c r="BE64" s="78">
        <f t="shared" si="11"/>
        <v>4</v>
      </c>
      <c r="BF64" s="78">
        <f t="shared" si="11"/>
        <v>1</v>
      </c>
      <c r="BG64" s="78">
        <f t="shared" si="11"/>
        <v>0</v>
      </c>
      <c r="BH64" s="78">
        <f t="shared" si="11"/>
        <v>6</v>
      </c>
      <c r="BI64" s="78">
        <f t="shared" si="11"/>
        <v>2</v>
      </c>
      <c r="BJ64" s="78">
        <f t="shared" si="11"/>
        <v>5</v>
      </c>
      <c r="BK64" s="78">
        <f t="shared" si="11"/>
        <v>2</v>
      </c>
      <c r="BL64" s="78">
        <f t="shared" si="11"/>
        <v>0</v>
      </c>
      <c r="BM64" s="78">
        <f t="shared" si="11"/>
        <v>4</v>
      </c>
      <c r="BN64" s="78">
        <f t="shared" si="11"/>
        <v>5</v>
      </c>
      <c r="BO64" s="78">
        <f t="shared" si="11"/>
        <v>4</v>
      </c>
      <c r="BP64" s="78">
        <f t="shared" si="11"/>
        <v>4</v>
      </c>
      <c r="BQ64" s="78">
        <f t="shared" si="11"/>
        <v>0</v>
      </c>
    </row>
    <row r="65" spans="12:15">
      <c r="L65" s="15"/>
      <c r="M65" s="15"/>
      <c r="N65" s="15"/>
      <c r="O65" s="15"/>
    </row>
    <row r="66" spans="12:15">
      <c r="L66" s="15"/>
      <c r="M66" s="15"/>
      <c r="N66" s="15"/>
      <c r="O66" s="15"/>
    </row>
  </sheetData>
  <autoFilter ref="A17:BR56"/>
  <mergeCells count="77">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 ref="X13:X15"/>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D13:AD15"/>
    <mergeCell ref="AN13:AN15"/>
    <mergeCell ref="AO13:AO15"/>
    <mergeCell ref="AP13:AP15"/>
    <mergeCell ref="AQ13:AQ15"/>
    <mergeCell ref="AF13:AF15"/>
    <mergeCell ref="AG13:AG15"/>
    <mergeCell ref="AH13:AH15"/>
    <mergeCell ref="AI13:AI15"/>
    <mergeCell ref="AJ13:AJ15"/>
    <mergeCell ref="AK13:AK15"/>
    <mergeCell ref="A58:C58"/>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4"/>
  <dataValidations count="4">
    <dataValidation imeMode="disabled" allowBlank="1" showInputMessage="1" showErrorMessage="1" sqref="A46 R46:V46 Y46:AS46 AV46:BF46 BH46:BP46 C46:O46"/>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57 WVJ57 WLN57 WBR57 VRV57 VHZ57 UYD57 UOH57 UEL57 TUP57 TKT57 TAX57 SRB57 SHF57 RXJ57 RNN57 RDR57 QTV57 QJZ57 QAD57 PQH57 PGL57 OWP57 OMT57 OCX57 NTB57 NJF57 MZJ57 MPN57 MFR57 LVV57 LLZ57 LCD57 KSH57 KIL57 JYP57 JOT57 JEX57 IVB57 ILF57 IBJ57 HRN57 HHR57 GXV57 GNZ57 GED57 FUH57 FKL57 FAP57 EQT57 EGX57 DXB57 DNF57 DDJ57 CTN57 CJR57 BZV57 BPZ57 BGD57 AWH57 AML57 ACP57 ST57 IX57 BC57 WWD57 WMH57 WCL57 VSP57 VIT57 UYX57 UPB57 UFF57 TVJ57 TLN57 TBR57 SRV57 SHZ57 RYD57 ROH57 REL57 QUP57 QKT57 QAX57 PRB57 PHF57 OXJ57 ONN57 ODR57 NTV57 NJZ57 NAD57 MQH57 MGL57 LWP57 LMT57 LCX57 KTB57 KJF57 JZJ57 JPN57 JFR57 IVV57 ILZ57 ICD57 HSH57 HIL57 GYP57 GOT57 GEX57 FVB57 FLF57 FBJ57 ERN57 EHR57 DXV57 DNZ57 DED57 CUH57 CKL57 CAP57 BQT57 BGX57 AXB57 ANF57 ADJ57 TN57 JR57 WWL57 WMP57 WCT57 VSX57 VJB57 UZF57 UPJ57 UFN57 TVR57 TLV57 TBZ57 SSD57 SIH57 RYL57 ROP57 RET57 QUX57 QLB57 QBF57 PRJ57 PHN57 OXR57 ONV57 ODZ57 NUD57 NKH57 NAL57 MQP57 MGT57 LWX57 LNB57 LDF57 KTJ57 KJN57 JZR57 JPV57 JFZ57 IWD57 IMH57 ICL57 HSP57 HIT57 GYX57 GPB57 GFF57 FVJ57 FLN57 FBR57 ERV57 EHZ57 DYD57 DOH57 DEL57 CUP57 CKT57 CAX57 BRB57 BHF57 AXJ57 ANN57 ADR57 TV57 JZ57 WWJ57 WMN57 WCR57 VSV57 VIZ57 UZD57 UPH57 UFL57 TVP57 TLT57 TBX57 SSB57 SIF57 RYJ57 RON57 RER57 QUV57 QKZ57 QBD57 PRH57 PHL57 OXP57 ONT57 ODX57 NUB57 NKF57 NAJ57 MQN57 MGR57 LWV57 LMZ57 LDD57 KTH57 KJL57 JZP57 JPT57 JFX57 IWB57 IMF57 ICJ57 HSN57 HIR57 GYV57 GOZ57 GFD57 FVH57 FLL57 FBP57 ERT57 EHX57 DYB57 DOF57 DEJ57 CUN57 CKR57 CAV57 BQZ57 BHD57 AXH57 ANL57 ADP57 TT57 JX57 WWH57 WML57 WCP57 VST57 VIX57 UZB57 UPF57 UFJ57 TVN57 TLR57 TBV57 SRZ57 SID57 RYH57 ROL57 REP57 QUT57 QKX57 QBB57 PRF57 PHJ57 OXN57 ONR57 ODV57 NTZ57 NKD57 NAH57 MQL57 MGP57 LWT57 LMX57 LDB57 KTF57 KJJ57 JZN57 JPR57 JFV57 IVZ57 IMD57 ICH57 HSL57 HIP57 GYT57 GOX57 GFB57 FVF57 FLJ57 FBN57 ERR57 EHV57 DXZ57 DOD57 DEH57 CUL57 CKP57 CAT57 BQX57 BHB57 AXF57 ANJ57 ADN57 TR57 JV57 WWF57 WMJ57 WCN57 VSR57 VIV57 UYZ57 UPD57 UFH57 TVL57 TLP57 TBT57 SRX57 SIB57 RYF57 ROJ57 REN57 QUR57 QKV57 QAZ57 PRD57 PHH57 OXL57 ONP57 ODT57 NTX57 NKB57 NAF57 MQJ57 MGN57 LWR57 LMV57 LCZ57 KTD57 KJH57 JZL57 JPP57 JFT57 IVX57 IMB57 ICF57 HSJ57 HIN57 GYR57 GOV57 GEZ57 FVD57 FLH57 FBL57 ERP57 EHT57 DXX57 DOB57 DEF57 CUJ57 CKN57 CAR57 BQV57 BGZ57 AXD57 ANH57 ADL57 TP57 JT57 WVX57 WMB57 WCF57 VSJ57 VIN57 UYR57 UOV57 UEZ57 TVD57 TLH57 TBL57 SRP57 SHT57 RXX57 ROB57 REF57 QUJ57 QKN57 QAR57 PQV57 PGZ57 OXD57 ONH57 ODL57 NTP57 NJT57 MZX57 MQB57 MGF57 LWJ57 LMN57 LCR57 KSV57 KIZ57 JZD57 JPH57 JFL57 IVP57 ILT57 IBX57 HSB57 HIF57 GYJ57 GON57 GER57 FUV57 FKZ57 FBD57 ERH57 EHL57 DXP57 DNT57 DDX57 CUB57 CKF57 CAJ57 BQN57 BGR57 AWV57 AMZ57 ADD57 TH57 JL57 WWB57 WMF57 WCJ57 VSN57 VIR57 UYV57 UOZ57 UFD57 TVH57 TLL57 TBP57 SRT57 SHX57 RYB57 ROF57 REJ57 QUN57 QKR57 QAV57 PQZ57 PHD57 OXH57 ONL57 ODP57 NTT57 NJX57 NAB57 MQF57 MGJ57 LWN57 LMR57 LCV57 KSZ57 KJD57 JZH57 JPL57 JFP57 IVT57 ILX57 ICB57 HSF57 HIJ57 GYN57 GOR57 GEV57 FUZ57 FLD57 FBH57 ERL57 EHP57 DXT57 DNX57 DEB57 CUF57 CKJ57 CAN57 BQR57 BGV57 AWZ57 AND57 ADH57 TL57 JP57 WVZ57 WMD57 WCH57 VSL57 VIP57 UYT57 UOX57 UFB57 TVF57 TLJ57 TBN57 SRR57 SHV57 RXZ57 ROD57 REH57 QUL57 QKP57 QAT57 PQX57 PHB57 OXF57 ONJ57 ODN57 NTR57 NJV57 MZZ57 MQD57 MGH57 LWL57 LMP57 LCT57 KSX57 KJB57 JZF57 JPJ57 JFN57 IVR57 ILV57 IBZ57 HSD57 HIH57 GYL57 GOP57 GET57 FUX57 FLB57 FBF57 ERJ57 EHN57 DXR57 DNV57 DDZ57 CUD57 CKH57 CAL57 BQP57 BGT57 AWX57 ANB57 ADF57 TJ57 JN57 BQ57:BR57 WVV57 WLZ57 WCD57 VSH57 VIL57 UYP57 UOT57 UEX57 TVB57 TLF57 TBJ57 SRN57 SHR57 RXV57 RNZ57 RED57 QUH57 QKL57 QAP57 PQT57 PGX57 OXB57 ONF57 ODJ57 NTN57 NJR57 MZV57 MPZ57 MGD57 LWH57 LML57 LCP57 KST57 KIX57 JZB57 JPF57 JFJ57 IVN57 ILR57 IBV57 HRZ57 HID57 GYH57 GOL57 GEP57 FUT57 FKX57 FBB57 ERF57 EHJ57 DXN57 DNR57 DDV57 CTZ57 CKD57 CAH57 BQL57 BGP57 AWT57 AMX57 ADB57 TF57 JJ57 BO57 WVT57 WLX57 WCB57 VSF57 VIJ57 UYN57 UOR57 UEV57 TUZ57 TLD57 TBH57 SRL57 SHP57 RXT57 RNX57 REB57 QUF57 QKJ57 QAN57 PQR57 PGV57 OWZ57 OND57 ODH57 NTL57 NJP57 MZT57 MPX57 MGB57 LWF57 LMJ57 LCN57 KSR57 KIV57 JYZ57 JPD57 JFH57 IVL57 ILP57 IBT57 HRX57 HIB57 GYF57 GOJ57 GEN57 FUR57 FKV57 FAZ57 ERD57 EHH57 DXL57 DNP57 DDT57 CTX57 CKB57 CAF57 BQJ57 BGN57 AWR57 AMV57 ACZ57 TD57 JH57 BM57 WVR57 WLV57 WBZ57 VSD57 VIH57 UYL57 UOP57 UET57 TUX57 TLB57 TBF57 SRJ57 SHN57 RXR57 RNV57 RDZ57 QUD57 QKH57 QAL57 PQP57 PGT57 OWX57 ONB57 ODF57 NTJ57 NJN57 MZR57 MPV57 MFZ57 LWD57 LMH57 LCL57 KSP57 KIT57 JYX57 JPB57 JFF57 IVJ57 ILN57 IBR57 HRV57 HHZ57 GYD57 GOH57 GEL57 FUP57 FKT57 FAX57 ERB57 EHF57 DXJ57 DNN57 DDR57 CTV57 CJZ57 CAD57 BQH57 BGL57 AWP57 AMT57 ACX57 TB57 JF57 BK57 WVP57 WLT57 WBX57 VSB57 VIF57 UYJ57 UON57 UER57 TUV57 TKZ57 TBD57 SRH57 SHL57 RXP57 RNT57 RDX57 QUB57 QKF57 QAJ57 PQN57 PGR57 OWV57 OMZ57 ODD57 NTH57 NJL57 MZP57 MPT57 MFX57 LWB57 LMF57 LCJ57 KSN57 KIR57 JYV57 JOZ57 JFD57 IVH57 ILL57 IBP57 HRT57 HHX57 GYB57 GOF57 GEJ57 FUN57 FKR57 FAV57 EQZ57 EHD57 DXH57 DNL57 DDP57 CTT57 CJX57 CAB57 BQF57 BGJ57 AWN57 AMR57 ACV57 SZ57 JD57 BI57 WVN57 WLR57 WBV57 VRZ57 VID57 UYH57 UOL57 UEP57 TUT57 TKX57 TBB57 SRF57 SHJ57 RXN57 RNR57 RDV57 QTZ57 QKD57 QAH57 PQL57 PGP57 OWT57 OMX57 ODB57 NTF57 NJJ57 MZN57 MPR57 MFV57 LVZ57 LMD57 LCH57 KSL57 KIP57 JYT57 JOX57 JFB57 IVF57 ILJ57 IBN57 HRR57 HHV57 GXZ57 GOD57 GEH57 FUL57 FKP57 FAT57 EQX57 EHB57 DXF57 DNJ57 DDN57 CTR57 CJV57 BZZ57 BQD57 BGH57 AWL57 AMP57 ACT57 SX57 JB57 BG57 WVL57 WLP57 WBT57 VRX57 VIB57 UYF57 UOJ57 UEN57 TUR57 TKV57 TAZ57 SRD57 SHH57 RXL57 RNP57 RDT57 QTX57 QKB57 QAF57 PQJ57 PGN57 OWR57 OMV57 OCZ57 NTD57 NJH57 MZL57 MPP57 MFT57 LVX57 LMB57 LCF57 KSJ57 KIN57 JYR57 JOV57 JEZ57 IVD57 ILH57 IBL57 HRP57 HHT57 GXX57 GOB57 GEF57 FUJ57 FKN57 FAR57 EQV57 EGZ57 DXD57 DNH57 DDL57 CTP57 CJT57 BZX57 BQB57 BGF57 AWJ57 AMN57 ACR57 SV57 IZ57 BE57 WWN57 WMR57 WCV57 VSZ57 VJD57 UZH57 UPL57 UFP57 TVT57 TLX57 TCB57 SSF57 SIJ57 RYN57 ROR57 REV57 QUZ57 QLD57 QBH57 PRL57 PHP57 OXT57 ONX57 OEB57 NUF57 NKJ57 NAN57 MQR57 MGV57 LWZ57 LND57 LDH57 KTL57 KJP57 JZT57 JPX57 JGB57 IWF57 IMJ57 ICN57 HSR57 HIV57 GYZ57 GPD57 GFH57 FVL57 FLP57 FBT57 ERX57 EIB57 DYF57 DOJ57 DEN57 CUR57 CKV57 CAZ57 BRD57 BHH57 AXL57 ANP57 ADT57 TX57 KB57 WVH57 WLL57 WBP57 VRT57 VHX57 UYB57 UOF57 UEJ57 TUN57 TKR57 TAV57 SQZ57 SHD57 RXH57 RNL57 RDP57 QTT57 QJX57 QAB57 PQF57 PGJ57 OWN57 OMR57 OCV57 NSZ57 NJD57 MZH57 MPL57 MFP57 LVT57 LLX57 LCB57 KSF57 KIJ57 JYN57 JOR57 JEV57 IUZ57 ILD57 IBH57 HRL57 HHP57 GXT57 GNX57 GEB57 FUF57 FKJ57 FAN57 EQR57 EGV57 DWZ57 DND57 DDH57 CTL57 CJP57 BZT57 BPX57 BGB57 AWF57 AMJ57 ACN57 SR57 BA57">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57:IT57 WTW57:WTX57 WKA57:WKB57 WAE57:WAF57 VQI57:VQJ57 VGM57:VGN57 UWQ57:UWR57 UMU57:UMV57 UCY57:UCZ57 TTC57:TTD57 TJG57:TJH57 SZK57:SZL57 SPO57:SPP57 SFS57:SFT57 RVW57:RVX57 RMA57:RMB57 RCE57:RCF57 QSI57:QSJ57 QIM57:QIN57 PYQ57:PYR57 POU57:POV57 PEY57:PEZ57 OVC57:OVD57 OLG57:OLH57 OBK57:OBL57 NRO57:NRP57 NHS57:NHT57 MXW57:MXX57 MOA57:MOB57 MEE57:MEF57 LUI57:LUJ57 LKM57:LKN57 LAQ57:LAR57 KQU57:KQV57 KGY57:KGZ57 JXC57:JXD57 JNG57:JNH57 JDK57:JDL57 ITO57:ITP57 IJS57:IJT57 HZW57:HZX57 HQA57:HQB57 HGE57:HGF57 GWI57:GWJ57 GMM57:GMN57 GCQ57:GCR57 FSU57:FSV57 FIY57:FIZ57 EZC57:EZD57 EPG57:EPH57 EFK57:EFL57 DVO57:DVP57 DLS57:DLT57 DBW57:DBX57 CSA57:CSB57 CIE57:CIF57 BYI57:BYJ57 BOM57:BON57 BEQ57:BER57 AUU57:AUV57 AKY57:AKZ57 ABC57:ABD57 RG57:RH57 HK57:HL57 WTK57:WTN57 WJO57:WJR57 VZS57:VZV57 VPW57:VPZ57 VGA57:VGD57 UWE57:UWH57 UMI57:UML57 UCM57:UCP57 TSQ57:TST57 TIU57:TIX57 SYY57:SZB57 SPC57:SPF57 SFG57:SFJ57 RVK57:RVN57 RLO57:RLR57 RBS57:RBV57 QRW57:QRZ57 QIA57:QID57 PYE57:PYH57 POI57:POL57 PEM57:PEP57 OUQ57:OUT57 OKU57:OKX57 OAY57:OBB57 NRC57:NRF57 NHG57:NHJ57 MXK57:MXN57 MNO57:MNR57 MDS57:MDV57 LTW57:LTZ57 LKA57:LKD57 LAE57:LAH57 KQI57:KQL57 KGM57:KGP57 JWQ57:JWT57 JMU57:JMX57 JCY57:JDB57 ITC57:ITF57 IJG57:IJJ57 HZK57:HZN57 HPO57:HPR57 HFS57:HFV57 GVW57:GVZ57 GMA57:GMD57 GCE57:GCH57 FSI57:FSL57 FIM57:FIP57 EYQ57:EYT57 EOU57:EOX57 EEY57:EFB57 DVC57:DVF57 DLG57:DLJ57 DBK57:DBN57 CRO57:CRR57 CHS57:CHV57 BXW57:BXZ57 BOA57:BOD57 BEE57:BEH57 AUI57:AUL57 AKM57:AKP57 AAQ57:AAT57 QU57:QX57 GY57:HB57 WTP57:WTQ57 WJT57:WJU57 VZX57:VZY57 VQB57:VQC57 VGF57:VGG57 UWJ57:UWK57 UMN57:UMO57 UCR57:UCS57 TSV57:TSW57 TIZ57:TJA57 SZD57:SZE57 SPH57:SPI57 SFL57:SFM57 RVP57:RVQ57 RLT57:RLU57 RBX57:RBY57 QSB57:QSC57 QIF57:QIG57 PYJ57:PYK57 PON57:POO57 PER57:PES57 OUV57:OUW57 OKZ57:OLA57 OBD57:OBE57 NRH57:NRI57 NHL57:NHM57 MXP57:MXQ57 MNT57:MNU57 MDX57:MDY57 LUB57:LUC57 LKF57:LKG57 LAJ57:LAK57 KQN57:KQO57 KGR57:KGS57 JWV57:JWW57 JMZ57:JNA57 JDD57:JDE57 ITH57:ITI57 IJL57:IJM57 HZP57:HZQ57 HPT57:HPU57 HFX57:HFY57 GWB57:GWC57 GMF57:GMG57 GCJ57:GCK57 FSN57:FSO57 FIR57:FIS57 EYV57:EYW57 EOZ57:EPA57 EFD57:EFE57 DVH57:DVI57 DLL57:DLM57 DBP57:DBQ57 CRT57:CRU57 CHX57:CHY57 BYB57:BYC57 BOF57:BOG57 BEJ57:BEK57 AUN57:AUO57 AKR57:AKS57 AAV57:AAW57 QZ57:RA57 HD57:HE57 WUE57:WUH57 WKI57:WKL57 WAM57:WAP57 VQQ57:VQT57 VGU57:VGX57 UWY57:UXB57 UNC57:UNF57 UDG57:UDJ57 TTK57:TTN57 TJO57:TJR57 SZS57:SZV57 SPW57:SPZ57 SGA57:SGD57 RWE57:RWH57 RMI57:RML57 RCM57:RCP57 QSQ57:QST57 QIU57:QIX57 PYY57:PZB57 PPC57:PPF57 PFG57:PFJ57 OVK57:OVN57 OLO57:OLR57 OBS57:OBV57 NRW57:NRZ57 NIA57:NID57 MYE57:MYH57 MOI57:MOL57 MEM57:MEP57 LUQ57:LUT57 LKU57:LKX57 LAY57:LBB57 KRC57:KRF57 KHG57:KHJ57 JXK57:JXN57 JNO57:JNR57 JDS57:JDV57 ITW57:ITZ57 IKA57:IKD57 IAE57:IAH57 HQI57:HQL57 HGM57:HGP57 GWQ57:GWT57 GMU57:GMX57 GCY57:GDB57 FTC57:FTF57 FJG57:FJJ57 EZK57:EZN57 EPO57:EPR57 EFS57:EFV57 DVW57:DVZ57 DMA57:DMD57 DCE57:DCH57 CSI57:CSL57 CIM57:CIP57 BYQ57:BYT57 BOU57:BOX57 BEY57:BFB57 AVC57:AVF57 ALG57:ALJ57 ABK57:ABN57 RO57:RR57 HS57:HV57 X57:AA57 WUJ57:WUL57 WKN57:WKP57 WAR57:WAT57 VQV57:VQX57 VGZ57:VHB57 UXD57:UXF57 UNH57:UNJ57 UDL57:UDN57 TTP57:TTR57 TJT57:TJV57 SZX57:SZZ57 SQB57:SQD57 SGF57:SGH57 RWJ57:RWL57 RMN57:RMP57 RCR57:RCT57 QSV57:QSX57 QIZ57:QJB57 PZD57:PZF57 PPH57:PPJ57 PFL57:PFN57 OVP57:OVR57 OLT57:OLV57 OBX57:OBZ57 NSB57:NSD57 NIF57:NIH57 MYJ57:MYL57 MON57:MOP57 MER57:MET57 LUV57:LUX57 LKZ57:LLB57 LBD57:LBF57 KRH57:KRJ57 KHL57:KHN57 JXP57:JXR57 JNT57:JNV57 JDX57:JDZ57 IUB57:IUD57 IKF57:IKH57 IAJ57:IAL57 HQN57:HQP57 HGR57:HGT57 GWV57:GWX57 GMZ57:GNB57 GDD57:GDF57 FTH57:FTJ57 FJL57:FJN57 EZP57:EZR57 EPT57:EPV57 EFX57:EFZ57 DWB57:DWD57 DMF57:DMH57 DCJ57:DCL57 CSN57:CSP57 CIR57:CIT57 BYV57:BYX57 BOZ57:BPB57 BFD57:BFF57 AVH57:AVJ57 ALL57:ALN57 ABP57:ABR57 RT57:RV57 HX57:HZ57 AC57:AE57 WUN57:WVF57 WKR57:WLJ57 WAV57:WBN57 VQZ57:VRR57 VHD57:VHV57 UXH57:UXZ57 UNL57:UOD57 UDP57:UEH57 TTT57:TUL57 TJX57:TKP57 TAB57:TAT57 SQF57:SQX57 SGJ57:SHB57 RWN57:RXF57 RMR57:RNJ57 RCV57:RDN57 QSZ57:QTR57 QJD57:QJV57 PZH57:PZZ57 PPL57:PQD57 PFP57:PGH57 OVT57:OWL57 OLX57:OMP57 OCB57:OCT57 NSF57:NSX57 NIJ57:NJB57 MYN57:MZF57 MOR57:MPJ57 MEV57:MFN57 LUZ57:LVR57 LLD57:LLV57 LBH57:LBZ57 KRL57:KSD57 KHP57:KIH57 JXT57:JYL57 JNX57:JOP57 JEB57:JET57 IUF57:IUX57 IKJ57:ILB57 IAN57:IBF57 HQR57:HRJ57 HGV57:HHN57 GWZ57:GXR57 GND57:GNV57 GDH57:GDZ57 FTL57:FUD57 FJP57:FKH57 EZT57:FAL57 EPX57:EQP57 EGB57:EGT57 DWF57:DWX57 DMJ57:DNB57 DCN57:DDF57 CSR57:CTJ57 CIV57:CJN57 BYZ57:BZR57 BPD57:BPV57 BFH57:BFZ57 AVL57:AWD57 ALP57:AMH57 ABT57:ACL57 RX57:SP57 AG57:AY57 HQ57 WTU57 WJY57 WAC57 VQG57 VGK57 UWO57 UMS57 UCW57 TTA57 TJE57 SZI57 SPM57 SFQ57 RVU57 RLY57 RCC57 QSG57 QIK57 PYO57 POS57 PEW57 OVA57 OLE57 OBI57 NRM57 NHQ57 MXU57 MNY57 MEC57 LUG57 LKK57 LAO57 KQS57 KGW57 JXA57 JNE57 JDI57 ITM57 IJQ57 HZU57 HPY57 HGC57 GWG57 GMK57 GCO57 FSS57 FIW57 EZA57 EPE57 EFI57 DVM57 DLQ57 DBU57 CRY57 CIC57 BYG57 BOK57 BEO57 AUS57 AKW57 ABA57 RE57 HI57 WUC57 WKG57 WAK57 VQO57 VGS57 UWW57 UNA57 UDE57 TTI57 TJM57 SZQ57 SPU57 SFY57 RWC57 RMG57 RCK57 QSO57 QIS57 PYW57 PPA57 PFE57 OVI57 OLM57 OBQ57 NRU57 NHY57 MYC57 MOG57 MEK57 LUO57 LKS57 LAW57 KRA57 KHE57 JXI57 JNM57 JDQ57 ITU57 IJY57 IAC57 HQG57 HGK57 GWO57 GMS57 GCW57 FTA57 FJE57 EZI57 EPM57 EFQ57 DVU57 DLY57 DCC57 CSG57 CIK57 BYO57 BOS57 BEW57 AVA57 ALE57 ABI57 RM57 V57 HO57 WTS57 WJW57 WAA57 VQE57 VGI57 UWM57 UMQ57 UCU57 TSY57 TJC57 SZG57 SPK57 SFO57 RVS57 RLW57 RCA57 QSE57 QII57 PYM57 POQ57 PEU57 OUY57 OLC57 OBG57 NRK57 NHO57 MXS57 MNW57 MEA57 LUE57 LKI57 LAM57 KQQ57 KGU57 JWY57 JNC57 JDG57 ITK57 IJO57 HZS57 HPW57 HGA57 GWE57 GMI57 GCM57 FSQ57 FIU57 EYY57 EPC57 EFG57 DVK57 DLO57 DBS57 CRW57 CIA57 BYE57 BOI57 BEM57 AUQ57 AKU57 AAY57 RC57 HG57 D17:O17 WUA57 WKE57 WAI57 VQM57 VGQ57 UWU57 UMY57 UDC57 TTG57 TJK57 SZO57 SPS57 SFW57 RWA57 RME57 RCI57 QSM57 QIQ57 PYU57 POY57 PFC57 OVG57 OLK57 OBO57 NRS57 NHW57 MYA57 MOE57 MEI57 LUM57 LKQ57 LAU57 KQY57 KHC57 JXG57 JNK57 JDO57 ITS57 IJW57 IAA57 HQE57 HGI57 GWM57 GMQ57 GCU57 FSY57 FJC57 EZG57 EPK57 EFO57 DVS57 DLW57 DCA57 CSE57 CII57 BYM57 BOQ57 BEU57 AUY57 ALC57 ABG57 RK57 T57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57:Q57 D57:G57 I57:J57 N57 L57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57 HW57 RS57 ABO57 ALK57 AVG57 BFC57 BOY57 BYU57 CIQ57 CSM57 DCI57 DME57 DWA57 EFW57 EPS57 EZO57 FJK57 FTG57 GDC57 GMY57 GWU57 HGQ57 HQM57 IAI57 IKE57 IUA57 JDW57 JNS57 JXO57 KHK57 KRG57 LBC57 LKY57 LUU57 MEQ57 MOM57 MYI57 NIE57 NSA57 OBW57 OLS57 OVO57 PFK57 PPG57 PZC57 QIY57 QSU57 RCQ57 RMM57 RWI57 SGE57 SQA57 SZW57 TJS57 TTO57 UDK57 UNG57 UXC57 VGY57 VQU57 WAQ57 WKM57 WUI57 HF57 RB57 AAX57 AKT57 AUP57 BEL57 BOH57 BYD57 CHZ57 CRV57 DBR57 DLN57 DVJ57 EFF57 EPB57 EYX57 FIT57 FSP57 GCL57 GMH57 GWD57 HFZ57 HPV57 HZR57 IJN57 ITJ57 JDF57 JNB57 JWX57 KGT57 KQP57 LAL57 LKH57 LUD57 MDZ57 MNV57 MXR57 NHN57 NRJ57 OBF57 OLB57 OUX57 PET57 POP57 PYL57 QIH57 QSD57 RBZ57 RLV57 RVR57 SFN57 SPJ57 SZF57 TJB57 TSX57 UCT57 UMP57 UWL57 VGH57 VQD57 VZZ57 WJV57 WTR57 U57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HC57 QY57 AAU57 AKQ57 AUM57 BEI57 BOE57 BYA57 CHW57 CRS57 DBO57 DLK57 DVG57 EFC57 EOY57 EYU57 FIQ57 FSM57 GCI57 GME57 GWA57 HFW57 HPS57 HZO57 IJK57 ITG57 JDC57 JMY57 JWU57 KGQ57 KQM57 LAI57 LKE57 LUA57 MDW57 MNS57 MXO57 NHK57 NRG57 OBC57 OKY57 OUU57 PEQ57 POM57 PYI57 QIE57 QSA57 RBW57 RLS57 RVO57 SFK57 SPG57 SZC57 TIY57 TSU57 UCQ57 UMM57 UWI57 VGE57 VQA57 VZW57 WJS57 WTO57 HH57 RD57 AAZ57 AKV57 AUR57 BEN57 BOJ57 BYF57 CIB57 CRX57 DBT57 DLP57 DVL57 EFH57 EPD57 EYZ57 FIV57 FSR57 GCN57 GMJ57 GWF57 HGB57 HPX57 HZT57 IJP57 ITL57 JDH57 JND57 JWZ57 KGV57 KQR57 LAN57 LKJ57 LUF57 MEB57 MNX57 MXT57 NHP57 NRL57 OBH57 OLD57 OUZ57 PEV57 POR57 PYN57 QIJ57 QSF57 RCB57 RLX57 RVT57 SFP57 SPL57 SZH57 TJD57 TSZ57 UCV57 UMR57 UWN57 VGJ57 VQF57 WAB57 WJX57 WTT57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57:C57 BS57:GX57 KD57:QT57 TZ57:AAP57 ADV57:AKL57 ANR57:AUH57 AXN57:BED57 BHJ57:BNZ57 BRF57:BXV57 CBB57:CHR57 CKX57:CRN57 CUT57:DBJ57 DEP57:DLF57 DOL57:DVB57 DYH57:EEX57 EID57:EOT57 ERZ57:EYP57 FBV57:FIL57 FLR57:FSH57 FVN57:GCD57 GFJ57:GLZ57 GPF57:GVV57 GZB57:HFR57 HIX57:HPN57 HST57:HZJ57 ICP57:IJF57 IML57:ITB57 IWH57:JCX57 JGD57:JMT57 JPZ57:JWP57 JZV57:KGL57 KJR57:KQH57 KTN57:LAD57 LDJ57:LJZ57 LNF57:LTV57 LXB57:MDR57 MGX57:MNN57 MQT57:MXJ57 NAP57:NHF57 NKL57:NRB57 NUH57:OAX57 OED57:OKT57 ONZ57:OUP57 OXV57:PEL57 PHR57:POH57 PRN57:PYD57 QBJ57:QHZ57 QLF57:QRV57 QVB57:RBR57 REX57:RLN57 ROT57:RVJ57 RYP57:SFF57 SIL57:SPB57 SSH57:SYX57 TCD57:TIT57 TLZ57:TSP57 TVV57:UCL57 UFR57:UMH57 UPN57:UWD57 UZJ57:VFZ57 VJF57:VPV57 VTB57:VZR57 WCX57:WJN57 WMT57:WTJ57 WWP57:XFD57 AZ57 IU57 SQ57 ACM57 AMI57 AWE57 BGA57 BPW57 BZS57 CJO57 CTK57 DDG57 DNC57 DWY57 EGU57 EQQ57 FAM57 FKI57 FUE57 GEA57 GNW57 GXS57 HHO57 HRK57 IBG57 ILC57 IUY57 JEU57 JOQ57 JYM57 KII57 KSE57 LCA57 LLW57 LVS57 MFO57 MPK57 MZG57 NJC57 NSY57 OCU57 OMQ57 OWM57 PGI57 PQE57 QAA57 QJW57 QTS57 RDO57 RNK57 RXG57 SHC57 SQY57 TAU57 TKQ57 TUM57 UEI57 UOE57 UYA57 VHW57 VRS57 WBO57 WLK57 WVG57 AF57 IA57 RW57 ABS57 ALO57 AVK57 BFG57 BPC57 BYY57 CIU57 CSQ57 DCM57 DMI57 DWE57 EGA57 EPW57 EZS57 FJO57 FTK57 GDG57 GNC57 GWY57 HGU57 HQQ57 IAM57 IKI57 IUE57 JEA57 JNW57 JXS57 KHO57 KRK57 LBG57 LLC57 LUY57 MEU57 MOQ57 MYM57 NII57 NSE57 OCA57 OLW57 OVS57 PFO57 PPK57 PZG57 QJC57 QSY57 RCU57 RMQ57 RWM57 SGI57 SQE57 TAA57 TJW57 TTS57 UDO57 UNK57 UXG57 VHC57 VQY57 WAU57 WKQ57 WUM57 R57:S57 HM57:HN57 RI57:RJ57 ABE57:ABF57 ALA57:ALB57 AUW57:AUX57 BES57:BET57 BOO57:BOP57 BYK57:BYL57 CIG57:CIH57 CSC57:CSD57 DBY57:DBZ57 DLU57:DLV57 DVQ57:DVR57 EFM57:EFN57 EPI57:EPJ57 EZE57:EZF57 FJA57:FJB57 FSW57:FSX57 GCS57:GCT57 GMO57:GMP57 GWK57:GWL57 HGG57:HGH57 HQC57:HQD57 HZY57:HZZ57 IJU57:IJV57 ITQ57:ITR57 JDM57:JDN57 JNI57:JNJ57 JXE57:JXF57 KHA57:KHB57 KQW57:KQX57 LAS57:LAT57 LKO57:LKP57 LUK57:LUL57 MEG57:MEH57 MOC57:MOD57 MXY57:MXZ57 NHU57:NHV57 NRQ57:NRR57 OBM57:OBN57 OLI57:OLJ57 OVE57:OVF57 PFA57:PFB57 POW57:POX57 PYS57:PYT57 QIO57:QIP57 QSK57:QSL57 RCG57:RCH57 RMC57:RMD57 RVY57:RVZ57 SFU57:SFV57 SPQ57:SPR57 SZM57:SZN57 TJI57:TJJ57 TTE57:TTF57 UDA57:UDB57 UMW57:UMX57 UWS57:UWT57 VGO57:VGP57 VQK57:VQL57 WAG57:WAH57 WKC57:WKD57 WTY57:WTZ57 HJ57 RF57 ABB57 AKX57 AUT57 BEP57 BOL57 BYH57 CID57 CRZ57 DBV57 DLR57 DVN57 EFJ57 EPF57 EZB57 FIX57 FST57 GCP57 GML57 GWH57 HGD57 HPZ57 HZV57 IJR57 ITN57 JDJ57 JNF57 JXB57 KGX57 KQT57 LAP57 LKL57 LUH57 MED57 MNZ57 MXV57 NHR57 NRN57 OBJ57 OLF57 OVB57 PEX57 POT57 PYP57 QIL57 QSH57 RCD57 RLZ57 RVV57 SFR57 SPN57 SZJ57 TJF57 TTB57 UCX57 UMT57 UWP57 VGL57 VQH57 WAD57 WJZ57 WTV57 W57 HR57 RN57 ABJ57 ALF57 AVB57 BEX57 BOT57 BYP57 CIL57 CSH57 DCD57 DLZ57 DVV57 EFR57 EPN57 EZJ57 FJF57 FTB57 GCX57 GMT57 GWP57 HGL57 HQH57 IAD57 IJZ57 ITV57 JDR57 JNN57 JXJ57 KHF57 KRB57 LAX57 LKT57 LUP57 MEL57 MOH57 MYD57 NHZ57 NRV57 OBR57 OLN57 OVJ57 PFF57 PPB57 PYX57 QIT57 QSP57 RCL57 RMH57 RWD57 SFZ57 SPV57 SZR57 TJN57 TTJ57 UDF57 UNB57 UWX57 VGT57 VQP57 WAL57 WKH57 WUD57 O57 Q46 W46 AT46 BG46 BQ46 K57 H57 M57"/>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2018-05-02T11:33:43Z</dcterms:modified>
</cp:coreProperties>
</file>