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'!$A$9:$FN$40</definedName>
    <definedName name="_xlnm._FilterDatabase" localSheetId="1" hidden="1">'調査票Ｃ、Ｄ、Ｅ '!$A$17:$BR$47</definedName>
    <definedName name="_xlnm.Print_Area" localSheetId="0">'調査票Ａ、Ｂ '!$D$1:$CX$47</definedName>
    <definedName name="_xlnm.Print_Area" localSheetId="1">'調査票Ｃ、Ｄ、Ｅ '!$A$1:$BQ$57</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C32" i="5"/>
  <c r="G32" i="5"/>
  <c r="C33" i="5"/>
  <c r="G33" i="5"/>
  <c r="C34" i="5"/>
  <c r="G34" i="5"/>
  <c r="C35" i="5"/>
  <c r="G35" i="5"/>
  <c r="C36" i="5"/>
  <c r="G36" i="5"/>
  <c r="C37" i="5"/>
  <c r="G37" i="5"/>
  <c r="C38" i="5"/>
  <c r="G38" i="5"/>
  <c r="C39" i="5"/>
  <c r="G39" i="5"/>
  <c r="BQ55" i="6" l="1"/>
  <c r="BP55" i="6"/>
  <c r="BO55" i="6"/>
  <c r="BN55" i="6"/>
  <c r="BM55" i="6"/>
  <c r="BL55" i="6"/>
  <c r="BK55" i="6"/>
  <c r="BJ55" i="6"/>
  <c r="BI55" i="6"/>
  <c r="BH55" i="6"/>
  <c r="BG55" i="6"/>
  <c r="BF55" i="6"/>
  <c r="BE55" i="6"/>
  <c r="BD55" i="6"/>
  <c r="BC55" i="6"/>
  <c r="BB55" i="6"/>
  <c r="BA55" i="6"/>
  <c r="AZ55" i="6"/>
  <c r="AY55" i="6"/>
  <c r="AX55" i="6"/>
  <c r="AW55" i="6"/>
  <c r="AV55" i="6"/>
  <c r="AU55" i="6"/>
  <c r="AT55" i="6"/>
  <c r="AS55" i="6"/>
  <c r="AR55" i="6"/>
  <c r="AQ55" i="6"/>
  <c r="AP55" i="6"/>
  <c r="AO55" i="6"/>
  <c r="AN55" i="6"/>
  <c r="AL55" i="6"/>
  <c r="AK55" i="6"/>
  <c r="AJ55" i="6"/>
  <c r="AI55" i="6"/>
  <c r="AH55" i="6"/>
  <c r="AG55" i="6"/>
  <c r="AF55" i="6"/>
  <c r="AE55" i="6"/>
  <c r="AD55" i="6"/>
  <c r="AC55" i="6"/>
  <c r="AB55" i="6"/>
  <c r="AA55" i="6"/>
  <c r="Z55" i="6"/>
  <c r="Y55" i="6"/>
  <c r="X55" i="6"/>
  <c r="W55" i="6"/>
  <c r="V55" i="6"/>
  <c r="U55" i="6"/>
  <c r="T55" i="6"/>
  <c r="S55" i="6"/>
  <c r="R55" i="6"/>
  <c r="Q55" i="6"/>
  <c r="P55" i="6"/>
  <c r="O55" i="6"/>
  <c r="N55" i="6"/>
  <c r="M55" i="6"/>
  <c r="L55" i="6"/>
  <c r="K55" i="6"/>
  <c r="J55" i="6"/>
  <c r="I55" i="6"/>
  <c r="H55" i="6"/>
  <c r="G55" i="6"/>
  <c r="F55" i="6"/>
  <c r="E55" i="6"/>
  <c r="D55" i="6"/>
  <c r="BQ54" i="6"/>
  <c r="BP54" i="6"/>
  <c r="BO54" i="6"/>
  <c r="BN54" i="6"/>
  <c r="BM54" i="6"/>
  <c r="BL54" i="6"/>
  <c r="BK54" i="6"/>
  <c r="BJ54" i="6"/>
  <c r="BI54" i="6"/>
  <c r="BH54" i="6"/>
  <c r="BG54" i="6"/>
  <c r="BF54" i="6"/>
  <c r="BE54" i="6"/>
  <c r="BD54" i="6"/>
  <c r="BC54" i="6"/>
  <c r="BB54" i="6"/>
  <c r="BA54" i="6"/>
  <c r="AZ54" i="6"/>
  <c r="AY54" i="6"/>
  <c r="AX54" i="6"/>
  <c r="AW54" i="6"/>
  <c r="AV54" i="6"/>
  <c r="AU54" i="6"/>
  <c r="AT54" i="6"/>
  <c r="AS54" i="6"/>
  <c r="AR54" i="6"/>
  <c r="AQ54" i="6"/>
  <c r="AP54" i="6"/>
  <c r="AO54" i="6"/>
  <c r="AN54" i="6"/>
  <c r="AM54" i="6"/>
  <c r="AL54" i="6"/>
  <c r="AK54" i="6"/>
  <c r="AJ54" i="6"/>
  <c r="AI54" i="6"/>
  <c r="AH54" i="6"/>
  <c r="AG54" i="6"/>
  <c r="AF54" i="6"/>
  <c r="AE54" i="6"/>
  <c r="AD54" i="6"/>
  <c r="AC54" i="6"/>
  <c r="AB54" i="6"/>
  <c r="AA54" i="6"/>
  <c r="Z54" i="6"/>
  <c r="Y54" i="6"/>
  <c r="X54" i="6"/>
  <c r="W54" i="6"/>
  <c r="V54" i="6"/>
  <c r="U54" i="6"/>
  <c r="T54" i="6"/>
  <c r="S54" i="6"/>
  <c r="R54" i="6"/>
  <c r="Q54" i="6"/>
  <c r="P54" i="6"/>
  <c r="O54" i="6"/>
  <c r="N54" i="6"/>
  <c r="M54" i="6"/>
  <c r="L54" i="6"/>
  <c r="K54" i="6"/>
  <c r="J54" i="6"/>
  <c r="I54" i="6"/>
  <c r="H54" i="6"/>
  <c r="G54" i="6"/>
  <c r="F54" i="6"/>
  <c r="E54" i="6"/>
  <c r="D54" i="6"/>
  <c r="BQ53" i="6"/>
  <c r="BP53" i="6"/>
  <c r="BO53" i="6"/>
  <c r="BN53" i="6"/>
  <c r="BM53" i="6"/>
  <c r="BL53" i="6"/>
  <c r="BK53" i="6"/>
  <c r="BJ53" i="6"/>
  <c r="BI53" i="6"/>
  <c r="BH53" i="6"/>
  <c r="BG53" i="6"/>
  <c r="BF53" i="6"/>
  <c r="BE53" i="6"/>
  <c r="BD53" i="6"/>
  <c r="BC53" i="6"/>
  <c r="BB53" i="6"/>
  <c r="BA53" i="6"/>
  <c r="AZ53" i="6"/>
  <c r="AY53" i="6"/>
  <c r="AX53" i="6"/>
  <c r="AW53" i="6"/>
  <c r="AV53" i="6"/>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BQ52" i="6"/>
  <c r="BP52" i="6"/>
  <c r="BO52" i="6"/>
  <c r="BN52" i="6"/>
  <c r="BM52" i="6"/>
  <c r="BL52" i="6"/>
  <c r="BK52" i="6"/>
  <c r="BJ52" i="6"/>
  <c r="BI52" i="6"/>
  <c r="BH52" i="6"/>
  <c r="BG52" i="6"/>
  <c r="BF52" i="6"/>
  <c r="BE52" i="6"/>
  <c r="BD52" i="6"/>
  <c r="BC52" i="6"/>
  <c r="BB52" i="6"/>
  <c r="BA52" i="6"/>
  <c r="AZ52" i="6"/>
  <c r="AY52" i="6"/>
  <c r="AX52" i="6"/>
  <c r="AW52" i="6"/>
  <c r="AV52" i="6"/>
  <c r="AU52" i="6"/>
  <c r="AT52" i="6"/>
  <c r="AS52" i="6"/>
  <c r="AR52" i="6"/>
  <c r="AQ52" i="6"/>
  <c r="AP52" i="6"/>
  <c r="AO52" i="6"/>
  <c r="AN52" i="6"/>
  <c r="AM52" i="6"/>
  <c r="AL52" i="6"/>
  <c r="AK52" i="6"/>
  <c r="AJ52" i="6"/>
  <c r="AI52" i="6"/>
  <c r="AH52" i="6"/>
  <c r="AG52" i="6"/>
  <c r="AF52" i="6"/>
  <c r="AE52" i="6"/>
  <c r="AD52" i="6"/>
  <c r="AC52" i="6"/>
  <c r="AB52" i="6"/>
  <c r="AA52" i="6"/>
  <c r="Z52" i="6"/>
  <c r="Y52" i="6"/>
  <c r="X52" i="6"/>
  <c r="W52" i="6"/>
  <c r="V52" i="6"/>
  <c r="U52" i="6"/>
  <c r="T52" i="6"/>
  <c r="S52" i="6"/>
  <c r="R52" i="6"/>
  <c r="Q52" i="6"/>
  <c r="P52" i="6"/>
  <c r="O52" i="6"/>
  <c r="N52" i="6"/>
  <c r="M52" i="6"/>
  <c r="L52" i="6"/>
  <c r="K52" i="6"/>
  <c r="J52" i="6"/>
  <c r="I52" i="6"/>
  <c r="H52" i="6"/>
  <c r="G52" i="6"/>
  <c r="F52" i="6"/>
  <c r="E52" i="6"/>
  <c r="D52" i="6"/>
  <c r="BP49" i="6"/>
  <c r="BO49" i="6"/>
  <c r="BN49" i="6"/>
  <c r="BM49" i="6"/>
  <c r="BL49" i="6"/>
  <c r="BK49" i="6"/>
  <c r="BJ49" i="6"/>
  <c r="BI49" i="6"/>
  <c r="BH49" i="6"/>
  <c r="BF49" i="6"/>
  <c r="BE49" i="6"/>
  <c r="BD49" i="6"/>
  <c r="BC49" i="6"/>
  <c r="BB49" i="6"/>
  <c r="BA49" i="6"/>
  <c r="AZ49" i="6"/>
  <c r="AY49" i="6"/>
  <c r="AX49" i="6"/>
  <c r="AW49" i="6"/>
  <c r="AV49" i="6"/>
  <c r="AS49" i="6"/>
  <c r="AR49" i="6"/>
  <c r="AQ49" i="6"/>
  <c r="AP49" i="6"/>
  <c r="AO49" i="6"/>
  <c r="AN49" i="6"/>
  <c r="AL49" i="6"/>
  <c r="AK49" i="6"/>
  <c r="AJ49" i="6"/>
  <c r="AI49" i="6"/>
  <c r="AH49" i="6"/>
  <c r="AG49" i="6"/>
  <c r="AF49" i="6"/>
  <c r="AE49" i="6"/>
  <c r="AD49" i="6"/>
  <c r="AC49" i="6"/>
  <c r="AB49" i="6"/>
  <c r="AA49" i="6"/>
  <c r="Z49" i="6"/>
  <c r="Y49" i="6"/>
  <c r="V49" i="6"/>
  <c r="U49" i="6"/>
  <c r="T49" i="6"/>
  <c r="S49" i="6"/>
  <c r="R49" i="6"/>
  <c r="O49" i="6"/>
  <c r="N49" i="6"/>
  <c r="M49" i="6"/>
  <c r="L49" i="6"/>
  <c r="K49" i="6"/>
  <c r="J49" i="6"/>
  <c r="I49" i="6"/>
  <c r="H49" i="6"/>
  <c r="G49" i="6"/>
  <c r="F49" i="6"/>
  <c r="E49" i="6"/>
  <c r="D49" i="6"/>
  <c r="CX46" i="5"/>
  <c r="CW46" i="5"/>
  <c r="CV46" i="5"/>
  <c r="CU46" i="5"/>
  <c r="CT46" i="5"/>
  <c r="CS46" i="5"/>
  <c r="CR46" i="5"/>
  <c r="CQ46" i="5"/>
  <c r="CP46" i="5"/>
  <c r="CO46" i="5"/>
  <c r="CN46" i="5"/>
  <c r="CM46" i="5"/>
  <c r="CL46" i="5"/>
  <c r="CK46" i="5"/>
  <c r="CJ46" i="5"/>
  <c r="CI46" i="5"/>
  <c r="CH46" i="5"/>
  <c r="CG46" i="5"/>
  <c r="CF46" i="5"/>
  <c r="CE46" i="5"/>
  <c r="CD46" i="5"/>
  <c r="CC46" i="5"/>
  <c r="CB46" i="5"/>
  <c r="CA46" i="5"/>
  <c r="BZ46" i="5"/>
  <c r="BY46" i="5"/>
  <c r="BX46" i="5"/>
  <c r="BW46" i="5"/>
  <c r="BV46" i="5"/>
  <c r="BU46" i="5"/>
  <c r="BT46" i="5"/>
  <c r="BS46" i="5"/>
  <c r="BR46" i="5"/>
  <c r="BQ46" i="5"/>
  <c r="BP46" i="5"/>
  <c r="BO46" i="5"/>
  <c r="BN46" i="5"/>
  <c r="BM46" i="5"/>
  <c r="BL46" i="5"/>
  <c r="BK46" i="5"/>
  <c r="BJ46" i="5"/>
  <c r="BI46" i="5"/>
  <c r="BH46" i="5"/>
  <c r="BG46" i="5"/>
  <c r="BF46" i="5"/>
  <c r="BE46" i="5"/>
  <c r="BD46" i="5"/>
  <c r="BC46" i="5"/>
  <c r="BB46" i="5"/>
  <c r="BA46" i="5"/>
  <c r="AZ46" i="5"/>
  <c r="AY46" i="5"/>
  <c r="AX46" i="5"/>
  <c r="AW46" i="5"/>
  <c r="AV46" i="5"/>
  <c r="AU46" i="5"/>
  <c r="AT46" i="5"/>
  <c r="AS46" i="5"/>
  <c r="AR46" i="5"/>
  <c r="AQ46" i="5"/>
  <c r="AP46" i="5"/>
  <c r="AO46" i="5"/>
  <c r="AN46" i="5"/>
  <c r="AM46" i="5"/>
  <c r="AL46" i="5"/>
  <c r="AK46" i="5"/>
  <c r="AJ46"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CX45" i="5"/>
  <c r="CW45" i="5"/>
  <c r="CV45" i="5"/>
  <c r="CU45" i="5"/>
  <c r="CT45" i="5"/>
  <c r="CS45" i="5"/>
  <c r="CR45" i="5"/>
  <c r="CQ45" i="5"/>
  <c r="CP45" i="5"/>
  <c r="CO45" i="5"/>
  <c r="CN45" i="5"/>
  <c r="CM45" i="5"/>
  <c r="CL45" i="5"/>
  <c r="CK45" i="5"/>
  <c r="CJ45" i="5"/>
  <c r="CI45" i="5"/>
  <c r="CH45" i="5"/>
  <c r="CG45" i="5"/>
  <c r="CF45" i="5"/>
  <c r="CE45" i="5"/>
  <c r="CD45" i="5"/>
  <c r="CC45" i="5"/>
  <c r="CB45" i="5"/>
  <c r="CA45" i="5"/>
  <c r="BZ45" i="5"/>
  <c r="BY45" i="5"/>
  <c r="BX45" i="5"/>
  <c r="BW45" i="5"/>
  <c r="BV45" i="5"/>
  <c r="BU45" i="5"/>
  <c r="BT45" i="5"/>
  <c r="BS45" i="5"/>
  <c r="BR45" i="5"/>
  <c r="BQ45" i="5"/>
  <c r="BP45" i="5"/>
  <c r="BO45" i="5"/>
  <c r="BN45" i="5"/>
  <c r="BM45" i="5"/>
  <c r="BL45" i="5"/>
  <c r="BK45" i="5"/>
  <c r="BJ45" i="5"/>
  <c r="BI45" i="5"/>
  <c r="BH45" i="5"/>
  <c r="BG45" i="5"/>
  <c r="BF45" i="5"/>
  <c r="BE45" i="5"/>
  <c r="BD45" i="5"/>
  <c r="BC45" i="5"/>
  <c r="BB45" i="5"/>
  <c r="BA45" i="5"/>
  <c r="AZ45" i="5"/>
  <c r="AY45" i="5"/>
  <c r="AX45" i="5"/>
  <c r="AW45" i="5"/>
  <c r="AV45" i="5"/>
  <c r="AU45"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R45" i="5"/>
  <c r="Q45" i="5"/>
  <c r="P45" i="5"/>
  <c r="O45" i="5"/>
  <c r="N45" i="5"/>
  <c r="M45" i="5"/>
  <c r="L45" i="5"/>
  <c r="K45" i="5"/>
  <c r="J45" i="5"/>
  <c r="I45" i="5"/>
  <c r="CX44" i="5"/>
  <c r="CW44" i="5"/>
  <c r="CV44" i="5"/>
  <c r="CU44" i="5"/>
  <c r="CT44" i="5"/>
  <c r="CS44" i="5"/>
  <c r="CR44" i="5"/>
  <c r="CQ44" i="5"/>
  <c r="CP44" i="5"/>
  <c r="CO44" i="5"/>
  <c r="CN44" i="5"/>
  <c r="CM44" i="5"/>
  <c r="CL44" i="5"/>
  <c r="CK44" i="5"/>
  <c r="CJ44" i="5"/>
  <c r="CI44" i="5"/>
  <c r="CH44" i="5"/>
  <c r="CG44" i="5"/>
  <c r="CF44" i="5"/>
  <c r="CE44" i="5"/>
  <c r="CD44" i="5"/>
  <c r="CC44" i="5"/>
  <c r="CB44" i="5"/>
  <c r="CA44" i="5"/>
  <c r="BZ44" i="5"/>
  <c r="BY44" i="5"/>
  <c r="BX44" i="5"/>
  <c r="BW44" i="5"/>
  <c r="BV44" i="5"/>
  <c r="BU44" i="5"/>
  <c r="BT44" i="5"/>
  <c r="BS44" i="5"/>
  <c r="BR44" i="5"/>
  <c r="BQ44" i="5"/>
  <c r="BP44" i="5"/>
  <c r="BO44" i="5"/>
  <c r="BN44" i="5"/>
  <c r="BM44" i="5"/>
  <c r="BL44" i="5"/>
  <c r="BK44" i="5"/>
  <c r="BJ44" i="5"/>
  <c r="BI44" i="5"/>
  <c r="BH44" i="5"/>
  <c r="BG44" i="5"/>
  <c r="BF44" i="5"/>
  <c r="BE44" i="5"/>
  <c r="BD44" i="5"/>
  <c r="BC44" i="5"/>
  <c r="BB44" i="5"/>
  <c r="BA44" i="5"/>
  <c r="AZ44" i="5"/>
  <c r="AY44" i="5"/>
  <c r="AX44" i="5"/>
  <c r="AW44" i="5"/>
  <c r="AV44" i="5"/>
  <c r="AU44" i="5"/>
  <c r="AT44" i="5"/>
  <c r="AS44" i="5"/>
  <c r="AR44" i="5"/>
  <c r="AQ44" i="5"/>
  <c r="AP44" i="5"/>
  <c r="AO44" i="5"/>
  <c r="AN44" i="5"/>
  <c r="AM44" i="5"/>
  <c r="AL44" i="5"/>
  <c r="AK44" i="5"/>
  <c r="AJ44" i="5"/>
  <c r="AI44" i="5"/>
  <c r="AH44" i="5"/>
  <c r="AG44" i="5"/>
  <c r="AF44" i="5"/>
  <c r="AE44" i="5"/>
  <c r="AD44" i="5"/>
  <c r="AC44" i="5"/>
  <c r="AB44" i="5"/>
  <c r="AA44" i="5"/>
  <c r="Z44" i="5"/>
  <c r="Y44" i="5"/>
  <c r="X44" i="5"/>
  <c r="W44" i="5"/>
  <c r="V44" i="5"/>
  <c r="U44" i="5"/>
  <c r="T44" i="5"/>
  <c r="S44" i="5"/>
  <c r="R44" i="5"/>
  <c r="Q44" i="5"/>
  <c r="P44" i="5"/>
  <c r="O44" i="5"/>
  <c r="N44" i="5"/>
  <c r="M44" i="5"/>
  <c r="L44" i="5"/>
  <c r="K44" i="5"/>
  <c r="J44" i="5"/>
  <c r="I44" i="5"/>
  <c r="CX43" i="5"/>
  <c r="CW43" i="5"/>
  <c r="CV43" i="5"/>
  <c r="CU43" i="5"/>
  <c r="CT43" i="5"/>
  <c r="CS43" i="5"/>
  <c r="CR43" i="5"/>
  <c r="CQ43" i="5"/>
  <c r="CP43" i="5"/>
  <c r="CO43" i="5"/>
  <c r="CN43" i="5"/>
  <c r="CM43" i="5"/>
  <c r="CL43" i="5"/>
  <c r="CK43" i="5"/>
  <c r="CJ43" i="5"/>
  <c r="CI43" i="5"/>
  <c r="CH43" i="5"/>
  <c r="CG43" i="5"/>
  <c r="CF43" i="5"/>
  <c r="CE43" i="5"/>
  <c r="CD43" i="5"/>
  <c r="CC43" i="5"/>
  <c r="CB43" i="5"/>
  <c r="CA43" i="5"/>
  <c r="BZ43" i="5"/>
  <c r="BY43" i="5"/>
  <c r="BX43" i="5"/>
  <c r="BW43" i="5"/>
  <c r="BV43" i="5"/>
  <c r="BU43" i="5"/>
  <c r="BT43" i="5"/>
  <c r="BS43" i="5"/>
  <c r="BR43" i="5"/>
  <c r="BQ43" i="5"/>
  <c r="BP43" i="5"/>
  <c r="BO43" i="5"/>
  <c r="BN43" i="5"/>
  <c r="BM43" i="5"/>
  <c r="BL43" i="5"/>
  <c r="BK43" i="5"/>
  <c r="BJ43" i="5"/>
  <c r="BI43" i="5"/>
  <c r="BH43" i="5"/>
  <c r="BG43" i="5"/>
  <c r="BF43" i="5"/>
  <c r="BE43" i="5"/>
  <c r="BD43" i="5"/>
  <c r="BC43" i="5"/>
  <c r="BB43" i="5"/>
  <c r="BA43" i="5"/>
  <c r="AZ43" i="5"/>
  <c r="AY43" i="5"/>
  <c r="AX43" i="5"/>
  <c r="AW43" i="5"/>
  <c r="AV43" i="5"/>
  <c r="AU43" i="5"/>
  <c r="AT43" i="5"/>
  <c r="AS43" i="5"/>
  <c r="AR43" i="5"/>
  <c r="AQ43" i="5"/>
  <c r="AP43" i="5"/>
  <c r="AO43" i="5"/>
  <c r="AN43" i="5"/>
  <c r="AM43" i="5"/>
  <c r="AL43" i="5"/>
  <c r="AK43" i="5"/>
  <c r="AJ43" i="5"/>
  <c r="AI43" i="5"/>
  <c r="AH43" i="5"/>
  <c r="AG43" i="5"/>
  <c r="AF43" i="5"/>
  <c r="AE43" i="5"/>
  <c r="AD43" i="5"/>
  <c r="AC43" i="5"/>
  <c r="AB43" i="5"/>
  <c r="AA43" i="5"/>
  <c r="Z43" i="5"/>
  <c r="Y43" i="5"/>
  <c r="X43" i="5"/>
  <c r="W43" i="5"/>
  <c r="V43" i="5"/>
  <c r="U43" i="5"/>
  <c r="T43" i="5"/>
  <c r="S43" i="5"/>
  <c r="R43" i="5"/>
  <c r="Q43" i="5"/>
  <c r="P43" i="5"/>
  <c r="O43" i="5"/>
  <c r="N43" i="5"/>
  <c r="M43" i="5"/>
  <c r="L43" i="5"/>
  <c r="K43" i="5"/>
  <c r="J43" i="5"/>
  <c r="I43" i="5"/>
  <c r="CX40" i="5"/>
  <c r="CW40" i="5"/>
  <c r="CU40" i="5"/>
  <c r="CT40" i="5"/>
  <c r="CS40" i="5"/>
  <c r="CR40" i="5"/>
  <c r="CQ40" i="5"/>
  <c r="CP40" i="5"/>
  <c r="CO40" i="5"/>
  <c r="CN40" i="5"/>
  <c r="CM40" i="5"/>
  <c r="CL40" i="5"/>
  <c r="CK40" i="5"/>
  <c r="CJ40" i="5"/>
  <c r="CH40" i="5"/>
  <c r="CG40" i="5"/>
  <c r="CF40" i="5"/>
  <c r="CE40" i="5"/>
  <c r="CD40" i="5"/>
  <c r="CC40" i="5"/>
  <c r="CB40" i="5"/>
  <c r="CA40" i="5"/>
  <c r="BY40" i="5"/>
  <c r="BX40" i="5"/>
  <c r="BW40" i="5"/>
  <c r="BV40" i="5"/>
  <c r="BU40" i="5"/>
  <c r="BS40" i="5"/>
  <c r="BR40" i="5"/>
  <c r="BQ40" i="5"/>
  <c r="BN40" i="5"/>
  <c r="BM40" i="5"/>
  <c r="BL40" i="5"/>
  <c r="BK40" i="5"/>
  <c r="BJ40" i="5"/>
  <c r="BI40" i="5"/>
  <c r="BH40" i="5"/>
  <c r="BG40" i="5"/>
  <c r="BF40" i="5"/>
  <c r="BE40" i="5"/>
  <c r="BD40" i="5"/>
  <c r="BC40" i="5"/>
  <c r="BB40" i="5"/>
  <c r="BA40" i="5"/>
  <c r="AZ40" i="5"/>
  <c r="AY40" i="5"/>
  <c r="AX40" i="5"/>
  <c r="AW40" i="5"/>
  <c r="AV40" i="5"/>
  <c r="AU40" i="5"/>
  <c r="AT40" i="5"/>
  <c r="AS40" i="5"/>
  <c r="AR40" i="5"/>
  <c r="AQ40" i="5"/>
  <c r="AP40" i="5"/>
  <c r="AO40" i="5"/>
  <c r="AN40" i="5"/>
  <c r="AM40" i="5"/>
  <c r="AL40" i="5"/>
  <c r="AK40" i="5"/>
  <c r="AJ40" i="5"/>
  <c r="AI40" i="5"/>
  <c r="AH40" i="5"/>
  <c r="AG40" i="5"/>
  <c r="AF40" i="5"/>
  <c r="AD40" i="5"/>
  <c r="AC40" i="5"/>
  <c r="AB40" i="5"/>
  <c r="Z40" i="5"/>
  <c r="Y40" i="5"/>
  <c r="X40" i="5"/>
  <c r="V40" i="5"/>
  <c r="U40" i="5"/>
  <c r="T40" i="5"/>
  <c r="S40" i="5"/>
  <c r="Q40" i="5"/>
  <c r="P40" i="5"/>
  <c r="O40" i="5"/>
  <c r="M40" i="5"/>
  <c r="K40" i="5"/>
  <c r="I40" i="5"/>
  <c r="AM55" i="6"/>
  <c r="AM49" i="6"/>
</calcChain>
</file>

<file path=xl/sharedStrings.xml><?xml version="1.0" encoding="utf-8"?>
<sst xmlns="http://schemas.openxmlformats.org/spreadsheetml/2006/main" count="523" uniqueCount="330">
  <si>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</si>
  <si>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</si>
  <si>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</si>
  <si>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</si>
  <si>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</si>
  <si>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</si>
  <si>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</si>
  <si>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</si>
  <si>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</si>
  <si>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</si>
  <si>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</si>
  <si>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</si>
  <si>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</si>
  <si>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</si>
  <si>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</si>
  <si>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</si>
  <si>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</si>
  <si>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</si>
  <si>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</si>
  <si>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</si>
  <si>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</si>
  <si>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</si>
  <si>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</si>
  <si>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</si>
  <si>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</si>
  <si>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</si>
  <si>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</si>
  <si>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</si>
  <si>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</si>
  <si>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</si>
  <si>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</si>
  <si>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</si>
  <si>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</si>
  <si>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</si>
  <si>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</si>
  <si>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</si>
  <si>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</si>
  <si>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</si>
  <si>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</si>
  <si>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</si>
  <si>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</si>
  <si>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</si>
  <si>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</si>
  <si>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</si>
  <si>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</si>
  <si>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</si>
  <si>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</si>
  <si>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</si>
  <si>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</si>
  <si>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</si>
  <si>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</si>
  <si>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</si>
  <si>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</si>
  <si>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</si>
  <si>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</si>
  <si>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</si>
  <si>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</si>
  <si>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</si>
  <si>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</si>
  <si>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</si>
  <si>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</si>
  <si>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</si>
  <si>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</si>
  <si>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</si>
  <si>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</si>
  <si>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</si>
  <si>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</si>
  <si>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</si>
  <si>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</si>
  <si>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</si>
  <si>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</si>
  <si>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</si>
  <si>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</si>
  <si>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</si>
  <si>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</si>
  <si>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</si>
  <si>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</si>
  <si>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</si>
  <si>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</si>
  <si>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</si>
  <si>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</si>
  <si>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</si>
  <si>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</si>
  <si>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</si>
  <si>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</si>
  <si>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</si>
  <si>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</si>
  <si>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</si>
  <si>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</si>
  <si>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</si>
  <si>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</si>
  <si>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</si>
  <si>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</si>
  <si>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</si>
  <si>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</si>
  <si>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</si>
  <si>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</si>
  <si>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</si>
  <si>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</si>
  <si>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</si>
  <si>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</si>
  <si>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</si>
  <si>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</si>
  <si>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</si>
  <si>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</si>
  <si>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</si>
  <si>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</si>
  <si>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</si>
  <si>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</si>
  <si>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</si>
  <si>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</si>
  <si>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</si>
  <si>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</si>
  <si>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</si>
  <si>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</si>
  <si>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</si>
  <si>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</si>
  <si>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</si>
  <si>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</si>
  <si>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</si>
  <si>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</si>
  <si>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</si>
  <si>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</si>
  <si>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</si>
  <si>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</si>
  <si>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</si>
  <si>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</si>
  <si>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</si>
  <si>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</si>
  <si>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</si>
  <si>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</si>
  <si>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</si>
  <si>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</si>
  <si>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</si>
  <si>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</si>
  <si>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</si>
  <si>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</si>
  <si>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</si>
  <si>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</si>
  <si>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</si>
  <si>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</si>
  <si>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</si>
  <si>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</si>
  <si>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</si>
  <si>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</si>
  <si>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</si>
  <si>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</si>
  <si>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</si>
  <si>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</si>
  <si>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</si>
  <si>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</si>
  <si>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</si>
  <si>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</si>
  <si>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</si>
  <si>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</si>
  <si>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</si>
  <si>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</si>
  <si>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</si>
  <si>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</si>
  <si>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</si>
  <si>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</si>
  <si>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</si>
  <si>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</si>
  <si>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</si>
  <si>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</si>
  <si>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</si>
  <si>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</si>
  <si>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</si>
  <si>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</si>
  <si>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</si>
  <si>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</si>
  <si>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</si>
  <si>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</si>
  <si>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</si>
  <si>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日高町</t>
  </si>
  <si>
    <t>特になし</t>
    <rPh sb="0" eb="1">
      <t>トク</t>
    </rPh>
    <phoneticPr fontId="1"/>
  </si>
  <si>
    <t>和歌山市</t>
    <rPh sb="0" eb="3">
      <t>ワカヤマ</t>
    </rPh>
    <rPh sb="3" eb="4">
      <t>シ</t>
    </rPh>
    <phoneticPr fontId="1"/>
  </si>
  <si>
    <t>根拠はないが、全庁的に行政評価の仕組みを構築し、取り組んでいる。</t>
    <rPh sb="0" eb="2">
      <t>コンキョ</t>
    </rPh>
    <rPh sb="7" eb="9">
      <t>ゼンチョウ</t>
    </rPh>
    <rPh sb="9" eb="10">
      <t>テキ</t>
    </rPh>
    <rPh sb="11" eb="13">
      <t>ギョウセイ</t>
    </rPh>
    <rPh sb="13" eb="15">
      <t>ヒョウカ</t>
    </rPh>
    <rPh sb="16" eb="18">
      <t>シク</t>
    </rPh>
    <rPh sb="20" eb="22">
      <t>コウチク</t>
    </rPh>
    <rPh sb="24" eb="25">
      <t>ト</t>
    </rPh>
    <rPh sb="26" eb="27">
      <t>ク</t>
    </rPh>
    <phoneticPr fontId="1"/>
  </si>
  <si>
    <t>事業内容、実施内容、従事職員数、人件費</t>
    <rPh sb="0" eb="2">
      <t>ジギョウ</t>
    </rPh>
    <rPh sb="2" eb="4">
      <t>ナイヨウ</t>
    </rPh>
    <rPh sb="5" eb="7">
      <t>ジッシ</t>
    </rPh>
    <rPh sb="7" eb="9">
      <t>ナイヨウ</t>
    </rPh>
    <rPh sb="10" eb="12">
      <t>ジュウジ</t>
    </rPh>
    <rPh sb="12" eb="14">
      <t>ショクイン</t>
    </rPh>
    <rPh sb="14" eb="15">
      <t>スウ</t>
    </rPh>
    <rPh sb="16" eb="19">
      <t>ジンケンヒ</t>
    </rPh>
    <phoneticPr fontId="1"/>
  </si>
  <si>
    <t>中小企業診断士、税理士</t>
    <rPh sb="0" eb="2">
      <t>チュウショウ</t>
    </rPh>
    <rPh sb="2" eb="4">
      <t>キギョウ</t>
    </rPh>
    <rPh sb="4" eb="7">
      <t>シンダンシ</t>
    </rPh>
    <rPh sb="8" eb="11">
      <t>ゼイリシ</t>
    </rPh>
    <phoneticPr fontId="1"/>
  </si>
  <si>
    <t>海南市</t>
    <rPh sb="0" eb="3">
      <t>カイナンシ</t>
    </rPh>
    <phoneticPr fontId="1"/>
  </si>
  <si>
    <t>橋本市</t>
    <rPh sb="0" eb="3">
      <t>ハシモトシ</t>
    </rPh>
    <phoneticPr fontId="1"/>
  </si>
  <si>
    <t>実施マニュアル</t>
    <rPh sb="0" eb="2">
      <t>ジッシ</t>
    </rPh>
    <phoneticPr fontId="1"/>
  </si>
  <si>
    <t>外部評価が必ずしも客観的ではないという観点から現時点では内部評価のみとしている。</t>
    <rPh sb="0" eb="2">
      <t>ガイブ</t>
    </rPh>
    <rPh sb="2" eb="4">
      <t>ヒョウカ</t>
    </rPh>
    <rPh sb="5" eb="6">
      <t>カナラ</t>
    </rPh>
    <rPh sb="9" eb="12">
      <t>キャッカンテキ</t>
    </rPh>
    <rPh sb="19" eb="21">
      <t>カンテン</t>
    </rPh>
    <rPh sb="23" eb="26">
      <t>ゲンジテン</t>
    </rPh>
    <rPh sb="28" eb="30">
      <t>ナイブ</t>
    </rPh>
    <rPh sb="30" eb="32">
      <t>ヒョウカ</t>
    </rPh>
    <phoneticPr fontId="1"/>
  </si>
  <si>
    <t>有田市</t>
    <rPh sb="0" eb="3">
      <t>アリダシ</t>
    </rPh>
    <phoneticPr fontId="1"/>
  </si>
  <si>
    <t>御坊市</t>
    <rPh sb="0" eb="3">
      <t>ゴボウシ</t>
    </rPh>
    <phoneticPr fontId="1"/>
  </si>
  <si>
    <t>田辺市</t>
    <rPh sb="0" eb="3">
      <t>タナベシ</t>
    </rPh>
    <phoneticPr fontId="1"/>
  </si>
  <si>
    <t>行政事務について、意識改革も含め内部検証を行うため、事務の流れ等を熟知している職員により行っている</t>
    <rPh sb="0" eb="2">
      <t>ギョウセイ</t>
    </rPh>
    <rPh sb="2" eb="4">
      <t>ジム</t>
    </rPh>
    <rPh sb="9" eb="11">
      <t>イシキ</t>
    </rPh>
    <rPh sb="11" eb="13">
      <t>カイカク</t>
    </rPh>
    <rPh sb="14" eb="15">
      <t>フク</t>
    </rPh>
    <rPh sb="16" eb="18">
      <t>ナイブ</t>
    </rPh>
    <rPh sb="18" eb="20">
      <t>ケンショウ</t>
    </rPh>
    <rPh sb="21" eb="22">
      <t>オコナ</t>
    </rPh>
    <rPh sb="26" eb="28">
      <t>ジム</t>
    </rPh>
    <rPh sb="29" eb="30">
      <t>ナガ</t>
    </rPh>
    <rPh sb="31" eb="32">
      <t>トウ</t>
    </rPh>
    <rPh sb="33" eb="35">
      <t>ジュクチ</t>
    </rPh>
    <rPh sb="39" eb="41">
      <t>ショクイン</t>
    </rPh>
    <rPh sb="44" eb="45">
      <t>オコナ</t>
    </rPh>
    <phoneticPr fontId="1"/>
  </si>
  <si>
    <t>新宮市</t>
    <rPh sb="0" eb="3">
      <t>シングウシ</t>
    </rPh>
    <phoneticPr fontId="1"/>
  </si>
  <si>
    <t>紀の川市</t>
    <rPh sb="0" eb="1">
      <t>キ</t>
    </rPh>
    <rPh sb="2" eb="3">
      <t>カワ</t>
    </rPh>
    <rPh sb="3" eb="4">
      <t>シ</t>
    </rPh>
    <phoneticPr fontId="1"/>
  </si>
  <si>
    <t>岩出市</t>
    <rPh sb="0" eb="2">
      <t>イワデ</t>
    </rPh>
    <rPh sb="2" eb="3">
      <t>シ</t>
    </rPh>
    <phoneticPr fontId="1"/>
  </si>
  <si>
    <t>紀美野町</t>
    <rPh sb="0" eb="4">
      <t>キミノチョウ</t>
    </rPh>
    <phoneticPr fontId="1"/>
  </si>
  <si>
    <t>新規提案もＰＤＣＡに組み込んでおり、制度の構築中であるから</t>
    <rPh sb="0" eb="2">
      <t>シンキ</t>
    </rPh>
    <rPh sb="2" eb="4">
      <t>テイアン</t>
    </rPh>
    <rPh sb="10" eb="11">
      <t>ク</t>
    </rPh>
    <rPh sb="12" eb="13">
      <t>コ</t>
    </rPh>
    <rPh sb="18" eb="20">
      <t>セイド</t>
    </rPh>
    <rPh sb="21" eb="24">
      <t>コウチクチュウ</t>
    </rPh>
    <phoneticPr fontId="1"/>
  </si>
  <si>
    <t>担当者支店における問題点の提起と解決案、住民からの声など</t>
    <rPh sb="0" eb="3">
      <t>タントウシャ</t>
    </rPh>
    <rPh sb="3" eb="5">
      <t>シテン</t>
    </rPh>
    <rPh sb="9" eb="12">
      <t>モンダイテン</t>
    </rPh>
    <rPh sb="13" eb="15">
      <t>テイキ</t>
    </rPh>
    <rPh sb="16" eb="18">
      <t>カイケツ</t>
    </rPh>
    <rPh sb="18" eb="19">
      <t>アン</t>
    </rPh>
    <rPh sb="20" eb="22">
      <t>ジュウミン</t>
    </rPh>
    <rPh sb="25" eb="26">
      <t>コエ</t>
    </rPh>
    <phoneticPr fontId="1"/>
  </si>
  <si>
    <t>かつらぎ町</t>
    <rPh sb="4" eb="5">
      <t>チョウ</t>
    </rPh>
    <phoneticPr fontId="1"/>
  </si>
  <si>
    <t>九度山町</t>
    <rPh sb="0" eb="4">
      <t>クドヤマチョウ</t>
    </rPh>
    <phoneticPr fontId="1"/>
  </si>
  <si>
    <t>高野町</t>
    <rPh sb="0" eb="3">
      <t>コウヤチョウ</t>
    </rPh>
    <phoneticPr fontId="1"/>
  </si>
  <si>
    <t>湯浅町</t>
    <rPh sb="0" eb="3">
      <t>ユアサチョウ</t>
    </rPh>
    <phoneticPr fontId="1"/>
  </si>
  <si>
    <t>広川町</t>
    <rPh sb="0" eb="3">
      <t>ヒロガワチョウ</t>
    </rPh>
    <phoneticPr fontId="1"/>
  </si>
  <si>
    <t>有田川町</t>
    <rPh sb="0" eb="4">
      <t>ア</t>
    </rPh>
    <phoneticPr fontId="1"/>
  </si>
  <si>
    <t>行政評価導入による事務量やコスト増に対する効果がさほど見込めないため。</t>
    <rPh sb="0" eb="2">
      <t>ギョウセイ</t>
    </rPh>
    <rPh sb="2" eb="4">
      <t>ヒョウカ</t>
    </rPh>
    <rPh sb="4" eb="6">
      <t>ドウニュウ</t>
    </rPh>
    <rPh sb="9" eb="11">
      <t>ジム</t>
    </rPh>
    <rPh sb="11" eb="12">
      <t>リョウ</t>
    </rPh>
    <rPh sb="16" eb="17">
      <t>ゾウ</t>
    </rPh>
    <rPh sb="18" eb="19">
      <t>タイ</t>
    </rPh>
    <rPh sb="21" eb="23">
      <t>コウカ</t>
    </rPh>
    <rPh sb="27" eb="29">
      <t>ミコ</t>
    </rPh>
    <phoneticPr fontId="1"/>
  </si>
  <si>
    <t>美浜町</t>
    <rPh sb="0" eb="2">
      <t>ミハマ</t>
    </rPh>
    <rPh sb="2" eb="3">
      <t>チョウ</t>
    </rPh>
    <phoneticPr fontId="1"/>
  </si>
  <si>
    <t>日高町</t>
    <rPh sb="0" eb="3">
      <t>ヒダカチョウ</t>
    </rPh>
    <phoneticPr fontId="1"/>
  </si>
  <si>
    <t>由良町</t>
    <rPh sb="0" eb="3">
      <t>ユラチョウ</t>
    </rPh>
    <phoneticPr fontId="1"/>
  </si>
  <si>
    <t>特に無し</t>
    <phoneticPr fontId="1"/>
  </si>
  <si>
    <t>外部評価の必要性が見出せないため</t>
    <rPh sb="0" eb="2">
      <t>ガイブ</t>
    </rPh>
    <rPh sb="2" eb="4">
      <t>ヒョウカ</t>
    </rPh>
    <rPh sb="5" eb="7">
      <t>ヒツヨウ</t>
    </rPh>
    <rPh sb="7" eb="8">
      <t>セイ</t>
    </rPh>
    <rPh sb="9" eb="11">
      <t>ミイダ</t>
    </rPh>
    <phoneticPr fontId="1"/>
  </si>
  <si>
    <t>印南町</t>
    <rPh sb="0" eb="3">
      <t>イナミチョウ</t>
    </rPh>
    <phoneticPr fontId="1"/>
  </si>
  <si>
    <t>みなべ町</t>
    <rPh sb="3" eb="4">
      <t>チョウ</t>
    </rPh>
    <phoneticPr fontId="1"/>
  </si>
  <si>
    <t>日高川町</t>
    <rPh sb="0" eb="4">
      <t>ヒダカガワチョウ</t>
    </rPh>
    <phoneticPr fontId="1"/>
  </si>
  <si>
    <t>白浜町</t>
    <rPh sb="0" eb="3">
      <t>シラハマチョウ</t>
    </rPh>
    <phoneticPr fontId="1"/>
  </si>
  <si>
    <t>評価指標が導入されておらず、委員会としての統一的な評価を算出することが困難なため。</t>
    <rPh sb="0" eb="2">
      <t>ヒョウカ</t>
    </rPh>
    <rPh sb="2" eb="4">
      <t>シヒョウ</t>
    </rPh>
    <rPh sb="5" eb="7">
      <t>ドウニュウ</t>
    </rPh>
    <rPh sb="14" eb="17">
      <t>イインカイ</t>
    </rPh>
    <rPh sb="21" eb="24">
      <t>トウイツテキ</t>
    </rPh>
    <rPh sb="25" eb="27">
      <t>ヒョウカ</t>
    </rPh>
    <rPh sb="28" eb="30">
      <t>サンシュツ</t>
    </rPh>
    <rPh sb="35" eb="37">
      <t>コンナン</t>
    </rPh>
    <phoneticPr fontId="1"/>
  </si>
  <si>
    <t>上富田町</t>
    <rPh sb="0" eb="4">
      <t>カ</t>
    </rPh>
    <phoneticPr fontId="1"/>
  </si>
  <si>
    <t>すさみ町</t>
    <rPh sb="3" eb="4">
      <t>チョウ</t>
    </rPh>
    <phoneticPr fontId="1"/>
  </si>
  <si>
    <t>那智勝浦町</t>
    <rPh sb="0" eb="5">
      <t>ナチカツウラチョウ</t>
    </rPh>
    <phoneticPr fontId="1"/>
  </si>
  <si>
    <t>太地町</t>
    <rPh sb="0" eb="3">
      <t>タイジチョウ</t>
    </rPh>
    <phoneticPr fontId="1"/>
  </si>
  <si>
    <t>古座川町</t>
    <rPh sb="0" eb="4">
      <t>コザガワチョウ</t>
    </rPh>
    <phoneticPr fontId="1"/>
  </si>
  <si>
    <t>北山村</t>
    <rPh sb="0" eb="3">
      <t>キタヤマムラ</t>
    </rPh>
    <phoneticPr fontId="1"/>
  </si>
  <si>
    <t>串本町</t>
    <rPh sb="0" eb="3">
      <t>クシモトチョウ</t>
    </rPh>
    <phoneticPr fontId="1"/>
  </si>
  <si>
    <t>和歌山市</t>
  </si>
  <si>
    <t>http://www.city.wakayama.wakayama.jp/shisei/gyouzaisei/gyouseihyouka/index.html</t>
  </si>
  <si>
    <t>海南市</t>
  </si>
  <si>
    <t>橋本市</t>
  </si>
  <si>
    <t>http://www.city.hashimoto.lg.jp/guido/somubu/zaisei/gyouseikaikaku/gyouseihyouka/jimujigyou.html</t>
  </si>
  <si>
    <t>有田市</t>
  </si>
  <si>
    <t>御坊市</t>
  </si>
  <si>
    <t>田辺市</t>
  </si>
  <si>
    <t>評価手法、対象事業</t>
    <rPh sb="0" eb="2">
      <t>ヒョウカ</t>
    </rPh>
    <rPh sb="2" eb="4">
      <t>シュホウ</t>
    </rPh>
    <rPh sb="5" eb="7">
      <t>タイショウ</t>
    </rPh>
    <rPh sb="7" eb="9">
      <t>ジギョウ</t>
    </rPh>
    <phoneticPr fontId="1"/>
  </si>
  <si>
    <t>新宮市</t>
  </si>
  <si>
    <t>紀の川市</t>
  </si>
  <si>
    <t>岩出市</t>
  </si>
  <si>
    <t>紀美野町</t>
  </si>
  <si>
    <t>新規事業については、議会前に先行してしまう。</t>
    <rPh sb="0" eb="2">
      <t>シンキ</t>
    </rPh>
    <rPh sb="2" eb="4">
      <t>ジギョウ</t>
    </rPh>
    <rPh sb="10" eb="12">
      <t>ギカイ</t>
    </rPh>
    <rPh sb="12" eb="13">
      <t>マエ</t>
    </rPh>
    <rPh sb="14" eb="16">
      <t>センコウ</t>
    </rPh>
    <phoneticPr fontId="1"/>
  </si>
  <si>
    <t>かつらぎ町</t>
  </si>
  <si>
    <t>http://www.town.katsuragi.wakayama.jp/top_chosei/menu_zaisei/about-jigyohyoka.html</t>
  </si>
  <si>
    <t>九度山町</t>
  </si>
  <si>
    <t>高野町</t>
  </si>
  <si>
    <t>湯浅町</t>
  </si>
  <si>
    <t>広川町</t>
  </si>
  <si>
    <t>有田川町</t>
  </si>
  <si>
    <t>美浜町</t>
  </si>
  <si>
    <t>由良町</t>
  </si>
  <si>
    <t>印南町</t>
  </si>
  <si>
    <t>みなべ町</t>
  </si>
  <si>
    <t>日高川町</t>
  </si>
  <si>
    <t>白浜町</t>
  </si>
  <si>
    <t>http://www.town.shirahama.wakayama.jp/soshiki/somu/zaisei/gyomu/gyosei_kaikaku/1450338353100.html</t>
  </si>
  <si>
    <t>上富田町</t>
  </si>
  <si>
    <t>すさみ町</t>
  </si>
  <si>
    <t>那智勝浦町</t>
  </si>
  <si>
    <t>太地町</t>
  </si>
  <si>
    <t>古座川町</t>
  </si>
  <si>
    <t>北山村</t>
  </si>
  <si>
    <t>串本町</t>
  </si>
  <si>
    <t>302015</t>
  </si>
  <si>
    <t>302023</t>
  </si>
  <si>
    <t>302031</t>
  </si>
  <si>
    <t>302040</t>
  </si>
  <si>
    <t>302058</t>
  </si>
  <si>
    <t>302066</t>
  </si>
  <si>
    <t>302074</t>
  </si>
  <si>
    <t>302082</t>
  </si>
  <si>
    <t>302091</t>
  </si>
  <si>
    <t>303046</t>
  </si>
  <si>
    <t>303411</t>
  </si>
  <si>
    <t>303437</t>
  </si>
  <si>
    <t>303445</t>
  </si>
  <si>
    <t>303615</t>
  </si>
  <si>
    <t>303623</t>
  </si>
  <si>
    <t>303666</t>
  </si>
  <si>
    <t>303810</t>
  </si>
  <si>
    <t>303828</t>
  </si>
  <si>
    <t>303836</t>
  </si>
  <si>
    <t>303909</t>
  </si>
  <si>
    <t>303917</t>
  </si>
  <si>
    <t>303925</t>
  </si>
  <si>
    <t>304018</t>
  </si>
  <si>
    <t>304042</t>
  </si>
  <si>
    <t>304069</t>
  </si>
  <si>
    <t>304212</t>
  </si>
  <si>
    <t>304221</t>
  </si>
  <si>
    <t>304247</t>
  </si>
  <si>
    <t>304271</t>
  </si>
  <si>
    <t>304280</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</si>
  <si>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</si>
  <si>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</si>
  <si>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</si>
  <si>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</si>
  <si>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</si>
  <si>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</si>
  <si>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</si>
  <si>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</si>
  <si>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</si>
  <si>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</si>
  <si>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</si>
  <si>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</si>
  <si>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</si>
  <si>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</si>
  <si>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</si>
  <si>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</si>
  <si>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</si>
  <si>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</si>
  <si>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</si>
  <si>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</si>
  <si>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5"/>
  </si>
  <si>
    <t>達成状況の確認・分析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</si>
  <si>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</si>
  <si>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</si>
  <si>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</si>
  <si>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</si>
  <si>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</si>
  <si>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</si>
  <si>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</si>
  <si>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</si>
  <si>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</si>
  <si>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結果の公表について</t>
    <phoneticPr fontId="25"/>
  </si>
  <si>
    <t>行政評価結果の活用方法</t>
    <phoneticPr fontId="25"/>
  </si>
  <si>
    <t>行政評価の成果と課題</t>
    <rPh sb="0" eb="2">
      <t>ギョウセイ</t>
    </rPh>
    <rPh sb="2" eb="4">
      <t>ヒョウカ</t>
    </rPh>
    <rPh sb="5" eb="7">
      <t>セイカ</t>
    </rPh>
    <rPh sb="8" eb="10">
      <t>カダイ</t>
    </rPh>
    <phoneticPr fontId="1"/>
  </si>
  <si>
    <t>結果の公表状況</t>
    <phoneticPr fontId="25"/>
  </si>
  <si>
    <t>公表していない理由</t>
    <phoneticPr fontId="25"/>
  </si>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</sst>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12">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xf>
    <xf numFmtId="176" fontId="23" fillId="0" borderId="2" xfId="8" applyNumberFormat="1" applyFill="1" applyBorder="1" applyAlignment="1" applyProtection="1">
      <alignment horizontal="center" vertical="center" wrapText="1"/>
    </xf>
    <xf numFmtId="176" fontId="5" fillId="0" borderId="2" xfId="0" applyNumberFormat="1" applyFont="1" applyFill="1" applyBorder="1" applyAlignment="1" applyProtection="1">
      <alignment vertical="center" wrapText="1"/>
    </xf>
    <xf numFmtId="177" fontId="4" fillId="4" borderId="2" xfId="1" applyNumberFormat="1" applyFont="1" applyFill="1" applyBorder="1" applyAlignment="1" applyProtection="1">
      <alignment horizontal="center" vertical="center" wrapText="1"/>
    </xf>
    <xf numFmtId="0" fontId="4" fillId="5" borderId="2" xfId="1" applyNumberFormat="1"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49" fontId="4" fillId="5" borderId="2" xfId="1" applyNumberFormat="1" applyFont="1" applyFill="1" applyBorder="1" applyAlignment="1" applyProtection="1">
      <alignment horizontal="center" vertical="center"/>
    </xf>
    <xf numFmtId="177" fontId="4" fillId="5" borderId="2" xfId="1" applyNumberFormat="1" applyFont="1" applyFill="1" applyBorder="1" applyAlignment="1" applyProtection="1">
      <alignment horizontal="center" vertical="center" wrapText="1"/>
    </xf>
    <xf numFmtId="49" fontId="4" fillId="5"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6" borderId="2" xfId="1" applyNumberFormat="1" applyFont="1" applyFill="1" applyBorder="1" applyAlignment="1" applyProtection="1">
      <alignment horizontal="center" vertical="center" wrapText="1"/>
    </xf>
    <xf numFmtId="177" fontId="4" fillId="6" borderId="2" xfId="1" applyNumberFormat="1" applyFont="1" applyFill="1" applyBorder="1" applyAlignment="1" applyProtection="1">
      <alignment horizontal="center" vertical="center"/>
    </xf>
    <xf numFmtId="0" fontId="4" fillId="0" borderId="2" xfId="0" applyFont="1" applyFill="1" applyBorder="1" applyAlignment="1">
      <alignment vertical="center"/>
    </xf>
    <xf numFmtId="0" fontId="0" fillId="0" borderId="0" xfId="0" applyFill="1" applyAlignment="1">
      <alignment vertical="center"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8" borderId="0" xfId="0" applyFont="1" applyFill="1" applyBorder="1" applyAlignment="1" applyProtection="1">
      <alignment vertical="center"/>
    </xf>
    <xf numFmtId="0" fontId="4" fillId="8" borderId="0" xfId="0" applyFont="1" applyFill="1" applyBorder="1" applyAlignment="1" applyProtection="1"/>
    <xf numFmtId="0" fontId="4" fillId="8"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0" fontId="17" fillId="8"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3" fillId="5"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center" wrapText="1"/>
    </xf>
    <xf numFmtId="0" fontId="29" fillId="0" borderId="0" xfId="0" applyFont="1" applyFill="1" applyBorder="1" applyAlignment="1" applyProtection="1">
      <alignment horizontal="left" vertical="center"/>
    </xf>
    <xf numFmtId="0" fontId="4" fillId="7" borderId="3" xfId="0" applyFont="1" applyFill="1" applyBorder="1" applyAlignment="1" applyProtection="1">
      <alignment horizontal="center" vertical="top"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0" fontId="26" fillId="5" borderId="0" xfId="0" applyFont="1" applyFill="1" applyBorder="1" applyAlignment="1" applyProtection="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49" fontId="26" fillId="5" borderId="2"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49" fontId="26" fillId="5" borderId="5" xfId="0" applyNumberFormat="1" applyFont="1" applyFill="1" applyBorder="1" applyAlignment="1" applyProtection="1">
      <alignment horizontal="center" vertical="center"/>
    </xf>
    <xf numFmtId="49" fontId="26" fillId="5" borderId="1" xfId="0" applyNumberFormat="1" applyFont="1" applyFill="1" applyBorder="1" applyAlignment="1" applyProtection="1">
      <alignment horizontal="center" vertical="center"/>
    </xf>
    <xf numFmtId="49" fontId="26" fillId="5"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6" fillId="9" borderId="5" xfId="0" applyFont="1" applyFill="1" applyBorder="1" applyAlignment="1" applyProtection="1">
      <alignment horizontal="center" vertical="center"/>
    </xf>
    <xf numFmtId="0" fontId="26" fillId="9" borderId="1" xfId="0" applyFont="1" applyFill="1" applyBorder="1" applyAlignment="1" applyProtection="1">
      <alignment horizontal="center" vertical="center"/>
    </xf>
    <xf numFmtId="0" fontId="26" fillId="9" borderId="10" xfId="0" applyFont="1" applyFill="1" applyBorder="1" applyAlignment="1" applyProtection="1">
      <alignment horizontal="center" vertical="center"/>
    </xf>
    <xf numFmtId="49" fontId="26" fillId="0" borderId="5"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6" fillId="0" borderId="10"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7" fillId="5" borderId="1" xfId="0" applyFont="1" applyFill="1" applyBorder="1" applyAlignment="1">
      <alignment horizontal="center" vertical="center"/>
    </xf>
    <xf numFmtId="0" fontId="27" fillId="5" borderId="10" xfId="0" applyFont="1" applyFill="1" applyBorder="1" applyAlignment="1">
      <alignment horizontal="center" vertical="center"/>
    </xf>
    <xf numFmtId="49" fontId="28" fillId="5" borderId="5" xfId="0" applyNumberFormat="1" applyFont="1" applyFill="1" applyBorder="1" applyAlignment="1" applyProtection="1">
      <alignment horizontal="center" vertical="center" wrapText="1"/>
    </xf>
    <xf numFmtId="49" fontId="28" fillId="5" borderId="1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9" borderId="5" xfId="0" applyFont="1" applyFill="1" applyBorder="1" applyAlignment="1" applyProtection="1">
      <alignment horizontal="center" vertical="center"/>
    </xf>
    <xf numFmtId="0" fontId="14" fillId="9" borderId="1" xfId="0" applyFont="1" applyFill="1" applyBorder="1" applyAlignment="1" applyProtection="1">
      <alignment horizontal="center" vertical="center"/>
    </xf>
    <xf numFmtId="0" fontId="0" fillId="9" borderId="1" xfId="0" applyFill="1" applyBorder="1" applyAlignment="1">
      <alignment horizontal="center" vertical="center"/>
    </xf>
    <xf numFmtId="0" fontId="0" fillId="9" borderId="10" xfId="0" applyFill="1" applyBorder="1" applyAlignment="1">
      <alignment horizontal="center" vertical="center"/>
    </xf>
    <xf numFmtId="0" fontId="14" fillId="9"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47"/>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10" style="15" bestFit="1" customWidth="1"/>
    <col min="6" max="7" width="9.21875" style="15" hidden="1" customWidth="1"/>
    <col min="8" max="8" width="8.33203125" style="15" bestFit="1" customWidth="1"/>
    <col min="9" max="13" width="5.77734375" style="15" customWidth="1"/>
    <col min="14" max="14" width="5.88671875" style="15" customWidth="1"/>
    <col min="15"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6"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6" width="6.77734375" style="15" bestFit="1" customWidth="1"/>
    <col min="97" max="99" width="5.77734375" style="15" customWidth="1"/>
    <col min="100" max="100" width="25.109375" style="15" customWidth="1"/>
    <col min="101" max="102" width="9" style="15" customWidth="1"/>
    <col min="103" max="16384" width="5.77734375" style="15"/>
  </cols>
  <sheetData>
    <row r="1" spans="1:170" s="2" customFormat="1" ht="30" customHeight="1">
      <c r="A1" s="48"/>
      <c r="B1" s="48"/>
      <c r="C1" s="48"/>
      <c r="D1" s="113" t="s">
        <v>329</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72"/>
      <c r="B2" s="173"/>
      <c r="C2" s="173"/>
      <c r="D2" s="173"/>
      <c r="E2" s="173"/>
      <c r="F2" s="173"/>
      <c r="G2" s="173"/>
      <c r="H2" s="174"/>
      <c r="I2" s="175" t="s">
        <v>291</v>
      </c>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7"/>
      <c r="BP2" s="118"/>
      <c r="BQ2" s="175" t="s">
        <v>292</v>
      </c>
      <c r="BR2" s="176"/>
      <c r="BS2" s="176"/>
      <c r="BT2" s="176"/>
      <c r="BU2" s="176"/>
      <c r="BV2" s="176"/>
      <c r="BW2" s="176"/>
      <c r="BX2" s="176"/>
      <c r="BY2" s="176"/>
      <c r="BZ2" s="176"/>
      <c r="CA2" s="176"/>
      <c r="CB2" s="176"/>
      <c r="CC2" s="176"/>
      <c r="CD2" s="176"/>
      <c r="CE2" s="176"/>
      <c r="CF2" s="176"/>
      <c r="CG2" s="176"/>
      <c r="CH2" s="176"/>
      <c r="CI2" s="176"/>
      <c r="CJ2" s="176"/>
      <c r="CK2" s="176"/>
      <c r="CL2" s="176"/>
      <c r="CM2" s="176"/>
      <c r="CN2" s="176"/>
      <c r="CO2" s="176"/>
      <c r="CP2" s="176"/>
      <c r="CQ2" s="176"/>
      <c r="CR2" s="176"/>
      <c r="CS2" s="176"/>
      <c r="CT2" s="176"/>
      <c r="CU2" s="176"/>
      <c r="CV2" s="176"/>
      <c r="CW2" s="176"/>
      <c r="CX2" s="177"/>
    </row>
    <row r="3" spans="1:170" s="13" customFormat="1" ht="51" customHeight="1">
      <c r="A3" s="90" t="s">
        <v>123</v>
      </c>
      <c r="B3" s="90"/>
      <c r="C3" s="90"/>
      <c r="D3" s="125" t="s">
        <v>123</v>
      </c>
      <c r="E3" s="125" t="s">
        <v>115</v>
      </c>
      <c r="F3" s="90"/>
      <c r="G3" s="90"/>
      <c r="H3" s="125" t="s">
        <v>116</v>
      </c>
      <c r="I3" s="178" t="s">
        <v>293</v>
      </c>
      <c r="J3" s="179"/>
      <c r="K3" s="179"/>
      <c r="L3" s="179"/>
      <c r="M3" s="179"/>
      <c r="N3" s="179"/>
      <c r="O3" s="179"/>
      <c r="P3" s="179"/>
      <c r="Q3" s="179"/>
      <c r="R3" s="180"/>
      <c r="S3" s="166" t="s">
        <v>294</v>
      </c>
      <c r="T3" s="166"/>
      <c r="U3" s="166"/>
      <c r="V3" s="166"/>
      <c r="W3" s="166"/>
      <c r="X3" s="166" t="s">
        <v>295</v>
      </c>
      <c r="Y3" s="166"/>
      <c r="Z3" s="166"/>
      <c r="AA3" s="166"/>
      <c r="AB3" s="169" t="s">
        <v>296</v>
      </c>
      <c r="AC3" s="170"/>
      <c r="AD3" s="170"/>
      <c r="AE3" s="171"/>
      <c r="AF3" s="181" t="s">
        <v>297</v>
      </c>
      <c r="AG3" s="182"/>
      <c r="AH3" s="181" t="s">
        <v>298</v>
      </c>
      <c r="AI3" s="182"/>
      <c r="AJ3" s="169" t="s">
        <v>299</v>
      </c>
      <c r="AK3" s="170"/>
      <c r="AL3" s="170"/>
      <c r="AM3" s="170"/>
      <c r="AN3" s="170"/>
      <c r="AO3" s="170"/>
      <c r="AP3" s="170"/>
      <c r="AQ3" s="170"/>
      <c r="AR3" s="183" t="s">
        <v>300</v>
      </c>
      <c r="AS3" s="184"/>
      <c r="AT3" s="184" t="s">
        <v>301</v>
      </c>
      <c r="AU3" s="184"/>
      <c r="AV3" s="184"/>
      <c r="AW3" s="169" t="s">
        <v>302</v>
      </c>
      <c r="AX3" s="190"/>
      <c r="AY3" s="190"/>
      <c r="AZ3" s="191"/>
      <c r="BA3" s="192" t="s">
        <v>303</v>
      </c>
      <c r="BB3" s="193"/>
      <c r="BC3" s="192" t="s">
        <v>304</v>
      </c>
      <c r="BD3" s="193"/>
      <c r="BE3" s="166" t="s">
        <v>305</v>
      </c>
      <c r="BF3" s="166"/>
      <c r="BG3" s="166"/>
      <c r="BH3" s="166"/>
      <c r="BI3" s="166"/>
      <c r="BJ3" s="166"/>
      <c r="BK3" s="166"/>
      <c r="BL3" s="166"/>
      <c r="BM3" s="166"/>
      <c r="BN3" s="166"/>
      <c r="BO3" s="166"/>
      <c r="BP3" s="107"/>
      <c r="BQ3" s="167" t="s">
        <v>306</v>
      </c>
      <c r="BR3" s="168"/>
      <c r="BS3" s="168"/>
      <c r="BT3" s="168"/>
      <c r="BU3" s="167" t="s">
        <v>307</v>
      </c>
      <c r="BV3" s="168"/>
      <c r="BW3" s="168"/>
      <c r="BX3" s="168"/>
      <c r="BY3" s="168"/>
      <c r="BZ3" s="168"/>
      <c r="CA3" s="167" t="s">
        <v>308</v>
      </c>
      <c r="CB3" s="167"/>
      <c r="CC3" s="167"/>
      <c r="CD3" s="167"/>
      <c r="CE3" s="167"/>
      <c r="CF3" s="167"/>
      <c r="CG3" s="167"/>
      <c r="CH3" s="167"/>
      <c r="CI3" s="167"/>
      <c r="CJ3" s="187" t="s">
        <v>309</v>
      </c>
      <c r="CK3" s="188"/>
      <c r="CL3" s="187" t="s">
        <v>310</v>
      </c>
      <c r="CM3" s="188"/>
      <c r="CN3" s="189"/>
      <c r="CO3" s="183" t="s">
        <v>311</v>
      </c>
      <c r="CP3" s="184"/>
      <c r="CQ3" s="184"/>
      <c r="CR3" s="178" t="s">
        <v>312</v>
      </c>
      <c r="CS3" s="179"/>
      <c r="CT3" s="179"/>
      <c r="CU3" s="179"/>
      <c r="CV3" s="185"/>
      <c r="CW3" s="186" t="s">
        <v>313</v>
      </c>
      <c r="CX3" s="167"/>
    </row>
    <row r="4" spans="1:170" s="2" customFormat="1" ht="13.8" customHeight="1">
      <c r="A4" s="155"/>
      <c r="B4" s="90"/>
      <c r="C4" s="90"/>
      <c r="D4" s="126"/>
      <c r="E4" s="126"/>
      <c r="F4" s="87"/>
      <c r="G4" s="87"/>
      <c r="H4" s="126"/>
      <c r="I4" s="153" t="s">
        <v>132</v>
      </c>
      <c r="J4" s="131"/>
      <c r="K4" s="131"/>
      <c r="L4" s="131"/>
      <c r="M4" s="131"/>
      <c r="N4" s="131"/>
      <c r="O4" s="131"/>
      <c r="P4" s="131"/>
      <c r="Q4" s="132"/>
      <c r="R4" s="164" t="s">
        <v>124</v>
      </c>
      <c r="S4" s="155" t="s">
        <v>1</v>
      </c>
      <c r="T4" s="155" t="s">
        <v>2</v>
      </c>
      <c r="U4" s="152" t="s">
        <v>3</v>
      </c>
      <c r="V4" s="152" t="s">
        <v>4</v>
      </c>
      <c r="W4" s="152" t="s">
        <v>5</v>
      </c>
      <c r="X4" s="155" t="s">
        <v>1</v>
      </c>
      <c r="Y4" s="155" t="s">
        <v>2</v>
      </c>
      <c r="Z4" s="152" t="s">
        <v>3</v>
      </c>
      <c r="AA4" s="152" t="s">
        <v>4</v>
      </c>
      <c r="AB4" s="140" t="s">
        <v>65</v>
      </c>
      <c r="AC4" s="140" t="s">
        <v>66</v>
      </c>
      <c r="AD4" s="140" t="s">
        <v>120</v>
      </c>
      <c r="AE4" s="161"/>
      <c r="AF4" s="140" t="s">
        <v>65</v>
      </c>
      <c r="AG4" s="140" t="s">
        <v>66</v>
      </c>
      <c r="AH4" s="140" t="s">
        <v>65</v>
      </c>
      <c r="AI4" s="159" t="s">
        <v>66</v>
      </c>
      <c r="AJ4" s="155" t="s">
        <v>7</v>
      </c>
      <c r="AK4" s="160"/>
      <c r="AL4" s="155" t="s">
        <v>105</v>
      </c>
      <c r="AM4" s="160"/>
      <c r="AN4" s="155" t="s">
        <v>141</v>
      </c>
      <c r="AO4" s="160"/>
      <c r="AP4" s="160"/>
      <c r="AQ4" s="160"/>
      <c r="AR4" s="155" t="s">
        <v>1</v>
      </c>
      <c r="AS4" s="152" t="s">
        <v>57</v>
      </c>
      <c r="AT4" s="155" t="s">
        <v>1</v>
      </c>
      <c r="AU4" s="155" t="s">
        <v>2</v>
      </c>
      <c r="AV4" s="152" t="s">
        <v>3</v>
      </c>
      <c r="AW4" s="155" t="s">
        <v>1</v>
      </c>
      <c r="AX4" s="155" t="s">
        <v>2</v>
      </c>
      <c r="AY4" s="152" t="s">
        <v>3</v>
      </c>
      <c r="AZ4" s="152" t="s">
        <v>4</v>
      </c>
      <c r="BA4" s="155" t="s">
        <v>1</v>
      </c>
      <c r="BB4" s="152" t="s">
        <v>2</v>
      </c>
      <c r="BC4" s="140" t="s">
        <v>1</v>
      </c>
      <c r="BD4" s="141" t="s">
        <v>2</v>
      </c>
      <c r="BE4" s="155" t="s">
        <v>1</v>
      </c>
      <c r="BF4" s="155" t="s">
        <v>2</v>
      </c>
      <c r="BG4" s="152" t="s">
        <v>3</v>
      </c>
      <c r="BH4" s="152" t="s">
        <v>4</v>
      </c>
      <c r="BI4" s="152" t="s">
        <v>5</v>
      </c>
      <c r="BJ4" s="155" t="s">
        <v>6</v>
      </c>
      <c r="BK4" s="152" t="s">
        <v>9</v>
      </c>
      <c r="BL4" s="152" t="s">
        <v>10</v>
      </c>
      <c r="BM4" s="152" t="s">
        <v>11</v>
      </c>
      <c r="BN4" s="152" t="s">
        <v>73</v>
      </c>
      <c r="BO4" s="152" t="s">
        <v>74</v>
      </c>
      <c r="BP4" s="158"/>
      <c r="BQ4" s="153" t="s">
        <v>132</v>
      </c>
      <c r="BR4" s="131"/>
      <c r="BS4" s="131"/>
      <c r="BT4" s="125" t="s">
        <v>133</v>
      </c>
      <c r="BU4" s="155" t="s">
        <v>1</v>
      </c>
      <c r="BV4" s="155" t="s">
        <v>2</v>
      </c>
      <c r="BW4" s="152" t="s">
        <v>3</v>
      </c>
      <c r="BX4" s="152" t="s">
        <v>4</v>
      </c>
      <c r="BY4" s="152" t="s">
        <v>5</v>
      </c>
      <c r="BZ4" s="152" t="s">
        <v>155</v>
      </c>
      <c r="CA4" s="140" t="s">
        <v>1</v>
      </c>
      <c r="CB4" s="140" t="s">
        <v>2</v>
      </c>
      <c r="CC4" s="148" t="s">
        <v>3</v>
      </c>
      <c r="CD4" s="139" t="s">
        <v>4</v>
      </c>
      <c r="CE4" s="139" t="s">
        <v>5</v>
      </c>
      <c r="CF4" s="149" t="s">
        <v>126</v>
      </c>
      <c r="CG4" s="140" t="s">
        <v>158</v>
      </c>
      <c r="CH4" s="140" t="s">
        <v>159</v>
      </c>
      <c r="CI4" s="148" t="s">
        <v>160</v>
      </c>
      <c r="CJ4" s="140" t="s">
        <v>1</v>
      </c>
      <c r="CK4" s="141" t="s">
        <v>2</v>
      </c>
      <c r="CL4" s="140" t="s">
        <v>1</v>
      </c>
      <c r="CM4" s="141" t="s">
        <v>2</v>
      </c>
      <c r="CN4" s="148" t="s">
        <v>3</v>
      </c>
      <c r="CO4" s="140" t="s">
        <v>1</v>
      </c>
      <c r="CP4" s="141" t="s">
        <v>2</v>
      </c>
      <c r="CQ4" s="148" t="s">
        <v>3</v>
      </c>
      <c r="CR4" s="140" t="s">
        <v>1</v>
      </c>
      <c r="CS4" s="140" t="s">
        <v>2</v>
      </c>
      <c r="CT4" s="148" t="s">
        <v>3</v>
      </c>
      <c r="CU4" s="139" t="s">
        <v>4</v>
      </c>
      <c r="CV4" s="139" t="s">
        <v>5</v>
      </c>
      <c r="CW4" s="140" t="s">
        <v>1</v>
      </c>
      <c r="CX4" s="141" t="s">
        <v>2</v>
      </c>
    </row>
    <row r="5" spans="1:170" s="2" customFormat="1" ht="13.8" customHeight="1">
      <c r="A5" s="155"/>
      <c r="B5" s="90"/>
      <c r="C5" s="90"/>
      <c r="D5" s="126"/>
      <c r="E5" s="126"/>
      <c r="F5" s="88"/>
      <c r="G5" s="88"/>
      <c r="H5" s="126"/>
      <c r="I5" s="142" t="s">
        <v>65</v>
      </c>
      <c r="J5" s="143"/>
      <c r="K5" s="142" t="s">
        <v>66</v>
      </c>
      <c r="L5" s="143"/>
      <c r="M5" s="142" t="s">
        <v>120</v>
      </c>
      <c r="N5" s="143"/>
      <c r="O5" s="125" t="s">
        <v>121</v>
      </c>
      <c r="P5" s="125" t="s">
        <v>125</v>
      </c>
      <c r="Q5" s="125" t="s">
        <v>126</v>
      </c>
      <c r="R5" s="165"/>
      <c r="S5" s="155"/>
      <c r="T5" s="155"/>
      <c r="U5" s="152"/>
      <c r="V5" s="152"/>
      <c r="W5" s="152"/>
      <c r="X5" s="155"/>
      <c r="Y5" s="155"/>
      <c r="Z5" s="152"/>
      <c r="AA5" s="152"/>
      <c r="AB5" s="140"/>
      <c r="AC5" s="140"/>
      <c r="AD5" s="140"/>
      <c r="AE5" s="162"/>
      <c r="AF5" s="140"/>
      <c r="AG5" s="140"/>
      <c r="AH5" s="140"/>
      <c r="AI5" s="159"/>
      <c r="AJ5" s="147" t="s">
        <v>65</v>
      </c>
      <c r="AK5" s="147" t="s">
        <v>151</v>
      </c>
      <c r="AL5" s="147" t="s">
        <v>66</v>
      </c>
      <c r="AM5" s="147" t="s">
        <v>152</v>
      </c>
      <c r="AN5" s="147" t="s">
        <v>120</v>
      </c>
      <c r="AO5" s="147" t="s">
        <v>153</v>
      </c>
      <c r="AP5" s="147" t="s">
        <v>121</v>
      </c>
      <c r="AQ5" s="147" t="s">
        <v>154</v>
      </c>
      <c r="AR5" s="155"/>
      <c r="AS5" s="152"/>
      <c r="AT5" s="155"/>
      <c r="AU5" s="155"/>
      <c r="AV5" s="152"/>
      <c r="AW5" s="155"/>
      <c r="AX5" s="155"/>
      <c r="AY5" s="152"/>
      <c r="AZ5" s="152"/>
      <c r="BA5" s="155"/>
      <c r="BB5" s="152"/>
      <c r="BC5" s="140"/>
      <c r="BD5" s="141"/>
      <c r="BE5" s="155"/>
      <c r="BF5" s="155"/>
      <c r="BG5" s="152"/>
      <c r="BH5" s="152"/>
      <c r="BI5" s="152"/>
      <c r="BJ5" s="155"/>
      <c r="BK5" s="152"/>
      <c r="BL5" s="152"/>
      <c r="BM5" s="152"/>
      <c r="BN5" s="152"/>
      <c r="BO5" s="152"/>
      <c r="BP5" s="158"/>
      <c r="BQ5" s="156" t="s">
        <v>1</v>
      </c>
      <c r="BR5" s="156" t="s">
        <v>3</v>
      </c>
      <c r="BS5" s="156" t="s">
        <v>4</v>
      </c>
      <c r="BT5" s="154"/>
      <c r="BU5" s="155"/>
      <c r="BV5" s="155"/>
      <c r="BW5" s="152"/>
      <c r="BX5" s="152"/>
      <c r="BY5" s="152"/>
      <c r="BZ5" s="152"/>
      <c r="CA5" s="140"/>
      <c r="CB5" s="140"/>
      <c r="CC5" s="148"/>
      <c r="CD5" s="139"/>
      <c r="CE5" s="139"/>
      <c r="CF5" s="150"/>
      <c r="CG5" s="140"/>
      <c r="CH5" s="140"/>
      <c r="CI5" s="148"/>
      <c r="CJ5" s="140"/>
      <c r="CK5" s="141"/>
      <c r="CL5" s="140"/>
      <c r="CM5" s="141"/>
      <c r="CN5" s="148"/>
      <c r="CO5" s="140"/>
      <c r="CP5" s="141"/>
      <c r="CQ5" s="148"/>
      <c r="CR5" s="140"/>
      <c r="CS5" s="140"/>
      <c r="CT5" s="148"/>
      <c r="CU5" s="139"/>
      <c r="CV5" s="139"/>
      <c r="CW5" s="140"/>
      <c r="CX5" s="141"/>
    </row>
    <row r="6" spans="1:170" s="2" customFormat="1" ht="25.95" customHeight="1">
      <c r="A6" s="155"/>
      <c r="B6" s="90"/>
      <c r="C6" s="90"/>
      <c r="D6" s="126"/>
      <c r="E6" s="126"/>
      <c r="F6" s="89"/>
      <c r="G6" s="89"/>
      <c r="H6" s="126"/>
      <c r="I6" s="144"/>
      <c r="J6" s="145"/>
      <c r="K6" s="144"/>
      <c r="L6" s="145"/>
      <c r="M6" s="144"/>
      <c r="N6" s="145"/>
      <c r="O6" s="146"/>
      <c r="P6" s="146"/>
      <c r="Q6" s="146"/>
      <c r="R6" s="137"/>
      <c r="S6" s="155"/>
      <c r="T6" s="155"/>
      <c r="U6" s="152"/>
      <c r="V6" s="152"/>
      <c r="W6" s="152"/>
      <c r="X6" s="155"/>
      <c r="Y6" s="155"/>
      <c r="Z6" s="152"/>
      <c r="AA6" s="152"/>
      <c r="AB6" s="140"/>
      <c r="AC6" s="140"/>
      <c r="AD6" s="140"/>
      <c r="AE6" s="163"/>
      <c r="AF6" s="140"/>
      <c r="AG6" s="140"/>
      <c r="AH6" s="140"/>
      <c r="AI6" s="159"/>
      <c r="AJ6" s="147"/>
      <c r="AK6" s="147"/>
      <c r="AL6" s="147"/>
      <c r="AM6" s="147"/>
      <c r="AN6" s="147"/>
      <c r="AO6" s="147"/>
      <c r="AP6" s="147"/>
      <c r="AQ6" s="147"/>
      <c r="AR6" s="155"/>
      <c r="AS6" s="152"/>
      <c r="AT6" s="155"/>
      <c r="AU6" s="155"/>
      <c r="AV6" s="152"/>
      <c r="AW6" s="155"/>
      <c r="AX6" s="155"/>
      <c r="AY6" s="152"/>
      <c r="AZ6" s="152"/>
      <c r="BA6" s="155"/>
      <c r="BB6" s="152"/>
      <c r="BC6" s="140"/>
      <c r="BD6" s="141"/>
      <c r="BE6" s="155"/>
      <c r="BF6" s="155"/>
      <c r="BG6" s="152"/>
      <c r="BH6" s="152"/>
      <c r="BI6" s="152"/>
      <c r="BJ6" s="155"/>
      <c r="BK6" s="152"/>
      <c r="BL6" s="152"/>
      <c r="BM6" s="152"/>
      <c r="BN6" s="152"/>
      <c r="BO6" s="152"/>
      <c r="BP6" s="158"/>
      <c r="BQ6" s="157"/>
      <c r="BR6" s="157"/>
      <c r="BS6" s="157"/>
      <c r="BT6" s="146"/>
      <c r="BU6" s="155"/>
      <c r="BV6" s="155"/>
      <c r="BW6" s="152"/>
      <c r="BX6" s="152"/>
      <c r="BY6" s="152"/>
      <c r="BZ6" s="152"/>
      <c r="CA6" s="140"/>
      <c r="CB6" s="140"/>
      <c r="CC6" s="148"/>
      <c r="CD6" s="139"/>
      <c r="CE6" s="139"/>
      <c r="CF6" s="151"/>
      <c r="CG6" s="140"/>
      <c r="CH6" s="140"/>
      <c r="CI6" s="148"/>
      <c r="CJ6" s="140"/>
      <c r="CK6" s="141"/>
      <c r="CL6" s="140"/>
      <c r="CM6" s="141"/>
      <c r="CN6" s="148"/>
      <c r="CO6" s="140"/>
      <c r="CP6" s="141"/>
      <c r="CQ6" s="148"/>
      <c r="CR6" s="140"/>
      <c r="CS6" s="140"/>
      <c r="CT6" s="148"/>
      <c r="CU6" s="139"/>
      <c r="CV6" s="139"/>
      <c r="CW6" s="140"/>
      <c r="CX6" s="141"/>
    </row>
    <row r="7" spans="1:170" s="115" customFormat="1" ht="81" customHeight="1">
      <c r="A7" s="82"/>
      <c r="B7" s="82" t="s">
        <v>283</v>
      </c>
      <c r="C7" s="82" t="s">
        <v>284</v>
      </c>
      <c r="D7" s="126"/>
      <c r="E7" s="126"/>
      <c r="F7" s="114" t="s">
        <v>285</v>
      </c>
      <c r="G7" s="114" t="s">
        <v>285</v>
      </c>
      <c r="H7" s="126"/>
      <c r="I7" s="119" t="s">
        <v>13</v>
      </c>
      <c r="J7" s="119" t="s">
        <v>98</v>
      </c>
      <c r="K7" s="119" t="s">
        <v>14</v>
      </c>
      <c r="L7" s="121" t="s">
        <v>16</v>
      </c>
      <c r="M7" s="121" t="s">
        <v>107</v>
      </c>
      <c r="N7" s="121" t="s">
        <v>16</v>
      </c>
      <c r="O7" s="121" t="s">
        <v>108</v>
      </c>
      <c r="P7" s="121" t="s">
        <v>15</v>
      </c>
      <c r="Q7" s="135" t="s">
        <v>58</v>
      </c>
      <c r="R7" s="136" t="s">
        <v>127</v>
      </c>
      <c r="S7" s="121" t="s">
        <v>30</v>
      </c>
      <c r="T7" s="135" t="s">
        <v>109</v>
      </c>
      <c r="U7" s="121" t="s">
        <v>31</v>
      </c>
      <c r="V7" s="121" t="s">
        <v>32</v>
      </c>
      <c r="W7" s="121" t="s">
        <v>8</v>
      </c>
      <c r="X7" s="119" t="s">
        <v>17</v>
      </c>
      <c r="Y7" s="119" t="s">
        <v>18</v>
      </c>
      <c r="Z7" s="121" t="s">
        <v>19</v>
      </c>
      <c r="AA7" s="121" t="s">
        <v>20</v>
      </c>
      <c r="AB7" s="119" t="s">
        <v>99</v>
      </c>
      <c r="AC7" s="119" t="s">
        <v>100</v>
      </c>
      <c r="AD7" s="119" t="s">
        <v>101</v>
      </c>
      <c r="AE7" s="119" t="s">
        <v>150</v>
      </c>
      <c r="AF7" s="119" t="s">
        <v>102</v>
      </c>
      <c r="AG7" s="119" t="s">
        <v>110</v>
      </c>
      <c r="AH7" s="121" t="s">
        <v>103</v>
      </c>
      <c r="AI7" s="138" t="s">
        <v>104</v>
      </c>
      <c r="AJ7" s="119" t="s">
        <v>142</v>
      </c>
      <c r="AK7" s="119" t="s">
        <v>143</v>
      </c>
      <c r="AL7" s="119" t="s">
        <v>144</v>
      </c>
      <c r="AM7" s="119" t="s">
        <v>145</v>
      </c>
      <c r="AN7" s="119" t="s">
        <v>146</v>
      </c>
      <c r="AO7" s="119" t="s">
        <v>147</v>
      </c>
      <c r="AP7" s="119" t="s">
        <v>148</v>
      </c>
      <c r="AQ7" s="119" t="s">
        <v>149</v>
      </c>
      <c r="AR7" s="121" t="s">
        <v>59</v>
      </c>
      <c r="AS7" s="121" t="s">
        <v>60</v>
      </c>
      <c r="AT7" s="121" t="s">
        <v>67</v>
      </c>
      <c r="AU7" s="121" t="s">
        <v>68</v>
      </c>
      <c r="AV7" s="121" t="s">
        <v>69</v>
      </c>
      <c r="AW7" s="121" t="s">
        <v>128</v>
      </c>
      <c r="AX7" s="121" t="s">
        <v>129</v>
      </c>
      <c r="AY7" s="121" t="s">
        <v>130</v>
      </c>
      <c r="AZ7" s="121" t="s">
        <v>131</v>
      </c>
      <c r="BA7" s="121" t="s">
        <v>156</v>
      </c>
      <c r="BB7" s="121" t="s">
        <v>157</v>
      </c>
      <c r="BC7" s="119" t="s">
        <v>61</v>
      </c>
      <c r="BD7" s="135" t="s">
        <v>62</v>
      </c>
      <c r="BE7" s="123" t="s">
        <v>75</v>
      </c>
      <c r="BF7" s="123" t="s">
        <v>76</v>
      </c>
      <c r="BG7" s="123" t="s">
        <v>77</v>
      </c>
      <c r="BH7" s="123" t="s">
        <v>78</v>
      </c>
      <c r="BI7" s="133" t="s">
        <v>79</v>
      </c>
      <c r="BJ7" s="123" t="s">
        <v>80</v>
      </c>
      <c r="BK7" s="133" t="s">
        <v>81</v>
      </c>
      <c r="BL7" s="123" t="s">
        <v>82</v>
      </c>
      <c r="BM7" s="123" t="s">
        <v>83</v>
      </c>
      <c r="BN7" s="123" t="s">
        <v>84</v>
      </c>
      <c r="BO7" s="123" t="s">
        <v>85</v>
      </c>
      <c r="BP7" s="128"/>
      <c r="BQ7" s="123" t="s">
        <v>122</v>
      </c>
      <c r="BR7" s="123" t="s">
        <v>23</v>
      </c>
      <c r="BS7" s="123" t="s">
        <v>58</v>
      </c>
      <c r="BT7" s="123" t="s">
        <v>127</v>
      </c>
      <c r="BU7" s="121" t="s">
        <v>134</v>
      </c>
      <c r="BV7" s="121" t="s">
        <v>135</v>
      </c>
      <c r="BW7" s="121" t="s">
        <v>136</v>
      </c>
      <c r="BX7" s="121" t="s">
        <v>137</v>
      </c>
      <c r="BY7" s="121" t="s">
        <v>40</v>
      </c>
      <c r="BZ7" s="121" t="s">
        <v>8</v>
      </c>
      <c r="CA7" s="119" t="s">
        <v>161</v>
      </c>
      <c r="CB7" s="119" t="s">
        <v>162</v>
      </c>
      <c r="CC7" s="121" t="s">
        <v>163</v>
      </c>
      <c r="CD7" s="119" t="s">
        <v>164</v>
      </c>
      <c r="CE7" s="119" t="s">
        <v>165</v>
      </c>
      <c r="CF7" s="119" t="s">
        <v>166</v>
      </c>
      <c r="CG7" s="119" t="s">
        <v>106</v>
      </c>
      <c r="CH7" s="119" t="s">
        <v>167</v>
      </c>
      <c r="CI7" s="121" t="s">
        <v>8</v>
      </c>
      <c r="CJ7" s="134" t="s">
        <v>63</v>
      </c>
      <c r="CK7" s="135" t="s">
        <v>64</v>
      </c>
      <c r="CL7" s="119" t="s">
        <v>70</v>
      </c>
      <c r="CM7" s="121" t="s">
        <v>71</v>
      </c>
      <c r="CN7" s="123" t="s">
        <v>72</v>
      </c>
      <c r="CO7" s="119" t="s">
        <v>70</v>
      </c>
      <c r="CP7" s="121" t="s">
        <v>71</v>
      </c>
      <c r="CQ7" s="123" t="s">
        <v>72</v>
      </c>
      <c r="CR7" s="119" t="s">
        <v>111</v>
      </c>
      <c r="CS7" s="119" t="s">
        <v>112</v>
      </c>
      <c r="CT7" s="121" t="s">
        <v>113</v>
      </c>
      <c r="CU7" s="119" t="s">
        <v>114</v>
      </c>
      <c r="CV7" s="119" t="s">
        <v>8</v>
      </c>
      <c r="CW7" s="119" t="s">
        <v>21</v>
      </c>
      <c r="CX7" s="121" t="s">
        <v>22</v>
      </c>
    </row>
    <row r="8" spans="1:170" s="117" customFormat="1" ht="12" customHeight="1">
      <c r="A8" s="116"/>
      <c r="B8" s="116"/>
      <c r="C8" s="116"/>
      <c r="D8" s="127"/>
      <c r="E8" s="127"/>
      <c r="F8" s="116"/>
      <c r="G8" s="116"/>
      <c r="H8" s="127"/>
      <c r="I8" s="120"/>
      <c r="J8" s="120"/>
      <c r="K8" s="120"/>
      <c r="L8" s="122"/>
      <c r="M8" s="122"/>
      <c r="N8" s="122"/>
      <c r="O8" s="122"/>
      <c r="P8" s="122"/>
      <c r="Q8" s="135"/>
      <c r="R8" s="137"/>
      <c r="S8" s="122"/>
      <c r="T8" s="135"/>
      <c r="U8" s="122"/>
      <c r="V8" s="122"/>
      <c r="W8" s="122"/>
      <c r="X8" s="120"/>
      <c r="Y8" s="120"/>
      <c r="Z8" s="122"/>
      <c r="AA8" s="122"/>
      <c r="AB8" s="120"/>
      <c r="AC8" s="120"/>
      <c r="AD8" s="120"/>
      <c r="AE8" s="120"/>
      <c r="AF8" s="120"/>
      <c r="AG8" s="120"/>
      <c r="AH8" s="122"/>
      <c r="AI8" s="138"/>
      <c r="AJ8" s="120"/>
      <c r="AK8" s="120"/>
      <c r="AL8" s="120"/>
      <c r="AM8" s="120"/>
      <c r="AN8" s="120"/>
      <c r="AO8" s="120"/>
      <c r="AP8" s="120"/>
      <c r="AQ8" s="120"/>
      <c r="AR8" s="122"/>
      <c r="AS8" s="122"/>
      <c r="AT8" s="122"/>
      <c r="AU8" s="122"/>
      <c r="AV8" s="122"/>
      <c r="AW8" s="122"/>
      <c r="AX8" s="122"/>
      <c r="AY8" s="122"/>
      <c r="AZ8" s="122"/>
      <c r="BA8" s="122"/>
      <c r="BB8" s="122"/>
      <c r="BC8" s="120"/>
      <c r="BD8" s="135"/>
      <c r="BE8" s="124"/>
      <c r="BF8" s="124"/>
      <c r="BG8" s="124"/>
      <c r="BH8" s="124"/>
      <c r="BI8" s="133"/>
      <c r="BJ8" s="124"/>
      <c r="BK8" s="133"/>
      <c r="BL8" s="124"/>
      <c r="BM8" s="124"/>
      <c r="BN8" s="124"/>
      <c r="BO8" s="124"/>
      <c r="BP8" s="122"/>
      <c r="BQ8" s="124"/>
      <c r="BR8" s="124"/>
      <c r="BS8" s="124"/>
      <c r="BT8" s="124"/>
      <c r="BU8" s="122"/>
      <c r="BV8" s="122"/>
      <c r="BW8" s="122"/>
      <c r="BX8" s="122"/>
      <c r="BY8" s="122"/>
      <c r="BZ8" s="122"/>
      <c r="CA8" s="120"/>
      <c r="CB8" s="120"/>
      <c r="CC8" s="122"/>
      <c r="CD8" s="120"/>
      <c r="CE8" s="120"/>
      <c r="CF8" s="120"/>
      <c r="CG8" s="120"/>
      <c r="CH8" s="120"/>
      <c r="CI8" s="122"/>
      <c r="CJ8" s="134"/>
      <c r="CK8" s="135"/>
      <c r="CL8" s="120"/>
      <c r="CM8" s="122"/>
      <c r="CN8" s="124"/>
      <c r="CO8" s="120"/>
      <c r="CP8" s="122"/>
      <c r="CQ8" s="124"/>
      <c r="CR8" s="120"/>
      <c r="CS8" s="120"/>
      <c r="CT8" s="122"/>
      <c r="CU8" s="120"/>
      <c r="CV8" s="120"/>
      <c r="CW8" s="120"/>
      <c r="CX8" s="122"/>
    </row>
    <row r="9" spans="1:170" s="39" customFormat="1" hidden="1">
      <c r="A9" s="29" t="s">
        <v>171</v>
      </c>
      <c r="B9" s="81"/>
      <c r="C9" s="81"/>
      <c r="D9" s="81"/>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77" customFormat="1" ht="21.6">
      <c r="A10" s="79">
        <v>30201</v>
      </c>
      <c r="B10" s="79" t="s">
        <v>253</v>
      </c>
      <c r="C10" s="75">
        <f t="shared" ref="C10:C39" si="0">INT(B10/10)</f>
        <v>30201</v>
      </c>
      <c r="D10" s="83">
        <v>30201</v>
      </c>
      <c r="E10" s="76" t="s">
        <v>176</v>
      </c>
      <c r="F10" s="76" t="s">
        <v>218</v>
      </c>
      <c r="G10" s="54">
        <f t="shared" ref="G10:G27" si="1">IF(E10=F10,0,1)</f>
        <v>0</v>
      </c>
      <c r="H10" s="66">
        <v>3</v>
      </c>
      <c r="I10" s="17">
        <v>1</v>
      </c>
      <c r="J10" s="17">
        <v>14</v>
      </c>
      <c r="K10" s="17"/>
      <c r="L10" s="17"/>
      <c r="M10" s="101"/>
      <c r="N10" s="101"/>
      <c r="O10" s="101"/>
      <c r="P10" s="101"/>
      <c r="Q10" s="101"/>
      <c r="R10" s="69"/>
      <c r="S10" s="101"/>
      <c r="T10" s="101"/>
      <c r="U10" s="101"/>
      <c r="V10" s="101"/>
      <c r="W10" s="70"/>
      <c r="X10" s="17"/>
      <c r="Y10" s="17"/>
      <c r="Z10" s="101"/>
      <c r="AA10" s="74" t="s">
        <v>177</v>
      </c>
      <c r="AB10" s="106"/>
      <c r="AC10" s="104">
        <v>1</v>
      </c>
      <c r="AD10" s="104"/>
      <c r="AE10" s="104"/>
      <c r="AF10" s="106"/>
      <c r="AG10" s="106">
        <v>1</v>
      </c>
      <c r="AH10" s="106">
        <v>1</v>
      </c>
      <c r="AI10" s="105"/>
      <c r="AJ10" s="106"/>
      <c r="AK10" s="106"/>
      <c r="AL10" s="106"/>
      <c r="AM10" s="106">
        <v>1</v>
      </c>
      <c r="AN10" s="106"/>
      <c r="AO10" s="106"/>
      <c r="AP10" s="106">
        <v>1</v>
      </c>
      <c r="AQ10" s="106"/>
      <c r="AR10" s="101">
        <v>1</v>
      </c>
      <c r="AS10" s="101"/>
      <c r="AT10" s="101">
        <v>1</v>
      </c>
      <c r="AU10" s="101">
        <v>1</v>
      </c>
      <c r="AV10" s="101"/>
      <c r="AW10" s="101"/>
      <c r="AX10" s="101"/>
      <c r="AY10" s="101"/>
      <c r="AZ10" s="101">
        <v>1</v>
      </c>
      <c r="BA10" s="101"/>
      <c r="BB10" s="101">
        <v>1</v>
      </c>
      <c r="BC10" s="101">
        <v>1</v>
      </c>
      <c r="BD10" s="101"/>
      <c r="BE10" s="101">
        <v>1</v>
      </c>
      <c r="BF10" s="101">
        <v>1</v>
      </c>
      <c r="BG10" s="101">
        <v>1</v>
      </c>
      <c r="BH10" s="101">
        <v>1</v>
      </c>
      <c r="BI10" s="101">
        <v>1</v>
      </c>
      <c r="BJ10" s="101"/>
      <c r="BK10" s="101"/>
      <c r="BL10" s="101">
        <v>1</v>
      </c>
      <c r="BM10" s="101"/>
      <c r="BN10" s="101"/>
      <c r="BO10" s="93" t="s">
        <v>178</v>
      </c>
      <c r="BP10" s="67"/>
      <c r="BQ10" s="101">
        <v>1</v>
      </c>
      <c r="BR10" s="101"/>
      <c r="BS10" s="101"/>
      <c r="BT10" s="101"/>
      <c r="BU10" s="101">
        <v>1</v>
      </c>
      <c r="BV10" s="101">
        <v>1</v>
      </c>
      <c r="BW10" s="101">
        <v>1</v>
      </c>
      <c r="BX10" s="101">
        <v>1</v>
      </c>
      <c r="BY10" s="101">
        <v>1</v>
      </c>
      <c r="BZ10" s="101"/>
      <c r="CA10" s="101">
        <v>1</v>
      </c>
      <c r="CB10" s="101"/>
      <c r="CC10" s="101">
        <v>1</v>
      </c>
      <c r="CD10" s="101"/>
      <c r="CE10" s="101">
        <v>1</v>
      </c>
      <c r="CF10" s="101"/>
      <c r="CG10" s="101">
        <v>1</v>
      </c>
      <c r="CH10" s="101"/>
      <c r="CI10" s="72" t="s">
        <v>179</v>
      </c>
      <c r="CJ10" s="101"/>
      <c r="CK10" s="101">
        <v>1</v>
      </c>
      <c r="CL10" s="101"/>
      <c r="CM10" s="101"/>
      <c r="CN10" s="101">
        <v>1</v>
      </c>
      <c r="CO10" s="101"/>
      <c r="CP10" s="101"/>
      <c r="CQ10" s="101">
        <v>1</v>
      </c>
      <c r="CR10" s="101"/>
      <c r="CS10" s="101"/>
      <c r="CT10" s="101">
        <v>1</v>
      </c>
      <c r="CU10" s="101"/>
      <c r="CV10" s="101"/>
      <c r="CW10" s="17">
        <v>1</v>
      </c>
      <c r="CX10" s="101"/>
    </row>
    <row r="11" spans="1:170" s="12" customFormat="1" ht="12">
      <c r="A11" s="63">
        <v>30202</v>
      </c>
      <c r="B11" s="63" t="s">
        <v>254</v>
      </c>
      <c r="C11" s="75">
        <f t="shared" si="0"/>
        <v>30202</v>
      </c>
      <c r="D11" s="83">
        <v>30202</v>
      </c>
      <c r="E11" s="66" t="s">
        <v>180</v>
      </c>
      <c r="F11" s="66" t="s">
        <v>220</v>
      </c>
      <c r="G11" s="54">
        <f t="shared" si="1"/>
        <v>0</v>
      </c>
      <c r="H11" s="68">
        <v>5</v>
      </c>
      <c r="I11" s="17">
        <v>1</v>
      </c>
      <c r="J11" s="17">
        <v>22</v>
      </c>
      <c r="K11" s="17"/>
      <c r="L11" s="17"/>
      <c r="M11" s="101"/>
      <c r="N11" s="101"/>
      <c r="O11" s="101"/>
      <c r="P11" s="101"/>
      <c r="Q11" s="101"/>
      <c r="R11" s="60"/>
      <c r="S11" s="101"/>
      <c r="T11" s="101"/>
      <c r="U11" s="101"/>
      <c r="V11" s="101"/>
      <c r="W11" s="58"/>
      <c r="X11" s="17"/>
      <c r="Y11" s="17"/>
      <c r="Z11" s="101">
        <v>1</v>
      </c>
      <c r="AA11" s="58"/>
      <c r="AB11" s="106"/>
      <c r="AC11" s="104">
        <v>1</v>
      </c>
      <c r="AD11" s="104"/>
      <c r="AE11" s="58"/>
      <c r="AF11" s="106"/>
      <c r="AG11" s="106">
        <v>1</v>
      </c>
      <c r="AH11" s="106">
        <v>1</v>
      </c>
      <c r="AI11" s="105"/>
      <c r="AJ11" s="106"/>
      <c r="AK11" s="106"/>
      <c r="AL11" s="106"/>
      <c r="AM11" s="106"/>
      <c r="AN11" s="103">
        <v>1</v>
      </c>
      <c r="AO11" s="106">
        <v>1</v>
      </c>
      <c r="AP11" s="106"/>
      <c r="AQ11" s="106"/>
      <c r="AR11" s="101">
        <v>1</v>
      </c>
      <c r="AS11" s="101"/>
      <c r="AT11" s="101">
        <v>1</v>
      </c>
      <c r="AU11" s="101">
        <v>1</v>
      </c>
      <c r="AV11" s="101"/>
      <c r="AW11" s="101"/>
      <c r="AX11" s="101"/>
      <c r="AY11" s="101"/>
      <c r="AZ11" s="101">
        <v>1</v>
      </c>
      <c r="BA11" s="101"/>
      <c r="BB11" s="101">
        <v>1</v>
      </c>
      <c r="BC11" s="101"/>
      <c r="BD11" s="101">
        <v>1</v>
      </c>
      <c r="BE11" s="101">
        <v>1</v>
      </c>
      <c r="BF11" s="101">
        <v>1</v>
      </c>
      <c r="BG11" s="101">
        <v>1</v>
      </c>
      <c r="BH11" s="101">
        <v>1</v>
      </c>
      <c r="BI11" s="101">
        <v>1</v>
      </c>
      <c r="BJ11" s="101">
        <v>1</v>
      </c>
      <c r="BK11" s="101"/>
      <c r="BL11" s="101">
        <v>1</v>
      </c>
      <c r="BM11" s="101">
        <v>1</v>
      </c>
      <c r="BN11" s="101"/>
      <c r="BO11" s="100"/>
      <c r="BP11" s="67"/>
      <c r="BQ11" s="101">
        <v>1</v>
      </c>
      <c r="BR11" s="101"/>
      <c r="BS11" s="101"/>
      <c r="BT11" s="93"/>
      <c r="BU11" s="101">
        <v>1</v>
      </c>
      <c r="BV11" s="101">
        <v>1</v>
      </c>
      <c r="BW11" s="101">
        <v>1</v>
      </c>
      <c r="BX11" s="101">
        <v>1</v>
      </c>
      <c r="BY11" s="101">
        <v>1</v>
      </c>
      <c r="BZ11" s="100"/>
      <c r="CA11" s="101">
        <v>1</v>
      </c>
      <c r="CB11" s="101"/>
      <c r="CC11" s="101">
        <v>1</v>
      </c>
      <c r="CD11" s="101"/>
      <c r="CE11" s="101">
        <v>1</v>
      </c>
      <c r="CF11" s="101"/>
      <c r="CG11" s="101">
        <v>1</v>
      </c>
      <c r="CH11" s="101">
        <v>1</v>
      </c>
      <c r="CI11" s="100"/>
      <c r="CJ11" s="101"/>
      <c r="CK11" s="101">
        <v>1</v>
      </c>
      <c r="CL11" s="101">
        <v>1</v>
      </c>
      <c r="CM11" s="101"/>
      <c r="CN11" s="101"/>
      <c r="CO11" s="101"/>
      <c r="CP11" s="101">
        <v>1</v>
      </c>
      <c r="CQ11" s="101"/>
      <c r="CR11" s="101"/>
      <c r="CS11" s="101"/>
      <c r="CT11" s="101"/>
      <c r="CU11" s="101">
        <v>1</v>
      </c>
      <c r="CV11" s="100"/>
      <c r="CW11" s="17">
        <v>1</v>
      </c>
      <c r="CX11" s="101"/>
    </row>
    <row r="12" spans="1:170" s="55" customFormat="1" ht="75.599999999999994">
      <c r="A12" s="52">
        <v>30203</v>
      </c>
      <c r="B12" s="52" t="s">
        <v>255</v>
      </c>
      <c r="C12" s="75">
        <f t="shared" si="0"/>
        <v>30203</v>
      </c>
      <c r="D12" s="83">
        <v>30203</v>
      </c>
      <c r="E12" s="54" t="s">
        <v>181</v>
      </c>
      <c r="F12" s="54" t="s">
        <v>221</v>
      </c>
      <c r="G12" s="54">
        <f t="shared" si="1"/>
        <v>0</v>
      </c>
      <c r="H12" s="59">
        <v>5</v>
      </c>
      <c r="I12" s="57">
        <v>1</v>
      </c>
      <c r="J12" s="57">
        <v>20</v>
      </c>
      <c r="K12" s="57"/>
      <c r="L12" s="57"/>
      <c r="M12" s="100"/>
      <c r="N12" s="100"/>
      <c r="O12" s="100"/>
      <c r="P12" s="100"/>
      <c r="Q12" s="100"/>
      <c r="R12" s="60"/>
      <c r="S12" s="100"/>
      <c r="T12" s="100"/>
      <c r="U12" s="100"/>
      <c r="V12" s="100"/>
      <c r="W12" s="58"/>
      <c r="X12" s="57"/>
      <c r="Y12" s="57"/>
      <c r="Z12" s="100"/>
      <c r="AA12" s="58" t="s">
        <v>182</v>
      </c>
      <c r="AB12" s="103">
        <v>1</v>
      </c>
      <c r="AC12" s="18"/>
      <c r="AD12" s="18"/>
      <c r="AE12" s="58" t="s">
        <v>183</v>
      </c>
      <c r="AF12" s="103"/>
      <c r="AG12" s="103">
        <v>1</v>
      </c>
      <c r="AH12" s="103"/>
      <c r="AI12" s="61"/>
      <c r="AJ12" s="103">
        <v>1</v>
      </c>
      <c r="AK12" s="103"/>
      <c r="AL12" s="103">
        <v>1</v>
      </c>
      <c r="AM12" s="103"/>
      <c r="AN12" s="103"/>
      <c r="AO12" s="103"/>
      <c r="AP12" s="103">
        <v>1</v>
      </c>
      <c r="AQ12" s="103"/>
      <c r="AR12" s="100">
        <v>1</v>
      </c>
      <c r="AS12" s="100"/>
      <c r="AT12" s="100">
        <v>1</v>
      </c>
      <c r="AU12" s="100">
        <v>1</v>
      </c>
      <c r="AV12" s="100"/>
      <c r="AW12" s="100"/>
      <c r="AX12" s="100"/>
      <c r="AY12" s="100"/>
      <c r="AZ12" s="100">
        <v>1</v>
      </c>
      <c r="BA12" s="100"/>
      <c r="BB12" s="100">
        <v>1</v>
      </c>
      <c r="BC12" s="100">
        <v>1</v>
      </c>
      <c r="BD12" s="100"/>
      <c r="BE12" s="100">
        <v>1</v>
      </c>
      <c r="BF12" s="100">
        <v>1</v>
      </c>
      <c r="BG12" s="100">
        <v>1</v>
      </c>
      <c r="BH12" s="100">
        <v>1</v>
      </c>
      <c r="BI12" s="100">
        <v>1</v>
      </c>
      <c r="BJ12" s="100">
        <v>1</v>
      </c>
      <c r="BK12" s="100"/>
      <c r="BL12" s="100">
        <v>1</v>
      </c>
      <c r="BM12" s="100">
        <v>1</v>
      </c>
      <c r="BN12" s="100"/>
      <c r="BO12" s="100"/>
      <c r="BP12" s="62"/>
      <c r="BQ12" s="100"/>
      <c r="BR12" s="100">
        <v>1</v>
      </c>
      <c r="BS12" s="100"/>
      <c r="BT12" s="93"/>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v>1</v>
      </c>
      <c r="CT12" s="100"/>
      <c r="CU12" s="100"/>
      <c r="CV12" s="100"/>
      <c r="CW12" s="57"/>
      <c r="CX12" s="100">
        <v>1</v>
      </c>
    </row>
    <row r="13" spans="1:170" s="55" customFormat="1">
      <c r="A13" s="52">
        <v>30204</v>
      </c>
      <c r="B13" s="52" t="s">
        <v>256</v>
      </c>
      <c r="C13" s="75">
        <f t="shared" si="0"/>
        <v>30204</v>
      </c>
      <c r="D13" s="83">
        <v>30204</v>
      </c>
      <c r="E13" s="54" t="s">
        <v>184</v>
      </c>
      <c r="F13" s="54" t="s">
        <v>223</v>
      </c>
      <c r="G13" s="54">
        <f t="shared" si="1"/>
        <v>0</v>
      </c>
      <c r="H13" s="59">
        <v>5</v>
      </c>
      <c r="I13" s="57"/>
      <c r="J13" s="57"/>
      <c r="K13" s="57"/>
      <c r="L13" s="57"/>
      <c r="M13" s="100"/>
      <c r="N13" s="100"/>
      <c r="O13" s="100"/>
      <c r="P13" s="100">
        <v>1</v>
      </c>
      <c r="Q13" s="100"/>
      <c r="R13" s="60"/>
      <c r="S13" s="100"/>
      <c r="T13" s="100">
        <v>1</v>
      </c>
      <c r="U13" s="100"/>
      <c r="V13" s="100"/>
      <c r="W13" s="58"/>
      <c r="X13" s="57"/>
      <c r="Y13" s="57"/>
      <c r="Z13" s="100"/>
      <c r="AA13" s="58"/>
      <c r="AB13" s="103"/>
      <c r="AC13" s="18"/>
      <c r="AD13" s="18"/>
      <c r="AE13" s="58"/>
      <c r="AF13" s="103"/>
      <c r="AG13" s="103"/>
      <c r="AH13" s="103"/>
      <c r="AI13" s="61"/>
      <c r="AJ13" s="103"/>
      <c r="AK13" s="103"/>
      <c r="AL13" s="103"/>
      <c r="AM13" s="103"/>
      <c r="AN13" s="103"/>
      <c r="AO13" s="103"/>
      <c r="AP13" s="103"/>
      <c r="AQ13" s="103"/>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62"/>
      <c r="BQ13" s="100"/>
      <c r="BR13" s="100"/>
      <c r="BS13" s="100"/>
      <c r="BT13" s="93"/>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57"/>
      <c r="CX13" s="100"/>
    </row>
    <row r="14" spans="1:170" s="55" customFormat="1">
      <c r="A14" s="52">
        <v>30205</v>
      </c>
      <c r="B14" s="52" t="s">
        <v>257</v>
      </c>
      <c r="C14" s="75">
        <f t="shared" si="0"/>
        <v>30205</v>
      </c>
      <c r="D14" s="83">
        <v>30205</v>
      </c>
      <c r="E14" s="54" t="s">
        <v>185</v>
      </c>
      <c r="F14" s="54" t="s">
        <v>224</v>
      </c>
      <c r="G14" s="54">
        <f t="shared" si="1"/>
        <v>0</v>
      </c>
      <c r="H14" s="59">
        <v>5</v>
      </c>
      <c r="I14" s="57"/>
      <c r="J14" s="57"/>
      <c r="K14" s="57"/>
      <c r="L14" s="57"/>
      <c r="M14" s="100"/>
      <c r="N14" s="100"/>
      <c r="O14" s="100"/>
      <c r="P14" s="100">
        <v>1</v>
      </c>
      <c r="Q14" s="100"/>
      <c r="R14" s="60"/>
      <c r="S14" s="100"/>
      <c r="T14" s="100">
        <v>1</v>
      </c>
      <c r="U14" s="100"/>
      <c r="V14" s="100"/>
      <c r="W14" s="58"/>
      <c r="X14" s="57"/>
      <c r="Y14" s="57"/>
      <c r="Z14" s="100"/>
      <c r="AA14" s="58"/>
      <c r="AB14" s="103"/>
      <c r="AC14" s="18"/>
      <c r="AD14" s="18"/>
      <c r="AE14" s="58"/>
      <c r="AF14" s="103"/>
      <c r="AG14" s="103"/>
      <c r="AH14" s="103"/>
      <c r="AI14" s="61"/>
      <c r="AJ14" s="103"/>
      <c r="AK14" s="103"/>
      <c r="AL14" s="103"/>
      <c r="AM14" s="103"/>
      <c r="AN14" s="103"/>
      <c r="AO14" s="103"/>
      <c r="AP14" s="103"/>
      <c r="AQ14" s="103"/>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62"/>
      <c r="BQ14" s="100"/>
      <c r="BR14" s="100"/>
      <c r="BS14" s="100"/>
      <c r="BT14" s="93"/>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57"/>
      <c r="CX14" s="100"/>
    </row>
    <row r="15" spans="1:170" s="12" customFormat="1" ht="86.4">
      <c r="A15" s="63">
        <v>30206</v>
      </c>
      <c r="B15" s="63" t="s">
        <v>258</v>
      </c>
      <c r="C15" s="75">
        <f t="shared" si="0"/>
        <v>30206</v>
      </c>
      <c r="D15" s="83">
        <v>30206</v>
      </c>
      <c r="E15" s="66" t="s">
        <v>186</v>
      </c>
      <c r="F15" s="66" t="s">
        <v>225</v>
      </c>
      <c r="G15" s="54">
        <f t="shared" si="1"/>
        <v>0</v>
      </c>
      <c r="H15" s="68">
        <v>5</v>
      </c>
      <c r="I15" s="17">
        <v>1</v>
      </c>
      <c r="J15" s="17">
        <v>22</v>
      </c>
      <c r="K15" s="17"/>
      <c r="L15" s="17"/>
      <c r="M15" s="101"/>
      <c r="N15" s="101"/>
      <c r="O15" s="101"/>
      <c r="P15" s="101"/>
      <c r="Q15" s="101"/>
      <c r="R15" s="60"/>
      <c r="S15" s="101"/>
      <c r="T15" s="101"/>
      <c r="U15" s="101"/>
      <c r="V15" s="101"/>
      <c r="W15" s="58"/>
      <c r="X15" s="17"/>
      <c r="Y15" s="17"/>
      <c r="Z15" s="101">
        <v>1</v>
      </c>
      <c r="AA15" s="58"/>
      <c r="AB15" s="106">
        <v>1</v>
      </c>
      <c r="AC15" s="104"/>
      <c r="AD15" s="104"/>
      <c r="AE15" s="58" t="s">
        <v>187</v>
      </c>
      <c r="AF15" s="106"/>
      <c r="AG15" s="106">
        <v>1</v>
      </c>
      <c r="AH15" s="106"/>
      <c r="AI15" s="105"/>
      <c r="AJ15" s="106"/>
      <c r="AK15" s="106"/>
      <c r="AL15" s="106"/>
      <c r="AM15" s="106"/>
      <c r="AN15" s="106"/>
      <c r="AO15" s="106"/>
      <c r="AP15" s="103">
        <v>1</v>
      </c>
      <c r="AQ15" s="106">
        <v>1</v>
      </c>
      <c r="AR15" s="101">
        <v>1</v>
      </c>
      <c r="AS15" s="101"/>
      <c r="AT15" s="101"/>
      <c r="AU15" s="101"/>
      <c r="AV15" s="101">
        <v>1</v>
      </c>
      <c r="AW15" s="101">
        <v>1</v>
      </c>
      <c r="AX15" s="101"/>
      <c r="AY15" s="101"/>
      <c r="AZ15" s="101"/>
      <c r="BA15" s="101"/>
      <c r="BB15" s="101">
        <v>1</v>
      </c>
      <c r="BC15" s="101">
        <v>1</v>
      </c>
      <c r="BD15" s="101"/>
      <c r="BE15" s="101">
        <v>1</v>
      </c>
      <c r="BF15" s="101">
        <v>1</v>
      </c>
      <c r="BG15" s="101">
        <v>1</v>
      </c>
      <c r="BH15" s="101"/>
      <c r="BI15" s="101">
        <v>1</v>
      </c>
      <c r="BJ15" s="101">
        <v>1</v>
      </c>
      <c r="BK15" s="101"/>
      <c r="BL15" s="101"/>
      <c r="BM15" s="101"/>
      <c r="BN15" s="101"/>
      <c r="BO15" s="100"/>
      <c r="BP15" s="67"/>
      <c r="BQ15" s="101"/>
      <c r="BR15" s="101">
        <v>1</v>
      </c>
      <c r="BS15" s="101"/>
      <c r="BT15" s="93"/>
      <c r="BU15" s="101"/>
      <c r="BV15" s="101"/>
      <c r="BW15" s="101"/>
      <c r="BX15" s="101"/>
      <c r="BY15" s="101"/>
      <c r="BZ15" s="100"/>
      <c r="CA15" s="101"/>
      <c r="CB15" s="101"/>
      <c r="CC15" s="101"/>
      <c r="CD15" s="101"/>
      <c r="CE15" s="101"/>
      <c r="CF15" s="101"/>
      <c r="CG15" s="101"/>
      <c r="CH15" s="101"/>
      <c r="CI15" s="100"/>
      <c r="CJ15" s="101"/>
      <c r="CK15" s="101"/>
      <c r="CL15" s="101"/>
      <c r="CM15" s="101"/>
      <c r="CN15" s="101"/>
      <c r="CO15" s="101"/>
      <c r="CP15" s="101"/>
      <c r="CQ15" s="101"/>
      <c r="CR15" s="101"/>
      <c r="CS15" s="101"/>
      <c r="CT15" s="101"/>
      <c r="CU15" s="101">
        <v>1</v>
      </c>
      <c r="CV15" s="100"/>
      <c r="CW15" s="17"/>
      <c r="CX15" s="101">
        <v>1</v>
      </c>
    </row>
    <row r="16" spans="1:170" s="12" customFormat="1">
      <c r="A16" s="63">
        <v>30207</v>
      </c>
      <c r="B16" s="63" t="s">
        <v>259</v>
      </c>
      <c r="C16" s="75">
        <f t="shared" si="0"/>
        <v>30207</v>
      </c>
      <c r="D16" s="83">
        <v>30207</v>
      </c>
      <c r="E16" s="66" t="s">
        <v>188</v>
      </c>
      <c r="F16" s="66" t="s">
        <v>227</v>
      </c>
      <c r="G16" s="54">
        <f t="shared" si="1"/>
        <v>0</v>
      </c>
      <c r="H16" s="68">
        <v>5</v>
      </c>
      <c r="I16" s="17"/>
      <c r="J16" s="17"/>
      <c r="K16" s="17"/>
      <c r="L16" s="17"/>
      <c r="M16" s="101"/>
      <c r="N16" s="101"/>
      <c r="O16" s="101">
        <v>1</v>
      </c>
      <c r="P16" s="101"/>
      <c r="Q16" s="101"/>
      <c r="R16" s="60"/>
      <c r="S16" s="101"/>
      <c r="T16" s="101"/>
      <c r="U16" s="101"/>
      <c r="V16" s="101"/>
      <c r="W16" s="58"/>
      <c r="X16" s="17"/>
      <c r="Y16" s="17"/>
      <c r="Z16" s="101"/>
      <c r="AA16" s="58"/>
      <c r="AB16" s="106"/>
      <c r="AC16" s="104"/>
      <c r="AD16" s="104"/>
      <c r="AE16" s="58"/>
      <c r="AF16" s="106"/>
      <c r="AG16" s="106"/>
      <c r="AH16" s="106"/>
      <c r="AI16" s="105"/>
      <c r="AJ16" s="106"/>
      <c r="AK16" s="106"/>
      <c r="AL16" s="106"/>
      <c r="AM16" s="106"/>
      <c r="AN16" s="106"/>
      <c r="AO16" s="106"/>
      <c r="AP16" s="106"/>
      <c r="AQ16" s="106"/>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0"/>
      <c r="BP16" s="67"/>
      <c r="BQ16" s="101"/>
      <c r="BR16" s="101"/>
      <c r="BS16" s="101"/>
      <c r="BT16" s="93"/>
      <c r="BU16" s="101"/>
      <c r="BV16" s="101"/>
      <c r="BW16" s="101"/>
      <c r="BX16" s="101"/>
      <c r="BY16" s="101"/>
      <c r="BZ16" s="100"/>
      <c r="CA16" s="101"/>
      <c r="CB16" s="101"/>
      <c r="CC16" s="101"/>
      <c r="CD16" s="101"/>
      <c r="CE16" s="101"/>
      <c r="CF16" s="101"/>
      <c r="CG16" s="101"/>
      <c r="CH16" s="101"/>
      <c r="CI16" s="100"/>
      <c r="CJ16" s="101"/>
      <c r="CK16" s="101"/>
      <c r="CL16" s="101"/>
      <c r="CM16" s="101"/>
      <c r="CN16" s="101"/>
      <c r="CO16" s="101"/>
      <c r="CP16" s="101"/>
      <c r="CQ16" s="101"/>
      <c r="CR16" s="101"/>
      <c r="CS16" s="101"/>
      <c r="CT16" s="101"/>
      <c r="CU16" s="101"/>
      <c r="CV16" s="100"/>
      <c r="CW16" s="17"/>
      <c r="CX16" s="101"/>
    </row>
    <row r="17" spans="1:102" s="55" customFormat="1">
      <c r="A17" s="52">
        <v>30208</v>
      </c>
      <c r="B17" s="52" t="s">
        <v>260</v>
      </c>
      <c r="C17" s="75">
        <f t="shared" si="0"/>
        <v>30208</v>
      </c>
      <c r="D17" s="83">
        <v>30208</v>
      </c>
      <c r="E17" s="54" t="s">
        <v>189</v>
      </c>
      <c r="F17" s="54" t="s">
        <v>228</v>
      </c>
      <c r="G17" s="54">
        <f t="shared" si="1"/>
        <v>0</v>
      </c>
      <c r="H17" s="59">
        <v>5</v>
      </c>
      <c r="I17" s="57"/>
      <c r="J17" s="57"/>
      <c r="K17" s="57">
        <v>1</v>
      </c>
      <c r="L17" s="57">
        <v>30</v>
      </c>
      <c r="M17" s="100"/>
      <c r="N17" s="100"/>
      <c r="O17" s="100"/>
      <c r="P17" s="100"/>
      <c r="Q17" s="100"/>
      <c r="R17" s="60"/>
      <c r="S17" s="100"/>
      <c r="T17" s="100"/>
      <c r="U17" s="100"/>
      <c r="V17" s="100"/>
      <c r="W17" s="58"/>
      <c r="X17" s="57"/>
      <c r="Y17" s="57"/>
      <c r="Z17" s="100"/>
      <c r="AA17" s="58"/>
      <c r="AB17" s="103"/>
      <c r="AC17" s="18"/>
      <c r="AD17" s="18"/>
      <c r="AE17" s="58"/>
      <c r="AF17" s="103"/>
      <c r="AG17" s="103"/>
      <c r="AH17" s="103"/>
      <c r="AI17" s="61"/>
      <c r="AJ17" s="103"/>
      <c r="AK17" s="103"/>
      <c r="AL17" s="103"/>
      <c r="AM17" s="103"/>
      <c r="AN17" s="103"/>
      <c r="AO17" s="103"/>
      <c r="AP17" s="103"/>
      <c r="AQ17" s="103"/>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62"/>
      <c r="BQ17" s="100"/>
      <c r="BR17" s="100"/>
      <c r="BS17" s="100"/>
      <c r="BT17" s="93"/>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57"/>
      <c r="CX17" s="100"/>
    </row>
    <row r="18" spans="1:102" s="12" customFormat="1">
      <c r="A18" s="63">
        <v>30209</v>
      </c>
      <c r="B18" s="63" t="s">
        <v>261</v>
      </c>
      <c r="C18" s="75">
        <f t="shared" si="0"/>
        <v>30209</v>
      </c>
      <c r="D18" s="83">
        <v>30209</v>
      </c>
      <c r="E18" s="66" t="s">
        <v>190</v>
      </c>
      <c r="F18" s="66" t="s">
        <v>229</v>
      </c>
      <c r="G18" s="54">
        <f t="shared" si="1"/>
        <v>0</v>
      </c>
      <c r="H18" s="68">
        <v>5</v>
      </c>
      <c r="I18" s="17"/>
      <c r="J18" s="17"/>
      <c r="K18" s="17"/>
      <c r="L18" s="17"/>
      <c r="M18" s="101"/>
      <c r="N18" s="101"/>
      <c r="O18" s="101">
        <v>1</v>
      </c>
      <c r="P18" s="101"/>
      <c r="Q18" s="101"/>
      <c r="R18" s="60"/>
      <c r="S18" s="101"/>
      <c r="T18" s="101"/>
      <c r="U18" s="101"/>
      <c r="V18" s="101"/>
      <c r="W18" s="58"/>
      <c r="X18" s="17"/>
      <c r="Y18" s="17"/>
      <c r="Z18" s="101"/>
      <c r="AA18" s="58"/>
      <c r="AB18" s="106"/>
      <c r="AC18" s="104"/>
      <c r="AD18" s="104"/>
      <c r="AE18" s="58"/>
      <c r="AF18" s="106"/>
      <c r="AG18" s="106"/>
      <c r="AH18" s="106"/>
      <c r="AI18" s="105"/>
      <c r="AJ18" s="106"/>
      <c r="AK18" s="106"/>
      <c r="AL18" s="106"/>
      <c r="AM18" s="106"/>
      <c r="AN18" s="106"/>
      <c r="AO18" s="106"/>
      <c r="AP18" s="106"/>
      <c r="AQ18" s="106"/>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0"/>
      <c r="BP18" s="67"/>
      <c r="BQ18" s="101"/>
      <c r="BR18" s="101"/>
      <c r="BS18" s="101"/>
      <c r="BT18" s="93"/>
      <c r="BU18" s="101"/>
      <c r="BV18" s="101"/>
      <c r="BW18" s="101"/>
      <c r="BX18" s="101"/>
      <c r="BY18" s="101"/>
      <c r="BZ18" s="100"/>
      <c r="CA18" s="101"/>
      <c r="CB18" s="101"/>
      <c r="CC18" s="101"/>
      <c r="CD18" s="101"/>
      <c r="CE18" s="101"/>
      <c r="CF18" s="101"/>
      <c r="CG18" s="101"/>
      <c r="CH18" s="101"/>
      <c r="CI18" s="100"/>
      <c r="CJ18" s="101"/>
      <c r="CK18" s="101"/>
      <c r="CL18" s="101"/>
      <c r="CM18" s="101"/>
      <c r="CN18" s="101"/>
      <c r="CO18" s="101"/>
      <c r="CP18" s="101"/>
      <c r="CQ18" s="101"/>
      <c r="CR18" s="101"/>
      <c r="CS18" s="101"/>
      <c r="CT18" s="101"/>
      <c r="CU18" s="101"/>
      <c r="CV18" s="100"/>
      <c r="CW18" s="17"/>
      <c r="CX18" s="101"/>
    </row>
    <row r="19" spans="1:102" s="55" customFormat="1" ht="54">
      <c r="A19" s="52">
        <v>30304</v>
      </c>
      <c r="B19" s="52" t="s">
        <v>262</v>
      </c>
      <c r="C19" s="75">
        <f t="shared" si="0"/>
        <v>30304</v>
      </c>
      <c r="D19" s="83">
        <v>30304</v>
      </c>
      <c r="E19" s="54" t="s">
        <v>191</v>
      </c>
      <c r="F19" s="54" t="s">
        <v>230</v>
      </c>
      <c r="G19" s="54">
        <f t="shared" si="1"/>
        <v>0</v>
      </c>
      <c r="H19" s="59">
        <v>6</v>
      </c>
      <c r="I19" s="57">
        <v>1</v>
      </c>
      <c r="J19" s="57">
        <v>23</v>
      </c>
      <c r="K19" s="57"/>
      <c r="L19" s="57"/>
      <c r="M19" s="100"/>
      <c r="N19" s="100"/>
      <c r="O19" s="100"/>
      <c r="P19" s="100"/>
      <c r="Q19" s="100"/>
      <c r="R19" s="60"/>
      <c r="S19" s="100"/>
      <c r="T19" s="100"/>
      <c r="U19" s="100"/>
      <c r="V19" s="100"/>
      <c r="W19" s="58"/>
      <c r="X19" s="17"/>
      <c r="Y19" s="17"/>
      <c r="Z19" s="101"/>
      <c r="AA19" s="58" t="s">
        <v>175</v>
      </c>
      <c r="AB19" s="103">
        <v>1</v>
      </c>
      <c r="AC19" s="18"/>
      <c r="AD19" s="18"/>
      <c r="AE19" s="58" t="s">
        <v>192</v>
      </c>
      <c r="AF19" s="103"/>
      <c r="AG19" s="103">
        <v>1</v>
      </c>
      <c r="AH19" s="103"/>
      <c r="AI19" s="61"/>
      <c r="AJ19" s="103"/>
      <c r="AK19" s="103"/>
      <c r="AL19" s="103"/>
      <c r="AM19" s="103"/>
      <c r="AN19" s="103">
        <v>1</v>
      </c>
      <c r="AO19" s="103">
        <v>1</v>
      </c>
      <c r="AP19" s="103">
        <v>1</v>
      </c>
      <c r="AQ19" s="103">
        <v>1</v>
      </c>
      <c r="AR19" s="100"/>
      <c r="AS19" s="100">
        <v>1</v>
      </c>
      <c r="AT19" s="100"/>
      <c r="AU19" s="100"/>
      <c r="AV19" s="100"/>
      <c r="AW19" s="100"/>
      <c r="AX19" s="100"/>
      <c r="AY19" s="100"/>
      <c r="AZ19" s="100"/>
      <c r="BA19" s="100"/>
      <c r="BB19" s="100"/>
      <c r="BC19" s="100"/>
      <c r="BD19" s="100"/>
      <c r="BE19" s="100">
        <v>1</v>
      </c>
      <c r="BF19" s="100">
        <v>1</v>
      </c>
      <c r="BG19" s="100">
        <v>1</v>
      </c>
      <c r="BH19" s="100"/>
      <c r="BI19" s="100">
        <v>1</v>
      </c>
      <c r="BJ19" s="100">
        <v>1</v>
      </c>
      <c r="BK19" s="100"/>
      <c r="BL19" s="100">
        <v>1</v>
      </c>
      <c r="BM19" s="100">
        <v>1</v>
      </c>
      <c r="BN19" s="100"/>
      <c r="BO19" s="100" t="s">
        <v>193</v>
      </c>
      <c r="BP19" s="62"/>
      <c r="BQ19" s="101"/>
      <c r="BR19" s="101">
        <v>1</v>
      </c>
      <c r="BS19" s="101"/>
      <c r="BT19" s="93"/>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1"/>
      <c r="CS19" s="101"/>
      <c r="CT19" s="101"/>
      <c r="CU19" s="101">
        <v>1</v>
      </c>
      <c r="CV19" s="100"/>
      <c r="CW19" s="17"/>
      <c r="CX19" s="101">
        <v>1</v>
      </c>
    </row>
    <row r="20" spans="1:102" s="12" customFormat="1" ht="12">
      <c r="A20" s="63">
        <v>30341</v>
      </c>
      <c r="B20" s="63" t="s">
        <v>263</v>
      </c>
      <c r="C20" s="75">
        <f t="shared" si="0"/>
        <v>30341</v>
      </c>
      <c r="D20" s="83">
        <v>30341</v>
      </c>
      <c r="E20" s="66" t="s">
        <v>194</v>
      </c>
      <c r="F20" s="66" t="s">
        <v>232</v>
      </c>
      <c r="G20" s="54">
        <f t="shared" si="1"/>
        <v>0</v>
      </c>
      <c r="H20" s="68">
        <v>6</v>
      </c>
      <c r="I20" s="17">
        <v>1</v>
      </c>
      <c r="J20" s="17">
        <v>22</v>
      </c>
      <c r="K20" s="17"/>
      <c r="L20" s="17"/>
      <c r="M20" s="101"/>
      <c r="N20" s="101"/>
      <c r="O20" s="101"/>
      <c r="P20" s="101"/>
      <c r="Q20" s="101"/>
      <c r="R20" s="60"/>
      <c r="S20" s="101"/>
      <c r="T20" s="101"/>
      <c r="U20" s="101"/>
      <c r="V20" s="101"/>
      <c r="W20" s="58"/>
      <c r="X20" s="17"/>
      <c r="Y20" s="17">
        <v>1</v>
      </c>
      <c r="Z20" s="101"/>
      <c r="AA20" s="58"/>
      <c r="AB20" s="106"/>
      <c r="AC20" s="104">
        <v>1</v>
      </c>
      <c r="AD20" s="104"/>
      <c r="AE20" s="58"/>
      <c r="AF20" s="106"/>
      <c r="AG20" s="106">
        <v>1</v>
      </c>
      <c r="AH20" s="106"/>
      <c r="AI20" s="105">
        <v>1</v>
      </c>
      <c r="AJ20" s="106"/>
      <c r="AK20" s="106"/>
      <c r="AL20" s="106">
        <v>1</v>
      </c>
      <c r="AM20" s="106"/>
      <c r="AN20" s="106"/>
      <c r="AO20" s="106"/>
      <c r="AP20" s="103">
        <v>1</v>
      </c>
      <c r="AQ20" s="106">
        <v>1</v>
      </c>
      <c r="AR20" s="101">
        <v>1</v>
      </c>
      <c r="AS20" s="101"/>
      <c r="AT20" s="101">
        <v>1</v>
      </c>
      <c r="AU20" s="101">
        <v>1</v>
      </c>
      <c r="AV20" s="101"/>
      <c r="AW20" s="101"/>
      <c r="AX20" s="101">
        <v>1</v>
      </c>
      <c r="AY20" s="101"/>
      <c r="AZ20" s="101"/>
      <c r="BA20" s="101"/>
      <c r="BB20" s="101">
        <v>1</v>
      </c>
      <c r="BC20" s="101"/>
      <c r="BD20" s="101">
        <v>1</v>
      </c>
      <c r="BE20" s="101">
        <v>1</v>
      </c>
      <c r="BF20" s="101">
        <v>1</v>
      </c>
      <c r="BG20" s="101">
        <v>1</v>
      </c>
      <c r="BH20" s="101">
        <v>1</v>
      </c>
      <c r="BI20" s="101">
        <v>1</v>
      </c>
      <c r="BJ20" s="101"/>
      <c r="BK20" s="101">
        <v>1</v>
      </c>
      <c r="BL20" s="101">
        <v>1</v>
      </c>
      <c r="BM20" s="101"/>
      <c r="BN20" s="101"/>
      <c r="BO20" s="100"/>
      <c r="BP20" s="67"/>
      <c r="BQ20" s="101">
        <v>1</v>
      </c>
      <c r="BR20" s="101"/>
      <c r="BS20" s="101"/>
      <c r="BT20" s="93"/>
      <c r="BU20" s="101">
        <v>1</v>
      </c>
      <c r="BV20" s="101">
        <v>1</v>
      </c>
      <c r="BW20" s="101">
        <v>1</v>
      </c>
      <c r="BX20" s="101">
        <v>1</v>
      </c>
      <c r="BY20" s="101"/>
      <c r="BZ20" s="100"/>
      <c r="CA20" s="101">
        <v>1</v>
      </c>
      <c r="CB20" s="101"/>
      <c r="CC20" s="101">
        <v>1</v>
      </c>
      <c r="CD20" s="101">
        <v>1</v>
      </c>
      <c r="CE20" s="101">
        <v>1</v>
      </c>
      <c r="CF20" s="101"/>
      <c r="CG20" s="101">
        <v>1</v>
      </c>
      <c r="CH20" s="101"/>
      <c r="CI20" s="100">
        <v>1</v>
      </c>
      <c r="CJ20" s="101"/>
      <c r="CK20" s="101">
        <v>1</v>
      </c>
      <c r="CL20" s="101"/>
      <c r="CM20" s="101">
        <v>1</v>
      </c>
      <c r="CN20" s="101"/>
      <c r="CO20" s="101"/>
      <c r="CP20" s="101">
        <v>1</v>
      </c>
      <c r="CQ20" s="101"/>
      <c r="CR20" s="101"/>
      <c r="CS20" s="101"/>
      <c r="CT20" s="101"/>
      <c r="CU20" s="101">
        <v>1</v>
      </c>
      <c r="CV20" s="100"/>
      <c r="CW20" s="17"/>
      <c r="CX20" s="101">
        <v>1</v>
      </c>
    </row>
    <row r="21" spans="1:102" s="55" customFormat="1">
      <c r="A21" s="52">
        <v>30343</v>
      </c>
      <c r="B21" s="52" t="s">
        <v>264</v>
      </c>
      <c r="C21" s="75">
        <f t="shared" si="0"/>
        <v>30343</v>
      </c>
      <c r="D21" s="83">
        <v>30343</v>
      </c>
      <c r="E21" s="54" t="s">
        <v>195</v>
      </c>
      <c r="F21" s="54" t="s">
        <v>234</v>
      </c>
      <c r="G21" s="54">
        <f t="shared" si="1"/>
        <v>0</v>
      </c>
      <c r="H21" s="59">
        <v>6</v>
      </c>
      <c r="I21" s="57"/>
      <c r="J21" s="57"/>
      <c r="K21" s="57"/>
      <c r="L21" s="57"/>
      <c r="M21" s="100"/>
      <c r="N21" s="100"/>
      <c r="O21" s="100"/>
      <c r="P21" s="100">
        <v>1</v>
      </c>
      <c r="Q21" s="100"/>
      <c r="R21" s="60"/>
      <c r="S21" s="100"/>
      <c r="T21" s="100">
        <v>1</v>
      </c>
      <c r="U21" s="100"/>
      <c r="V21" s="100"/>
      <c r="W21" s="58"/>
      <c r="X21" s="57"/>
      <c r="Y21" s="57"/>
      <c r="Z21" s="100"/>
      <c r="AA21" s="58"/>
      <c r="AB21" s="103"/>
      <c r="AC21" s="18"/>
      <c r="AD21" s="18"/>
      <c r="AE21" s="58"/>
      <c r="AF21" s="103"/>
      <c r="AG21" s="103"/>
      <c r="AH21" s="103"/>
      <c r="AI21" s="61"/>
      <c r="AJ21" s="103"/>
      <c r="AK21" s="103"/>
      <c r="AL21" s="103"/>
      <c r="AM21" s="103"/>
      <c r="AN21" s="103"/>
      <c r="AO21" s="103"/>
      <c r="AP21" s="103"/>
      <c r="AQ21" s="103"/>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62"/>
      <c r="BQ21" s="100"/>
      <c r="BR21" s="100"/>
      <c r="BS21" s="100"/>
      <c r="BT21" s="93"/>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57"/>
      <c r="CX21" s="100"/>
    </row>
    <row r="22" spans="1:102" s="12" customFormat="1">
      <c r="A22" s="63">
        <v>30344</v>
      </c>
      <c r="B22" s="63" t="s">
        <v>265</v>
      </c>
      <c r="C22" s="75">
        <f t="shared" si="0"/>
        <v>30344</v>
      </c>
      <c r="D22" s="83">
        <v>30344</v>
      </c>
      <c r="E22" s="66" t="s">
        <v>196</v>
      </c>
      <c r="F22" s="66" t="s">
        <v>235</v>
      </c>
      <c r="G22" s="54">
        <f t="shared" si="1"/>
        <v>0</v>
      </c>
      <c r="H22" s="68">
        <v>6</v>
      </c>
      <c r="I22" s="17"/>
      <c r="J22" s="17"/>
      <c r="K22" s="17"/>
      <c r="L22" s="17"/>
      <c r="M22" s="101"/>
      <c r="N22" s="101"/>
      <c r="O22" s="101"/>
      <c r="P22" s="101">
        <v>1</v>
      </c>
      <c r="Q22" s="101"/>
      <c r="R22" s="60"/>
      <c r="S22" s="101"/>
      <c r="T22" s="101">
        <v>1</v>
      </c>
      <c r="U22" s="101"/>
      <c r="V22" s="101"/>
      <c r="W22" s="58"/>
      <c r="X22" s="17"/>
      <c r="Y22" s="17"/>
      <c r="Z22" s="101"/>
      <c r="AA22" s="58"/>
      <c r="AB22" s="106"/>
      <c r="AC22" s="104"/>
      <c r="AD22" s="104"/>
      <c r="AE22" s="58"/>
      <c r="AF22" s="106"/>
      <c r="AG22" s="106"/>
      <c r="AH22" s="106"/>
      <c r="AI22" s="105"/>
      <c r="AJ22" s="106"/>
      <c r="AK22" s="106"/>
      <c r="AL22" s="106"/>
      <c r="AM22" s="106"/>
      <c r="AN22" s="106"/>
      <c r="AO22" s="106"/>
      <c r="AP22" s="106"/>
      <c r="AQ22" s="106"/>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0"/>
      <c r="BP22" s="67"/>
      <c r="BQ22" s="101"/>
      <c r="BR22" s="101"/>
      <c r="BS22" s="101"/>
      <c r="BT22" s="93"/>
      <c r="BU22" s="101"/>
      <c r="BV22" s="101"/>
      <c r="BW22" s="101"/>
      <c r="BX22" s="101"/>
      <c r="BY22" s="101"/>
      <c r="BZ22" s="100"/>
      <c r="CA22" s="101"/>
      <c r="CB22" s="101"/>
      <c r="CC22" s="101"/>
      <c r="CD22" s="101"/>
      <c r="CE22" s="101"/>
      <c r="CF22" s="101"/>
      <c r="CG22" s="101"/>
      <c r="CH22" s="101"/>
      <c r="CI22" s="100"/>
      <c r="CJ22" s="101"/>
      <c r="CK22" s="101"/>
      <c r="CL22" s="101"/>
      <c r="CM22" s="101"/>
      <c r="CN22" s="101"/>
      <c r="CO22" s="101"/>
      <c r="CP22" s="101"/>
      <c r="CQ22" s="101"/>
      <c r="CR22" s="101"/>
      <c r="CS22" s="101"/>
      <c r="CT22" s="101"/>
      <c r="CU22" s="101"/>
      <c r="CV22" s="100"/>
      <c r="CW22" s="17"/>
      <c r="CX22" s="101"/>
    </row>
    <row r="23" spans="1:102" s="12" customFormat="1">
      <c r="A23" s="63">
        <v>30361</v>
      </c>
      <c r="B23" s="63" t="s">
        <v>266</v>
      </c>
      <c r="C23" s="75">
        <f t="shared" si="0"/>
        <v>30361</v>
      </c>
      <c r="D23" s="83">
        <v>30361</v>
      </c>
      <c r="E23" s="66" t="s">
        <v>197</v>
      </c>
      <c r="F23" s="66" t="s">
        <v>236</v>
      </c>
      <c r="G23" s="54">
        <f t="shared" si="1"/>
        <v>0</v>
      </c>
      <c r="H23" s="68">
        <v>6</v>
      </c>
      <c r="I23" s="17"/>
      <c r="J23" s="17"/>
      <c r="K23" s="17"/>
      <c r="L23" s="17"/>
      <c r="M23" s="101"/>
      <c r="N23" s="101"/>
      <c r="O23" s="101">
        <v>1</v>
      </c>
      <c r="P23" s="101"/>
      <c r="Q23" s="101"/>
      <c r="R23" s="60"/>
      <c r="S23" s="101"/>
      <c r="T23" s="101"/>
      <c r="U23" s="101"/>
      <c r="V23" s="101"/>
      <c r="W23" s="58"/>
      <c r="X23" s="17"/>
      <c r="Y23" s="17"/>
      <c r="Z23" s="101"/>
      <c r="AA23" s="58"/>
      <c r="AB23" s="106"/>
      <c r="AC23" s="104"/>
      <c r="AD23" s="104"/>
      <c r="AE23" s="58"/>
      <c r="AF23" s="106"/>
      <c r="AG23" s="106"/>
      <c r="AH23" s="106"/>
      <c r="AI23" s="105"/>
      <c r="AJ23" s="106"/>
      <c r="AK23" s="106"/>
      <c r="AL23" s="106"/>
      <c r="AM23" s="106"/>
      <c r="AN23" s="106"/>
      <c r="AO23" s="106"/>
      <c r="AP23" s="106"/>
      <c r="AQ23" s="106"/>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0"/>
      <c r="BP23" s="67"/>
      <c r="BQ23" s="101"/>
      <c r="BR23" s="101"/>
      <c r="BS23" s="101"/>
      <c r="BT23" s="93"/>
      <c r="BU23" s="101"/>
      <c r="BV23" s="101"/>
      <c r="BW23" s="101"/>
      <c r="BX23" s="101"/>
      <c r="BY23" s="101"/>
      <c r="BZ23" s="100"/>
      <c r="CA23" s="101"/>
      <c r="CB23" s="101"/>
      <c r="CC23" s="101"/>
      <c r="CD23" s="101"/>
      <c r="CE23" s="101"/>
      <c r="CF23" s="101"/>
      <c r="CG23" s="101"/>
      <c r="CH23" s="101"/>
      <c r="CI23" s="100"/>
      <c r="CJ23" s="101"/>
      <c r="CK23" s="101"/>
      <c r="CL23" s="101"/>
      <c r="CM23" s="101"/>
      <c r="CN23" s="101"/>
      <c r="CO23" s="101"/>
      <c r="CP23" s="101"/>
      <c r="CQ23" s="101"/>
      <c r="CR23" s="101"/>
      <c r="CS23" s="101"/>
      <c r="CT23" s="101"/>
      <c r="CU23" s="101"/>
      <c r="CV23" s="100"/>
      <c r="CW23" s="17"/>
      <c r="CX23" s="101"/>
    </row>
    <row r="24" spans="1:102" s="55" customFormat="1">
      <c r="A24" s="52">
        <v>30362</v>
      </c>
      <c r="B24" s="52" t="s">
        <v>267</v>
      </c>
      <c r="C24" s="75">
        <f t="shared" si="0"/>
        <v>30362</v>
      </c>
      <c r="D24" s="83">
        <v>30362</v>
      </c>
      <c r="E24" s="54" t="s">
        <v>198</v>
      </c>
      <c r="F24" s="54" t="s">
        <v>237</v>
      </c>
      <c r="G24" s="54">
        <f t="shared" si="1"/>
        <v>0</v>
      </c>
      <c r="H24" s="59">
        <v>6</v>
      </c>
      <c r="I24" s="57"/>
      <c r="J24" s="57"/>
      <c r="K24" s="57"/>
      <c r="L24" s="57"/>
      <c r="M24" s="100"/>
      <c r="N24" s="100"/>
      <c r="O24" s="100">
        <v>1</v>
      </c>
      <c r="P24" s="100"/>
      <c r="Q24" s="100"/>
      <c r="R24" s="60"/>
      <c r="S24" s="100"/>
      <c r="T24" s="100"/>
      <c r="U24" s="100"/>
      <c r="V24" s="100"/>
      <c r="W24" s="58"/>
      <c r="X24" s="57"/>
      <c r="Y24" s="57"/>
      <c r="Z24" s="100"/>
      <c r="AA24" s="58"/>
      <c r="AB24" s="103"/>
      <c r="AC24" s="18"/>
      <c r="AD24" s="18"/>
      <c r="AE24" s="58"/>
      <c r="AF24" s="103"/>
      <c r="AG24" s="103"/>
      <c r="AH24" s="103"/>
      <c r="AI24" s="61"/>
      <c r="AJ24" s="103"/>
      <c r="AK24" s="103"/>
      <c r="AL24" s="103"/>
      <c r="AM24" s="103"/>
      <c r="AN24" s="103"/>
      <c r="AO24" s="103"/>
      <c r="AP24" s="103"/>
      <c r="AQ24" s="103"/>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62"/>
      <c r="BQ24" s="100"/>
      <c r="BR24" s="100"/>
      <c r="BS24" s="100"/>
      <c r="BT24" s="93"/>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57"/>
      <c r="CX24" s="100"/>
    </row>
    <row r="25" spans="1:102" s="12" customFormat="1" ht="32.4">
      <c r="A25" s="63">
        <v>30366</v>
      </c>
      <c r="B25" s="63" t="s">
        <v>268</v>
      </c>
      <c r="C25" s="75">
        <f t="shared" si="0"/>
        <v>30366</v>
      </c>
      <c r="D25" s="83">
        <v>30366</v>
      </c>
      <c r="E25" s="66" t="s">
        <v>199</v>
      </c>
      <c r="F25" s="66" t="s">
        <v>238</v>
      </c>
      <c r="G25" s="54">
        <f t="shared" si="1"/>
        <v>0</v>
      </c>
      <c r="H25" s="68">
        <v>6</v>
      </c>
      <c r="I25" s="17"/>
      <c r="J25" s="17"/>
      <c r="K25" s="17"/>
      <c r="L25" s="17"/>
      <c r="M25" s="101"/>
      <c r="N25" s="101"/>
      <c r="O25" s="101"/>
      <c r="P25" s="101"/>
      <c r="Q25" s="101">
        <v>1</v>
      </c>
      <c r="R25" s="60" t="s">
        <v>200</v>
      </c>
      <c r="S25" s="101"/>
      <c r="T25" s="101"/>
      <c r="U25" s="101"/>
      <c r="V25" s="101"/>
      <c r="W25" s="58"/>
      <c r="X25" s="17"/>
      <c r="Y25" s="17"/>
      <c r="Z25" s="101"/>
      <c r="AA25" s="58"/>
      <c r="AB25" s="106"/>
      <c r="AC25" s="104"/>
      <c r="AD25" s="104"/>
      <c r="AE25" s="58"/>
      <c r="AF25" s="106"/>
      <c r="AG25" s="106"/>
      <c r="AH25" s="106"/>
      <c r="AI25" s="105"/>
      <c r="AJ25" s="106"/>
      <c r="AK25" s="106"/>
      <c r="AL25" s="106"/>
      <c r="AM25" s="106"/>
      <c r="AN25" s="106"/>
      <c r="AO25" s="106"/>
      <c r="AP25" s="106"/>
      <c r="AQ25" s="106"/>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0"/>
      <c r="BP25" s="67"/>
      <c r="BQ25" s="101"/>
      <c r="BR25" s="101"/>
      <c r="BS25" s="101"/>
      <c r="BT25" s="93"/>
      <c r="BU25" s="101"/>
      <c r="BV25" s="101"/>
      <c r="BW25" s="101"/>
      <c r="BX25" s="101"/>
      <c r="BY25" s="101"/>
      <c r="BZ25" s="100"/>
      <c r="CA25" s="101"/>
      <c r="CB25" s="101"/>
      <c r="CC25" s="101"/>
      <c r="CD25" s="101"/>
      <c r="CE25" s="101"/>
      <c r="CF25" s="101"/>
      <c r="CG25" s="101"/>
      <c r="CH25" s="101"/>
      <c r="CI25" s="100"/>
      <c r="CJ25" s="101"/>
      <c r="CK25" s="101"/>
      <c r="CL25" s="101"/>
      <c r="CM25" s="101"/>
      <c r="CN25" s="101"/>
      <c r="CO25" s="101"/>
      <c r="CP25" s="101"/>
      <c r="CQ25" s="101"/>
      <c r="CR25" s="101"/>
      <c r="CS25" s="101"/>
      <c r="CT25" s="101"/>
      <c r="CU25" s="101"/>
      <c r="CV25" s="100"/>
      <c r="CW25" s="17"/>
      <c r="CX25" s="101"/>
    </row>
    <row r="26" spans="1:102" s="12" customFormat="1">
      <c r="A26" s="63">
        <v>30381</v>
      </c>
      <c r="B26" s="63" t="s">
        <v>269</v>
      </c>
      <c r="C26" s="75">
        <f t="shared" si="0"/>
        <v>30381</v>
      </c>
      <c r="D26" s="83">
        <v>30381</v>
      </c>
      <c r="E26" s="66" t="s">
        <v>201</v>
      </c>
      <c r="F26" s="66" t="s">
        <v>239</v>
      </c>
      <c r="G26" s="54">
        <f t="shared" si="1"/>
        <v>0</v>
      </c>
      <c r="H26" s="68">
        <v>6</v>
      </c>
      <c r="I26" s="17"/>
      <c r="J26" s="17"/>
      <c r="K26" s="17"/>
      <c r="L26" s="17"/>
      <c r="M26" s="101"/>
      <c r="N26" s="101"/>
      <c r="O26" s="101">
        <v>1</v>
      </c>
      <c r="P26" s="101"/>
      <c r="Q26" s="101"/>
      <c r="R26" s="60"/>
      <c r="S26" s="101"/>
      <c r="T26" s="101"/>
      <c r="U26" s="101"/>
      <c r="V26" s="101"/>
      <c r="W26" s="58"/>
      <c r="X26" s="17"/>
      <c r="Y26" s="17"/>
      <c r="Z26" s="101"/>
      <c r="AA26" s="58"/>
      <c r="AB26" s="106"/>
      <c r="AC26" s="104"/>
      <c r="AD26" s="104"/>
      <c r="AE26" s="58"/>
      <c r="AF26" s="106"/>
      <c r="AG26" s="106"/>
      <c r="AH26" s="106"/>
      <c r="AI26" s="105"/>
      <c r="AJ26" s="106"/>
      <c r="AK26" s="106"/>
      <c r="AL26" s="106"/>
      <c r="AM26" s="106"/>
      <c r="AN26" s="106"/>
      <c r="AO26" s="106"/>
      <c r="AP26" s="106"/>
      <c r="AQ26" s="106"/>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0"/>
      <c r="BP26" s="67"/>
      <c r="BQ26" s="101"/>
      <c r="BR26" s="101"/>
      <c r="BS26" s="101"/>
      <c r="BT26" s="93"/>
      <c r="BU26" s="101"/>
      <c r="BV26" s="101"/>
      <c r="BW26" s="101"/>
      <c r="BX26" s="101"/>
      <c r="BY26" s="101"/>
      <c r="BZ26" s="100"/>
      <c r="CA26" s="101"/>
      <c r="CB26" s="101"/>
      <c r="CC26" s="101"/>
      <c r="CD26" s="101"/>
      <c r="CE26" s="101"/>
      <c r="CF26" s="101"/>
      <c r="CG26" s="101"/>
      <c r="CH26" s="101"/>
      <c r="CI26" s="100"/>
      <c r="CJ26" s="101"/>
      <c r="CK26" s="101"/>
      <c r="CL26" s="101"/>
      <c r="CM26" s="101"/>
      <c r="CN26" s="101"/>
      <c r="CO26" s="101"/>
      <c r="CP26" s="101"/>
      <c r="CQ26" s="101"/>
      <c r="CR26" s="101"/>
      <c r="CS26" s="101"/>
      <c r="CT26" s="101"/>
      <c r="CU26" s="101"/>
      <c r="CV26" s="100"/>
      <c r="CW26" s="17"/>
      <c r="CX26" s="101"/>
    </row>
    <row r="27" spans="1:102" s="12" customFormat="1">
      <c r="A27" s="63">
        <v>30382</v>
      </c>
      <c r="B27" s="63" t="s">
        <v>270</v>
      </c>
      <c r="C27" s="75">
        <f t="shared" si="0"/>
        <v>30382</v>
      </c>
      <c r="D27" s="83">
        <v>30382</v>
      </c>
      <c r="E27" s="66" t="s">
        <v>202</v>
      </c>
      <c r="F27" s="66" t="s">
        <v>174</v>
      </c>
      <c r="G27" s="54">
        <f t="shared" si="1"/>
        <v>0</v>
      </c>
      <c r="H27" s="68">
        <v>6</v>
      </c>
      <c r="I27" s="17"/>
      <c r="J27" s="17"/>
      <c r="K27" s="17"/>
      <c r="L27" s="17"/>
      <c r="M27" s="101"/>
      <c r="N27" s="101"/>
      <c r="O27" s="101">
        <v>1</v>
      </c>
      <c r="P27" s="101"/>
      <c r="Q27" s="101"/>
      <c r="R27" s="60"/>
      <c r="S27" s="101"/>
      <c r="T27" s="101"/>
      <c r="U27" s="101"/>
      <c r="V27" s="101"/>
      <c r="W27" s="58"/>
      <c r="X27" s="17"/>
      <c r="Y27" s="17"/>
      <c r="Z27" s="101"/>
      <c r="AA27" s="58"/>
      <c r="AB27" s="106"/>
      <c r="AC27" s="104"/>
      <c r="AD27" s="104"/>
      <c r="AE27" s="58"/>
      <c r="AF27" s="106"/>
      <c r="AG27" s="106"/>
      <c r="AH27" s="106"/>
      <c r="AI27" s="105"/>
      <c r="AJ27" s="106"/>
      <c r="AK27" s="106"/>
      <c r="AL27" s="106"/>
      <c r="AM27" s="106"/>
      <c r="AN27" s="106"/>
      <c r="AO27" s="106"/>
      <c r="AP27" s="106"/>
      <c r="AQ27" s="106"/>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0"/>
      <c r="BP27" s="67"/>
      <c r="BQ27" s="101"/>
      <c r="BR27" s="101"/>
      <c r="BS27" s="101"/>
      <c r="BT27" s="93"/>
      <c r="BU27" s="101"/>
      <c r="BV27" s="101"/>
      <c r="BW27" s="101"/>
      <c r="BX27" s="101"/>
      <c r="BY27" s="101"/>
      <c r="BZ27" s="100"/>
      <c r="CA27" s="101"/>
      <c r="CB27" s="101"/>
      <c r="CC27" s="101"/>
      <c r="CD27" s="101"/>
      <c r="CE27" s="101"/>
      <c r="CF27" s="101"/>
      <c r="CG27" s="101"/>
      <c r="CH27" s="101"/>
      <c r="CI27" s="100"/>
      <c r="CJ27" s="101"/>
      <c r="CK27" s="101"/>
      <c r="CL27" s="101"/>
      <c r="CM27" s="101"/>
      <c r="CN27" s="101"/>
      <c r="CO27" s="101"/>
      <c r="CP27" s="101"/>
      <c r="CQ27" s="101"/>
      <c r="CR27" s="101"/>
      <c r="CS27" s="101"/>
      <c r="CT27" s="101"/>
      <c r="CU27" s="101"/>
      <c r="CV27" s="100"/>
      <c r="CW27" s="17"/>
      <c r="CX27" s="101"/>
    </row>
    <row r="28" spans="1:102" s="12" customFormat="1" ht="32.4">
      <c r="A28" s="63">
        <v>30383</v>
      </c>
      <c r="B28" s="63" t="s">
        <v>271</v>
      </c>
      <c r="C28" s="75">
        <f t="shared" si="0"/>
        <v>30383</v>
      </c>
      <c r="D28" s="83">
        <v>30383</v>
      </c>
      <c r="E28" s="66" t="s">
        <v>203</v>
      </c>
      <c r="F28" s="66" t="s">
        <v>240</v>
      </c>
      <c r="G28" s="54">
        <f t="shared" ref="G28:G39" si="2">IF(E28=F28,0,1)</f>
        <v>0</v>
      </c>
      <c r="H28" s="68">
        <v>6</v>
      </c>
      <c r="I28" s="17">
        <v>1</v>
      </c>
      <c r="J28" s="17">
        <v>22</v>
      </c>
      <c r="K28" s="17"/>
      <c r="L28" s="17"/>
      <c r="M28" s="101"/>
      <c r="N28" s="101"/>
      <c r="O28" s="101"/>
      <c r="P28" s="101"/>
      <c r="Q28" s="101"/>
      <c r="R28" s="60"/>
      <c r="S28" s="101"/>
      <c r="T28" s="101"/>
      <c r="U28" s="101"/>
      <c r="V28" s="101"/>
      <c r="W28" s="58"/>
      <c r="X28" s="17"/>
      <c r="Y28" s="17"/>
      <c r="Z28" s="101"/>
      <c r="AA28" s="58" t="s">
        <v>204</v>
      </c>
      <c r="AB28" s="106">
        <v>1</v>
      </c>
      <c r="AC28" s="104"/>
      <c r="AD28" s="104"/>
      <c r="AE28" s="58" t="s">
        <v>205</v>
      </c>
      <c r="AF28" s="106"/>
      <c r="AG28" s="106">
        <v>1</v>
      </c>
      <c r="AH28" s="106"/>
      <c r="AI28" s="105"/>
      <c r="AJ28" s="106">
        <v>1</v>
      </c>
      <c r="AK28" s="106"/>
      <c r="AL28" s="106">
        <v>1</v>
      </c>
      <c r="AM28" s="106"/>
      <c r="AN28" s="103">
        <v>1</v>
      </c>
      <c r="AO28" s="106">
        <v>1</v>
      </c>
      <c r="AP28" s="106"/>
      <c r="AQ28" s="106"/>
      <c r="AR28" s="101">
        <v>1</v>
      </c>
      <c r="AS28" s="101"/>
      <c r="AT28" s="101">
        <v>1</v>
      </c>
      <c r="AU28" s="101">
        <v>1</v>
      </c>
      <c r="AV28" s="101"/>
      <c r="AW28" s="101"/>
      <c r="AX28" s="101"/>
      <c r="AY28" s="101">
        <v>1</v>
      </c>
      <c r="AZ28" s="101"/>
      <c r="BA28" s="101"/>
      <c r="BB28" s="101">
        <v>1</v>
      </c>
      <c r="BC28" s="101">
        <v>1</v>
      </c>
      <c r="BD28" s="101"/>
      <c r="BE28" s="101">
        <v>1</v>
      </c>
      <c r="BF28" s="101">
        <v>1</v>
      </c>
      <c r="BG28" s="101">
        <v>1</v>
      </c>
      <c r="BH28" s="101">
        <v>1</v>
      </c>
      <c r="BI28" s="101">
        <v>1</v>
      </c>
      <c r="BJ28" s="101"/>
      <c r="BK28" s="101"/>
      <c r="BL28" s="101"/>
      <c r="BM28" s="101"/>
      <c r="BN28" s="101"/>
      <c r="BO28" s="100"/>
      <c r="BP28" s="67"/>
      <c r="BQ28" s="101"/>
      <c r="BR28" s="101">
        <v>1</v>
      </c>
      <c r="BS28" s="101"/>
      <c r="BT28" s="93"/>
      <c r="BU28" s="101"/>
      <c r="BV28" s="101"/>
      <c r="BW28" s="101"/>
      <c r="BX28" s="101"/>
      <c r="BY28" s="101"/>
      <c r="BZ28" s="100"/>
      <c r="CA28" s="101"/>
      <c r="CB28" s="101"/>
      <c r="CC28" s="101"/>
      <c r="CD28" s="101"/>
      <c r="CE28" s="101"/>
      <c r="CF28" s="101"/>
      <c r="CG28" s="101"/>
      <c r="CH28" s="101"/>
      <c r="CI28" s="100"/>
      <c r="CJ28" s="101"/>
      <c r="CK28" s="101"/>
      <c r="CL28" s="101"/>
      <c r="CM28" s="101"/>
      <c r="CN28" s="101"/>
      <c r="CO28" s="101"/>
      <c r="CP28" s="101"/>
      <c r="CQ28" s="101"/>
      <c r="CR28" s="101"/>
      <c r="CS28" s="101"/>
      <c r="CT28" s="101"/>
      <c r="CU28" s="101">
        <v>1</v>
      </c>
      <c r="CV28" s="100"/>
      <c r="CW28" s="17"/>
      <c r="CX28" s="101">
        <v>1</v>
      </c>
    </row>
    <row r="29" spans="1:102" s="12" customFormat="1">
      <c r="A29" s="63">
        <v>30390</v>
      </c>
      <c r="B29" s="63" t="s">
        <v>272</v>
      </c>
      <c r="C29" s="75">
        <f t="shared" si="0"/>
        <v>30390</v>
      </c>
      <c r="D29" s="83">
        <v>30390</v>
      </c>
      <c r="E29" s="66" t="s">
        <v>206</v>
      </c>
      <c r="F29" s="66" t="s">
        <v>241</v>
      </c>
      <c r="G29" s="54">
        <f t="shared" si="2"/>
        <v>0</v>
      </c>
      <c r="H29" s="68">
        <v>6</v>
      </c>
      <c r="I29" s="17"/>
      <c r="J29" s="17"/>
      <c r="K29" s="17"/>
      <c r="L29" s="17"/>
      <c r="M29" s="101"/>
      <c r="N29" s="101"/>
      <c r="O29" s="101">
        <v>1</v>
      </c>
      <c r="P29" s="101"/>
      <c r="Q29" s="101"/>
      <c r="R29" s="60"/>
      <c r="S29" s="101"/>
      <c r="T29" s="101"/>
      <c r="U29" s="101"/>
      <c r="V29" s="101"/>
      <c r="W29" s="58"/>
      <c r="X29" s="17"/>
      <c r="Y29" s="17"/>
      <c r="Z29" s="101"/>
      <c r="AA29" s="58"/>
      <c r="AB29" s="106"/>
      <c r="AC29" s="104"/>
      <c r="AD29" s="104"/>
      <c r="AE29" s="58"/>
      <c r="AF29" s="106"/>
      <c r="AG29" s="106"/>
      <c r="AH29" s="106"/>
      <c r="AI29" s="105"/>
      <c r="AJ29" s="106"/>
      <c r="AK29" s="106"/>
      <c r="AL29" s="106"/>
      <c r="AM29" s="106"/>
      <c r="AN29" s="106"/>
      <c r="AO29" s="106"/>
      <c r="AP29" s="106"/>
      <c r="AQ29" s="106"/>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0"/>
      <c r="BP29" s="67"/>
      <c r="BQ29" s="101"/>
      <c r="BR29" s="101"/>
      <c r="BS29" s="101"/>
      <c r="BT29" s="93"/>
      <c r="BU29" s="101"/>
      <c r="BV29" s="101"/>
      <c r="BW29" s="101"/>
      <c r="BX29" s="101"/>
      <c r="BY29" s="101"/>
      <c r="BZ29" s="100"/>
      <c r="CA29" s="101"/>
      <c r="CB29" s="101"/>
      <c r="CC29" s="101"/>
      <c r="CD29" s="101"/>
      <c r="CE29" s="101"/>
      <c r="CF29" s="101"/>
      <c r="CG29" s="101"/>
      <c r="CH29" s="101"/>
      <c r="CI29" s="100"/>
      <c r="CJ29" s="101"/>
      <c r="CK29" s="101"/>
      <c r="CL29" s="101"/>
      <c r="CM29" s="101"/>
      <c r="CN29" s="101"/>
      <c r="CO29" s="101"/>
      <c r="CP29" s="101"/>
      <c r="CQ29" s="101"/>
      <c r="CR29" s="101"/>
      <c r="CS29" s="101"/>
      <c r="CT29" s="101"/>
      <c r="CU29" s="101"/>
      <c r="CV29" s="100"/>
      <c r="CW29" s="17"/>
      <c r="CX29" s="101"/>
    </row>
    <row r="30" spans="1:102" s="12" customFormat="1">
      <c r="A30" s="63">
        <v>30391</v>
      </c>
      <c r="B30" s="63" t="s">
        <v>273</v>
      </c>
      <c r="C30" s="75">
        <f t="shared" si="0"/>
        <v>30391</v>
      </c>
      <c r="D30" s="83">
        <v>30391</v>
      </c>
      <c r="E30" s="66" t="s">
        <v>207</v>
      </c>
      <c r="F30" s="66" t="s">
        <v>242</v>
      </c>
      <c r="G30" s="54">
        <f t="shared" si="2"/>
        <v>0</v>
      </c>
      <c r="H30" s="68">
        <v>6</v>
      </c>
      <c r="I30" s="17"/>
      <c r="J30" s="17"/>
      <c r="K30" s="17"/>
      <c r="L30" s="17"/>
      <c r="M30" s="101"/>
      <c r="N30" s="101"/>
      <c r="O30" s="101">
        <v>1</v>
      </c>
      <c r="P30" s="101"/>
      <c r="Q30" s="101"/>
      <c r="R30" s="60"/>
      <c r="S30" s="101"/>
      <c r="T30" s="101"/>
      <c r="U30" s="101"/>
      <c r="V30" s="101"/>
      <c r="W30" s="58"/>
      <c r="X30" s="17"/>
      <c r="Y30" s="17"/>
      <c r="Z30" s="101"/>
      <c r="AA30" s="58"/>
      <c r="AB30" s="106"/>
      <c r="AC30" s="104"/>
      <c r="AD30" s="104"/>
      <c r="AE30" s="58"/>
      <c r="AF30" s="106"/>
      <c r="AG30" s="106"/>
      <c r="AH30" s="106"/>
      <c r="AI30" s="105"/>
      <c r="AJ30" s="106"/>
      <c r="AK30" s="106"/>
      <c r="AL30" s="106"/>
      <c r="AM30" s="106"/>
      <c r="AN30" s="106"/>
      <c r="AO30" s="106"/>
      <c r="AP30" s="106"/>
      <c r="AQ30" s="106"/>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0"/>
      <c r="BP30" s="67"/>
      <c r="BQ30" s="101"/>
      <c r="BR30" s="101"/>
      <c r="BS30" s="101"/>
      <c r="BT30" s="93"/>
      <c r="BU30" s="101"/>
      <c r="BV30" s="101"/>
      <c r="BW30" s="101"/>
      <c r="BX30" s="101"/>
      <c r="BY30" s="101"/>
      <c r="BZ30" s="100"/>
      <c r="CA30" s="101"/>
      <c r="CB30" s="101"/>
      <c r="CC30" s="101"/>
      <c r="CD30" s="101"/>
      <c r="CE30" s="101"/>
      <c r="CF30" s="101"/>
      <c r="CG30" s="101"/>
      <c r="CH30" s="101"/>
      <c r="CI30" s="100"/>
      <c r="CJ30" s="101"/>
      <c r="CK30" s="101"/>
      <c r="CL30" s="101"/>
      <c r="CM30" s="101"/>
      <c r="CN30" s="101"/>
      <c r="CO30" s="101"/>
      <c r="CP30" s="101"/>
      <c r="CQ30" s="101"/>
      <c r="CR30" s="101"/>
      <c r="CS30" s="101"/>
      <c r="CT30" s="101"/>
      <c r="CU30" s="101"/>
      <c r="CV30" s="100"/>
      <c r="CW30" s="17"/>
      <c r="CX30" s="101"/>
    </row>
    <row r="31" spans="1:102" s="77" customFormat="1">
      <c r="A31" s="79">
        <v>30392</v>
      </c>
      <c r="B31" s="79" t="s">
        <v>274</v>
      </c>
      <c r="C31" s="75">
        <f t="shared" si="0"/>
        <v>30392</v>
      </c>
      <c r="D31" s="83">
        <v>30392</v>
      </c>
      <c r="E31" s="76" t="s">
        <v>208</v>
      </c>
      <c r="F31" s="76" t="s">
        <v>243</v>
      </c>
      <c r="G31" s="54">
        <f t="shared" si="2"/>
        <v>0</v>
      </c>
      <c r="H31" s="66">
        <v>6</v>
      </c>
      <c r="I31" s="17"/>
      <c r="J31" s="17"/>
      <c r="K31" s="17"/>
      <c r="L31" s="17"/>
      <c r="M31" s="101"/>
      <c r="N31" s="101"/>
      <c r="O31" s="101">
        <v>1</v>
      </c>
      <c r="P31" s="101"/>
      <c r="Q31" s="101"/>
      <c r="R31" s="69"/>
      <c r="S31" s="101"/>
      <c r="T31" s="101"/>
      <c r="U31" s="101"/>
      <c r="V31" s="101"/>
      <c r="W31" s="70"/>
      <c r="X31" s="17"/>
      <c r="Y31" s="17"/>
      <c r="Z31" s="101"/>
      <c r="AA31" s="70"/>
      <c r="AB31" s="106"/>
      <c r="AC31" s="104"/>
      <c r="AD31" s="104"/>
      <c r="AE31" s="104"/>
      <c r="AF31" s="106"/>
      <c r="AG31" s="106"/>
      <c r="AH31" s="106"/>
      <c r="AI31" s="105"/>
      <c r="AJ31" s="106"/>
      <c r="AK31" s="106"/>
      <c r="AL31" s="106"/>
      <c r="AM31" s="106"/>
      <c r="AN31" s="106"/>
      <c r="AO31" s="106"/>
      <c r="AP31" s="106"/>
      <c r="AQ31" s="106"/>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67"/>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7"/>
      <c r="CX31" s="101"/>
    </row>
    <row r="32" spans="1:102" s="12" customFormat="1" ht="75.599999999999994">
      <c r="A32" s="63">
        <v>30401</v>
      </c>
      <c r="B32" s="63" t="s">
        <v>275</v>
      </c>
      <c r="C32" s="75">
        <f t="shared" si="0"/>
        <v>30401</v>
      </c>
      <c r="D32" s="83">
        <v>30401</v>
      </c>
      <c r="E32" s="66" t="s">
        <v>209</v>
      </c>
      <c r="F32" s="66" t="s">
        <v>244</v>
      </c>
      <c r="G32" s="54">
        <f t="shared" si="2"/>
        <v>0</v>
      </c>
      <c r="H32" s="68">
        <v>6</v>
      </c>
      <c r="I32" s="17">
        <v>1</v>
      </c>
      <c r="J32" s="17">
        <v>18</v>
      </c>
      <c r="K32" s="17"/>
      <c r="L32" s="17"/>
      <c r="M32" s="101"/>
      <c r="N32" s="101"/>
      <c r="O32" s="101"/>
      <c r="P32" s="101"/>
      <c r="Q32" s="101"/>
      <c r="R32" s="60"/>
      <c r="S32" s="101"/>
      <c r="T32" s="101"/>
      <c r="U32" s="101"/>
      <c r="V32" s="101"/>
      <c r="W32" s="58"/>
      <c r="X32" s="17"/>
      <c r="Y32" s="17"/>
      <c r="Z32" s="101">
        <v>1</v>
      </c>
      <c r="AA32" s="58"/>
      <c r="AB32" s="106">
        <v>1</v>
      </c>
      <c r="AC32" s="104"/>
      <c r="AD32" s="104"/>
      <c r="AE32" s="58" t="s">
        <v>210</v>
      </c>
      <c r="AF32" s="106"/>
      <c r="AG32" s="106">
        <v>1</v>
      </c>
      <c r="AH32" s="106"/>
      <c r="AI32" s="105"/>
      <c r="AJ32" s="106"/>
      <c r="AK32" s="106"/>
      <c r="AL32" s="106">
        <v>1</v>
      </c>
      <c r="AM32" s="106"/>
      <c r="AN32" s="106">
        <v>1</v>
      </c>
      <c r="AO32" s="106"/>
      <c r="AP32" s="106"/>
      <c r="AQ32" s="106"/>
      <c r="AR32" s="101"/>
      <c r="AS32" s="101">
        <v>1</v>
      </c>
      <c r="AT32" s="101"/>
      <c r="AU32" s="101"/>
      <c r="AV32" s="101"/>
      <c r="AW32" s="101"/>
      <c r="AX32" s="101"/>
      <c r="AY32" s="101"/>
      <c r="AZ32" s="101"/>
      <c r="BA32" s="101"/>
      <c r="BB32" s="101"/>
      <c r="BC32" s="101"/>
      <c r="BD32" s="101"/>
      <c r="BE32" s="101">
        <v>1</v>
      </c>
      <c r="BF32" s="101">
        <v>1</v>
      </c>
      <c r="BG32" s="101">
        <v>1</v>
      </c>
      <c r="BH32" s="101"/>
      <c r="BI32" s="101">
        <v>1</v>
      </c>
      <c r="BJ32" s="101"/>
      <c r="BK32" s="101"/>
      <c r="BL32" s="101"/>
      <c r="BM32" s="101"/>
      <c r="BN32" s="101"/>
      <c r="BO32" s="100"/>
      <c r="BP32" s="67"/>
      <c r="BQ32" s="101"/>
      <c r="BR32" s="101">
        <v>1</v>
      </c>
      <c r="BS32" s="101"/>
      <c r="BT32" s="93"/>
      <c r="BU32" s="101"/>
      <c r="BV32" s="101"/>
      <c r="BW32" s="101"/>
      <c r="BX32" s="101"/>
      <c r="BY32" s="101"/>
      <c r="BZ32" s="100"/>
      <c r="CA32" s="101"/>
      <c r="CB32" s="101"/>
      <c r="CC32" s="101"/>
      <c r="CD32" s="101"/>
      <c r="CE32" s="101"/>
      <c r="CF32" s="101"/>
      <c r="CG32" s="101"/>
      <c r="CH32" s="101"/>
      <c r="CI32" s="100"/>
      <c r="CJ32" s="101"/>
      <c r="CK32" s="101"/>
      <c r="CL32" s="101"/>
      <c r="CM32" s="101"/>
      <c r="CN32" s="101"/>
      <c r="CO32" s="101"/>
      <c r="CP32" s="101"/>
      <c r="CQ32" s="101"/>
      <c r="CR32" s="101"/>
      <c r="CS32" s="101"/>
      <c r="CT32" s="101"/>
      <c r="CU32" s="101">
        <v>1</v>
      </c>
      <c r="CV32" s="100"/>
      <c r="CW32" s="17"/>
      <c r="CX32" s="101">
        <v>1</v>
      </c>
    </row>
    <row r="33" spans="1:102" s="77" customFormat="1">
      <c r="A33" s="79">
        <v>30404</v>
      </c>
      <c r="B33" s="79" t="s">
        <v>276</v>
      </c>
      <c r="C33" s="75">
        <f t="shared" si="0"/>
        <v>30404</v>
      </c>
      <c r="D33" s="83">
        <v>30404</v>
      </c>
      <c r="E33" s="76" t="s">
        <v>211</v>
      </c>
      <c r="F33" s="76" t="s">
        <v>246</v>
      </c>
      <c r="G33" s="54">
        <f t="shared" si="2"/>
        <v>0</v>
      </c>
      <c r="H33" s="66">
        <v>6</v>
      </c>
      <c r="I33" s="17"/>
      <c r="J33" s="17"/>
      <c r="K33" s="17"/>
      <c r="L33" s="17"/>
      <c r="M33" s="101"/>
      <c r="N33" s="101"/>
      <c r="O33" s="101"/>
      <c r="P33" s="101">
        <v>1</v>
      </c>
      <c r="Q33" s="101"/>
      <c r="R33" s="69"/>
      <c r="S33" s="101"/>
      <c r="T33" s="101">
        <v>1</v>
      </c>
      <c r="U33" s="101"/>
      <c r="V33" s="101"/>
      <c r="W33" s="70"/>
      <c r="X33" s="17"/>
      <c r="Y33" s="17"/>
      <c r="Z33" s="101"/>
      <c r="AA33" s="70"/>
      <c r="AB33" s="106"/>
      <c r="AC33" s="104"/>
      <c r="AD33" s="104"/>
      <c r="AE33" s="104"/>
      <c r="AF33" s="106"/>
      <c r="AG33" s="106"/>
      <c r="AH33" s="106"/>
      <c r="AI33" s="105"/>
      <c r="AJ33" s="106"/>
      <c r="AK33" s="106"/>
      <c r="AL33" s="106"/>
      <c r="AM33" s="106"/>
      <c r="AN33" s="106"/>
      <c r="AO33" s="106"/>
      <c r="AP33" s="106"/>
      <c r="AQ33" s="106"/>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67"/>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7"/>
      <c r="CX33" s="101"/>
    </row>
    <row r="34" spans="1:102" s="12" customFormat="1">
      <c r="A34" s="63">
        <v>30406</v>
      </c>
      <c r="B34" s="63" t="s">
        <v>277</v>
      </c>
      <c r="C34" s="75">
        <f t="shared" si="0"/>
        <v>30406</v>
      </c>
      <c r="D34" s="83">
        <v>30406</v>
      </c>
      <c r="E34" s="66" t="s">
        <v>212</v>
      </c>
      <c r="F34" s="66" t="s">
        <v>247</v>
      </c>
      <c r="G34" s="54">
        <f t="shared" si="2"/>
        <v>0</v>
      </c>
      <c r="H34" s="68">
        <v>6</v>
      </c>
      <c r="I34" s="17"/>
      <c r="J34" s="17"/>
      <c r="K34" s="17"/>
      <c r="L34" s="17"/>
      <c r="M34" s="101"/>
      <c r="N34" s="101"/>
      <c r="O34" s="101"/>
      <c r="P34" s="101">
        <v>1</v>
      </c>
      <c r="Q34" s="101"/>
      <c r="R34" s="60"/>
      <c r="S34" s="101"/>
      <c r="T34" s="101">
        <v>1</v>
      </c>
      <c r="U34" s="101"/>
      <c r="V34" s="101"/>
      <c r="W34" s="58"/>
      <c r="X34" s="17"/>
      <c r="Y34" s="17"/>
      <c r="Z34" s="101"/>
      <c r="AA34" s="58"/>
      <c r="AB34" s="106"/>
      <c r="AC34" s="104"/>
      <c r="AD34" s="104"/>
      <c r="AE34" s="58"/>
      <c r="AF34" s="106"/>
      <c r="AG34" s="106"/>
      <c r="AH34" s="106"/>
      <c r="AI34" s="105"/>
      <c r="AJ34" s="106"/>
      <c r="AK34" s="106"/>
      <c r="AL34" s="106"/>
      <c r="AM34" s="106"/>
      <c r="AN34" s="106"/>
      <c r="AO34" s="106"/>
      <c r="AP34" s="106"/>
      <c r="AQ34" s="106"/>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0"/>
      <c r="BP34" s="67"/>
      <c r="BQ34" s="101"/>
      <c r="BR34" s="101"/>
      <c r="BS34" s="101"/>
      <c r="BT34" s="93"/>
      <c r="BU34" s="101"/>
      <c r="BV34" s="101"/>
      <c r="BW34" s="101"/>
      <c r="BX34" s="101"/>
      <c r="BY34" s="101"/>
      <c r="BZ34" s="100"/>
      <c r="CA34" s="101"/>
      <c r="CB34" s="101"/>
      <c r="CC34" s="101"/>
      <c r="CD34" s="101"/>
      <c r="CE34" s="101"/>
      <c r="CF34" s="101"/>
      <c r="CG34" s="101"/>
      <c r="CH34" s="101"/>
      <c r="CI34" s="100"/>
      <c r="CJ34" s="101"/>
      <c r="CK34" s="101"/>
      <c r="CL34" s="101"/>
      <c r="CM34" s="101"/>
      <c r="CN34" s="101"/>
      <c r="CO34" s="101"/>
      <c r="CP34" s="101"/>
      <c r="CQ34" s="101"/>
      <c r="CR34" s="101"/>
      <c r="CS34" s="101"/>
      <c r="CT34" s="101"/>
      <c r="CU34" s="101"/>
      <c r="CV34" s="100"/>
      <c r="CW34" s="17"/>
      <c r="CX34" s="101"/>
    </row>
    <row r="35" spans="1:102" s="12" customFormat="1">
      <c r="A35" s="63">
        <v>30421</v>
      </c>
      <c r="B35" s="63" t="s">
        <v>278</v>
      </c>
      <c r="C35" s="75">
        <f t="shared" si="0"/>
        <v>30421</v>
      </c>
      <c r="D35" s="83">
        <v>30421</v>
      </c>
      <c r="E35" s="66" t="s">
        <v>213</v>
      </c>
      <c r="F35" s="66" t="s">
        <v>248</v>
      </c>
      <c r="G35" s="54">
        <f t="shared" si="2"/>
        <v>0</v>
      </c>
      <c r="H35" s="68">
        <v>6</v>
      </c>
      <c r="I35" s="17"/>
      <c r="J35" s="17"/>
      <c r="K35" s="17"/>
      <c r="L35" s="17"/>
      <c r="M35" s="101"/>
      <c r="N35" s="101"/>
      <c r="O35" s="101"/>
      <c r="P35" s="101">
        <v>1</v>
      </c>
      <c r="Q35" s="101"/>
      <c r="R35" s="60"/>
      <c r="S35" s="101"/>
      <c r="T35" s="101"/>
      <c r="U35" s="101">
        <v>1</v>
      </c>
      <c r="V35" s="101"/>
      <c r="W35" s="58"/>
      <c r="X35" s="17"/>
      <c r="Y35" s="17"/>
      <c r="Z35" s="101"/>
      <c r="AA35" s="58"/>
      <c r="AB35" s="106"/>
      <c r="AC35" s="104"/>
      <c r="AD35" s="104"/>
      <c r="AE35" s="58"/>
      <c r="AF35" s="106"/>
      <c r="AG35" s="106"/>
      <c r="AH35" s="106"/>
      <c r="AI35" s="105"/>
      <c r="AJ35" s="106"/>
      <c r="AK35" s="106"/>
      <c r="AL35" s="106"/>
      <c r="AM35" s="106"/>
      <c r="AN35" s="106"/>
      <c r="AO35" s="106"/>
      <c r="AP35" s="106"/>
      <c r="AQ35" s="106"/>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0"/>
      <c r="BP35" s="67"/>
      <c r="BQ35" s="101"/>
      <c r="BR35" s="101"/>
      <c r="BS35" s="101"/>
      <c r="BT35" s="93"/>
      <c r="BU35" s="101"/>
      <c r="BV35" s="101"/>
      <c r="BW35" s="101"/>
      <c r="BX35" s="101"/>
      <c r="BY35" s="101"/>
      <c r="BZ35" s="100"/>
      <c r="CA35" s="101"/>
      <c r="CB35" s="101"/>
      <c r="CC35" s="101"/>
      <c r="CD35" s="101"/>
      <c r="CE35" s="101"/>
      <c r="CF35" s="101"/>
      <c r="CG35" s="101"/>
      <c r="CH35" s="101"/>
      <c r="CI35" s="100"/>
      <c r="CJ35" s="101"/>
      <c r="CK35" s="101"/>
      <c r="CL35" s="101"/>
      <c r="CM35" s="101"/>
      <c r="CN35" s="101"/>
      <c r="CO35" s="101"/>
      <c r="CP35" s="101"/>
      <c r="CQ35" s="101"/>
      <c r="CR35" s="101"/>
      <c r="CS35" s="101"/>
      <c r="CT35" s="101"/>
      <c r="CU35" s="101"/>
      <c r="CV35" s="100"/>
      <c r="CW35" s="17"/>
      <c r="CX35" s="101"/>
    </row>
    <row r="36" spans="1:102" s="12" customFormat="1">
      <c r="A36" s="63">
        <v>30422</v>
      </c>
      <c r="B36" s="63" t="s">
        <v>279</v>
      </c>
      <c r="C36" s="75">
        <f t="shared" si="0"/>
        <v>30422</v>
      </c>
      <c r="D36" s="83">
        <v>30422</v>
      </c>
      <c r="E36" s="66" t="s">
        <v>214</v>
      </c>
      <c r="F36" s="66" t="s">
        <v>249</v>
      </c>
      <c r="G36" s="54">
        <f t="shared" si="2"/>
        <v>0</v>
      </c>
      <c r="H36" s="68">
        <v>6</v>
      </c>
      <c r="I36" s="17"/>
      <c r="J36" s="17"/>
      <c r="K36" s="17"/>
      <c r="L36" s="17"/>
      <c r="M36" s="101"/>
      <c r="N36" s="101"/>
      <c r="O36" s="101">
        <v>1</v>
      </c>
      <c r="P36" s="101"/>
      <c r="Q36" s="101"/>
      <c r="R36" s="60"/>
      <c r="S36" s="101"/>
      <c r="T36" s="101"/>
      <c r="U36" s="101"/>
      <c r="V36" s="101"/>
      <c r="W36" s="58"/>
      <c r="X36" s="17"/>
      <c r="Y36" s="17"/>
      <c r="Z36" s="101"/>
      <c r="AA36" s="58"/>
      <c r="AB36" s="106"/>
      <c r="AC36" s="104"/>
      <c r="AD36" s="104"/>
      <c r="AE36" s="58"/>
      <c r="AF36" s="106"/>
      <c r="AG36" s="106"/>
      <c r="AH36" s="106"/>
      <c r="AI36" s="105"/>
      <c r="AJ36" s="106"/>
      <c r="AK36" s="106"/>
      <c r="AL36" s="106"/>
      <c r="AM36" s="106"/>
      <c r="AN36" s="106"/>
      <c r="AO36" s="106"/>
      <c r="AP36" s="106"/>
      <c r="AQ36" s="106"/>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0"/>
      <c r="BP36" s="67"/>
      <c r="BQ36" s="101"/>
      <c r="BR36" s="101"/>
      <c r="BS36" s="101"/>
      <c r="BT36" s="93"/>
      <c r="BU36" s="101"/>
      <c r="BV36" s="101"/>
      <c r="BW36" s="101"/>
      <c r="BX36" s="101"/>
      <c r="BY36" s="101"/>
      <c r="BZ36" s="100"/>
      <c r="CA36" s="101"/>
      <c r="CB36" s="101"/>
      <c r="CC36" s="101"/>
      <c r="CD36" s="101"/>
      <c r="CE36" s="101"/>
      <c r="CF36" s="101"/>
      <c r="CG36" s="101"/>
      <c r="CH36" s="101"/>
      <c r="CI36" s="100"/>
      <c r="CJ36" s="101"/>
      <c r="CK36" s="101"/>
      <c r="CL36" s="101"/>
      <c r="CM36" s="101"/>
      <c r="CN36" s="101"/>
      <c r="CO36" s="101"/>
      <c r="CP36" s="101"/>
      <c r="CQ36" s="101"/>
      <c r="CR36" s="101"/>
      <c r="CS36" s="101"/>
      <c r="CT36" s="101"/>
      <c r="CU36" s="101"/>
      <c r="CV36" s="100"/>
      <c r="CW36" s="17"/>
      <c r="CX36" s="101"/>
    </row>
    <row r="37" spans="1:102" s="12" customFormat="1">
      <c r="A37" s="63">
        <v>30424</v>
      </c>
      <c r="B37" s="63" t="s">
        <v>280</v>
      </c>
      <c r="C37" s="75">
        <f t="shared" si="0"/>
        <v>30424</v>
      </c>
      <c r="D37" s="83">
        <v>30424</v>
      </c>
      <c r="E37" s="66" t="s">
        <v>215</v>
      </c>
      <c r="F37" s="66" t="s">
        <v>250</v>
      </c>
      <c r="G37" s="54">
        <f t="shared" si="2"/>
        <v>0</v>
      </c>
      <c r="H37" s="68">
        <v>6</v>
      </c>
      <c r="I37" s="17"/>
      <c r="J37" s="17"/>
      <c r="K37" s="17"/>
      <c r="L37" s="17"/>
      <c r="M37" s="101"/>
      <c r="N37" s="101"/>
      <c r="O37" s="101"/>
      <c r="P37" s="101">
        <v>1</v>
      </c>
      <c r="Q37" s="101"/>
      <c r="R37" s="60"/>
      <c r="S37" s="101"/>
      <c r="T37" s="101">
        <v>1</v>
      </c>
      <c r="U37" s="101"/>
      <c r="V37" s="101"/>
      <c r="W37" s="58"/>
      <c r="X37" s="17"/>
      <c r="Y37" s="17"/>
      <c r="Z37" s="101"/>
      <c r="AA37" s="58"/>
      <c r="AB37" s="106"/>
      <c r="AC37" s="104"/>
      <c r="AD37" s="104"/>
      <c r="AE37" s="58"/>
      <c r="AF37" s="106"/>
      <c r="AG37" s="106"/>
      <c r="AH37" s="106"/>
      <c r="AI37" s="105"/>
      <c r="AJ37" s="106"/>
      <c r="AK37" s="106"/>
      <c r="AL37" s="106"/>
      <c r="AM37" s="106"/>
      <c r="AN37" s="106"/>
      <c r="AO37" s="106"/>
      <c r="AP37" s="106"/>
      <c r="AQ37" s="106"/>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0"/>
      <c r="BP37" s="67"/>
      <c r="BQ37" s="101"/>
      <c r="BR37" s="101"/>
      <c r="BS37" s="101"/>
      <c r="BT37" s="93"/>
      <c r="BU37" s="101"/>
      <c r="BV37" s="101"/>
      <c r="BW37" s="101"/>
      <c r="BX37" s="101"/>
      <c r="BY37" s="101"/>
      <c r="BZ37" s="100"/>
      <c r="CA37" s="101"/>
      <c r="CB37" s="101"/>
      <c r="CC37" s="101"/>
      <c r="CD37" s="101"/>
      <c r="CE37" s="101"/>
      <c r="CF37" s="101"/>
      <c r="CG37" s="101"/>
      <c r="CH37" s="101"/>
      <c r="CI37" s="100"/>
      <c r="CJ37" s="101"/>
      <c r="CK37" s="101"/>
      <c r="CL37" s="101"/>
      <c r="CM37" s="101"/>
      <c r="CN37" s="101"/>
      <c r="CO37" s="101"/>
      <c r="CP37" s="101"/>
      <c r="CQ37" s="101"/>
      <c r="CR37" s="101"/>
      <c r="CS37" s="101"/>
      <c r="CT37" s="101"/>
      <c r="CU37" s="101"/>
      <c r="CV37" s="100"/>
      <c r="CW37" s="17"/>
      <c r="CX37" s="101"/>
    </row>
    <row r="38" spans="1:102" s="77" customFormat="1">
      <c r="A38" s="79">
        <v>30427</v>
      </c>
      <c r="B38" s="79" t="s">
        <v>281</v>
      </c>
      <c r="C38" s="75">
        <f t="shared" si="0"/>
        <v>30427</v>
      </c>
      <c r="D38" s="83">
        <v>30427</v>
      </c>
      <c r="E38" s="76" t="s">
        <v>216</v>
      </c>
      <c r="F38" s="76" t="s">
        <v>251</v>
      </c>
      <c r="G38" s="54">
        <f t="shared" si="2"/>
        <v>0</v>
      </c>
      <c r="H38" s="66">
        <v>6</v>
      </c>
      <c r="I38" s="17"/>
      <c r="J38" s="17"/>
      <c r="K38" s="17"/>
      <c r="L38" s="17"/>
      <c r="M38" s="101"/>
      <c r="N38" s="101"/>
      <c r="O38" s="101"/>
      <c r="P38" s="101">
        <v>1</v>
      </c>
      <c r="Q38" s="101"/>
      <c r="R38" s="69"/>
      <c r="S38" s="101"/>
      <c r="T38" s="101">
        <v>1</v>
      </c>
      <c r="U38" s="101"/>
      <c r="V38" s="101"/>
      <c r="W38" s="70"/>
      <c r="X38" s="17"/>
      <c r="Y38" s="17"/>
      <c r="Z38" s="101"/>
      <c r="AA38" s="70"/>
      <c r="AB38" s="106"/>
      <c r="AC38" s="104"/>
      <c r="AD38" s="104"/>
      <c r="AE38" s="104"/>
      <c r="AF38" s="106"/>
      <c r="AG38" s="106"/>
      <c r="AH38" s="106"/>
      <c r="AI38" s="105"/>
      <c r="AJ38" s="106"/>
      <c r="AK38" s="106"/>
      <c r="AL38" s="106"/>
      <c r="AM38" s="106"/>
      <c r="AN38" s="106"/>
      <c r="AO38" s="106"/>
      <c r="AP38" s="106"/>
      <c r="AQ38" s="106"/>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67"/>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7"/>
      <c r="CX38" s="101"/>
    </row>
    <row r="39" spans="1:102" s="12" customFormat="1">
      <c r="A39" s="63">
        <v>30428</v>
      </c>
      <c r="B39" s="63" t="s">
        <v>282</v>
      </c>
      <c r="C39" s="75">
        <f t="shared" si="0"/>
        <v>30428</v>
      </c>
      <c r="D39" s="83">
        <v>30428</v>
      </c>
      <c r="E39" s="66" t="s">
        <v>217</v>
      </c>
      <c r="F39" s="66" t="s">
        <v>252</v>
      </c>
      <c r="G39" s="54">
        <f t="shared" si="2"/>
        <v>0</v>
      </c>
      <c r="H39" s="68">
        <v>6</v>
      </c>
      <c r="I39" s="17"/>
      <c r="J39" s="17"/>
      <c r="K39" s="17"/>
      <c r="L39" s="17"/>
      <c r="M39" s="101"/>
      <c r="N39" s="101"/>
      <c r="O39" s="101">
        <v>1</v>
      </c>
      <c r="P39" s="101"/>
      <c r="Q39" s="101"/>
      <c r="R39" s="60"/>
      <c r="S39" s="101"/>
      <c r="T39" s="101"/>
      <c r="U39" s="101"/>
      <c r="V39" s="101"/>
      <c r="W39" s="58"/>
      <c r="X39" s="17"/>
      <c r="Y39" s="17"/>
      <c r="Z39" s="101"/>
      <c r="AA39" s="58"/>
      <c r="AB39" s="106"/>
      <c r="AC39" s="104"/>
      <c r="AD39" s="104"/>
      <c r="AE39" s="58"/>
      <c r="AF39" s="106"/>
      <c r="AG39" s="106"/>
      <c r="AH39" s="106"/>
      <c r="AI39" s="105"/>
      <c r="AJ39" s="106"/>
      <c r="AK39" s="106"/>
      <c r="AL39" s="106"/>
      <c r="AM39" s="106"/>
      <c r="AN39" s="106"/>
      <c r="AO39" s="106"/>
      <c r="AP39" s="106"/>
      <c r="AQ39" s="106"/>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0"/>
      <c r="BP39" s="67"/>
      <c r="BQ39" s="101"/>
      <c r="BR39" s="101"/>
      <c r="BS39" s="101"/>
      <c r="BT39" s="93"/>
      <c r="BU39" s="101"/>
      <c r="BV39" s="101"/>
      <c r="BW39" s="101"/>
      <c r="BX39" s="101"/>
      <c r="BY39" s="101"/>
      <c r="BZ39" s="100"/>
      <c r="CA39" s="101"/>
      <c r="CB39" s="101"/>
      <c r="CC39" s="101"/>
      <c r="CD39" s="101"/>
      <c r="CE39" s="101"/>
      <c r="CF39" s="101"/>
      <c r="CG39" s="101"/>
      <c r="CH39" s="101"/>
      <c r="CI39" s="100"/>
      <c r="CJ39" s="101"/>
      <c r="CK39" s="101"/>
      <c r="CL39" s="101"/>
      <c r="CM39" s="101"/>
      <c r="CN39" s="101"/>
      <c r="CO39" s="101"/>
      <c r="CP39" s="101"/>
      <c r="CQ39" s="101"/>
      <c r="CR39" s="101"/>
      <c r="CS39" s="101"/>
      <c r="CT39" s="101"/>
      <c r="CU39" s="101"/>
      <c r="CV39" s="100"/>
      <c r="CW39" s="17"/>
      <c r="CX39" s="101"/>
    </row>
    <row r="40" spans="1:102" s="12" customFormat="1" ht="34.200000000000003" customHeight="1">
      <c r="A40" s="129" t="s">
        <v>170</v>
      </c>
      <c r="B40" s="130"/>
      <c r="C40" s="130"/>
      <c r="D40" s="130"/>
      <c r="E40" s="131"/>
      <c r="F40" s="131"/>
      <c r="G40" s="131"/>
      <c r="H40" s="132"/>
      <c r="I40" s="17">
        <f>SUM(I10:I39)</f>
        <v>8</v>
      </c>
      <c r="J40" s="17"/>
      <c r="K40" s="17">
        <f>SUM(K10:K39)</f>
        <v>1</v>
      </c>
      <c r="L40" s="17"/>
      <c r="M40" s="17">
        <f>SUM(M10:M39)</f>
        <v>0</v>
      </c>
      <c r="N40" s="17"/>
      <c r="O40" s="17">
        <f>SUM(O10:O39)</f>
        <v>11</v>
      </c>
      <c r="P40" s="17">
        <f>SUM(P10:P39)</f>
        <v>9</v>
      </c>
      <c r="Q40" s="17">
        <f>SUM(Q10:Q39)</f>
        <v>1</v>
      </c>
      <c r="R40" s="42"/>
      <c r="S40" s="17">
        <f>SUM(S10:S39)</f>
        <v>0</v>
      </c>
      <c r="T40" s="17">
        <f>SUM(T10:T39)</f>
        <v>8</v>
      </c>
      <c r="U40" s="17">
        <f>SUM(U10:U39)</f>
        <v>1</v>
      </c>
      <c r="V40" s="17">
        <f>SUM(V10:V39)</f>
        <v>0</v>
      </c>
      <c r="W40" s="42"/>
      <c r="X40" s="17">
        <f>SUM(X10:X39)</f>
        <v>0</v>
      </c>
      <c r="Y40" s="17">
        <f>SUM(Y10:Y39)</f>
        <v>1</v>
      </c>
      <c r="Z40" s="17">
        <f>SUM(Z10:Z39)</f>
        <v>3</v>
      </c>
      <c r="AA40" s="42"/>
      <c r="AB40" s="17">
        <f>SUM(AB10:AB39)</f>
        <v>5</v>
      </c>
      <c r="AC40" s="17">
        <f>SUM(AC10:AC39)</f>
        <v>3</v>
      </c>
      <c r="AD40" s="17">
        <f>SUM(AD10:AD39)</f>
        <v>0</v>
      </c>
      <c r="AE40" s="42"/>
      <c r="AF40" s="17">
        <f t="shared" ref="AF40:BN40" si="3">SUM(AF10:AF39)</f>
        <v>0</v>
      </c>
      <c r="AG40" s="17">
        <f t="shared" si="3"/>
        <v>8</v>
      </c>
      <c r="AH40" s="17">
        <f t="shared" si="3"/>
        <v>2</v>
      </c>
      <c r="AI40" s="17">
        <f t="shared" si="3"/>
        <v>1</v>
      </c>
      <c r="AJ40" s="17">
        <f t="shared" si="3"/>
        <v>2</v>
      </c>
      <c r="AK40" s="17">
        <f t="shared" si="3"/>
        <v>0</v>
      </c>
      <c r="AL40" s="17">
        <f t="shared" si="3"/>
        <v>4</v>
      </c>
      <c r="AM40" s="17">
        <f t="shared" si="3"/>
        <v>1</v>
      </c>
      <c r="AN40" s="17">
        <f t="shared" si="3"/>
        <v>4</v>
      </c>
      <c r="AO40" s="17">
        <f t="shared" si="3"/>
        <v>3</v>
      </c>
      <c r="AP40" s="17">
        <f t="shared" si="3"/>
        <v>5</v>
      </c>
      <c r="AQ40" s="17">
        <f t="shared" si="3"/>
        <v>3</v>
      </c>
      <c r="AR40" s="17">
        <f t="shared" si="3"/>
        <v>6</v>
      </c>
      <c r="AS40" s="17">
        <f t="shared" si="3"/>
        <v>2</v>
      </c>
      <c r="AT40" s="17">
        <f t="shared" si="3"/>
        <v>5</v>
      </c>
      <c r="AU40" s="17">
        <f t="shared" si="3"/>
        <v>5</v>
      </c>
      <c r="AV40" s="17">
        <f t="shared" si="3"/>
        <v>1</v>
      </c>
      <c r="AW40" s="17">
        <f t="shared" si="3"/>
        <v>1</v>
      </c>
      <c r="AX40" s="17">
        <f t="shared" si="3"/>
        <v>1</v>
      </c>
      <c r="AY40" s="17">
        <f t="shared" si="3"/>
        <v>1</v>
      </c>
      <c r="AZ40" s="17">
        <f t="shared" si="3"/>
        <v>3</v>
      </c>
      <c r="BA40" s="17">
        <f t="shared" si="3"/>
        <v>0</v>
      </c>
      <c r="BB40" s="17">
        <f t="shared" si="3"/>
        <v>6</v>
      </c>
      <c r="BC40" s="17">
        <f t="shared" si="3"/>
        <v>4</v>
      </c>
      <c r="BD40" s="17">
        <f t="shared" si="3"/>
        <v>2</v>
      </c>
      <c r="BE40" s="17">
        <f t="shared" si="3"/>
        <v>8</v>
      </c>
      <c r="BF40" s="17">
        <f t="shared" si="3"/>
        <v>8</v>
      </c>
      <c r="BG40" s="17">
        <f t="shared" si="3"/>
        <v>8</v>
      </c>
      <c r="BH40" s="17">
        <f t="shared" si="3"/>
        <v>5</v>
      </c>
      <c r="BI40" s="17">
        <f t="shared" si="3"/>
        <v>8</v>
      </c>
      <c r="BJ40" s="17">
        <f t="shared" si="3"/>
        <v>4</v>
      </c>
      <c r="BK40" s="17">
        <f t="shared" si="3"/>
        <v>1</v>
      </c>
      <c r="BL40" s="17">
        <f t="shared" si="3"/>
        <v>5</v>
      </c>
      <c r="BM40" s="17">
        <f t="shared" si="3"/>
        <v>3</v>
      </c>
      <c r="BN40" s="17">
        <f t="shared" si="3"/>
        <v>0</v>
      </c>
      <c r="BO40" s="42"/>
      <c r="BP40" s="17"/>
      <c r="BQ40" s="17">
        <f>SUM(BQ10:BQ39)</f>
        <v>3</v>
      </c>
      <c r="BR40" s="17">
        <f>SUM(BR10:BR39)</f>
        <v>5</v>
      </c>
      <c r="BS40" s="17">
        <f>SUM(BS10:BS39)</f>
        <v>0</v>
      </c>
      <c r="BT40" s="42"/>
      <c r="BU40" s="17">
        <f>SUM(BU10:BU39)</f>
        <v>3</v>
      </c>
      <c r="BV40" s="17">
        <f>SUM(BV10:BV39)</f>
        <v>3</v>
      </c>
      <c r="BW40" s="17">
        <f>SUM(BW10:BW39)</f>
        <v>3</v>
      </c>
      <c r="BX40" s="17">
        <f>SUM(BX10:BX39)</f>
        <v>3</v>
      </c>
      <c r="BY40" s="17">
        <f>SUM(BY10:BY39)</f>
        <v>2</v>
      </c>
      <c r="BZ40" s="42"/>
      <c r="CA40" s="17">
        <f t="shared" ref="CA40:CH40" si="4">SUM(CA10:CA39)</f>
        <v>3</v>
      </c>
      <c r="CB40" s="17">
        <f t="shared" si="4"/>
        <v>0</v>
      </c>
      <c r="CC40" s="17">
        <f t="shared" si="4"/>
        <v>3</v>
      </c>
      <c r="CD40" s="17">
        <f t="shared" si="4"/>
        <v>1</v>
      </c>
      <c r="CE40" s="17">
        <f t="shared" si="4"/>
        <v>3</v>
      </c>
      <c r="CF40" s="17">
        <f t="shared" si="4"/>
        <v>0</v>
      </c>
      <c r="CG40" s="17">
        <f t="shared" si="4"/>
        <v>3</v>
      </c>
      <c r="CH40" s="17">
        <f t="shared" si="4"/>
        <v>1</v>
      </c>
      <c r="CI40" s="42"/>
      <c r="CJ40" s="17">
        <f t="shared" ref="CJ40:CU40" si="5">SUM(CJ10:CJ39)</f>
        <v>0</v>
      </c>
      <c r="CK40" s="17">
        <f t="shared" si="5"/>
        <v>3</v>
      </c>
      <c r="CL40" s="17">
        <f t="shared" si="5"/>
        <v>1</v>
      </c>
      <c r="CM40" s="17">
        <f t="shared" si="5"/>
        <v>1</v>
      </c>
      <c r="CN40" s="17">
        <f t="shared" si="5"/>
        <v>1</v>
      </c>
      <c r="CO40" s="17">
        <f t="shared" si="5"/>
        <v>0</v>
      </c>
      <c r="CP40" s="17">
        <f t="shared" si="5"/>
        <v>2</v>
      </c>
      <c r="CQ40" s="17">
        <f t="shared" si="5"/>
        <v>1</v>
      </c>
      <c r="CR40" s="17">
        <f t="shared" si="5"/>
        <v>0</v>
      </c>
      <c r="CS40" s="17">
        <f t="shared" si="5"/>
        <v>1</v>
      </c>
      <c r="CT40" s="17">
        <f t="shared" si="5"/>
        <v>1</v>
      </c>
      <c r="CU40" s="40">
        <f t="shared" si="5"/>
        <v>6</v>
      </c>
      <c r="CV40" s="42"/>
      <c r="CW40" s="17">
        <f>SUM(CW10:CW39)</f>
        <v>2</v>
      </c>
      <c r="CX40" s="41">
        <f>SUM(CX10:CX39)</f>
        <v>6</v>
      </c>
    </row>
    <row r="41" spans="1:102" ht="50.4" customHeight="1">
      <c r="AW41" s="15"/>
      <c r="AX41" s="15"/>
      <c r="AY41" s="15"/>
      <c r="AZ41" s="15"/>
    </row>
    <row r="42" spans="1:102" ht="34.799999999999997" customHeight="1">
      <c r="AW42" s="15"/>
      <c r="AX42" s="15"/>
      <c r="AY42" s="15"/>
      <c r="AZ42" s="15"/>
    </row>
    <row r="43" spans="1:102" ht="24" customHeight="1">
      <c r="E43" s="85" t="s">
        <v>286</v>
      </c>
      <c r="F43" s="85"/>
      <c r="G43" s="85"/>
      <c r="H43" s="85"/>
      <c r="I43" s="102">
        <f t="shared" ref="I43:AN43" si="6">COUNTIFS($H$10:$H$39,3,I$10:I$39,1)</f>
        <v>1</v>
      </c>
      <c r="J43" s="102">
        <f t="shared" si="6"/>
        <v>0</v>
      </c>
      <c r="K43" s="102">
        <f t="shared" si="6"/>
        <v>0</v>
      </c>
      <c r="L43" s="102">
        <f t="shared" si="6"/>
        <v>0</v>
      </c>
      <c r="M43" s="102">
        <f t="shared" si="6"/>
        <v>0</v>
      </c>
      <c r="N43" s="102">
        <f t="shared" si="6"/>
        <v>0</v>
      </c>
      <c r="O43" s="102">
        <f t="shared" si="6"/>
        <v>0</v>
      </c>
      <c r="P43" s="102">
        <f t="shared" si="6"/>
        <v>0</v>
      </c>
      <c r="Q43" s="102">
        <f t="shared" si="6"/>
        <v>0</v>
      </c>
      <c r="R43" s="102">
        <f t="shared" si="6"/>
        <v>0</v>
      </c>
      <c r="S43" s="102">
        <f t="shared" si="6"/>
        <v>0</v>
      </c>
      <c r="T43" s="102">
        <f t="shared" si="6"/>
        <v>0</v>
      </c>
      <c r="U43" s="102">
        <f t="shared" si="6"/>
        <v>0</v>
      </c>
      <c r="V43" s="102">
        <f t="shared" si="6"/>
        <v>0</v>
      </c>
      <c r="W43" s="102">
        <f t="shared" si="6"/>
        <v>0</v>
      </c>
      <c r="X43" s="102">
        <f t="shared" si="6"/>
        <v>0</v>
      </c>
      <c r="Y43" s="102">
        <f t="shared" si="6"/>
        <v>0</v>
      </c>
      <c r="Z43" s="102">
        <f t="shared" si="6"/>
        <v>0</v>
      </c>
      <c r="AA43" s="102">
        <f t="shared" si="6"/>
        <v>0</v>
      </c>
      <c r="AB43" s="102">
        <f t="shared" si="6"/>
        <v>0</v>
      </c>
      <c r="AC43" s="102">
        <f t="shared" si="6"/>
        <v>1</v>
      </c>
      <c r="AD43" s="102">
        <f t="shared" si="6"/>
        <v>0</v>
      </c>
      <c r="AE43" s="102">
        <f t="shared" si="6"/>
        <v>0</v>
      </c>
      <c r="AF43" s="102">
        <f t="shared" si="6"/>
        <v>0</v>
      </c>
      <c r="AG43" s="102">
        <f t="shared" si="6"/>
        <v>1</v>
      </c>
      <c r="AH43" s="102">
        <f t="shared" si="6"/>
        <v>1</v>
      </c>
      <c r="AI43" s="102">
        <f t="shared" si="6"/>
        <v>0</v>
      </c>
      <c r="AJ43" s="102">
        <f t="shared" si="6"/>
        <v>0</v>
      </c>
      <c r="AK43" s="102">
        <f t="shared" si="6"/>
        <v>0</v>
      </c>
      <c r="AL43" s="102">
        <f t="shared" si="6"/>
        <v>0</v>
      </c>
      <c r="AM43" s="102">
        <f t="shared" si="6"/>
        <v>1</v>
      </c>
      <c r="AN43" s="102">
        <f t="shared" si="6"/>
        <v>0</v>
      </c>
      <c r="AO43" s="102">
        <f t="shared" ref="AO43:BS43" si="7">COUNTIFS($H$10:$H$39,3,AO$10:AO$39,1)</f>
        <v>0</v>
      </c>
      <c r="AP43" s="102">
        <f t="shared" si="7"/>
        <v>1</v>
      </c>
      <c r="AQ43" s="102">
        <f t="shared" si="7"/>
        <v>0</v>
      </c>
      <c r="AR43" s="102">
        <f t="shared" si="7"/>
        <v>1</v>
      </c>
      <c r="AS43" s="102">
        <f t="shared" si="7"/>
        <v>0</v>
      </c>
      <c r="AT43" s="102">
        <f t="shared" si="7"/>
        <v>1</v>
      </c>
      <c r="AU43" s="102">
        <f t="shared" si="7"/>
        <v>1</v>
      </c>
      <c r="AV43" s="102">
        <f t="shared" si="7"/>
        <v>0</v>
      </c>
      <c r="AW43" s="102">
        <f t="shared" si="7"/>
        <v>0</v>
      </c>
      <c r="AX43" s="102">
        <f t="shared" si="7"/>
        <v>0</v>
      </c>
      <c r="AY43" s="102">
        <f t="shared" si="7"/>
        <v>0</v>
      </c>
      <c r="AZ43" s="102">
        <f t="shared" si="7"/>
        <v>1</v>
      </c>
      <c r="BA43" s="102">
        <f t="shared" si="7"/>
        <v>0</v>
      </c>
      <c r="BB43" s="102">
        <f t="shared" si="7"/>
        <v>1</v>
      </c>
      <c r="BC43" s="102">
        <f t="shared" si="7"/>
        <v>1</v>
      </c>
      <c r="BD43" s="102">
        <f t="shared" si="7"/>
        <v>0</v>
      </c>
      <c r="BE43" s="102">
        <f t="shared" si="7"/>
        <v>1</v>
      </c>
      <c r="BF43" s="102">
        <f t="shared" si="7"/>
        <v>1</v>
      </c>
      <c r="BG43" s="102">
        <f t="shared" si="7"/>
        <v>1</v>
      </c>
      <c r="BH43" s="102">
        <f t="shared" si="7"/>
        <v>1</v>
      </c>
      <c r="BI43" s="102">
        <f t="shared" si="7"/>
        <v>1</v>
      </c>
      <c r="BJ43" s="102">
        <f t="shared" si="7"/>
        <v>0</v>
      </c>
      <c r="BK43" s="102">
        <f t="shared" si="7"/>
        <v>0</v>
      </c>
      <c r="BL43" s="102">
        <f t="shared" si="7"/>
        <v>1</v>
      </c>
      <c r="BM43" s="102">
        <f t="shared" si="7"/>
        <v>0</v>
      </c>
      <c r="BN43" s="102">
        <f t="shared" si="7"/>
        <v>0</v>
      </c>
      <c r="BO43" s="102">
        <f t="shared" si="7"/>
        <v>0</v>
      </c>
      <c r="BP43" s="102">
        <f t="shared" si="7"/>
        <v>0</v>
      </c>
      <c r="BQ43" s="102">
        <f t="shared" si="7"/>
        <v>1</v>
      </c>
      <c r="BR43" s="102">
        <f t="shared" si="7"/>
        <v>0</v>
      </c>
      <c r="BS43" s="102">
        <f t="shared" si="7"/>
        <v>0</v>
      </c>
      <c r="BT43" s="102">
        <f t="shared" ref="BT43:CX43" si="8">COUNTIFS($H$10:$H$39,3,BT$10:BT$39,1)</f>
        <v>0</v>
      </c>
      <c r="BU43" s="102">
        <f t="shared" si="8"/>
        <v>1</v>
      </c>
      <c r="BV43" s="102">
        <f t="shared" si="8"/>
        <v>1</v>
      </c>
      <c r="BW43" s="102">
        <f t="shared" si="8"/>
        <v>1</v>
      </c>
      <c r="BX43" s="102">
        <f t="shared" si="8"/>
        <v>1</v>
      </c>
      <c r="BY43" s="102">
        <f t="shared" si="8"/>
        <v>1</v>
      </c>
      <c r="BZ43" s="102">
        <f t="shared" si="8"/>
        <v>0</v>
      </c>
      <c r="CA43" s="102">
        <f t="shared" si="8"/>
        <v>1</v>
      </c>
      <c r="CB43" s="102">
        <f t="shared" si="8"/>
        <v>0</v>
      </c>
      <c r="CC43" s="102">
        <f t="shared" si="8"/>
        <v>1</v>
      </c>
      <c r="CD43" s="102">
        <f t="shared" si="8"/>
        <v>0</v>
      </c>
      <c r="CE43" s="102">
        <f t="shared" si="8"/>
        <v>1</v>
      </c>
      <c r="CF43" s="102">
        <f t="shared" si="8"/>
        <v>0</v>
      </c>
      <c r="CG43" s="102">
        <f t="shared" si="8"/>
        <v>1</v>
      </c>
      <c r="CH43" s="102">
        <f t="shared" si="8"/>
        <v>0</v>
      </c>
      <c r="CI43" s="102">
        <f t="shared" si="8"/>
        <v>0</v>
      </c>
      <c r="CJ43" s="102">
        <f t="shared" si="8"/>
        <v>0</v>
      </c>
      <c r="CK43" s="102">
        <f t="shared" si="8"/>
        <v>1</v>
      </c>
      <c r="CL43" s="102">
        <f t="shared" si="8"/>
        <v>0</v>
      </c>
      <c r="CM43" s="102">
        <f t="shared" si="8"/>
        <v>0</v>
      </c>
      <c r="CN43" s="102">
        <f t="shared" si="8"/>
        <v>1</v>
      </c>
      <c r="CO43" s="102">
        <f t="shared" si="8"/>
        <v>0</v>
      </c>
      <c r="CP43" s="102">
        <f t="shared" si="8"/>
        <v>0</v>
      </c>
      <c r="CQ43" s="102">
        <f t="shared" si="8"/>
        <v>1</v>
      </c>
      <c r="CR43" s="102">
        <f t="shared" si="8"/>
        <v>0</v>
      </c>
      <c r="CS43" s="102">
        <f t="shared" si="8"/>
        <v>0</v>
      </c>
      <c r="CT43" s="102">
        <f t="shared" si="8"/>
        <v>1</v>
      </c>
      <c r="CU43" s="102">
        <f t="shared" si="8"/>
        <v>0</v>
      </c>
      <c r="CV43" s="102">
        <f t="shared" si="8"/>
        <v>0</v>
      </c>
      <c r="CW43" s="102">
        <f t="shared" si="8"/>
        <v>1</v>
      </c>
      <c r="CX43" s="102">
        <f t="shared" si="8"/>
        <v>0</v>
      </c>
    </row>
    <row r="44" spans="1:102" ht="24" customHeight="1">
      <c r="E44" s="85" t="s">
        <v>287</v>
      </c>
      <c r="F44" s="85"/>
      <c r="G44" s="85"/>
      <c r="H44" s="85"/>
      <c r="I44" s="102">
        <f t="shared" ref="I44:AN44" si="9">COUNTIFS($H$10:$H$39,4,I$10:I$39,1)</f>
        <v>0</v>
      </c>
      <c r="J44" s="102">
        <f t="shared" si="9"/>
        <v>0</v>
      </c>
      <c r="K44" s="102">
        <f t="shared" si="9"/>
        <v>0</v>
      </c>
      <c r="L44" s="102">
        <f t="shared" si="9"/>
        <v>0</v>
      </c>
      <c r="M44" s="102">
        <f t="shared" si="9"/>
        <v>0</v>
      </c>
      <c r="N44" s="102">
        <f t="shared" si="9"/>
        <v>0</v>
      </c>
      <c r="O44" s="102">
        <f t="shared" si="9"/>
        <v>0</v>
      </c>
      <c r="P44" s="102">
        <f t="shared" si="9"/>
        <v>0</v>
      </c>
      <c r="Q44" s="102">
        <f t="shared" si="9"/>
        <v>0</v>
      </c>
      <c r="R44" s="102">
        <f t="shared" si="9"/>
        <v>0</v>
      </c>
      <c r="S44" s="102">
        <f t="shared" si="9"/>
        <v>0</v>
      </c>
      <c r="T44" s="102">
        <f t="shared" si="9"/>
        <v>0</v>
      </c>
      <c r="U44" s="102">
        <f t="shared" si="9"/>
        <v>0</v>
      </c>
      <c r="V44" s="102">
        <f t="shared" si="9"/>
        <v>0</v>
      </c>
      <c r="W44" s="102">
        <f t="shared" si="9"/>
        <v>0</v>
      </c>
      <c r="X44" s="102">
        <f t="shared" si="9"/>
        <v>0</v>
      </c>
      <c r="Y44" s="102">
        <f t="shared" si="9"/>
        <v>0</v>
      </c>
      <c r="Z44" s="102">
        <f t="shared" si="9"/>
        <v>0</v>
      </c>
      <c r="AA44" s="102">
        <f t="shared" si="9"/>
        <v>0</v>
      </c>
      <c r="AB44" s="102">
        <f t="shared" si="9"/>
        <v>0</v>
      </c>
      <c r="AC44" s="102">
        <f t="shared" si="9"/>
        <v>0</v>
      </c>
      <c r="AD44" s="102">
        <f t="shared" si="9"/>
        <v>0</v>
      </c>
      <c r="AE44" s="102">
        <f t="shared" si="9"/>
        <v>0</v>
      </c>
      <c r="AF44" s="102">
        <f t="shared" si="9"/>
        <v>0</v>
      </c>
      <c r="AG44" s="102">
        <f t="shared" si="9"/>
        <v>0</v>
      </c>
      <c r="AH44" s="102">
        <f t="shared" si="9"/>
        <v>0</v>
      </c>
      <c r="AI44" s="102">
        <f t="shared" si="9"/>
        <v>0</v>
      </c>
      <c r="AJ44" s="102">
        <f t="shared" si="9"/>
        <v>0</v>
      </c>
      <c r="AK44" s="102">
        <f t="shared" si="9"/>
        <v>0</v>
      </c>
      <c r="AL44" s="102">
        <f t="shared" si="9"/>
        <v>0</v>
      </c>
      <c r="AM44" s="102">
        <f t="shared" si="9"/>
        <v>0</v>
      </c>
      <c r="AN44" s="102">
        <f t="shared" si="9"/>
        <v>0</v>
      </c>
      <c r="AO44" s="102">
        <f t="shared" ref="AO44:BS44" si="10">COUNTIFS($H$10:$H$39,4,AO$10:AO$39,1)</f>
        <v>0</v>
      </c>
      <c r="AP44" s="102">
        <f t="shared" si="10"/>
        <v>0</v>
      </c>
      <c r="AQ44" s="102">
        <f t="shared" si="10"/>
        <v>0</v>
      </c>
      <c r="AR44" s="102">
        <f t="shared" si="10"/>
        <v>0</v>
      </c>
      <c r="AS44" s="102">
        <f t="shared" si="10"/>
        <v>0</v>
      </c>
      <c r="AT44" s="102">
        <f t="shared" si="10"/>
        <v>0</v>
      </c>
      <c r="AU44" s="102">
        <f t="shared" si="10"/>
        <v>0</v>
      </c>
      <c r="AV44" s="102">
        <f t="shared" si="10"/>
        <v>0</v>
      </c>
      <c r="AW44" s="102">
        <f t="shared" si="10"/>
        <v>0</v>
      </c>
      <c r="AX44" s="102">
        <f t="shared" si="10"/>
        <v>0</v>
      </c>
      <c r="AY44" s="102">
        <f t="shared" si="10"/>
        <v>0</v>
      </c>
      <c r="AZ44" s="102">
        <f t="shared" si="10"/>
        <v>0</v>
      </c>
      <c r="BA44" s="102">
        <f t="shared" si="10"/>
        <v>0</v>
      </c>
      <c r="BB44" s="102">
        <f t="shared" si="10"/>
        <v>0</v>
      </c>
      <c r="BC44" s="102">
        <f t="shared" si="10"/>
        <v>0</v>
      </c>
      <c r="BD44" s="102">
        <f t="shared" si="10"/>
        <v>0</v>
      </c>
      <c r="BE44" s="102">
        <f t="shared" si="10"/>
        <v>0</v>
      </c>
      <c r="BF44" s="102">
        <f t="shared" si="10"/>
        <v>0</v>
      </c>
      <c r="BG44" s="102">
        <f t="shared" si="10"/>
        <v>0</v>
      </c>
      <c r="BH44" s="102">
        <f t="shared" si="10"/>
        <v>0</v>
      </c>
      <c r="BI44" s="102">
        <f t="shared" si="10"/>
        <v>0</v>
      </c>
      <c r="BJ44" s="102">
        <f t="shared" si="10"/>
        <v>0</v>
      </c>
      <c r="BK44" s="102">
        <f t="shared" si="10"/>
        <v>0</v>
      </c>
      <c r="BL44" s="102">
        <f t="shared" si="10"/>
        <v>0</v>
      </c>
      <c r="BM44" s="102">
        <f t="shared" si="10"/>
        <v>0</v>
      </c>
      <c r="BN44" s="102">
        <f t="shared" si="10"/>
        <v>0</v>
      </c>
      <c r="BO44" s="102">
        <f t="shared" si="10"/>
        <v>0</v>
      </c>
      <c r="BP44" s="102">
        <f t="shared" si="10"/>
        <v>0</v>
      </c>
      <c r="BQ44" s="102">
        <f t="shared" si="10"/>
        <v>0</v>
      </c>
      <c r="BR44" s="102">
        <f t="shared" si="10"/>
        <v>0</v>
      </c>
      <c r="BS44" s="102">
        <f t="shared" si="10"/>
        <v>0</v>
      </c>
      <c r="BT44" s="102">
        <f t="shared" ref="BT44:CX44" si="11">COUNTIFS($H$10:$H$39,4,BT$10:BT$39,1)</f>
        <v>0</v>
      </c>
      <c r="BU44" s="102">
        <f t="shared" si="11"/>
        <v>0</v>
      </c>
      <c r="BV44" s="102">
        <f t="shared" si="11"/>
        <v>0</v>
      </c>
      <c r="BW44" s="102">
        <f t="shared" si="11"/>
        <v>0</v>
      </c>
      <c r="BX44" s="102">
        <f t="shared" si="11"/>
        <v>0</v>
      </c>
      <c r="BY44" s="102">
        <f t="shared" si="11"/>
        <v>0</v>
      </c>
      <c r="BZ44" s="102">
        <f t="shared" si="11"/>
        <v>0</v>
      </c>
      <c r="CA44" s="102">
        <f t="shared" si="11"/>
        <v>0</v>
      </c>
      <c r="CB44" s="102">
        <f t="shared" si="11"/>
        <v>0</v>
      </c>
      <c r="CC44" s="102">
        <f t="shared" si="11"/>
        <v>0</v>
      </c>
      <c r="CD44" s="102">
        <f t="shared" si="11"/>
        <v>0</v>
      </c>
      <c r="CE44" s="102">
        <f t="shared" si="11"/>
        <v>0</v>
      </c>
      <c r="CF44" s="102">
        <f t="shared" si="11"/>
        <v>0</v>
      </c>
      <c r="CG44" s="102">
        <f t="shared" si="11"/>
        <v>0</v>
      </c>
      <c r="CH44" s="102">
        <f t="shared" si="11"/>
        <v>0</v>
      </c>
      <c r="CI44" s="102">
        <f t="shared" si="11"/>
        <v>0</v>
      </c>
      <c r="CJ44" s="102">
        <f t="shared" si="11"/>
        <v>0</v>
      </c>
      <c r="CK44" s="102">
        <f t="shared" si="11"/>
        <v>0</v>
      </c>
      <c r="CL44" s="102">
        <f t="shared" si="11"/>
        <v>0</v>
      </c>
      <c r="CM44" s="102">
        <f t="shared" si="11"/>
        <v>0</v>
      </c>
      <c r="CN44" s="102">
        <f t="shared" si="11"/>
        <v>0</v>
      </c>
      <c r="CO44" s="102">
        <f t="shared" si="11"/>
        <v>0</v>
      </c>
      <c r="CP44" s="102">
        <f t="shared" si="11"/>
        <v>0</v>
      </c>
      <c r="CQ44" s="102">
        <f t="shared" si="11"/>
        <v>0</v>
      </c>
      <c r="CR44" s="102">
        <f t="shared" si="11"/>
        <v>0</v>
      </c>
      <c r="CS44" s="102">
        <f t="shared" si="11"/>
        <v>0</v>
      </c>
      <c r="CT44" s="102">
        <f t="shared" si="11"/>
        <v>0</v>
      </c>
      <c r="CU44" s="102">
        <f t="shared" si="11"/>
        <v>0</v>
      </c>
      <c r="CV44" s="102">
        <f t="shared" si="11"/>
        <v>0</v>
      </c>
      <c r="CW44" s="102">
        <f t="shared" si="11"/>
        <v>0</v>
      </c>
      <c r="CX44" s="102">
        <f t="shared" si="11"/>
        <v>0</v>
      </c>
    </row>
    <row r="45" spans="1:102" ht="24" customHeight="1">
      <c r="E45" s="85" t="s">
        <v>288</v>
      </c>
      <c r="F45" s="85"/>
      <c r="G45" s="85"/>
      <c r="H45" s="85"/>
      <c r="I45" s="102">
        <f t="shared" ref="I45:AN45" si="12">COUNTIFS($H$10:$H$39,5,I$10:I$39,1)</f>
        <v>3</v>
      </c>
      <c r="J45" s="102">
        <f t="shared" si="12"/>
        <v>0</v>
      </c>
      <c r="K45" s="102">
        <f t="shared" si="12"/>
        <v>1</v>
      </c>
      <c r="L45" s="102">
        <f t="shared" si="12"/>
        <v>0</v>
      </c>
      <c r="M45" s="102">
        <f t="shared" si="12"/>
        <v>0</v>
      </c>
      <c r="N45" s="102">
        <f t="shared" si="12"/>
        <v>0</v>
      </c>
      <c r="O45" s="102">
        <f t="shared" si="12"/>
        <v>2</v>
      </c>
      <c r="P45" s="102">
        <f t="shared" si="12"/>
        <v>2</v>
      </c>
      <c r="Q45" s="102">
        <f t="shared" si="12"/>
        <v>0</v>
      </c>
      <c r="R45" s="102">
        <f t="shared" si="12"/>
        <v>0</v>
      </c>
      <c r="S45" s="102">
        <f t="shared" si="12"/>
        <v>0</v>
      </c>
      <c r="T45" s="102">
        <f t="shared" si="12"/>
        <v>2</v>
      </c>
      <c r="U45" s="102">
        <f t="shared" si="12"/>
        <v>0</v>
      </c>
      <c r="V45" s="102">
        <f t="shared" si="12"/>
        <v>0</v>
      </c>
      <c r="W45" s="102">
        <f t="shared" si="12"/>
        <v>0</v>
      </c>
      <c r="X45" s="102">
        <f t="shared" si="12"/>
        <v>0</v>
      </c>
      <c r="Y45" s="102">
        <f t="shared" si="12"/>
        <v>0</v>
      </c>
      <c r="Z45" s="102">
        <f t="shared" si="12"/>
        <v>2</v>
      </c>
      <c r="AA45" s="102">
        <f t="shared" si="12"/>
        <v>0</v>
      </c>
      <c r="AB45" s="102">
        <f t="shared" si="12"/>
        <v>2</v>
      </c>
      <c r="AC45" s="102">
        <f t="shared" si="12"/>
        <v>1</v>
      </c>
      <c r="AD45" s="102">
        <f t="shared" si="12"/>
        <v>0</v>
      </c>
      <c r="AE45" s="102">
        <f t="shared" si="12"/>
        <v>0</v>
      </c>
      <c r="AF45" s="102">
        <f t="shared" si="12"/>
        <v>0</v>
      </c>
      <c r="AG45" s="102">
        <f t="shared" si="12"/>
        <v>3</v>
      </c>
      <c r="AH45" s="102">
        <f t="shared" si="12"/>
        <v>1</v>
      </c>
      <c r="AI45" s="102">
        <f t="shared" si="12"/>
        <v>0</v>
      </c>
      <c r="AJ45" s="102">
        <f t="shared" si="12"/>
        <v>1</v>
      </c>
      <c r="AK45" s="102">
        <f t="shared" si="12"/>
        <v>0</v>
      </c>
      <c r="AL45" s="102">
        <f t="shared" si="12"/>
        <v>1</v>
      </c>
      <c r="AM45" s="102">
        <f t="shared" si="12"/>
        <v>0</v>
      </c>
      <c r="AN45" s="102">
        <f t="shared" si="12"/>
        <v>1</v>
      </c>
      <c r="AO45" s="102">
        <f t="shared" ref="AO45:BS45" si="13">COUNTIFS($H$10:$H$39,5,AO$10:AO$39,1)</f>
        <v>1</v>
      </c>
      <c r="AP45" s="102">
        <f t="shared" si="13"/>
        <v>2</v>
      </c>
      <c r="AQ45" s="102">
        <f t="shared" si="13"/>
        <v>1</v>
      </c>
      <c r="AR45" s="102">
        <f t="shared" si="13"/>
        <v>3</v>
      </c>
      <c r="AS45" s="102">
        <f t="shared" si="13"/>
        <v>0</v>
      </c>
      <c r="AT45" s="102">
        <f t="shared" si="13"/>
        <v>2</v>
      </c>
      <c r="AU45" s="102">
        <f t="shared" si="13"/>
        <v>2</v>
      </c>
      <c r="AV45" s="102">
        <f t="shared" si="13"/>
        <v>1</v>
      </c>
      <c r="AW45" s="102">
        <f t="shared" si="13"/>
        <v>1</v>
      </c>
      <c r="AX45" s="102">
        <f t="shared" si="13"/>
        <v>0</v>
      </c>
      <c r="AY45" s="102">
        <f t="shared" si="13"/>
        <v>0</v>
      </c>
      <c r="AZ45" s="102">
        <f t="shared" si="13"/>
        <v>2</v>
      </c>
      <c r="BA45" s="102">
        <f t="shared" si="13"/>
        <v>0</v>
      </c>
      <c r="BB45" s="102">
        <f t="shared" si="13"/>
        <v>3</v>
      </c>
      <c r="BC45" s="102">
        <f t="shared" si="13"/>
        <v>2</v>
      </c>
      <c r="BD45" s="102">
        <f t="shared" si="13"/>
        <v>1</v>
      </c>
      <c r="BE45" s="102">
        <f t="shared" si="13"/>
        <v>3</v>
      </c>
      <c r="BF45" s="102">
        <f t="shared" si="13"/>
        <v>3</v>
      </c>
      <c r="BG45" s="102">
        <f t="shared" si="13"/>
        <v>3</v>
      </c>
      <c r="BH45" s="102">
        <f t="shared" si="13"/>
        <v>2</v>
      </c>
      <c r="BI45" s="102">
        <f t="shared" si="13"/>
        <v>3</v>
      </c>
      <c r="BJ45" s="102">
        <f t="shared" si="13"/>
        <v>3</v>
      </c>
      <c r="BK45" s="102">
        <f t="shared" si="13"/>
        <v>0</v>
      </c>
      <c r="BL45" s="102">
        <f t="shared" si="13"/>
        <v>2</v>
      </c>
      <c r="BM45" s="102">
        <f t="shared" si="13"/>
        <v>2</v>
      </c>
      <c r="BN45" s="102">
        <f t="shared" si="13"/>
        <v>0</v>
      </c>
      <c r="BO45" s="102">
        <f t="shared" si="13"/>
        <v>0</v>
      </c>
      <c r="BP45" s="102">
        <f t="shared" si="13"/>
        <v>0</v>
      </c>
      <c r="BQ45" s="102">
        <f t="shared" si="13"/>
        <v>1</v>
      </c>
      <c r="BR45" s="102">
        <f t="shared" si="13"/>
        <v>2</v>
      </c>
      <c r="BS45" s="102">
        <f t="shared" si="13"/>
        <v>0</v>
      </c>
      <c r="BT45" s="102">
        <f t="shared" ref="BT45:CX45" si="14">COUNTIFS($H$10:$H$39,5,BT$10:BT$39,1)</f>
        <v>0</v>
      </c>
      <c r="BU45" s="102">
        <f t="shared" si="14"/>
        <v>1</v>
      </c>
      <c r="BV45" s="102">
        <f t="shared" si="14"/>
        <v>1</v>
      </c>
      <c r="BW45" s="102">
        <f t="shared" si="14"/>
        <v>1</v>
      </c>
      <c r="BX45" s="102">
        <f t="shared" si="14"/>
        <v>1</v>
      </c>
      <c r="BY45" s="102">
        <f t="shared" si="14"/>
        <v>1</v>
      </c>
      <c r="BZ45" s="102">
        <f t="shared" si="14"/>
        <v>0</v>
      </c>
      <c r="CA45" s="102">
        <f t="shared" si="14"/>
        <v>1</v>
      </c>
      <c r="CB45" s="102">
        <f t="shared" si="14"/>
        <v>0</v>
      </c>
      <c r="CC45" s="102">
        <f t="shared" si="14"/>
        <v>1</v>
      </c>
      <c r="CD45" s="102">
        <f t="shared" si="14"/>
        <v>0</v>
      </c>
      <c r="CE45" s="102">
        <f t="shared" si="14"/>
        <v>1</v>
      </c>
      <c r="CF45" s="102">
        <f t="shared" si="14"/>
        <v>0</v>
      </c>
      <c r="CG45" s="102">
        <f t="shared" si="14"/>
        <v>1</v>
      </c>
      <c r="CH45" s="102">
        <f t="shared" si="14"/>
        <v>1</v>
      </c>
      <c r="CI45" s="102">
        <f t="shared" si="14"/>
        <v>0</v>
      </c>
      <c r="CJ45" s="102">
        <f t="shared" si="14"/>
        <v>0</v>
      </c>
      <c r="CK45" s="102">
        <f t="shared" si="14"/>
        <v>1</v>
      </c>
      <c r="CL45" s="102">
        <f t="shared" si="14"/>
        <v>1</v>
      </c>
      <c r="CM45" s="102">
        <f t="shared" si="14"/>
        <v>0</v>
      </c>
      <c r="CN45" s="102">
        <f t="shared" si="14"/>
        <v>0</v>
      </c>
      <c r="CO45" s="102">
        <f t="shared" si="14"/>
        <v>0</v>
      </c>
      <c r="CP45" s="102">
        <f t="shared" si="14"/>
        <v>1</v>
      </c>
      <c r="CQ45" s="102">
        <f t="shared" si="14"/>
        <v>0</v>
      </c>
      <c r="CR45" s="102">
        <f t="shared" si="14"/>
        <v>0</v>
      </c>
      <c r="CS45" s="102">
        <f t="shared" si="14"/>
        <v>1</v>
      </c>
      <c r="CT45" s="102">
        <f t="shared" si="14"/>
        <v>0</v>
      </c>
      <c r="CU45" s="102">
        <f t="shared" si="14"/>
        <v>2</v>
      </c>
      <c r="CV45" s="102">
        <f t="shared" si="14"/>
        <v>0</v>
      </c>
      <c r="CW45" s="102">
        <f t="shared" si="14"/>
        <v>1</v>
      </c>
      <c r="CX45" s="102">
        <f t="shared" si="14"/>
        <v>2</v>
      </c>
    </row>
    <row r="46" spans="1:102" ht="24" customHeight="1">
      <c r="E46" s="85" t="s">
        <v>289</v>
      </c>
      <c r="F46" s="85"/>
      <c r="G46" s="85"/>
      <c r="H46" s="85"/>
      <c r="I46" s="102">
        <f t="shared" ref="I46:AN46" si="15">COUNTIFS($H$10:$H$39,6,I$10:I$39,1)</f>
        <v>4</v>
      </c>
      <c r="J46" s="102">
        <f t="shared" si="15"/>
        <v>0</v>
      </c>
      <c r="K46" s="102">
        <f t="shared" si="15"/>
        <v>0</v>
      </c>
      <c r="L46" s="102">
        <f t="shared" si="15"/>
        <v>0</v>
      </c>
      <c r="M46" s="102">
        <f t="shared" si="15"/>
        <v>0</v>
      </c>
      <c r="N46" s="102">
        <f t="shared" si="15"/>
        <v>0</v>
      </c>
      <c r="O46" s="102">
        <f t="shared" si="15"/>
        <v>9</v>
      </c>
      <c r="P46" s="102">
        <f t="shared" si="15"/>
        <v>7</v>
      </c>
      <c r="Q46" s="102">
        <f t="shared" si="15"/>
        <v>1</v>
      </c>
      <c r="R46" s="102">
        <f t="shared" si="15"/>
        <v>0</v>
      </c>
      <c r="S46" s="102">
        <f t="shared" si="15"/>
        <v>0</v>
      </c>
      <c r="T46" s="102">
        <f t="shared" si="15"/>
        <v>6</v>
      </c>
      <c r="U46" s="102">
        <f t="shared" si="15"/>
        <v>1</v>
      </c>
      <c r="V46" s="102">
        <f t="shared" si="15"/>
        <v>0</v>
      </c>
      <c r="W46" s="102">
        <f t="shared" si="15"/>
        <v>0</v>
      </c>
      <c r="X46" s="102">
        <f t="shared" si="15"/>
        <v>0</v>
      </c>
      <c r="Y46" s="102">
        <f t="shared" si="15"/>
        <v>1</v>
      </c>
      <c r="Z46" s="102">
        <f t="shared" si="15"/>
        <v>1</v>
      </c>
      <c r="AA46" s="102">
        <f t="shared" si="15"/>
        <v>0</v>
      </c>
      <c r="AB46" s="102">
        <f t="shared" si="15"/>
        <v>3</v>
      </c>
      <c r="AC46" s="102">
        <f t="shared" si="15"/>
        <v>1</v>
      </c>
      <c r="AD46" s="102">
        <f t="shared" si="15"/>
        <v>0</v>
      </c>
      <c r="AE46" s="102">
        <f t="shared" si="15"/>
        <v>0</v>
      </c>
      <c r="AF46" s="102">
        <f t="shared" si="15"/>
        <v>0</v>
      </c>
      <c r="AG46" s="102">
        <f t="shared" si="15"/>
        <v>4</v>
      </c>
      <c r="AH46" s="102">
        <f t="shared" si="15"/>
        <v>0</v>
      </c>
      <c r="AI46" s="102">
        <f t="shared" si="15"/>
        <v>1</v>
      </c>
      <c r="AJ46" s="102">
        <f t="shared" si="15"/>
        <v>1</v>
      </c>
      <c r="AK46" s="102">
        <f t="shared" si="15"/>
        <v>0</v>
      </c>
      <c r="AL46" s="102">
        <f t="shared" si="15"/>
        <v>3</v>
      </c>
      <c r="AM46" s="102">
        <f t="shared" si="15"/>
        <v>0</v>
      </c>
      <c r="AN46" s="102">
        <f t="shared" si="15"/>
        <v>3</v>
      </c>
      <c r="AO46" s="102">
        <f t="shared" ref="AO46:BS46" si="16">COUNTIFS($H$10:$H$39,6,AO$10:AO$39,1)</f>
        <v>2</v>
      </c>
      <c r="AP46" s="102">
        <f t="shared" si="16"/>
        <v>2</v>
      </c>
      <c r="AQ46" s="102">
        <f t="shared" si="16"/>
        <v>2</v>
      </c>
      <c r="AR46" s="102">
        <f t="shared" si="16"/>
        <v>2</v>
      </c>
      <c r="AS46" s="102">
        <f t="shared" si="16"/>
        <v>2</v>
      </c>
      <c r="AT46" s="102">
        <f t="shared" si="16"/>
        <v>2</v>
      </c>
      <c r="AU46" s="102">
        <f t="shared" si="16"/>
        <v>2</v>
      </c>
      <c r="AV46" s="102">
        <f t="shared" si="16"/>
        <v>0</v>
      </c>
      <c r="AW46" s="102">
        <f t="shared" si="16"/>
        <v>0</v>
      </c>
      <c r="AX46" s="102">
        <f t="shared" si="16"/>
        <v>1</v>
      </c>
      <c r="AY46" s="102">
        <f t="shared" si="16"/>
        <v>1</v>
      </c>
      <c r="AZ46" s="102">
        <f t="shared" si="16"/>
        <v>0</v>
      </c>
      <c r="BA46" s="102">
        <f t="shared" si="16"/>
        <v>0</v>
      </c>
      <c r="BB46" s="102">
        <f t="shared" si="16"/>
        <v>2</v>
      </c>
      <c r="BC46" s="102">
        <f t="shared" si="16"/>
        <v>1</v>
      </c>
      <c r="BD46" s="102">
        <f t="shared" si="16"/>
        <v>1</v>
      </c>
      <c r="BE46" s="102">
        <f t="shared" si="16"/>
        <v>4</v>
      </c>
      <c r="BF46" s="102">
        <f t="shared" si="16"/>
        <v>4</v>
      </c>
      <c r="BG46" s="102">
        <f t="shared" si="16"/>
        <v>4</v>
      </c>
      <c r="BH46" s="102">
        <f t="shared" si="16"/>
        <v>2</v>
      </c>
      <c r="BI46" s="102">
        <f t="shared" si="16"/>
        <v>4</v>
      </c>
      <c r="BJ46" s="102">
        <f t="shared" si="16"/>
        <v>1</v>
      </c>
      <c r="BK46" s="102">
        <f t="shared" si="16"/>
        <v>1</v>
      </c>
      <c r="BL46" s="102">
        <f t="shared" si="16"/>
        <v>2</v>
      </c>
      <c r="BM46" s="102">
        <f t="shared" si="16"/>
        <v>1</v>
      </c>
      <c r="BN46" s="102">
        <f t="shared" si="16"/>
        <v>0</v>
      </c>
      <c r="BO46" s="102">
        <f t="shared" si="16"/>
        <v>0</v>
      </c>
      <c r="BP46" s="102">
        <f t="shared" si="16"/>
        <v>0</v>
      </c>
      <c r="BQ46" s="102">
        <f t="shared" si="16"/>
        <v>1</v>
      </c>
      <c r="BR46" s="102">
        <f t="shared" si="16"/>
        <v>3</v>
      </c>
      <c r="BS46" s="102">
        <f t="shared" si="16"/>
        <v>0</v>
      </c>
      <c r="BT46" s="102">
        <f t="shared" ref="BT46:CX46" si="17">COUNTIFS($H$10:$H$39,6,BT$10:BT$39,1)</f>
        <v>0</v>
      </c>
      <c r="BU46" s="102">
        <f t="shared" si="17"/>
        <v>1</v>
      </c>
      <c r="BV46" s="102">
        <f t="shared" si="17"/>
        <v>1</v>
      </c>
      <c r="BW46" s="102">
        <f t="shared" si="17"/>
        <v>1</v>
      </c>
      <c r="BX46" s="102">
        <f t="shared" si="17"/>
        <v>1</v>
      </c>
      <c r="BY46" s="102">
        <f t="shared" si="17"/>
        <v>0</v>
      </c>
      <c r="BZ46" s="102">
        <f t="shared" si="17"/>
        <v>0</v>
      </c>
      <c r="CA46" s="102">
        <f t="shared" si="17"/>
        <v>1</v>
      </c>
      <c r="CB46" s="102">
        <f t="shared" si="17"/>
        <v>0</v>
      </c>
      <c r="CC46" s="102">
        <f t="shared" si="17"/>
        <v>1</v>
      </c>
      <c r="CD46" s="102">
        <f t="shared" si="17"/>
        <v>1</v>
      </c>
      <c r="CE46" s="102">
        <f t="shared" si="17"/>
        <v>1</v>
      </c>
      <c r="CF46" s="102">
        <f t="shared" si="17"/>
        <v>0</v>
      </c>
      <c r="CG46" s="102">
        <f t="shared" si="17"/>
        <v>1</v>
      </c>
      <c r="CH46" s="102">
        <f t="shared" si="17"/>
        <v>0</v>
      </c>
      <c r="CI46" s="102">
        <f t="shared" si="17"/>
        <v>1</v>
      </c>
      <c r="CJ46" s="102">
        <f t="shared" si="17"/>
        <v>0</v>
      </c>
      <c r="CK46" s="102">
        <f t="shared" si="17"/>
        <v>1</v>
      </c>
      <c r="CL46" s="102">
        <f t="shared" si="17"/>
        <v>0</v>
      </c>
      <c r="CM46" s="102">
        <f t="shared" si="17"/>
        <v>1</v>
      </c>
      <c r="CN46" s="102">
        <f t="shared" si="17"/>
        <v>0</v>
      </c>
      <c r="CO46" s="102">
        <f t="shared" si="17"/>
        <v>0</v>
      </c>
      <c r="CP46" s="102">
        <f t="shared" si="17"/>
        <v>1</v>
      </c>
      <c r="CQ46" s="102">
        <f t="shared" si="17"/>
        <v>0</v>
      </c>
      <c r="CR46" s="102">
        <f t="shared" si="17"/>
        <v>0</v>
      </c>
      <c r="CS46" s="102">
        <f t="shared" si="17"/>
        <v>0</v>
      </c>
      <c r="CT46" s="102">
        <f t="shared" si="17"/>
        <v>0</v>
      </c>
      <c r="CU46" s="102">
        <f t="shared" si="17"/>
        <v>4</v>
      </c>
      <c r="CV46" s="102">
        <f t="shared" si="17"/>
        <v>0</v>
      </c>
      <c r="CW46" s="102">
        <f t="shared" si="17"/>
        <v>0</v>
      </c>
      <c r="CX46" s="102">
        <f t="shared" si="17"/>
        <v>4</v>
      </c>
    </row>
    <row r="47" spans="1:102" ht="13.2" customHeight="1">
      <c r="AW47" s="15"/>
      <c r="AX47" s="15"/>
      <c r="AY47" s="15"/>
      <c r="AZ47" s="15"/>
    </row>
  </sheetData>
  <autoFilter ref="A9:FN40"/>
  <mergeCells count="219">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AA4:AA6"/>
    <mergeCell ref="AB4:AB6"/>
    <mergeCell ref="AC4:AC6"/>
    <mergeCell ref="AD4:AD6"/>
    <mergeCell ref="AE4:AE6"/>
    <mergeCell ref="AF4:AF6"/>
    <mergeCell ref="AG4:AG6"/>
    <mergeCell ref="AH4:AH6"/>
    <mergeCell ref="A4:A6"/>
    <mergeCell ref="I4:Q4"/>
    <mergeCell ref="R4:R6"/>
    <mergeCell ref="S4:S6"/>
    <mergeCell ref="AI4:AI6"/>
    <mergeCell ref="AJ4:AK4"/>
    <mergeCell ref="AL4:AM4"/>
    <mergeCell ref="AK5:AK6"/>
    <mergeCell ref="AL5:AL6"/>
    <mergeCell ref="AM5:AM6"/>
    <mergeCell ref="AW4:AW6"/>
    <mergeCell ref="AU4:AU6"/>
    <mergeCell ref="AV4:AV6"/>
    <mergeCell ref="AN5:AN6"/>
    <mergeCell ref="AO5:AO6"/>
    <mergeCell ref="AP5:AP6"/>
    <mergeCell ref="AQ5:AQ6"/>
    <mergeCell ref="BI4:BI6"/>
    <mergeCell ref="BJ4:BJ6"/>
    <mergeCell ref="BK4:BK6"/>
    <mergeCell ref="BL4:BL6"/>
    <mergeCell ref="BM4:BM6"/>
    <mergeCell ref="BN4:BN6"/>
    <mergeCell ref="BC4:BC6"/>
    <mergeCell ref="BD4:BD6"/>
    <mergeCell ref="BE4:BE6"/>
    <mergeCell ref="BF4:BF6"/>
    <mergeCell ref="BG4:BG6"/>
    <mergeCell ref="BH4:BH6"/>
    <mergeCell ref="BO4:BO6"/>
    <mergeCell ref="BQ4:BS4"/>
    <mergeCell ref="BT4:BT6"/>
    <mergeCell ref="BU4:BU6"/>
    <mergeCell ref="BV4:BV6"/>
    <mergeCell ref="BW4:BW6"/>
    <mergeCell ref="BQ5:BQ6"/>
    <mergeCell ref="BR5:BR6"/>
    <mergeCell ref="BS5:BS6"/>
    <mergeCell ref="BP4:BP6"/>
    <mergeCell ref="CF4:CF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U7:CU8"/>
    <mergeCell ref="CW7:CW8"/>
    <mergeCell ref="CX7:CX8"/>
    <mergeCell ref="A40:H40"/>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AH7:AH8"/>
    <mergeCell ref="AF7:AF8"/>
    <mergeCell ref="AE7:AE8"/>
    <mergeCell ref="AS7:AS8"/>
    <mergeCell ref="AB7:AB8"/>
    <mergeCell ref="AC7:AC8"/>
    <mergeCell ref="AD7:AD8"/>
    <mergeCell ref="AA7:AA8"/>
    <mergeCell ref="AJ7:AJ8"/>
    <mergeCell ref="AL7:AL8"/>
    <mergeCell ref="AM7:AM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R7:BR8"/>
    <mergeCell ref="BS7:BS8"/>
    <mergeCell ref="BT7:BT8"/>
    <mergeCell ref="BU7:BU8"/>
    <mergeCell ref="BV7:BV8"/>
    <mergeCell ref="BO7:BO8"/>
    <mergeCell ref="BN7:BN8"/>
    <mergeCell ref="BP7:BP8"/>
    <mergeCell ref="BZ7:BZ8"/>
    <mergeCell ref="H3:H8"/>
    <mergeCell ref="J7:J8"/>
    <mergeCell ref="K7:K8"/>
    <mergeCell ref="L7:L8"/>
    <mergeCell ref="N7:N8"/>
    <mergeCell ref="W7:W8"/>
    <mergeCell ref="X7:X8"/>
    <mergeCell ref="Y7:Y8"/>
    <mergeCell ref="Z7:Z8"/>
    <mergeCell ref="O7:O8"/>
    <mergeCell ref="P7:P8"/>
    <mergeCell ref="S7:S8"/>
    <mergeCell ref="U7:U8"/>
    <mergeCell ref="V7:V8"/>
    <mergeCell ref="Z4:Z6"/>
    <mergeCell ref="CO7:CO8"/>
    <mergeCell ref="CP7:CP8"/>
    <mergeCell ref="CQ7:CQ8"/>
    <mergeCell ref="CV7:CV8"/>
    <mergeCell ref="AR7:AR8"/>
    <mergeCell ref="BC7:BC8"/>
    <mergeCell ref="BE7:BE8"/>
    <mergeCell ref="CD7:CD8"/>
    <mergeCell ref="CE7:CE8"/>
    <mergeCell ref="CF7:CF8"/>
    <mergeCell ref="CG7:CG8"/>
    <mergeCell ref="CH7:CH8"/>
    <mergeCell ref="CI7:CI8"/>
    <mergeCell ref="CL7:CL8"/>
    <mergeCell ref="CM7:CM8"/>
    <mergeCell ref="CN7:CN8"/>
    <mergeCell ref="BW7:BW8"/>
    <mergeCell ref="BX7:BX8"/>
    <mergeCell ref="BY7:BY8"/>
    <mergeCell ref="CB7:CB8"/>
    <mergeCell ref="CC7:CC8"/>
    <mergeCell ref="BM7:BM8"/>
    <mergeCell ref="BH7:BH8"/>
    <mergeCell ref="BQ7:BQ8"/>
  </mergeCells>
  <phoneticPr fontId="25"/>
  <dataValidations count="6">
    <dataValidation type="list" allowBlank="1" showInputMessage="1" showErrorMessage="1" sqref="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A11:B11 A15:B16 H11:Q11 S11:V11 X11:Z11 AB11:AD11 BU11:BY11 CA11:CH11 CJ11:CU11 CW11:CX11 A18:B18 S15:V16 X15:Z16 AB15:AD16 BU15:BY16 CA15:CH16 CJ15:CU16 CW15:CX16 H15:Q16 A20:B20 H18:Q18 S18:V18 AB18:AD18 AF18:BN18 BU18:BY18 CA18:CH18 CJ18:CU18 A22:B23 H20:Q20 S20:V20 X18:Z20 AB20:AD20 AP16 BU20:BY20 CA20:CH20 CJ20:CU20 CW18:CX20 A25:B30 S22:V23 X22:Z23 AB22:AD23 BU22:BY23 CA22:CH23 CJ22:CU23 CW22:CX23 A32:B32 S25:V30 X25:Z30 AB25:AD30 BU25:BY30 CA25:CH30 CJ25:CU30 CW25:CX30 H25:Q30 AO11:BN11 A34:B37 H32:Q32 S32:V32 X32:Z32 AB32:AD32 AF32:BN32 BU32:BY32 CA32:CH32 CJ32:CU32 CW32:CX32 A39:B39 S34:V37 X34:Z37 AB34:AD37 BU34:BY37 CA34:CH37 CJ34:CU37 CW34:CX37 H34:Q37 AF34:BN37 H39:Q39 S39:V39 X39:Z39 AB39:AD39 AF39:BN39 BU39:BY39 CA39:CH39 CJ39:CU39 CW39:CX39 H22:Q23 AF22:BN23 CR19:CU19 AQ20:BN20 AN29:AN30 AF11:AM11 AF25:AM30 AO25:BN30 AN25:AN27 AF15:AO16 AQ15:BN16 AF20:AO20 BQ39:BS39 BQ34:BS37 BQ32:BS32 BQ25:BS30 BQ22:BS23 BQ18:BS20 BQ15:BS16 BQ11:BS11"/>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$DC$66:$DC$72</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$DC$72:$DC$86</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AEY9"/>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7"/>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6"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9" width="5.77734375" style="15" customWidth="1"/>
    <col min="50" max="50" width="6.77734375" style="15" bestFit="1" customWidth="1"/>
    <col min="51"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13" t="s">
        <v>329</v>
      </c>
      <c r="B1" s="1"/>
      <c r="C1" s="1"/>
      <c r="D1" s="1"/>
      <c r="E1" s="1"/>
      <c r="F1" s="1"/>
      <c r="G1" s="1"/>
      <c r="H1" s="1"/>
      <c r="I1" s="1"/>
      <c r="J1" s="1"/>
      <c r="K1" s="1"/>
      <c r="L1" s="109"/>
      <c r="M1" s="109"/>
      <c r="N1" s="109"/>
      <c r="O1" s="109"/>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94"/>
      <c r="M2" s="94"/>
      <c r="N2" s="94"/>
      <c r="O2" s="94"/>
      <c r="BM2" s="3"/>
      <c r="BN2" s="3"/>
      <c r="BO2" s="3"/>
      <c r="BP2" s="3"/>
    </row>
    <row r="3" spans="1:77" s="2" customFormat="1" ht="21" hidden="1" customHeight="1">
      <c r="D3" s="49" t="s">
        <v>0</v>
      </c>
      <c r="H3" s="5"/>
      <c r="I3" s="49"/>
      <c r="L3" s="94"/>
      <c r="M3" s="94"/>
      <c r="N3" s="94"/>
      <c r="O3" s="94"/>
      <c r="BM3" s="3"/>
      <c r="BN3" s="3"/>
      <c r="BO3" s="3"/>
      <c r="BP3" s="3"/>
    </row>
    <row r="4" spans="1:77" s="2" customFormat="1" ht="21" hidden="1" customHeight="1">
      <c r="D4" s="26" t="s">
        <v>173</v>
      </c>
      <c r="E4" s="25"/>
      <c r="F4" s="25"/>
      <c r="G4" s="25"/>
      <c r="H4" s="51"/>
      <c r="I4" s="25"/>
      <c r="J4" s="27"/>
      <c r="K4" s="27"/>
      <c r="L4" s="99"/>
      <c r="M4" s="99"/>
      <c r="N4" s="99"/>
      <c r="O4" s="99"/>
      <c r="P4" s="27"/>
      <c r="Q4" s="50"/>
      <c r="R4" s="50"/>
      <c r="BM4" s="3"/>
      <c r="BN4" s="3"/>
      <c r="BO4" s="3"/>
      <c r="BP4" s="3"/>
    </row>
    <row r="5" spans="1:77" s="2" customFormat="1" ht="21" hidden="1" customHeight="1">
      <c r="H5" s="6"/>
      <c r="I5" s="28" t="s">
        <v>168</v>
      </c>
      <c r="J5" s="50"/>
      <c r="K5" s="50"/>
      <c r="L5" s="99"/>
      <c r="M5" s="99"/>
      <c r="N5" s="99"/>
      <c r="O5" s="99"/>
      <c r="P5" s="50"/>
      <c r="Q5" s="50"/>
      <c r="R5" s="50"/>
      <c r="BM5" s="3"/>
      <c r="BN5" s="3"/>
      <c r="BO5" s="3"/>
      <c r="BP5" s="3"/>
    </row>
    <row r="6" spans="1:77" s="7" customFormat="1" ht="21" hidden="1" customHeight="1">
      <c r="L6" s="95"/>
      <c r="M6" s="95"/>
      <c r="N6" s="95"/>
      <c r="O6" s="95"/>
      <c r="BM6" s="9"/>
      <c r="BN6" s="9"/>
      <c r="BO6" s="9"/>
      <c r="BP6" s="9"/>
    </row>
    <row r="7" spans="1:77" s="7" customFormat="1" ht="21" hidden="1" customHeight="1">
      <c r="B7" s="10"/>
      <c r="C7" s="10"/>
      <c r="L7" s="95"/>
      <c r="M7" s="95"/>
      <c r="N7" s="95"/>
      <c r="O7" s="95"/>
      <c r="BM7" s="9"/>
      <c r="BN7" s="9"/>
      <c r="BO7" s="9"/>
      <c r="BP7" s="9"/>
    </row>
    <row r="8" spans="1:77" s="7" customFormat="1" ht="21" hidden="1" customHeight="1">
      <c r="B8" s="10"/>
      <c r="C8" s="10"/>
      <c r="I8" s="24"/>
      <c r="L8" s="95"/>
      <c r="M8" s="95"/>
      <c r="N8" s="95"/>
      <c r="O8" s="95"/>
      <c r="BM8" s="9"/>
      <c r="BN8" s="9"/>
      <c r="BO8" s="9"/>
      <c r="BP8" s="9"/>
    </row>
    <row r="9" spans="1:77" s="7" customFormat="1" ht="21" hidden="1" customHeight="1">
      <c r="A9" s="11"/>
      <c r="B9" s="11"/>
      <c r="C9" s="11"/>
      <c r="I9" s="24"/>
      <c r="L9" s="95"/>
      <c r="M9" s="95"/>
      <c r="N9" s="95"/>
      <c r="O9" s="95"/>
      <c r="AJ9" s="8"/>
      <c r="BM9" s="9"/>
      <c r="BN9" s="9"/>
      <c r="BO9" s="9"/>
      <c r="BP9" s="9"/>
    </row>
    <row r="10" spans="1:77" s="2" customFormat="1" hidden="1">
      <c r="A10" s="12"/>
      <c r="L10" s="94"/>
      <c r="M10" s="94"/>
      <c r="N10" s="94"/>
      <c r="O10" s="94"/>
      <c r="BM10" s="3"/>
      <c r="BN10" s="3"/>
      <c r="BO10" s="3"/>
      <c r="BP10" s="3"/>
    </row>
    <row r="11" spans="1:77" s="20" customFormat="1" ht="26.4" customHeight="1">
      <c r="A11" s="184"/>
      <c r="B11" s="184"/>
      <c r="C11" s="184"/>
      <c r="D11" s="202" t="s">
        <v>314</v>
      </c>
      <c r="E11" s="203"/>
      <c r="F11" s="203"/>
      <c r="G11" s="203"/>
      <c r="H11" s="203"/>
      <c r="I11" s="203"/>
      <c r="J11" s="203"/>
      <c r="K11" s="203"/>
      <c r="L11" s="203"/>
      <c r="M11" s="203"/>
      <c r="N11" s="203"/>
      <c r="O11" s="203"/>
      <c r="P11" s="203"/>
      <c r="Q11" s="203"/>
      <c r="R11" s="203"/>
      <c r="S11" s="203"/>
      <c r="T11" s="203"/>
      <c r="U11" s="203"/>
      <c r="V11" s="203"/>
      <c r="W11" s="206"/>
      <c r="Y11" s="202" t="s">
        <v>315</v>
      </c>
      <c r="Z11" s="203"/>
      <c r="AA11" s="204"/>
      <c r="AB11" s="204"/>
      <c r="AC11" s="204"/>
      <c r="AD11" s="204"/>
      <c r="AE11" s="204"/>
      <c r="AF11" s="204"/>
      <c r="AG11" s="204"/>
      <c r="AH11" s="204"/>
      <c r="AI11" s="204"/>
      <c r="AJ11" s="204"/>
      <c r="AK11" s="204"/>
      <c r="AL11" s="204"/>
      <c r="AM11" s="204"/>
      <c r="AN11" s="204"/>
      <c r="AO11" s="204"/>
      <c r="AP11" s="204"/>
      <c r="AQ11" s="204"/>
      <c r="AR11" s="204"/>
      <c r="AS11" s="204"/>
      <c r="AT11" s="205"/>
      <c r="AV11" s="202" t="s">
        <v>316</v>
      </c>
      <c r="AW11" s="203"/>
      <c r="AX11" s="203"/>
      <c r="AY11" s="203"/>
      <c r="AZ11" s="203"/>
      <c r="BA11" s="203"/>
      <c r="BB11" s="203"/>
      <c r="BC11" s="203"/>
      <c r="BD11" s="203"/>
      <c r="BE11" s="203"/>
      <c r="BF11" s="203"/>
      <c r="BG11" s="203"/>
      <c r="BH11" s="203"/>
      <c r="BI11" s="203"/>
      <c r="BJ11" s="203"/>
      <c r="BK11" s="203"/>
      <c r="BL11" s="203"/>
      <c r="BM11" s="203"/>
      <c r="BN11" s="203"/>
      <c r="BO11" s="203"/>
      <c r="BP11" s="203"/>
      <c r="BQ11" s="206"/>
    </row>
    <row r="12" spans="1:77" s="13" customFormat="1" ht="51" customHeight="1">
      <c r="A12" s="125" t="s">
        <v>123</v>
      </c>
      <c r="B12" s="125" t="s">
        <v>115</v>
      </c>
      <c r="C12" s="125" t="s">
        <v>116</v>
      </c>
      <c r="D12" s="207" t="s">
        <v>317</v>
      </c>
      <c r="E12" s="208"/>
      <c r="F12" s="208"/>
      <c r="G12" s="208"/>
      <c r="H12" s="208"/>
      <c r="I12" s="208"/>
      <c r="J12" s="208"/>
      <c r="K12" s="208"/>
      <c r="L12" s="208"/>
      <c r="M12" s="208"/>
      <c r="N12" s="208"/>
      <c r="O12" s="208"/>
      <c r="P12" s="208"/>
      <c r="Q12" s="209"/>
      <c r="R12" s="210" t="s">
        <v>318</v>
      </c>
      <c r="S12" s="210"/>
      <c r="T12" s="210"/>
      <c r="U12" s="210"/>
      <c r="V12" s="210"/>
      <c r="W12" s="210"/>
      <c r="X12" s="23"/>
      <c r="Y12" s="211" t="s">
        <v>319</v>
      </c>
      <c r="Z12" s="211"/>
      <c r="AA12" s="211" t="s">
        <v>320</v>
      </c>
      <c r="AB12" s="211"/>
      <c r="AC12" s="211"/>
      <c r="AD12" s="187" t="s">
        <v>321</v>
      </c>
      <c r="AE12" s="173"/>
      <c r="AF12" s="173"/>
      <c r="AG12" s="172" t="s">
        <v>322</v>
      </c>
      <c r="AH12" s="173"/>
      <c r="AI12" s="174"/>
      <c r="AJ12" s="183" t="s">
        <v>323</v>
      </c>
      <c r="AK12" s="183"/>
      <c r="AL12" s="183"/>
      <c r="AM12" s="183" t="s">
        <v>324</v>
      </c>
      <c r="AN12" s="184"/>
      <c r="AO12" s="184"/>
      <c r="AP12" s="184" t="s">
        <v>325</v>
      </c>
      <c r="AQ12" s="184"/>
      <c r="AR12" s="183" t="s">
        <v>326</v>
      </c>
      <c r="AS12" s="184"/>
      <c r="AT12" s="108"/>
      <c r="AU12" s="23"/>
      <c r="AV12" s="172" t="s">
        <v>327</v>
      </c>
      <c r="AW12" s="173"/>
      <c r="AX12" s="173"/>
      <c r="AY12" s="173"/>
      <c r="AZ12" s="173"/>
      <c r="BA12" s="173"/>
      <c r="BB12" s="173"/>
      <c r="BC12" s="173"/>
      <c r="BD12" s="173"/>
      <c r="BE12" s="173"/>
      <c r="BF12" s="173"/>
      <c r="BG12" s="174"/>
      <c r="BH12" s="184" t="s">
        <v>328</v>
      </c>
      <c r="BI12" s="184"/>
      <c r="BJ12" s="184"/>
      <c r="BK12" s="184"/>
      <c r="BL12" s="184"/>
      <c r="BM12" s="184"/>
      <c r="BN12" s="184"/>
      <c r="BO12" s="184"/>
      <c r="BP12" s="184"/>
      <c r="BQ12" s="184"/>
      <c r="BR12" s="2"/>
      <c r="BS12" s="2"/>
      <c r="BT12" s="2"/>
      <c r="BU12" s="2"/>
      <c r="BV12" s="2"/>
      <c r="BW12" s="2"/>
      <c r="BX12" s="2"/>
      <c r="BY12" s="2"/>
    </row>
    <row r="13" spans="1:77" s="2" customFormat="1" ht="13.8" customHeight="1">
      <c r="A13" s="126"/>
      <c r="B13" s="126"/>
      <c r="C13" s="126"/>
      <c r="D13" s="153" t="s">
        <v>139</v>
      </c>
      <c r="E13" s="195"/>
      <c r="F13" s="195"/>
      <c r="G13" s="195"/>
      <c r="H13" s="131"/>
      <c r="I13" s="131"/>
      <c r="J13" s="131"/>
      <c r="K13" s="131"/>
      <c r="L13" s="131"/>
      <c r="M13" s="131"/>
      <c r="N13" s="131"/>
      <c r="O13" s="131"/>
      <c r="P13" s="132"/>
      <c r="Q13" s="149" t="s">
        <v>124</v>
      </c>
      <c r="R13" s="198" t="s">
        <v>1</v>
      </c>
      <c r="S13" s="198" t="s">
        <v>2</v>
      </c>
      <c r="T13" s="198" t="s">
        <v>3</v>
      </c>
      <c r="U13" s="198" t="s">
        <v>4</v>
      </c>
      <c r="V13" s="198" t="s">
        <v>5</v>
      </c>
      <c r="W13" s="139" t="s">
        <v>6</v>
      </c>
      <c r="X13" s="126"/>
      <c r="Y13" s="198" t="s">
        <v>1</v>
      </c>
      <c r="Z13" s="198" t="s">
        <v>2</v>
      </c>
      <c r="AA13" s="198" t="s">
        <v>1</v>
      </c>
      <c r="AB13" s="198" t="s">
        <v>2</v>
      </c>
      <c r="AC13" s="198" t="s">
        <v>3</v>
      </c>
      <c r="AD13" s="198" t="s">
        <v>1</v>
      </c>
      <c r="AE13" s="198" t="s">
        <v>2</v>
      </c>
      <c r="AF13" s="198" t="s">
        <v>3</v>
      </c>
      <c r="AG13" s="198" t="s">
        <v>1</v>
      </c>
      <c r="AH13" s="198" t="s">
        <v>2</v>
      </c>
      <c r="AI13" s="198" t="s">
        <v>3</v>
      </c>
      <c r="AJ13" s="198" t="s">
        <v>1</v>
      </c>
      <c r="AK13" s="198" t="s">
        <v>2</v>
      </c>
      <c r="AL13" s="198" t="s">
        <v>3</v>
      </c>
      <c r="AM13" s="198" t="s">
        <v>1</v>
      </c>
      <c r="AN13" s="198" t="s">
        <v>2</v>
      </c>
      <c r="AO13" s="198" t="s">
        <v>3</v>
      </c>
      <c r="AP13" s="198" t="s">
        <v>1</v>
      </c>
      <c r="AQ13" s="198" t="s">
        <v>2</v>
      </c>
      <c r="AR13" s="198" t="s">
        <v>1</v>
      </c>
      <c r="AS13" s="198" t="s">
        <v>2</v>
      </c>
      <c r="AT13" s="152" t="s">
        <v>8</v>
      </c>
      <c r="AU13" s="126"/>
      <c r="AV13" s="155" t="s">
        <v>1</v>
      </c>
      <c r="AW13" s="155" t="s">
        <v>2</v>
      </c>
      <c r="AX13" s="152" t="s">
        <v>3</v>
      </c>
      <c r="AY13" s="152" t="s">
        <v>4</v>
      </c>
      <c r="AZ13" s="155" t="s">
        <v>5</v>
      </c>
      <c r="BA13" s="155" t="s">
        <v>6</v>
      </c>
      <c r="BB13" s="155" t="s">
        <v>9</v>
      </c>
      <c r="BC13" s="155" t="s">
        <v>10</v>
      </c>
      <c r="BD13" s="152" t="s">
        <v>11</v>
      </c>
      <c r="BE13" s="152" t="s">
        <v>12</v>
      </c>
      <c r="BF13" s="152" t="s">
        <v>51</v>
      </c>
      <c r="BG13" s="152" t="s">
        <v>54</v>
      </c>
      <c r="BH13" s="155" t="s">
        <v>1</v>
      </c>
      <c r="BI13" s="155" t="s">
        <v>2</v>
      </c>
      <c r="BJ13" s="152" t="s">
        <v>3</v>
      </c>
      <c r="BK13" s="152" t="s">
        <v>4</v>
      </c>
      <c r="BL13" s="155" t="s">
        <v>5</v>
      </c>
      <c r="BM13" s="197" t="s">
        <v>6</v>
      </c>
      <c r="BN13" s="197" t="s">
        <v>9</v>
      </c>
      <c r="BO13" s="197" t="s">
        <v>10</v>
      </c>
      <c r="BP13" s="152" t="s">
        <v>52</v>
      </c>
      <c r="BQ13" s="194" t="s">
        <v>12</v>
      </c>
    </row>
    <row r="14" spans="1:77" s="2" customFormat="1" ht="13.8" customHeight="1">
      <c r="A14" s="126"/>
      <c r="B14" s="126"/>
      <c r="C14" s="126"/>
      <c r="D14" s="153" t="s">
        <v>117</v>
      </c>
      <c r="E14" s="195"/>
      <c r="F14" s="195"/>
      <c r="G14" s="196"/>
      <c r="H14" s="153" t="s">
        <v>118</v>
      </c>
      <c r="I14" s="195"/>
      <c r="J14" s="195"/>
      <c r="K14" s="196"/>
      <c r="L14" s="153" t="s">
        <v>119</v>
      </c>
      <c r="M14" s="195"/>
      <c r="N14" s="195"/>
      <c r="O14" s="196"/>
      <c r="P14" s="149"/>
      <c r="Q14" s="150"/>
      <c r="R14" s="198"/>
      <c r="S14" s="198"/>
      <c r="T14" s="198"/>
      <c r="U14" s="198"/>
      <c r="V14" s="198"/>
      <c r="W14" s="139"/>
      <c r="X14" s="126"/>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52"/>
      <c r="AU14" s="126"/>
      <c r="AV14" s="155"/>
      <c r="AW14" s="155"/>
      <c r="AX14" s="152"/>
      <c r="AY14" s="152"/>
      <c r="AZ14" s="155"/>
      <c r="BA14" s="155"/>
      <c r="BB14" s="155"/>
      <c r="BC14" s="155"/>
      <c r="BD14" s="152"/>
      <c r="BE14" s="152"/>
      <c r="BF14" s="152"/>
      <c r="BG14" s="152"/>
      <c r="BH14" s="155"/>
      <c r="BI14" s="155"/>
      <c r="BJ14" s="152"/>
      <c r="BK14" s="152"/>
      <c r="BL14" s="155"/>
      <c r="BM14" s="197"/>
      <c r="BN14" s="197"/>
      <c r="BO14" s="197"/>
      <c r="BP14" s="152"/>
      <c r="BQ14" s="194"/>
    </row>
    <row r="15" spans="1:77" s="2" customFormat="1" ht="25.95" customHeight="1">
      <c r="A15" s="126"/>
      <c r="B15" s="126"/>
      <c r="C15" s="126"/>
      <c r="D15" s="87" t="s">
        <v>65</v>
      </c>
      <c r="E15" s="87" t="s">
        <v>66</v>
      </c>
      <c r="F15" s="19" t="s">
        <v>120</v>
      </c>
      <c r="G15" s="19" t="s">
        <v>121</v>
      </c>
      <c r="H15" s="87" t="s">
        <v>65</v>
      </c>
      <c r="I15" s="87" t="s">
        <v>66</v>
      </c>
      <c r="J15" s="19" t="s">
        <v>120</v>
      </c>
      <c r="K15" s="19" t="s">
        <v>121</v>
      </c>
      <c r="L15" s="97" t="s">
        <v>65</v>
      </c>
      <c r="M15" s="97" t="s">
        <v>66</v>
      </c>
      <c r="N15" s="19" t="s">
        <v>120</v>
      </c>
      <c r="O15" s="19" t="s">
        <v>121</v>
      </c>
      <c r="P15" s="151"/>
      <c r="Q15" s="151"/>
      <c r="R15" s="198"/>
      <c r="S15" s="198"/>
      <c r="T15" s="198"/>
      <c r="U15" s="198"/>
      <c r="V15" s="198"/>
      <c r="W15" s="139"/>
      <c r="X15" s="126"/>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52"/>
      <c r="AU15" s="126"/>
      <c r="AV15" s="155"/>
      <c r="AW15" s="155"/>
      <c r="AX15" s="152"/>
      <c r="AY15" s="152"/>
      <c r="AZ15" s="155"/>
      <c r="BA15" s="155"/>
      <c r="BB15" s="155"/>
      <c r="BC15" s="155"/>
      <c r="BD15" s="152"/>
      <c r="BE15" s="152"/>
      <c r="BF15" s="152"/>
      <c r="BG15" s="152"/>
      <c r="BH15" s="155"/>
      <c r="BI15" s="155"/>
      <c r="BJ15" s="152"/>
      <c r="BK15" s="152"/>
      <c r="BL15" s="155"/>
      <c r="BM15" s="197"/>
      <c r="BN15" s="197"/>
      <c r="BO15" s="197"/>
      <c r="BP15" s="152"/>
      <c r="BQ15" s="194"/>
    </row>
    <row r="16" spans="1:77" s="115" customFormat="1" ht="93" customHeight="1">
      <c r="A16" s="127"/>
      <c r="B16" s="127"/>
      <c r="C16" s="127"/>
      <c r="D16" s="21" t="s">
        <v>86</v>
      </c>
      <c r="E16" s="21" t="s">
        <v>87</v>
      </c>
      <c r="F16" s="21" t="s">
        <v>88</v>
      </c>
      <c r="G16" s="21" t="s">
        <v>89</v>
      </c>
      <c r="H16" s="21" t="s">
        <v>86</v>
      </c>
      <c r="I16" s="21" t="s">
        <v>87</v>
      </c>
      <c r="J16" s="21" t="s">
        <v>88</v>
      </c>
      <c r="K16" s="21" t="s">
        <v>89</v>
      </c>
      <c r="L16" s="110" t="s">
        <v>86</v>
      </c>
      <c r="M16" s="110" t="s">
        <v>87</v>
      </c>
      <c r="N16" s="110" t="s">
        <v>88</v>
      </c>
      <c r="O16" s="110" t="s">
        <v>89</v>
      </c>
      <c r="P16" s="110" t="s">
        <v>138</v>
      </c>
      <c r="Q16" s="110" t="s">
        <v>140</v>
      </c>
      <c r="R16" s="111" t="s">
        <v>90</v>
      </c>
      <c r="S16" s="111" t="s">
        <v>91</v>
      </c>
      <c r="T16" s="111" t="s">
        <v>92</v>
      </c>
      <c r="U16" s="22" t="s">
        <v>93</v>
      </c>
      <c r="V16" s="111" t="s">
        <v>94</v>
      </c>
      <c r="W16" s="110" t="s">
        <v>8</v>
      </c>
      <c r="Y16" s="111" t="s">
        <v>95</v>
      </c>
      <c r="Z16" s="111" t="s">
        <v>96</v>
      </c>
      <c r="AA16" s="111" t="s">
        <v>70</v>
      </c>
      <c r="AB16" s="111" t="s">
        <v>97</v>
      </c>
      <c r="AC16" s="111" t="s">
        <v>96</v>
      </c>
      <c r="AD16" s="111" t="s">
        <v>24</v>
      </c>
      <c r="AE16" s="111" t="s">
        <v>25</v>
      </c>
      <c r="AF16" s="111" t="s">
        <v>26</v>
      </c>
      <c r="AG16" s="111" t="s">
        <v>24</v>
      </c>
      <c r="AH16" s="111" t="s">
        <v>25</v>
      </c>
      <c r="AI16" s="111" t="s">
        <v>26</v>
      </c>
      <c r="AJ16" s="111" t="s">
        <v>24</v>
      </c>
      <c r="AK16" s="111" t="s">
        <v>25</v>
      </c>
      <c r="AL16" s="111" t="s">
        <v>26</v>
      </c>
      <c r="AM16" s="111" t="s">
        <v>24</v>
      </c>
      <c r="AN16" s="111" t="s">
        <v>25</v>
      </c>
      <c r="AO16" s="111" t="s">
        <v>26</v>
      </c>
      <c r="AP16" s="111" t="s">
        <v>27</v>
      </c>
      <c r="AQ16" s="111" t="s">
        <v>50</v>
      </c>
      <c r="AR16" s="111" t="s">
        <v>28</v>
      </c>
      <c r="AS16" s="111" t="s">
        <v>29</v>
      </c>
      <c r="AT16" s="112"/>
      <c r="AV16" s="111" t="s">
        <v>41</v>
      </c>
      <c r="AW16" s="111" t="s">
        <v>42</v>
      </c>
      <c r="AX16" s="111" t="s">
        <v>43</v>
      </c>
      <c r="AY16" s="111" t="s">
        <v>44</v>
      </c>
      <c r="AZ16" s="111" t="s">
        <v>45</v>
      </c>
      <c r="BA16" s="111" t="s">
        <v>46</v>
      </c>
      <c r="BB16" s="111" t="s">
        <v>47</v>
      </c>
      <c r="BC16" s="111" t="s">
        <v>48</v>
      </c>
      <c r="BD16" s="111" t="s">
        <v>49</v>
      </c>
      <c r="BE16" s="111" t="s">
        <v>55</v>
      </c>
      <c r="BF16" s="111" t="s">
        <v>56</v>
      </c>
      <c r="BG16" s="111" t="s">
        <v>8</v>
      </c>
      <c r="BH16" s="111" t="s">
        <v>33</v>
      </c>
      <c r="BI16" s="111" t="s">
        <v>34</v>
      </c>
      <c r="BJ16" s="111" t="s">
        <v>35</v>
      </c>
      <c r="BK16" s="111" t="s">
        <v>36</v>
      </c>
      <c r="BL16" s="111" t="s">
        <v>37</v>
      </c>
      <c r="BM16" s="111" t="s">
        <v>38</v>
      </c>
      <c r="BN16" s="111" t="s">
        <v>39</v>
      </c>
      <c r="BO16" s="111" t="s">
        <v>40</v>
      </c>
      <c r="BP16" s="111" t="s">
        <v>53</v>
      </c>
      <c r="BQ16" s="64" t="s">
        <v>8</v>
      </c>
    </row>
    <row r="17" spans="1:70" s="39" customFormat="1" hidden="1">
      <c r="A17" s="29" t="s">
        <v>172</v>
      </c>
      <c r="B17" s="30"/>
      <c r="C17" s="30"/>
      <c r="D17" s="31"/>
      <c r="E17" s="31"/>
      <c r="F17" s="31"/>
      <c r="G17" s="31"/>
      <c r="H17" s="31"/>
      <c r="I17" s="31"/>
      <c r="J17" s="31"/>
      <c r="K17" s="31"/>
      <c r="L17" s="98"/>
      <c r="M17" s="98"/>
      <c r="N17" s="98"/>
      <c r="O17" s="98"/>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5"/>
    </row>
    <row r="18" spans="1:70" s="77" customFormat="1" ht="39.6">
      <c r="A18" s="84">
        <v>30201</v>
      </c>
      <c r="B18" s="76" t="s">
        <v>218</v>
      </c>
      <c r="C18" s="91">
        <v>3</v>
      </c>
      <c r="D18" s="101"/>
      <c r="E18" s="101"/>
      <c r="F18" s="101"/>
      <c r="G18" s="101"/>
      <c r="H18" s="101">
        <v>1</v>
      </c>
      <c r="I18" s="101"/>
      <c r="J18" s="101"/>
      <c r="K18" s="101"/>
      <c r="L18" s="101">
        <v>1</v>
      </c>
      <c r="M18" s="101"/>
      <c r="N18" s="101"/>
      <c r="O18" s="101"/>
      <c r="P18" s="86" t="s">
        <v>219</v>
      </c>
      <c r="Q18" s="72"/>
      <c r="R18" s="101"/>
      <c r="S18" s="101"/>
      <c r="T18" s="101"/>
      <c r="U18" s="101"/>
      <c r="V18" s="101"/>
      <c r="W18" s="101"/>
      <c r="X18" s="12"/>
      <c r="Y18" s="101">
        <v>1</v>
      </c>
      <c r="Z18" s="101"/>
      <c r="AA18" s="101"/>
      <c r="AB18" s="101">
        <v>1</v>
      </c>
      <c r="AC18" s="101"/>
      <c r="AD18" s="101">
        <v>1</v>
      </c>
      <c r="AE18" s="101"/>
      <c r="AF18" s="101"/>
      <c r="AG18" s="71"/>
      <c r="AH18" s="18"/>
      <c r="AI18" s="18">
        <v>1</v>
      </c>
      <c r="AJ18" s="101"/>
      <c r="AK18" s="101"/>
      <c r="AL18" s="101">
        <v>1</v>
      </c>
      <c r="AM18" s="17">
        <v>1</v>
      </c>
      <c r="AN18" s="101"/>
      <c r="AO18" s="17"/>
      <c r="AP18" s="17">
        <v>1</v>
      </c>
      <c r="AQ18" s="17"/>
      <c r="AR18" s="17"/>
      <c r="AS18" s="17">
        <v>1</v>
      </c>
      <c r="AT18" s="70"/>
      <c r="AU18" s="12"/>
      <c r="AV18" s="101"/>
      <c r="AW18" s="101">
        <v>1</v>
      </c>
      <c r="AX18" s="101"/>
      <c r="AY18" s="101"/>
      <c r="AZ18" s="101">
        <v>1</v>
      </c>
      <c r="BA18" s="101">
        <v>1</v>
      </c>
      <c r="BB18" s="101"/>
      <c r="BC18" s="101"/>
      <c r="BD18" s="101"/>
      <c r="BE18" s="101">
        <v>1</v>
      </c>
      <c r="BF18" s="101">
        <v>1</v>
      </c>
      <c r="BG18" s="70"/>
      <c r="BH18" s="101">
        <v>1</v>
      </c>
      <c r="BI18" s="101"/>
      <c r="BJ18" s="101">
        <v>1</v>
      </c>
      <c r="BK18" s="101"/>
      <c r="BL18" s="101"/>
      <c r="BM18" s="101"/>
      <c r="BN18" s="101">
        <v>1</v>
      </c>
      <c r="BO18" s="101">
        <v>1</v>
      </c>
      <c r="BP18" s="101">
        <v>1</v>
      </c>
      <c r="BQ18" s="70"/>
      <c r="BR18" s="77">
        <v>1</v>
      </c>
    </row>
    <row r="19" spans="1:70" s="12" customFormat="1" ht="13.2">
      <c r="A19" s="84">
        <v>30202</v>
      </c>
      <c r="B19" s="78" t="s">
        <v>220</v>
      </c>
      <c r="C19" s="91">
        <v>5</v>
      </c>
      <c r="D19" s="101"/>
      <c r="E19" s="101"/>
      <c r="F19" s="101"/>
      <c r="G19" s="101"/>
      <c r="H19" s="101"/>
      <c r="I19" s="101"/>
      <c r="J19" s="101"/>
      <c r="K19" s="101"/>
      <c r="L19" s="101"/>
      <c r="M19" s="101"/>
      <c r="N19" s="101">
        <v>1</v>
      </c>
      <c r="O19" s="101"/>
      <c r="P19" s="73"/>
      <c r="Q19" s="93"/>
      <c r="R19" s="101"/>
      <c r="S19" s="101"/>
      <c r="T19" s="101"/>
      <c r="U19" s="101">
        <v>1</v>
      </c>
      <c r="V19" s="101"/>
      <c r="W19" s="100"/>
      <c r="Y19" s="101">
        <v>1</v>
      </c>
      <c r="Z19" s="101"/>
      <c r="AA19" s="101"/>
      <c r="AB19" s="101">
        <v>1</v>
      </c>
      <c r="AC19" s="101"/>
      <c r="AD19" s="101"/>
      <c r="AE19" s="101">
        <v>1</v>
      </c>
      <c r="AF19" s="101"/>
      <c r="AG19" s="71"/>
      <c r="AH19" s="18">
        <v>1</v>
      </c>
      <c r="AI19" s="18"/>
      <c r="AJ19" s="101"/>
      <c r="AK19" s="101">
        <v>1</v>
      </c>
      <c r="AL19" s="101"/>
      <c r="AM19" s="17"/>
      <c r="AN19" s="101">
        <v>1</v>
      </c>
      <c r="AO19" s="17"/>
      <c r="AP19" s="17">
        <v>1</v>
      </c>
      <c r="AQ19" s="17"/>
      <c r="AR19" s="17">
        <v>1</v>
      </c>
      <c r="AS19" s="17"/>
      <c r="AT19" s="58"/>
      <c r="AV19" s="101"/>
      <c r="AW19" s="101"/>
      <c r="AX19" s="101">
        <v>1</v>
      </c>
      <c r="AY19" s="101">
        <v>1</v>
      </c>
      <c r="AZ19" s="101">
        <v>1</v>
      </c>
      <c r="BA19" s="101">
        <v>1</v>
      </c>
      <c r="BB19" s="101"/>
      <c r="BC19" s="101"/>
      <c r="BD19" s="101">
        <v>1</v>
      </c>
      <c r="BE19" s="101">
        <v>1</v>
      </c>
      <c r="BF19" s="101"/>
      <c r="BG19" s="58"/>
      <c r="BH19" s="101">
        <v>1</v>
      </c>
      <c r="BI19" s="101"/>
      <c r="BJ19" s="101"/>
      <c r="BK19" s="101"/>
      <c r="BL19" s="101"/>
      <c r="BM19" s="101"/>
      <c r="BN19" s="101">
        <v>1</v>
      </c>
      <c r="BO19" s="101"/>
      <c r="BP19" s="101">
        <v>1</v>
      </c>
      <c r="BQ19" s="58"/>
      <c r="BR19" s="12">
        <v>1</v>
      </c>
    </row>
    <row r="20" spans="1:70" s="55" customFormat="1" ht="32.4">
      <c r="A20" s="83">
        <v>30203</v>
      </c>
      <c r="B20" s="80" t="s">
        <v>221</v>
      </c>
      <c r="C20" s="92">
        <v>5</v>
      </c>
      <c r="D20" s="100"/>
      <c r="E20" s="100"/>
      <c r="F20" s="100">
        <v>1</v>
      </c>
      <c r="G20" s="100"/>
      <c r="H20" s="100"/>
      <c r="I20" s="100"/>
      <c r="J20" s="100">
        <v>1</v>
      </c>
      <c r="K20" s="100"/>
      <c r="L20" s="100">
        <v>1</v>
      </c>
      <c r="M20" s="100"/>
      <c r="N20" s="100"/>
      <c r="O20" s="100"/>
      <c r="P20" s="100" t="s">
        <v>222</v>
      </c>
      <c r="Q20" s="93"/>
      <c r="R20" s="100"/>
      <c r="S20" s="100"/>
      <c r="T20" s="100"/>
      <c r="U20" s="100"/>
      <c r="V20" s="100"/>
      <c r="W20" s="100"/>
      <c r="Y20" s="100">
        <v>1</v>
      </c>
      <c r="Z20" s="100"/>
      <c r="AA20" s="100">
        <v>1</v>
      </c>
      <c r="AB20" s="100"/>
      <c r="AC20" s="100"/>
      <c r="AD20" s="100"/>
      <c r="AE20" s="100">
        <v>1</v>
      </c>
      <c r="AF20" s="100"/>
      <c r="AG20" s="56"/>
      <c r="AH20" s="18"/>
      <c r="AI20" s="18">
        <v>1</v>
      </c>
      <c r="AJ20" s="100"/>
      <c r="AK20" s="100">
        <v>1</v>
      </c>
      <c r="AL20" s="100"/>
      <c r="AM20" s="57"/>
      <c r="AN20" s="100">
        <v>1</v>
      </c>
      <c r="AO20" s="57"/>
      <c r="AP20" s="57">
        <v>1</v>
      </c>
      <c r="AQ20" s="57"/>
      <c r="AR20" s="57">
        <v>1</v>
      </c>
      <c r="AS20" s="57"/>
      <c r="AT20" s="58"/>
      <c r="AV20" s="100"/>
      <c r="AW20" s="100">
        <v>1</v>
      </c>
      <c r="AX20" s="100">
        <v>1</v>
      </c>
      <c r="AY20" s="100">
        <v>1</v>
      </c>
      <c r="AZ20" s="100"/>
      <c r="BA20" s="100"/>
      <c r="BB20" s="100"/>
      <c r="BC20" s="100"/>
      <c r="BD20" s="100"/>
      <c r="BE20" s="100">
        <v>1</v>
      </c>
      <c r="BF20" s="100"/>
      <c r="BG20" s="58"/>
      <c r="BH20" s="100">
        <v>1</v>
      </c>
      <c r="BI20" s="100">
        <v>1</v>
      </c>
      <c r="BJ20" s="100"/>
      <c r="BK20" s="100"/>
      <c r="BL20" s="100"/>
      <c r="BM20" s="100">
        <v>1</v>
      </c>
      <c r="BN20" s="100"/>
      <c r="BO20" s="100"/>
      <c r="BP20" s="100">
        <v>1</v>
      </c>
      <c r="BQ20" s="58"/>
      <c r="BR20" s="55">
        <v>1</v>
      </c>
    </row>
    <row r="21" spans="1:70" s="55" customFormat="1">
      <c r="A21" s="83">
        <v>30204</v>
      </c>
      <c r="B21" s="80" t="s">
        <v>223</v>
      </c>
      <c r="C21" s="92">
        <v>5</v>
      </c>
      <c r="D21" s="100"/>
      <c r="E21" s="100"/>
      <c r="F21" s="100"/>
      <c r="G21" s="100"/>
      <c r="H21" s="100"/>
      <c r="I21" s="100"/>
      <c r="J21" s="100"/>
      <c r="K21" s="100"/>
      <c r="L21" s="100"/>
      <c r="M21" s="100"/>
      <c r="N21" s="100"/>
      <c r="O21" s="100"/>
      <c r="P21" s="100"/>
      <c r="Q21" s="93"/>
      <c r="R21" s="100"/>
      <c r="S21" s="100"/>
      <c r="T21" s="100"/>
      <c r="U21" s="100"/>
      <c r="V21" s="100"/>
      <c r="W21" s="100"/>
      <c r="Y21" s="100"/>
      <c r="Z21" s="100"/>
      <c r="AA21" s="100"/>
      <c r="AB21" s="100"/>
      <c r="AC21" s="100"/>
      <c r="AD21" s="100"/>
      <c r="AE21" s="100"/>
      <c r="AF21" s="100"/>
      <c r="AG21" s="56"/>
      <c r="AH21" s="18"/>
      <c r="AI21" s="18"/>
      <c r="AJ21" s="100"/>
      <c r="AK21" s="100"/>
      <c r="AL21" s="100"/>
      <c r="AM21" s="57"/>
      <c r="AN21" s="100"/>
      <c r="AO21" s="57"/>
      <c r="AP21" s="57"/>
      <c r="AQ21" s="57"/>
      <c r="AR21" s="57"/>
      <c r="AS21" s="57"/>
      <c r="AT21" s="58"/>
      <c r="AV21" s="100"/>
      <c r="AW21" s="100"/>
      <c r="AX21" s="100"/>
      <c r="AY21" s="100"/>
      <c r="AZ21" s="100"/>
      <c r="BA21" s="100"/>
      <c r="BB21" s="100"/>
      <c r="BC21" s="100"/>
      <c r="BD21" s="100"/>
      <c r="BE21" s="100"/>
      <c r="BF21" s="100"/>
      <c r="BG21" s="58"/>
      <c r="BH21" s="100"/>
      <c r="BI21" s="100"/>
      <c r="BJ21" s="100"/>
      <c r="BK21" s="100"/>
      <c r="BL21" s="100"/>
      <c r="BM21" s="100"/>
      <c r="BN21" s="100"/>
      <c r="BO21" s="100"/>
      <c r="BP21" s="100"/>
      <c r="BQ21" s="58"/>
    </row>
    <row r="22" spans="1:70" s="55" customFormat="1">
      <c r="A22" s="83">
        <v>30205</v>
      </c>
      <c r="B22" s="80" t="s">
        <v>224</v>
      </c>
      <c r="C22" s="92">
        <v>5</v>
      </c>
      <c r="D22" s="100"/>
      <c r="E22" s="100"/>
      <c r="F22" s="100"/>
      <c r="G22" s="100"/>
      <c r="H22" s="100"/>
      <c r="I22" s="100"/>
      <c r="J22" s="100"/>
      <c r="K22" s="100"/>
      <c r="L22" s="100"/>
      <c r="M22" s="100"/>
      <c r="N22" s="100"/>
      <c r="O22" s="100"/>
      <c r="P22" s="100"/>
      <c r="Q22" s="93"/>
      <c r="R22" s="100"/>
      <c r="S22" s="100"/>
      <c r="T22" s="100"/>
      <c r="U22" s="100"/>
      <c r="V22" s="100"/>
      <c r="W22" s="100"/>
      <c r="Y22" s="100"/>
      <c r="Z22" s="100"/>
      <c r="AA22" s="100"/>
      <c r="AB22" s="100"/>
      <c r="AC22" s="100"/>
      <c r="AD22" s="100"/>
      <c r="AE22" s="100"/>
      <c r="AF22" s="100"/>
      <c r="AG22" s="56"/>
      <c r="AH22" s="18"/>
      <c r="AI22" s="18"/>
      <c r="AJ22" s="100"/>
      <c r="AK22" s="100"/>
      <c r="AL22" s="100"/>
      <c r="AM22" s="57"/>
      <c r="AN22" s="100"/>
      <c r="AO22" s="57"/>
      <c r="AP22" s="57"/>
      <c r="AQ22" s="57"/>
      <c r="AR22" s="57"/>
      <c r="AS22" s="57"/>
      <c r="AT22" s="58"/>
      <c r="AV22" s="100"/>
      <c r="AW22" s="100"/>
      <c r="AX22" s="100"/>
      <c r="AY22" s="100"/>
      <c r="AZ22" s="100"/>
      <c r="BA22" s="100"/>
      <c r="BB22" s="100"/>
      <c r="BC22" s="100"/>
      <c r="BD22" s="100"/>
      <c r="BE22" s="100"/>
      <c r="BF22" s="100"/>
      <c r="BG22" s="58"/>
      <c r="BH22" s="100"/>
      <c r="BI22" s="100"/>
      <c r="BJ22" s="100"/>
      <c r="BK22" s="100"/>
      <c r="BL22" s="100"/>
      <c r="BM22" s="100"/>
      <c r="BN22" s="100"/>
      <c r="BO22" s="100"/>
      <c r="BP22" s="100"/>
      <c r="BQ22" s="58"/>
    </row>
    <row r="23" spans="1:70" s="55" customFormat="1" ht="12">
      <c r="A23" s="83">
        <v>30206</v>
      </c>
      <c r="B23" s="80" t="s">
        <v>225</v>
      </c>
      <c r="C23" s="92">
        <v>5</v>
      </c>
      <c r="D23" s="100"/>
      <c r="E23" s="100"/>
      <c r="F23" s="100"/>
      <c r="G23" s="100"/>
      <c r="H23" s="100"/>
      <c r="I23" s="100"/>
      <c r="J23" s="100"/>
      <c r="K23" s="100"/>
      <c r="L23" s="100"/>
      <c r="M23" s="100"/>
      <c r="N23" s="100">
        <v>1</v>
      </c>
      <c r="O23" s="100"/>
      <c r="P23" s="100"/>
      <c r="Q23" s="93"/>
      <c r="R23" s="100"/>
      <c r="S23" s="100"/>
      <c r="T23" s="100">
        <v>1</v>
      </c>
      <c r="U23" s="100">
        <v>1</v>
      </c>
      <c r="V23" s="100"/>
      <c r="W23" s="100"/>
      <c r="Y23" s="100">
        <v>1</v>
      </c>
      <c r="Z23" s="100"/>
      <c r="AA23" s="100">
        <v>1</v>
      </c>
      <c r="AB23" s="100"/>
      <c r="AC23" s="100"/>
      <c r="AD23" s="100"/>
      <c r="AE23" s="100"/>
      <c r="AF23" s="100">
        <v>1</v>
      </c>
      <c r="AG23" s="56"/>
      <c r="AH23" s="18"/>
      <c r="AI23" s="18">
        <v>1</v>
      </c>
      <c r="AJ23" s="100"/>
      <c r="AK23" s="100"/>
      <c r="AL23" s="100">
        <v>1</v>
      </c>
      <c r="AM23" s="57">
        <v>1</v>
      </c>
      <c r="AN23" s="100"/>
      <c r="AO23" s="57"/>
      <c r="AP23" s="57"/>
      <c r="AQ23" s="57">
        <v>1</v>
      </c>
      <c r="AR23" s="57"/>
      <c r="AS23" s="57">
        <v>1</v>
      </c>
      <c r="AT23" s="58"/>
      <c r="AV23" s="100"/>
      <c r="AW23" s="100"/>
      <c r="AX23" s="100">
        <v>1</v>
      </c>
      <c r="AY23" s="100"/>
      <c r="AZ23" s="100"/>
      <c r="BA23" s="100"/>
      <c r="BB23" s="100"/>
      <c r="BC23" s="100"/>
      <c r="BD23" s="100"/>
      <c r="BE23" s="100">
        <v>1</v>
      </c>
      <c r="BF23" s="100"/>
      <c r="BG23" s="58"/>
      <c r="BH23" s="100"/>
      <c r="BI23" s="100"/>
      <c r="BJ23" s="100"/>
      <c r="BK23" s="100"/>
      <c r="BL23" s="100"/>
      <c r="BM23" s="100"/>
      <c r="BN23" s="100"/>
      <c r="BO23" s="100"/>
      <c r="BP23" s="100">
        <v>1</v>
      </c>
      <c r="BQ23" s="58" t="s">
        <v>226</v>
      </c>
      <c r="BR23" s="55">
        <v>1</v>
      </c>
    </row>
    <row r="24" spans="1:70" s="55" customFormat="1">
      <c r="A24" s="83">
        <v>30207</v>
      </c>
      <c r="B24" s="80" t="s">
        <v>227</v>
      </c>
      <c r="C24" s="92">
        <v>5</v>
      </c>
      <c r="D24" s="100"/>
      <c r="E24" s="100"/>
      <c r="F24" s="100"/>
      <c r="G24" s="100"/>
      <c r="H24" s="100"/>
      <c r="I24" s="100"/>
      <c r="J24" s="100"/>
      <c r="K24" s="100"/>
      <c r="L24" s="100"/>
      <c r="M24" s="100"/>
      <c r="N24" s="100"/>
      <c r="O24" s="100"/>
      <c r="P24" s="100"/>
      <c r="Q24" s="93"/>
      <c r="R24" s="100"/>
      <c r="S24" s="100"/>
      <c r="T24" s="100"/>
      <c r="U24" s="100"/>
      <c r="V24" s="100"/>
      <c r="W24" s="100"/>
      <c r="Y24" s="100"/>
      <c r="Z24" s="100"/>
      <c r="AA24" s="100"/>
      <c r="AB24" s="100"/>
      <c r="AC24" s="100"/>
      <c r="AD24" s="100"/>
      <c r="AE24" s="100"/>
      <c r="AF24" s="100"/>
      <c r="AG24" s="56"/>
      <c r="AH24" s="18"/>
      <c r="AI24" s="18"/>
      <c r="AJ24" s="100"/>
      <c r="AK24" s="100"/>
      <c r="AL24" s="100"/>
      <c r="AM24" s="57"/>
      <c r="AN24" s="100"/>
      <c r="AO24" s="57"/>
      <c r="AP24" s="57"/>
      <c r="AQ24" s="57"/>
      <c r="AR24" s="57"/>
      <c r="AS24" s="57"/>
      <c r="AT24" s="58"/>
      <c r="AV24" s="100"/>
      <c r="AW24" s="100"/>
      <c r="AX24" s="100"/>
      <c r="AY24" s="100"/>
      <c r="AZ24" s="100"/>
      <c r="BA24" s="100"/>
      <c r="BB24" s="100"/>
      <c r="BC24" s="100"/>
      <c r="BD24" s="100"/>
      <c r="BE24" s="100"/>
      <c r="BF24" s="100"/>
      <c r="BG24" s="58"/>
      <c r="BH24" s="100"/>
      <c r="BI24" s="100"/>
      <c r="BJ24" s="100"/>
      <c r="BK24" s="100"/>
      <c r="BL24" s="100"/>
      <c r="BM24" s="100"/>
      <c r="BN24" s="100"/>
      <c r="BO24" s="100"/>
      <c r="BP24" s="100"/>
      <c r="BQ24" s="58"/>
    </row>
    <row r="25" spans="1:70" s="55" customFormat="1">
      <c r="A25" s="83">
        <v>30208</v>
      </c>
      <c r="B25" s="80" t="s">
        <v>228</v>
      </c>
      <c r="C25" s="92">
        <v>5</v>
      </c>
      <c r="D25" s="100"/>
      <c r="E25" s="100"/>
      <c r="F25" s="100"/>
      <c r="G25" s="100"/>
      <c r="H25" s="100"/>
      <c r="I25" s="100"/>
      <c r="J25" s="100"/>
      <c r="K25" s="100"/>
      <c r="L25" s="100"/>
      <c r="M25" s="100"/>
      <c r="N25" s="100"/>
      <c r="O25" s="100"/>
      <c r="P25" s="100"/>
      <c r="Q25" s="93"/>
      <c r="R25" s="100"/>
      <c r="S25" s="100"/>
      <c r="T25" s="100"/>
      <c r="U25" s="100"/>
      <c r="V25" s="100"/>
      <c r="W25" s="100"/>
      <c r="Y25" s="100"/>
      <c r="Z25" s="100"/>
      <c r="AA25" s="100"/>
      <c r="AB25" s="100"/>
      <c r="AC25" s="100"/>
      <c r="AD25" s="100"/>
      <c r="AE25" s="100"/>
      <c r="AF25" s="100"/>
      <c r="AG25" s="56"/>
      <c r="AH25" s="18"/>
      <c r="AI25" s="18"/>
      <c r="AJ25" s="100"/>
      <c r="AK25" s="100"/>
      <c r="AL25" s="100"/>
      <c r="AM25" s="57"/>
      <c r="AN25" s="100"/>
      <c r="AO25" s="57"/>
      <c r="AP25" s="57"/>
      <c r="AQ25" s="57"/>
      <c r="AR25" s="57"/>
      <c r="AS25" s="57"/>
      <c r="AT25" s="58"/>
      <c r="AV25" s="100"/>
      <c r="AW25" s="100"/>
      <c r="AX25" s="100"/>
      <c r="AY25" s="100"/>
      <c r="AZ25" s="100"/>
      <c r="BA25" s="100"/>
      <c r="BB25" s="100"/>
      <c r="BC25" s="100"/>
      <c r="BD25" s="100"/>
      <c r="BE25" s="100"/>
      <c r="BF25" s="100"/>
      <c r="BG25" s="58"/>
      <c r="BH25" s="100"/>
      <c r="BI25" s="100"/>
      <c r="BJ25" s="100"/>
      <c r="BK25" s="100"/>
      <c r="BL25" s="100"/>
      <c r="BM25" s="100"/>
      <c r="BN25" s="100"/>
      <c r="BO25" s="100"/>
      <c r="BP25" s="100"/>
      <c r="BQ25" s="58"/>
    </row>
    <row r="26" spans="1:70" s="55" customFormat="1">
      <c r="A26" s="83">
        <v>30209</v>
      </c>
      <c r="B26" s="80" t="s">
        <v>229</v>
      </c>
      <c r="C26" s="92">
        <v>5</v>
      </c>
      <c r="D26" s="100"/>
      <c r="E26" s="100"/>
      <c r="F26" s="100"/>
      <c r="G26" s="100"/>
      <c r="H26" s="100"/>
      <c r="I26" s="100"/>
      <c r="J26" s="100"/>
      <c r="K26" s="100"/>
      <c r="L26" s="100"/>
      <c r="M26" s="100"/>
      <c r="N26" s="100"/>
      <c r="O26" s="100"/>
      <c r="P26" s="100"/>
      <c r="Q26" s="93"/>
      <c r="R26" s="100"/>
      <c r="S26" s="100"/>
      <c r="T26" s="100"/>
      <c r="U26" s="100"/>
      <c r="V26" s="100"/>
      <c r="W26" s="100"/>
      <c r="Y26" s="100"/>
      <c r="Z26" s="100"/>
      <c r="AA26" s="100"/>
      <c r="AB26" s="100"/>
      <c r="AC26" s="100"/>
      <c r="AD26" s="100"/>
      <c r="AE26" s="100"/>
      <c r="AF26" s="100"/>
      <c r="AG26" s="56"/>
      <c r="AH26" s="18"/>
      <c r="AI26" s="18"/>
      <c r="AJ26" s="100"/>
      <c r="AK26" s="100"/>
      <c r="AL26" s="100"/>
      <c r="AM26" s="57"/>
      <c r="AN26" s="100"/>
      <c r="AO26" s="57"/>
      <c r="AP26" s="57"/>
      <c r="AQ26" s="57"/>
      <c r="AR26" s="57"/>
      <c r="AS26" s="57"/>
      <c r="AT26" s="58"/>
      <c r="AV26" s="100"/>
      <c r="AW26" s="100"/>
      <c r="AX26" s="100"/>
      <c r="AY26" s="100"/>
      <c r="AZ26" s="100"/>
      <c r="BA26" s="100"/>
      <c r="BB26" s="100"/>
      <c r="BC26" s="100"/>
      <c r="BD26" s="100"/>
      <c r="BE26" s="100"/>
      <c r="BF26" s="100"/>
      <c r="BG26" s="58"/>
      <c r="BH26" s="100"/>
      <c r="BI26" s="100"/>
      <c r="BJ26" s="100"/>
      <c r="BK26" s="100"/>
      <c r="BL26" s="100"/>
      <c r="BM26" s="100"/>
      <c r="BN26" s="100"/>
      <c r="BO26" s="100"/>
      <c r="BP26" s="100"/>
      <c r="BQ26" s="58"/>
    </row>
    <row r="27" spans="1:70" s="55" customFormat="1" ht="21.6">
      <c r="A27" s="83">
        <v>30304</v>
      </c>
      <c r="B27" s="80" t="s">
        <v>230</v>
      </c>
      <c r="C27" s="92">
        <v>6</v>
      </c>
      <c r="D27" s="100"/>
      <c r="E27" s="100"/>
      <c r="F27" s="100"/>
      <c r="G27" s="100"/>
      <c r="H27" s="100"/>
      <c r="I27" s="100"/>
      <c r="J27" s="100"/>
      <c r="K27" s="100"/>
      <c r="L27" s="100"/>
      <c r="M27" s="100"/>
      <c r="N27" s="100">
        <v>1</v>
      </c>
      <c r="O27" s="100"/>
      <c r="P27" s="100"/>
      <c r="Q27" s="93"/>
      <c r="R27" s="100">
        <v>1</v>
      </c>
      <c r="S27" s="100">
        <v>1</v>
      </c>
      <c r="T27" s="100"/>
      <c r="U27" s="100"/>
      <c r="V27" s="100"/>
      <c r="W27" s="100" t="s">
        <v>231</v>
      </c>
      <c r="Y27" s="100">
        <v>1</v>
      </c>
      <c r="Z27" s="100"/>
      <c r="AA27" s="100">
        <v>1</v>
      </c>
      <c r="AB27" s="100"/>
      <c r="AC27" s="100"/>
      <c r="AD27" s="100">
        <v>1</v>
      </c>
      <c r="AE27" s="100"/>
      <c r="AF27" s="100"/>
      <c r="AG27" s="56"/>
      <c r="AH27" s="18">
        <v>1</v>
      </c>
      <c r="AI27" s="18"/>
      <c r="AJ27" s="100"/>
      <c r="AK27" s="100">
        <v>1</v>
      </c>
      <c r="AL27" s="100"/>
      <c r="AM27" s="57">
        <v>1</v>
      </c>
      <c r="AN27" s="100"/>
      <c r="AO27" s="57"/>
      <c r="AP27" s="57"/>
      <c r="AQ27" s="57">
        <v>1</v>
      </c>
      <c r="AR27" s="57">
        <v>1</v>
      </c>
      <c r="AS27" s="57"/>
      <c r="AT27" s="58"/>
      <c r="AV27" s="100"/>
      <c r="AW27" s="100">
        <v>1</v>
      </c>
      <c r="AX27" s="100">
        <v>1</v>
      </c>
      <c r="AY27" s="100">
        <v>1</v>
      </c>
      <c r="AZ27" s="100"/>
      <c r="BA27" s="100"/>
      <c r="BB27" s="100"/>
      <c r="BC27" s="100"/>
      <c r="BD27" s="100">
        <v>1</v>
      </c>
      <c r="BE27" s="100">
        <v>1</v>
      </c>
      <c r="BF27" s="100"/>
      <c r="BG27" s="58"/>
      <c r="BH27" s="100"/>
      <c r="BI27" s="100"/>
      <c r="BJ27" s="100">
        <v>1</v>
      </c>
      <c r="BK27" s="100"/>
      <c r="BL27" s="100"/>
      <c r="BM27" s="100"/>
      <c r="BN27" s="100"/>
      <c r="BO27" s="100">
        <v>1</v>
      </c>
      <c r="BP27" s="100"/>
      <c r="BQ27" s="58"/>
      <c r="BR27" s="55">
        <v>1</v>
      </c>
    </row>
    <row r="28" spans="1:70" s="55" customFormat="1" ht="32.4">
      <c r="A28" s="83">
        <v>30341</v>
      </c>
      <c r="B28" s="80" t="s">
        <v>232</v>
      </c>
      <c r="C28" s="92">
        <v>6</v>
      </c>
      <c r="D28" s="100"/>
      <c r="E28" s="100"/>
      <c r="F28" s="100"/>
      <c r="G28" s="100"/>
      <c r="H28" s="100">
        <v>1</v>
      </c>
      <c r="I28" s="100"/>
      <c r="J28" s="100"/>
      <c r="K28" s="100"/>
      <c r="L28" s="100">
        <v>1</v>
      </c>
      <c r="M28" s="100"/>
      <c r="N28" s="100"/>
      <c r="O28" s="100"/>
      <c r="P28" s="100" t="s">
        <v>233</v>
      </c>
      <c r="Q28" s="93"/>
      <c r="R28" s="100"/>
      <c r="S28" s="100"/>
      <c r="T28" s="100"/>
      <c r="U28" s="100"/>
      <c r="V28" s="100"/>
      <c r="W28" s="100"/>
      <c r="Y28" s="100"/>
      <c r="Z28" s="100">
        <v>1</v>
      </c>
      <c r="AA28" s="100"/>
      <c r="AB28" s="100">
        <v>1</v>
      </c>
      <c r="AC28" s="100"/>
      <c r="AD28" s="100"/>
      <c r="AE28" s="100">
        <v>1</v>
      </c>
      <c r="AF28" s="100"/>
      <c r="AG28" s="56"/>
      <c r="AH28" s="18">
        <v>1</v>
      </c>
      <c r="AI28" s="18"/>
      <c r="AJ28" s="100"/>
      <c r="AK28" s="100">
        <v>1</v>
      </c>
      <c r="AL28" s="100"/>
      <c r="AM28" s="57"/>
      <c r="AN28" s="100">
        <v>1</v>
      </c>
      <c r="AO28" s="57"/>
      <c r="AP28" s="57">
        <v>1</v>
      </c>
      <c r="AQ28" s="57"/>
      <c r="AR28" s="57">
        <v>1</v>
      </c>
      <c r="AS28" s="57"/>
      <c r="AT28" s="58"/>
      <c r="AV28" s="100"/>
      <c r="AW28" s="100">
        <v>1</v>
      </c>
      <c r="AX28" s="100">
        <v>1</v>
      </c>
      <c r="AY28" s="100"/>
      <c r="AZ28" s="100">
        <v>1</v>
      </c>
      <c r="BA28" s="100"/>
      <c r="BB28" s="100"/>
      <c r="BC28" s="100"/>
      <c r="BD28" s="100"/>
      <c r="BE28" s="100"/>
      <c r="BF28" s="100"/>
      <c r="BG28" s="58"/>
      <c r="BH28" s="100">
        <v>1</v>
      </c>
      <c r="BI28" s="100">
        <v>1</v>
      </c>
      <c r="BJ28" s="100"/>
      <c r="BK28" s="100"/>
      <c r="BL28" s="100"/>
      <c r="BM28" s="100"/>
      <c r="BN28" s="100">
        <v>1</v>
      </c>
      <c r="BO28" s="100"/>
      <c r="BP28" s="100">
        <v>1</v>
      </c>
      <c r="BQ28" s="58"/>
      <c r="BR28" s="55">
        <v>1</v>
      </c>
    </row>
    <row r="29" spans="1:70" s="55" customFormat="1">
      <c r="A29" s="83">
        <v>30343</v>
      </c>
      <c r="B29" s="80" t="s">
        <v>234</v>
      </c>
      <c r="C29" s="92">
        <v>6</v>
      </c>
      <c r="D29" s="100"/>
      <c r="E29" s="100"/>
      <c r="F29" s="100"/>
      <c r="G29" s="100"/>
      <c r="H29" s="100"/>
      <c r="I29" s="100"/>
      <c r="J29" s="100"/>
      <c r="K29" s="100"/>
      <c r="L29" s="100"/>
      <c r="M29" s="100"/>
      <c r="N29" s="100"/>
      <c r="O29" s="100"/>
      <c r="P29" s="100"/>
      <c r="Q29" s="93"/>
      <c r="R29" s="100"/>
      <c r="S29" s="100"/>
      <c r="T29" s="100"/>
      <c r="U29" s="100"/>
      <c r="V29" s="100"/>
      <c r="W29" s="100"/>
      <c r="Y29" s="100"/>
      <c r="Z29" s="100"/>
      <c r="AA29" s="100"/>
      <c r="AB29" s="100"/>
      <c r="AC29" s="100"/>
      <c r="AD29" s="100"/>
      <c r="AE29" s="100"/>
      <c r="AF29" s="100"/>
      <c r="AG29" s="56"/>
      <c r="AH29" s="18"/>
      <c r="AI29" s="18"/>
      <c r="AJ29" s="100"/>
      <c r="AK29" s="100"/>
      <c r="AL29" s="100"/>
      <c r="AM29" s="57"/>
      <c r="AN29" s="100"/>
      <c r="AO29" s="57"/>
      <c r="AP29" s="57"/>
      <c r="AQ29" s="57"/>
      <c r="AR29" s="57"/>
      <c r="AS29" s="57"/>
      <c r="AT29" s="58"/>
      <c r="AV29" s="100"/>
      <c r="AW29" s="100"/>
      <c r="AX29" s="100"/>
      <c r="AY29" s="100"/>
      <c r="AZ29" s="100"/>
      <c r="BA29" s="100"/>
      <c r="BB29" s="100"/>
      <c r="BC29" s="100"/>
      <c r="BD29" s="100"/>
      <c r="BE29" s="100"/>
      <c r="BF29" s="100"/>
      <c r="BG29" s="58"/>
      <c r="BH29" s="100"/>
      <c r="BI29" s="100"/>
      <c r="BJ29" s="100"/>
      <c r="BK29" s="100"/>
      <c r="BL29" s="100"/>
      <c r="BM29" s="100"/>
      <c r="BN29" s="100"/>
      <c r="BO29" s="100"/>
      <c r="BP29" s="100"/>
      <c r="BQ29" s="58"/>
    </row>
    <row r="30" spans="1:70" s="55" customFormat="1">
      <c r="A30" s="83">
        <v>30344</v>
      </c>
      <c r="B30" s="80" t="s">
        <v>235</v>
      </c>
      <c r="C30" s="92">
        <v>6</v>
      </c>
      <c r="D30" s="100"/>
      <c r="E30" s="100"/>
      <c r="F30" s="100"/>
      <c r="G30" s="100"/>
      <c r="H30" s="100"/>
      <c r="I30" s="100"/>
      <c r="J30" s="100"/>
      <c r="K30" s="100"/>
      <c r="L30" s="100"/>
      <c r="M30" s="100"/>
      <c r="N30" s="100"/>
      <c r="O30" s="100"/>
      <c r="P30" s="100"/>
      <c r="Q30" s="93"/>
      <c r="R30" s="100"/>
      <c r="S30" s="100"/>
      <c r="T30" s="100"/>
      <c r="U30" s="100"/>
      <c r="V30" s="100"/>
      <c r="W30" s="100"/>
      <c r="Y30" s="100"/>
      <c r="Z30" s="100"/>
      <c r="AA30" s="100"/>
      <c r="AB30" s="100"/>
      <c r="AC30" s="100"/>
      <c r="AD30" s="100"/>
      <c r="AE30" s="100"/>
      <c r="AF30" s="100"/>
      <c r="AG30" s="56"/>
      <c r="AH30" s="18"/>
      <c r="AI30" s="18"/>
      <c r="AJ30" s="100"/>
      <c r="AK30" s="100"/>
      <c r="AL30" s="100"/>
      <c r="AM30" s="57"/>
      <c r="AN30" s="100"/>
      <c r="AO30" s="57"/>
      <c r="AP30" s="57"/>
      <c r="AQ30" s="57"/>
      <c r="AR30" s="57"/>
      <c r="AS30" s="57"/>
      <c r="AT30" s="58"/>
      <c r="AV30" s="100"/>
      <c r="AW30" s="100"/>
      <c r="AX30" s="100"/>
      <c r="AY30" s="100"/>
      <c r="AZ30" s="100"/>
      <c r="BA30" s="100"/>
      <c r="BB30" s="100"/>
      <c r="BC30" s="100"/>
      <c r="BD30" s="100"/>
      <c r="BE30" s="100"/>
      <c r="BF30" s="100"/>
      <c r="BG30" s="58"/>
      <c r="BH30" s="100"/>
      <c r="BI30" s="100"/>
      <c r="BJ30" s="100"/>
      <c r="BK30" s="100"/>
      <c r="BL30" s="100"/>
      <c r="BM30" s="100"/>
      <c r="BN30" s="100"/>
      <c r="BO30" s="100"/>
      <c r="BP30" s="100"/>
      <c r="BQ30" s="58"/>
    </row>
    <row r="31" spans="1:70" s="55" customFormat="1">
      <c r="A31" s="83">
        <v>30361</v>
      </c>
      <c r="B31" s="80" t="s">
        <v>236</v>
      </c>
      <c r="C31" s="92">
        <v>6</v>
      </c>
      <c r="D31" s="100"/>
      <c r="E31" s="100"/>
      <c r="F31" s="100"/>
      <c r="G31" s="100"/>
      <c r="H31" s="100"/>
      <c r="I31" s="100"/>
      <c r="J31" s="100"/>
      <c r="K31" s="100"/>
      <c r="L31" s="100"/>
      <c r="M31" s="100"/>
      <c r="N31" s="100"/>
      <c r="O31" s="100"/>
      <c r="P31" s="100"/>
      <c r="Q31" s="93"/>
      <c r="R31" s="100"/>
      <c r="S31" s="100"/>
      <c r="T31" s="100"/>
      <c r="U31" s="100"/>
      <c r="V31" s="100"/>
      <c r="W31" s="100"/>
      <c r="Y31" s="100"/>
      <c r="Z31" s="100"/>
      <c r="AA31" s="100"/>
      <c r="AB31" s="100"/>
      <c r="AC31" s="100"/>
      <c r="AD31" s="100"/>
      <c r="AE31" s="100"/>
      <c r="AF31" s="100"/>
      <c r="AG31" s="56"/>
      <c r="AH31" s="18"/>
      <c r="AI31" s="18"/>
      <c r="AJ31" s="100"/>
      <c r="AK31" s="100"/>
      <c r="AL31" s="100"/>
      <c r="AM31" s="57"/>
      <c r="AN31" s="100"/>
      <c r="AO31" s="57"/>
      <c r="AP31" s="57"/>
      <c r="AQ31" s="57"/>
      <c r="AR31" s="57"/>
      <c r="AS31" s="57"/>
      <c r="AT31" s="58"/>
      <c r="AV31" s="100"/>
      <c r="AW31" s="100"/>
      <c r="AX31" s="100"/>
      <c r="AY31" s="100"/>
      <c r="AZ31" s="100"/>
      <c r="BA31" s="100"/>
      <c r="BB31" s="100"/>
      <c r="BC31" s="100"/>
      <c r="BD31" s="100"/>
      <c r="BE31" s="100"/>
      <c r="BF31" s="100"/>
      <c r="BG31" s="58"/>
      <c r="BH31" s="100"/>
      <c r="BI31" s="100"/>
      <c r="BJ31" s="100"/>
      <c r="BK31" s="100"/>
      <c r="BL31" s="100"/>
      <c r="BM31" s="100"/>
      <c r="BN31" s="100"/>
      <c r="BO31" s="100"/>
      <c r="BP31" s="100"/>
      <c r="BQ31" s="58"/>
    </row>
    <row r="32" spans="1:70" s="55" customFormat="1">
      <c r="A32" s="83">
        <v>30362</v>
      </c>
      <c r="B32" s="80" t="s">
        <v>237</v>
      </c>
      <c r="C32" s="92">
        <v>6</v>
      </c>
      <c r="D32" s="100"/>
      <c r="E32" s="100"/>
      <c r="F32" s="100"/>
      <c r="G32" s="100"/>
      <c r="H32" s="100"/>
      <c r="I32" s="100"/>
      <c r="J32" s="100"/>
      <c r="K32" s="100"/>
      <c r="L32" s="100"/>
      <c r="M32" s="100"/>
      <c r="N32" s="100"/>
      <c r="O32" s="100"/>
      <c r="P32" s="100"/>
      <c r="Q32" s="93"/>
      <c r="R32" s="100"/>
      <c r="S32" s="100"/>
      <c r="T32" s="100"/>
      <c r="U32" s="100"/>
      <c r="V32" s="100"/>
      <c r="W32" s="100"/>
      <c r="Y32" s="100"/>
      <c r="Z32" s="100"/>
      <c r="AA32" s="100"/>
      <c r="AB32" s="100"/>
      <c r="AC32" s="100"/>
      <c r="AD32" s="100"/>
      <c r="AE32" s="100"/>
      <c r="AF32" s="100"/>
      <c r="AG32" s="56"/>
      <c r="AH32" s="18"/>
      <c r="AI32" s="18"/>
      <c r="AJ32" s="100"/>
      <c r="AK32" s="100"/>
      <c r="AL32" s="100"/>
      <c r="AM32" s="57"/>
      <c r="AN32" s="100"/>
      <c r="AO32" s="57"/>
      <c r="AP32" s="57"/>
      <c r="AQ32" s="57"/>
      <c r="AR32" s="57"/>
      <c r="AS32" s="57"/>
      <c r="AT32" s="58"/>
      <c r="AV32" s="100"/>
      <c r="AW32" s="100"/>
      <c r="AX32" s="100"/>
      <c r="AY32" s="100"/>
      <c r="AZ32" s="100"/>
      <c r="BA32" s="100"/>
      <c r="BB32" s="100"/>
      <c r="BC32" s="100"/>
      <c r="BD32" s="100"/>
      <c r="BE32" s="100"/>
      <c r="BF32" s="100"/>
      <c r="BG32" s="58"/>
      <c r="BH32" s="100"/>
      <c r="BI32" s="100"/>
      <c r="BJ32" s="100"/>
      <c r="BK32" s="100"/>
      <c r="BL32" s="100"/>
      <c r="BM32" s="100"/>
      <c r="BN32" s="100"/>
      <c r="BO32" s="100"/>
      <c r="BP32" s="100"/>
      <c r="BQ32" s="58"/>
    </row>
    <row r="33" spans="1:70" s="55" customFormat="1">
      <c r="A33" s="83">
        <v>30366</v>
      </c>
      <c r="B33" s="80" t="s">
        <v>238</v>
      </c>
      <c r="C33" s="92">
        <v>6</v>
      </c>
      <c r="D33" s="100"/>
      <c r="E33" s="100"/>
      <c r="F33" s="100"/>
      <c r="G33" s="100"/>
      <c r="H33" s="100"/>
      <c r="I33" s="100"/>
      <c r="J33" s="100"/>
      <c r="K33" s="100"/>
      <c r="L33" s="100"/>
      <c r="M33" s="100"/>
      <c r="N33" s="100"/>
      <c r="O33" s="100"/>
      <c r="P33" s="100"/>
      <c r="Q33" s="93"/>
      <c r="R33" s="100"/>
      <c r="S33" s="100"/>
      <c r="T33" s="100"/>
      <c r="U33" s="100"/>
      <c r="V33" s="100"/>
      <c r="W33" s="100"/>
      <c r="Y33" s="100"/>
      <c r="Z33" s="100"/>
      <c r="AA33" s="100"/>
      <c r="AB33" s="100"/>
      <c r="AC33" s="100"/>
      <c r="AD33" s="100"/>
      <c r="AE33" s="100"/>
      <c r="AF33" s="100"/>
      <c r="AG33" s="56"/>
      <c r="AH33" s="18"/>
      <c r="AI33" s="18"/>
      <c r="AJ33" s="100"/>
      <c r="AK33" s="100"/>
      <c r="AL33" s="100"/>
      <c r="AM33" s="57"/>
      <c r="AN33" s="100"/>
      <c r="AO33" s="57"/>
      <c r="AP33" s="57"/>
      <c r="AQ33" s="57"/>
      <c r="AR33" s="57"/>
      <c r="AS33" s="57"/>
      <c r="AT33" s="58"/>
      <c r="AV33" s="100"/>
      <c r="AW33" s="100"/>
      <c r="AX33" s="100"/>
      <c r="AY33" s="100"/>
      <c r="AZ33" s="100"/>
      <c r="BA33" s="100"/>
      <c r="BB33" s="100"/>
      <c r="BC33" s="100"/>
      <c r="BD33" s="100"/>
      <c r="BE33" s="100"/>
      <c r="BF33" s="100"/>
      <c r="BG33" s="58"/>
      <c r="BH33" s="100"/>
      <c r="BI33" s="100"/>
      <c r="BJ33" s="100"/>
      <c r="BK33" s="100"/>
      <c r="BL33" s="100"/>
      <c r="BM33" s="100"/>
      <c r="BN33" s="100"/>
      <c r="BO33" s="100"/>
      <c r="BP33" s="100"/>
      <c r="BQ33" s="58"/>
    </row>
    <row r="34" spans="1:70" s="55" customFormat="1">
      <c r="A34" s="83">
        <v>30381</v>
      </c>
      <c r="B34" s="80" t="s">
        <v>239</v>
      </c>
      <c r="C34" s="92">
        <v>6</v>
      </c>
      <c r="D34" s="100"/>
      <c r="E34" s="100"/>
      <c r="F34" s="100"/>
      <c r="G34" s="100"/>
      <c r="H34" s="100"/>
      <c r="I34" s="100"/>
      <c r="J34" s="100"/>
      <c r="K34" s="100"/>
      <c r="L34" s="100"/>
      <c r="M34" s="100"/>
      <c r="N34" s="100"/>
      <c r="O34" s="100"/>
      <c r="P34" s="100"/>
      <c r="Q34" s="93"/>
      <c r="R34" s="100"/>
      <c r="S34" s="100"/>
      <c r="T34" s="100"/>
      <c r="U34" s="100"/>
      <c r="V34" s="100"/>
      <c r="W34" s="100"/>
      <c r="Y34" s="100"/>
      <c r="Z34" s="100"/>
      <c r="AA34" s="100"/>
      <c r="AB34" s="100"/>
      <c r="AC34" s="100"/>
      <c r="AD34" s="100"/>
      <c r="AE34" s="100"/>
      <c r="AF34" s="100"/>
      <c r="AG34" s="56"/>
      <c r="AH34" s="18"/>
      <c r="AI34" s="18"/>
      <c r="AJ34" s="100"/>
      <c r="AK34" s="100"/>
      <c r="AL34" s="100"/>
      <c r="AM34" s="57"/>
      <c r="AN34" s="100"/>
      <c r="AO34" s="57"/>
      <c r="AP34" s="57"/>
      <c r="AQ34" s="57"/>
      <c r="AR34" s="57"/>
      <c r="AS34" s="57"/>
      <c r="AT34" s="58"/>
      <c r="AV34" s="100"/>
      <c r="AW34" s="100"/>
      <c r="AX34" s="100"/>
      <c r="AY34" s="100"/>
      <c r="AZ34" s="100"/>
      <c r="BA34" s="100"/>
      <c r="BB34" s="100"/>
      <c r="BC34" s="100"/>
      <c r="BD34" s="100"/>
      <c r="BE34" s="100"/>
      <c r="BF34" s="100"/>
      <c r="BG34" s="58"/>
      <c r="BH34" s="100"/>
      <c r="BI34" s="100"/>
      <c r="BJ34" s="100"/>
      <c r="BK34" s="100"/>
      <c r="BL34" s="100"/>
      <c r="BM34" s="100"/>
      <c r="BN34" s="100"/>
      <c r="BO34" s="100"/>
      <c r="BP34" s="100"/>
      <c r="BQ34" s="58"/>
    </row>
    <row r="35" spans="1:70" s="55" customFormat="1">
      <c r="A35" s="83">
        <v>30382</v>
      </c>
      <c r="B35" s="80" t="s">
        <v>174</v>
      </c>
      <c r="C35" s="92">
        <v>6</v>
      </c>
      <c r="D35" s="100"/>
      <c r="E35" s="100"/>
      <c r="F35" s="100"/>
      <c r="G35" s="100"/>
      <c r="H35" s="100"/>
      <c r="I35" s="100"/>
      <c r="J35" s="100"/>
      <c r="K35" s="100"/>
      <c r="L35" s="100"/>
      <c r="M35" s="100"/>
      <c r="N35" s="100"/>
      <c r="O35" s="100"/>
      <c r="P35" s="100"/>
      <c r="Q35" s="93"/>
      <c r="R35" s="100"/>
      <c r="S35" s="100"/>
      <c r="T35" s="100"/>
      <c r="U35" s="100"/>
      <c r="V35" s="100"/>
      <c r="W35" s="100"/>
      <c r="Y35" s="100"/>
      <c r="Z35" s="100"/>
      <c r="AA35" s="100"/>
      <c r="AB35" s="100"/>
      <c r="AC35" s="100"/>
      <c r="AD35" s="100"/>
      <c r="AE35" s="100"/>
      <c r="AF35" s="100"/>
      <c r="AG35" s="56"/>
      <c r="AH35" s="18"/>
      <c r="AI35" s="18"/>
      <c r="AJ35" s="100"/>
      <c r="AK35" s="100"/>
      <c r="AL35" s="100"/>
      <c r="AM35" s="57"/>
      <c r="AN35" s="100"/>
      <c r="AO35" s="57"/>
      <c r="AP35" s="57"/>
      <c r="AQ35" s="57"/>
      <c r="AR35" s="57"/>
      <c r="AS35" s="57"/>
      <c r="AT35" s="58"/>
      <c r="AV35" s="100"/>
      <c r="AW35" s="100"/>
      <c r="AX35" s="100"/>
      <c r="AY35" s="100"/>
      <c r="AZ35" s="100"/>
      <c r="BA35" s="100"/>
      <c r="BB35" s="100"/>
      <c r="BC35" s="100"/>
      <c r="BD35" s="100"/>
      <c r="BE35" s="100"/>
      <c r="BF35" s="100"/>
      <c r="BG35" s="58"/>
      <c r="BH35" s="100"/>
      <c r="BI35" s="100"/>
      <c r="BJ35" s="100"/>
      <c r="BK35" s="100"/>
      <c r="BL35" s="100"/>
      <c r="BM35" s="100"/>
      <c r="BN35" s="100"/>
      <c r="BO35" s="100"/>
      <c r="BP35" s="100"/>
      <c r="BQ35" s="58"/>
    </row>
    <row r="36" spans="1:70" s="55" customFormat="1" ht="12">
      <c r="A36" s="83">
        <v>30383</v>
      </c>
      <c r="B36" s="80" t="s">
        <v>240</v>
      </c>
      <c r="C36" s="92">
        <v>6</v>
      </c>
      <c r="D36" s="100"/>
      <c r="E36" s="100"/>
      <c r="F36" s="100">
        <v>1</v>
      </c>
      <c r="G36" s="100"/>
      <c r="H36" s="100"/>
      <c r="I36" s="100"/>
      <c r="J36" s="100">
        <v>1</v>
      </c>
      <c r="K36" s="100"/>
      <c r="L36" s="100"/>
      <c r="M36" s="100"/>
      <c r="N36" s="100">
        <v>1</v>
      </c>
      <c r="O36" s="100"/>
      <c r="P36" s="100"/>
      <c r="Q36" s="93"/>
      <c r="R36" s="100"/>
      <c r="S36" s="100"/>
      <c r="T36" s="100"/>
      <c r="U36" s="100">
        <v>1</v>
      </c>
      <c r="V36" s="100"/>
      <c r="W36" s="100"/>
      <c r="Y36" s="100">
        <v>1</v>
      </c>
      <c r="Z36" s="100"/>
      <c r="AA36" s="100"/>
      <c r="AB36" s="100">
        <v>1</v>
      </c>
      <c r="AC36" s="100"/>
      <c r="AD36" s="100"/>
      <c r="AE36" s="100"/>
      <c r="AF36" s="100">
        <v>1</v>
      </c>
      <c r="AG36" s="56"/>
      <c r="AH36" s="18"/>
      <c r="AI36" s="18">
        <v>1</v>
      </c>
      <c r="AJ36" s="100"/>
      <c r="AK36" s="100">
        <v>1</v>
      </c>
      <c r="AL36" s="100"/>
      <c r="AM36" s="57"/>
      <c r="AN36" s="100">
        <v>1</v>
      </c>
      <c r="AO36" s="57"/>
      <c r="AP36" s="57">
        <v>1</v>
      </c>
      <c r="AQ36" s="57"/>
      <c r="AR36" s="57"/>
      <c r="AS36" s="57">
        <v>1</v>
      </c>
      <c r="AT36" s="58"/>
      <c r="AV36" s="100"/>
      <c r="AW36" s="100"/>
      <c r="AX36" s="100"/>
      <c r="AY36" s="100">
        <v>1</v>
      </c>
      <c r="AZ36" s="100">
        <v>1</v>
      </c>
      <c r="BA36" s="100"/>
      <c r="BB36" s="100"/>
      <c r="BC36" s="100"/>
      <c r="BD36" s="100"/>
      <c r="BE36" s="100">
        <v>1</v>
      </c>
      <c r="BF36" s="100"/>
      <c r="BG36" s="58"/>
      <c r="BH36" s="100"/>
      <c r="BI36" s="100"/>
      <c r="BJ36" s="100">
        <v>1</v>
      </c>
      <c r="BK36" s="100"/>
      <c r="BL36" s="100"/>
      <c r="BM36" s="100"/>
      <c r="BN36" s="100">
        <v>1</v>
      </c>
      <c r="BO36" s="100"/>
      <c r="BP36" s="100"/>
      <c r="BQ36" s="58"/>
      <c r="BR36" s="55">
        <v>1</v>
      </c>
    </row>
    <row r="37" spans="1:70" s="55" customFormat="1">
      <c r="A37" s="83">
        <v>30390</v>
      </c>
      <c r="B37" s="80" t="s">
        <v>241</v>
      </c>
      <c r="C37" s="92">
        <v>6</v>
      </c>
      <c r="D37" s="100"/>
      <c r="E37" s="100"/>
      <c r="F37" s="100"/>
      <c r="G37" s="100"/>
      <c r="H37" s="100"/>
      <c r="I37" s="100"/>
      <c r="J37" s="100"/>
      <c r="K37" s="100"/>
      <c r="L37" s="100"/>
      <c r="M37" s="100"/>
      <c r="N37" s="100"/>
      <c r="O37" s="100"/>
      <c r="P37" s="100"/>
      <c r="Q37" s="93"/>
      <c r="R37" s="100"/>
      <c r="S37" s="100"/>
      <c r="T37" s="100"/>
      <c r="U37" s="100"/>
      <c r="V37" s="100"/>
      <c r="W37" s="100"/>
      <c r="Y37" s="100"/>
      <c r="Z37" s="100"/>
      <c r="AA37" s="100"/>
      <c r="AB37" s="100"/>
      <c r="AC37" s="100"/>
      <c r="AD37" s="100"/>
      <c r="AE37" s="100"/>
      <c r="AF37" s="100"/>
      <c r="AG37" s="56"/>
      <c r="AH37" s="18"/>
      <c r="AI37" s="18"/>
      <c r="AJ37" s="100"/>
      <c r="AK37" s="100"/>
      <c r="AL37" s="100"/>
      <c r="AM37" s="57"/>
      <c r="AN37" s="100"/>
      <c r="AO37" s="57"/>
      <c r="AP37" s="57"/>
      <c r="AQ37" s="57"/>
      <c r="AR37" s="57"/>
      <c r="AS37" s="57"/>
      <c r="AT37" s="58"/>
      <c r="AV37" s="100"/>
      <c r="AW37" s="100"/>
      <c r="AX37" s="100"/>
      <c r="AY37" s="100"/>
      <c r="AZ37" s="100"/>
      <c r="BA37" s="100"/>
      <c r="BB37" s="100"/>
      <c r="BC37" s="100"/>
      <c r="BD37" s="100"/>
      <c r="BE37" s="100"/>
      <c r="BF37" s="100"/>
      <c r="BG37" s="58"/>
      <c r="BH37" s="100"/>
      <c r="BI37" s="100"/>
      <c r="BJ37" s="100"/>
      <c r="BK37" s="100"/>
      <c r="BL37" s="100"/>
      <c r="BM37" s="100"/>
      <c r="BN37" s="100"/>
      <c r="BO37" s="100"/>
      <c r="BP37" s="100"/>
      <c r="BQ37" s="58"/>
    </row>
    <row r="38" spans="1:70" s="55" customFormat="1">
      <c r="A38" s="83">
        <v>30391</v>
      </c>
      <c r="B38" s="80" t="s">
        <v>242</v>
      </c>
      <c r="C38" s="92">
        <v>6</v>
      </c>
      <c r="D38" s="100"/>
      <c r="E38" s="100"/>
      <c r="F38" s="100"/>
      <c r="G38" s="100"/>
      <c r="H38" s="100"/>
      <c r="I38" s="100"/>
      <c r="J38" s="100"/>
      <c r="K38" s="100"/>
      <c r="L38" s="100"/>
      <c r="M38" s="100"/>
      <c r="N38" s="100"/>
      <c r="O38" s="100"/>
      <c r="P38" s="100"/>
      <c r="Q38" s="93"/>
      <c r="R38" s="100"/>
      <c r="S38" s="100"/>
      <c r="T38" s="100"/>
      <c r="U38" s="100"/>
      <c r="V38" s="100"/>
      <c r="W38" s="100"/>
      <c r="Y38" s="100"/>
      <c r="Z38" s="100"/>
      <c r="AA38" s="100"/>
      <c r="AB38" s="100"/>
      <c r="AC38" s="100"/>
      <c r="AD38" s="100"/>
      <c r="AE38" s="100"/>
      <c r="AF38" s="100"/>
      <c r="AG38" s="56"/>
      <c r="AH38" s="18"/>
      <c r="AI38" s="18"/>
      <c r="AJ38" s="100"/>
      <c r="AK38" s="100"/>
      <c r="AL38" s="100"/>
      <c r="AM38" s="57"/>
      <c r="AN38" s="100"/>
      <c r="AO38" s="57"/>
      <c r="AP38" s="57"/>
      <c r="AQ38" s="57"/>
      <c r="AR38" s="57"/>
      <c r="AS38" s="57"/>
      <c r="AT38" s="58"/>
      <c r="AV38" s="100"/>
      <c r="AW38" s="100"/>
      <c r="AX38" s="100"/>
      <c r="AY38" s="100"/>
      <c r="AZ38" s="100"/>
      <c r="BA38" s="100"/>
      <c r="BB38" s="100"/>
      <c r="BC38" s="100"/>
      <c r="BD38" s="100"/>
      <c r="BE38" s="100"/>
      <c r="BF38" s="100"/>
      <c r="BG38" s="58"/>
      <c r="BH38" s="100"/>
      <c r="BI38" s="100"/>
      <c r="BJ38" s="100"/>
      <c r="BK38" s="100"/>
      <c r="BL38" s="100"/>
      <c r="BM38" s="100"/>
      <c r="BN38" s="100"/>
      <c r="BO38" s="100"/>
      <c r="BP38" s="100"/>
      <c r="BQ38" s="58"/>
    </row>
    <row r="39" spans="1:70" s="55" customFormat="1">
      <c r="A39" s="83">
        <v>30392</v>
      </c>
      <c r="B39" s="80" t="s">
        <v>243</v>
      </c>
      <c r="C39" s="92">
        <v>6</v>
      </c>
      <c r="D39" s="100"/>
      <c r="E39" s="100"/>
      <c r="F39" s="100"/>
      <c r="G39" s="100"/>
      <c r="H39" s="100"/>
      <c r="I39" s="100"/>
      <c r="J39" s="100"/>
      <c r="K39" s="100"/>
      <c r="L39" s="100"/>
      <c r="M39" s="100"/>
      <c r="N39" s="100"/>
      <c r="O39" s="100"/>
      <c r="P39" s="100"/>
      <c r="Q39" s="93"/>
      <c r="R39" s="100"/>
      <c r="S39" s="100"/>
      <c r="T39" s="100"/>
      <c r="U39" s="100"/>
      <c r="V39" s="100"/>
      <c r="W39" s="100"/>
      <c r="Y39" s="100"/>
      <c r="Z39" s="100"/>
      <c r="AA39" s="100"/>
      <c r="AB39" s="100"/>
      <c r="AC39" s="100"/>
      <c r="AD39" s="100"/>
      <c r="AE39" s="100"/>
      <c r="AF39" s="100"/>
      <c r="AG39" s="56"/>
      <c r="AH39" s="18"/>
      <c r="AI39" s="18"/>
      <c r="AJ39" s="100"/>
      <c r="AK39" s="100"/>
      <c r="AL39" s="100"/>
      <c r="AM39" s="57"/>
      <c r="AN39" s="100"/>
      <c r="AO39" s="57"/>
      <c r="AP39" s="57"/>
      <c r="AQ39" s="57"/>
      <c r="AR39" s="57"/>
      <c r="AS39" s="57"/>
      <c r="AT39" s="58"/>
      <c r="AV39" s="100"/>
      <c r="AW39" s="100"/>
      <c r="AX39" s="100"/>
      <c r="AY39" s="100"/>
      <c r="AZ39" s="100"/>
      <c r="BA39" s="100"/>
      <c r="BB39" s="100"/>
      <c r="BC39" s="100"/>
      <c r="BD39" s="100"/>
      <c r="BE39" s="100"/>
      <c r="BF39" s="100"/>
      <c r="BG39" s="58"/>
      <c r="BH39" s="100"/>
      <c r="BI39" s="100"/>
      <c r="BJ39" s="100"/>
      <c r="BK39" s="100"/>
      <c r="BL39" s="100"/>
      <c r="BM39" s="100"/>
      <c r="BN39" s="100"/>
      <c r="BO39" s="100"/>
      <c r="BP39" s="100"/>
      <c r="BQ39" s="58"/>
    </row>
    <row r="40" spans="1:70" s="55" customFormat="1" ht="43.2">
      <c r="A40" s="83">
        <v>30401</v>
      </c>
      <c r="B40" s="80" t="s">
        <v>244</v>
      </c>
      <c r="C40" s="92">
        <v>6</v>
      </c>
      <c r="D40" s="100"/>
      <c r="E40" s="100"/>
      <c r="F40" s="100"/>
      <c r="G40" s="100"/>
      <c r="H40" s="100">
        <v>1</v>
      </c>
      <c r="I40" s="100"/>
      <c r="J40" s="100"/>
      <c r="K40" s="100"/>
      <c r="L40" s="100">
        <v>1</v>
      </c>
      <c r="M40" s="100"/>
      <c r="N40" s="100"/>
      <c r="O40" s="100"/>
      <c r="P40" s="100" t="s">
        <v>245</v>
      </c>
      <c r="Q40" s="93"/>
      <c r="R40" s="100"/>
      <c r="S40" s="100"/>
      <c r="T40" s="100"/>
      <c r="U40" s="100"/>
      <c r="V40" s="100"/>
      <c r="W40" s="100"/>
      <c r="Y40" s="100"/>
      <c r="Z40" s="100">
        <v>1</v>
      </c>
      <c r="AA40" s="100"/>
      <c r="AB40" s="100"/>
      <c r="AC40" s="100">
        <v>1</v>
      </c>
      <c r="AD40" s="100"/>
      <c r="AE40" s="100">
        <v>1</v>
      </c>
      <c r="AF40" s="100"/>
      <c r="AG40" s="56"/>
      <c r="AH40" s="18">
        <v>1</v>
      </c>
      <c r="AI40" s="18"/>
      <c r="AJ40" s="100"/>
      <c r="AK40" s="100">
        <v>1</v>
      </c>
      <c r="AL40" s="100"/>
      <c r="AM40" s="57"/>
      <c r="AN40" s="100">
        <v>1</v>
      </c>
      <c r="AO40" s="57"/>
      <c r="AP40" s="57"/>
      <c r="AQ40" s="57">
        <v>1</v>
      </c>
      <c r="AR40" s="57"/>
      <c r="AS40" s="57">
        <v>1</v>
      </c>
      <c r="AT40" s="58"/>
      <c r="AV40" s="100"/>
      <c r="AW40" s="100">
        <v>1</v>
      </c>
      <c r="AX40" s="100">
        <v>1</v>
      </c>
      <c r="AY40" s="100">
        <v>1</v>
      </c>
      <c r="AZ40" s="100"/>
      <c r="BA40" s="100"/>
      <c r="BB40" s="100"/>
      <c r="BC40" s="100"/>
      <c r="BD40" s="100"/>
      <c r="BE40" s="100"/>
      <c r="BF40" s="100"/>
      <c r="BG40" s="58"/>
      <c r="BH40" s="100">
        <v>1</v>
      </c>
      <c r="BI40" s="100"/>
      <c r="BJ40" s="100"/>
      <c r="BK40" s="100"/>
      <c r="BL40" s="100"/>
      <c r="BM40" s="100">
        <v>1</v>
      </c>
      <c r="BN40" s="100"/>
      <c r="BO40" s="100">
        <v>1</v>
      </c>
      <c r="BP40" s="100"/>
      <c r="BQ40" s="58"/>
      <c r="BR40" s="55">
        <v>1</v>
      </c>
    </row>
    <row r="41" spans="1:70" s="55" customFormat="1">
      <c r="A41" s="83">
        <v>30404</v>
      </c>
      <c r="B41" s="53" t="s">
        <v>246</v>
      </c>
      <c r="C41" s="92">
        <v>6</v>
      </c>
      <c r="D41" s="100"/>
      <c r="E41" s="100"/>
      <c r="F41" s="100"/>
      <c r="G41" s="100"/>
      <c r="H41" s="100"/>
      <c r="I41" s="100"/>
      <c r="J41" s="100"/>
      <c r="K41" s="100"/>
      <c r="L41" s="100"/>
      <c r="M41" s="100"/>
      <c r="N41" s="100"/>
      <c r="O41" s="100"/>
      <c r="P41" s="100"/>
      <c r="Q41" s="93"/>
      <c r="R41" s="100"/>
      <c r="S41" s="100"/>
      <c r="T41" s="100"/>
      <c r="U41" s="100"/>
      <c r="V41" s="100"/>
      <c r="W41" s="100"/>
      <c r="Y41" s="100"/>
      <c r="Z41" s="100"/>
      <c r="AA41" s="100"/>
      <c r="AB41" s="100"/>
      <c r="AC41" s="100"/>
      <c r="AD41" s="100"/>
      <c r="AE41" s="100"/>
      <c r="AF41" s="100"/>
      <c r="AG41" s="56"/>
      <c r="AH41" s="18"/>
      <c r="AI41" s="18"/>
      <c r="AJ41" s="100"/>
      <c r="AK41" s="100"/>
      <c r="AL41" s="100"/>
      <c r="AM41" s="57"/>
      <c r="AN41" s="100"/>
      <c r="AO41" s="57"/>
      <c r="AP41" s="57"/>
      <c r="AQ41" s="57"/>
      <c r="AR41" s="57"/>
      <c r="AS41" s="57"/>
      <c r="AT41" s="58"/>
      <c r="AV41" s="100"/>
      <c r="AW41" s="100"/>
      <c r="AX41" s="100"/>
      <c r="AY41" s="100"/>
      <c r="AZ41" s="100"/>
      <c r="BA41" s="100"/>
      <c r="BB41" s="100"/>
      <c r="BC41" s="100"/>
      <c r="BD41" s="100"/>
      <c r="BE41" s="100"/>
      <c r="BF41" s="100"/>
      <c r="BG41" s="58"/>
      <c r="BH41" s="100"/>
      <c r="BI41" s="100"/>
      <c r="BJ41" s="100"/>
      <c r="BK41" s="100"/>
      <c r="BL41" s="100"/>
      <c r="BM41" s="100"/>
      <c r="BN41" s="100"/>
      <c r="BO41" s="100"/>
      <c r="BP41" s="100"/>
      <c r="BQ41" s="58"/>
    </row>
    <row r="42" spans="1:70" s="55" customFormat="1">
      <c r="A42" s="83">
        <v>30406</v>
      </c>
      <c r="B42" s="53" t="s">
        <v>247</v>
      </c>
      <c r="C42" s="92">
        <v>6</v>
      </c>
      <c r="D42" s="100"/>
      <c r="E42" s="100"/>
      <c r="F42" s="100"/>
      <c r="G42" s="100"/>
      <c r="H42" s="100"/>
      <c r="I42" s="100"/>
      <c r="J42" s="100"/>
      <c r="K42" s="100"/>
      <c r="L42" s="100"/>
      <c r="M42" s="100"/>
      <c r="N42" s="100"/>
      <c r="O42" s="100"/>
      <c r="P42" s="100"/>
      <c r="Q42" s="93"/>
      <c r="R42" s="100"/>
      <c r="S42" s="100"/>
      <c r="T42" s="100"/>
      <c r="U42" s="100"/>
      <c r="V42" s="100"/>
      <c r="W42" s="100"/>
      <c r="Y42" s="100"/>
      <c r="Z42" s="100"/>
      <c r="AA42" s="100"/>
      <c r="AB42" s="100"/>
      <c r="AC42" s="100"/>
      <c r="AD42" s="100"/>
      <c r="AE42" s="100"/>
      <c r="AF42" s="100"/>
      <c r="AG42" s="56"/>
      <c r="AH42" s="18"/>
      <c r="AI42" s="18"/>
      <c r="AJ42" s="100"/>
      <c r="AK42" s="100"/>
      <c r="AL42" s="100"/>
      <c r="AM42" s="57"/>
      <c r="AN42" s="100"/>
      <c r="AO42" s="57"/>
      <c r="AP42" s="57"/>
      <c r="AQ42" s="57"/>
      <c r="AR42" s="57"/>
      <c r="AS42" s="57"/>
      <c r="AT42" s="58"/>
      <c r="AV42" s="100"/>
      <c r="AW42" s="100"/>
      <c r="AX42" s="100"/>
      <c r="AY42" s="100"/>
      <c r="AZ42" s="100"/>
      <c r="BA42" s="100"/>
      <c r="BB42" s="100"/>
      <c r="BC42" s="100"/>
      <c r="BD42" s="100"/>
      <c r="BE42" s="100"/>
      <c r="BF42" s="100"/>
      <c r="BG42" s="58"/>
      <c r="BH42" s="100"/>
      <c r="BI42" s="100"/>
      <c r="BJ42" s="100"/>
      <c r="BK42" s="100"/>
      <c r="BL42" s="100"/>
      <c r="BM42" s="100"/>
      <c r="BN42" s="100"/>
      <c r="BO42" s="100"/>
      <c r="BP42" s="100"/>
      <c r="BQ42" s="58"/>
    </row>
    <row r="43" spans="1:70" s="55" customFormat="1">
      <c r="A43" s="83">
        <v>30421</v>
      </c>
      <c r="B43" s="53" t="s">
        <v>248</v>
      </c>
      <c r="C43" s="92">
        <v>6</v>
      </c>
      <c r="D43" s="100"/>
      <c r="E43" s="100"/>
      <c r="F43" s="100"/>
      <c r="G43" s="100"/>
      <c r="H43" s="100"/>
      <c r="I43" s="100"/>
      <c r="J43" s="100"/>
      <c r="K43" s="100"/>
      <c r="L43" s="100"/>
      <c r="M43" s="100"/>
      <c r="N43" s="100"/>
      <c r="O43" s="100"/>
      <c r="P43" s="100"/>
      <c r="Q43" s="93"/>
      <c r="R43" s="100"/>
      <c r="S43" s="100"/>
      <c r="T43" s="100"/>
      <c r="U43" s="100"/>
      <c r="V43" s="100"/>
      <c r="W43" s="100"/>
      <c r="Y43" s="100"/>
      <c r="Z43" s="100"/>
      <c r="AA43" s="100"/>
      <c r="AB43" s="100"/>
      <c r="AC43" s="100"/>
      <c r="AD43" s="100"/>
      <c r="AE43" s="100"/>
      <c r="AF43" s="100"/>
      <c r="AG43" s="56"/>
      <c r="AH43" s="18"/>
      <c r="AI43" s="18"/>
      <c r="AJ43" s="100"/>
      <c r="AK43" s="100"/>
      <c r="AL43" s="100"/>
      <c r="AM43" s="57"/>
      <c r="AN43" s="100"/>
      <c r="AO43" s="57"/>
      <c r="AP43" s="57"/>
      <c r="AQ43" s="57"/>
      <c r="AR43" s="57"/>
      <c r="AS43" s="57"/>
      <c r="AT43" s="58"/>
      <c r="AV43" s="100"/>
      <c r="AW43" s="100"/>
      <c r="AX43" s="100"/>
      <c r="AY43" s="100"/>
      <c r="AZ43" s="100"/>
      <c r="BA43" s="100"/>
      <c r="BB43" s="100"/>
      <c r="BC43" s="100"/>
      <c r="BD43" s="100"/>
      <c r="BE43" s="100"/>
      <c r="BF43" s="100"/>
      <c r="BG43" s="58"/>
      <c r="BH43" s="100"/>
      <c r="BI43" s="100"/>
      <c r="BJ43" s="100"/>
      <c r="BK43" s="100"/>
      <c r="BL43" s="100"/>
      <c r="BM43" s="100"/>
      <c r="BN43" s="100"/>
      <c r="BO43" s="100"/>
      <c r="BP43" s="100"/>
      <c r="BQ43" s="58"/>
    </row>
    <row r="44" spans="1:70" s="55" customFormat="1">
      <c r="A44" s="83">
        <v>30422</v>
      </c>
      <c r="B44" s="53" t="s">
        <v>249</v>
      </c>
      <c r="C44" s="92">
        <v>6</v>
      </c>
      <c r="D44" s="100"/>
      <c r="E44" s="100"/>
      <c r="F44" s="100"/>
      <c r="G44" s="100"/>
      <c r="H44" s="100"/>
      <c r="I44" s="100"/>
      <c r="J44" s="100"/>
      <c r="K44" s="100"/>
      <c r="L44" s="100"/>
      <c r="M44" s="100"/>
      <c r="N44" s="100"/>
      <c r="O44" s="100"/>
      <c r="P44" s="100"/>
      <c r="Q44" s="93"/>
      <c r="R44" s="100"/>
      <c r="S44" s="100"/>
      <c r="T44" s="100"/>
      <c r="U44" s="100"/>
      <c r="V44" s="100"/>
      <c r="W44" s="100"/>
      <c r="Y44" s="100"/>
      <c r="Z44" s="100"/>
      <c r="AA44" s="100"/>
      <c r="AB44" s="100"/>
      <c r="AC44" s="100"/>
      <c r="AD44" s="100"/>
      <c r="AE44" s="100"/>
      <c r="AF44" s="100"/>
      <c r="AG44" s="56"/>
      <c r="AH44" s="18"/>
      <c r="AI44" s="18"/>
      <c r="AJ44" s="100"/>
      <c r="AK44" s="100"/>
      <c r="AL44" s="100"/>
      <c r="AM44" s="57"/>
      <c r="AN44" s="100"/>
      <c r="AO44" s="57"/>
      <c r="AP44" s="57"/>
      <c r="AQ44" s="57"/>
      <c r="AR44" s="57"/>
      <c r="AS44" s="57"/>
      <c r="AT44" s="58"/>
      <c r="AV44" s="100"/>
      <c r="AW44" s="100"/>
      <c r="AX44" s="100"/>
      <c r="AY44" s="100"/>
      <c r="AZ44" s="100"/>
      <c r="BA44" s="100"/>
      <c r="BB44" s="100"/>
      <c r="BC44" s="100"/>
      <c r="BD44" s="100"/>
      <c r="BE44" s="100"/>
      <c r="BF44" s="100"/>
      <c r="BG44" s="58"/>
      <c r="BH44" s="100"/>
      <c r="BI44" s="100"/>
      <c r="BJ44" s="100"/>
      <c r="BK44" s="100"/>
      <c r="BL44" s="100"/>
      <c r="BM44" s="100"/>
      <c r="BN44" s="100"/>
      <c r="BO44" s="100"/>
      <c r="BP44" s="100"/>
      <c r="BQ44" s="58"/>
    </row>
    <row r="45" spans="1:70" s="55" customFormat="1">
      <c r="A45" s="83">
        <v>30424</v>
      </c>
      <c r="B45" s="53" t="s">
        <v>250</v>
      </c>
      <c r="C45" s="92">
        <v>6</v>
      </c>
      <c r="D45" s="100"/>
      <c r="E45" s="100"/>
      <c r="F45" s="100"/>
      <c r="G45" s="100"/>
      <c r="H45" s="100"/>
      <c r="I45" s="100"/>
      <c r="J45" s="100"/>
      <c r="K45" s="100"/>
      <c r="L45" s="100"/>
      <c r="M45" s="100"/>
      <c r="N45" s="100"/>
      <c r="O45" s="100"/>
      <c r="P45" s="100"/>
      <c r="Q45" s="93"/>
      <c r="R45" s="100"/>
      <c r="S45" s="100"/>
      <c r="T45" s="100"/>
      <c r="U45" s="100"/>
      <c r="V45" s="100"/>
      <c r="W45" s="100"/>
      <c r="Y45" s="100"/>
      <c r="Z45" s="100"/>
      <c r="AA45" s="100"/>
      <c r="AB45" s="100"/>
      <c r="AC45" s="100"/>
      <c r="AD45" s="100"/>
      <c r="AE45" s="100"/>
      <c r="AF45" s="100"/>
      <c r="AG45" s="56"/>
      <c r="AH45" s="18"/>
      <c r="AI45" s="18"/>
      <c r="AJ45" s="100"/>
      <c r="AK45" s="100"/>
      <c r="AL45" s="100"/>
      <c r="AM45" s="57"/>
      <c r="AN45" s="100"/>
      <c r="AO45" s="57"/>
      <c r="AP45" s="57"/>
      <c r="AQ45" s="57"/>
      <c r="AR45" s="57"/>
      <c r="AS45" s="57"/>
      <c r="AT45" s="58"/>
      <c r="AV45" s="100"/>
      <c r="AW45" s="100"/>
      <c r="AX45" s="100"/>
      <c r="AY45" s="100"/>
      <c r="AZ45" s="100"/>
      <c r="BA45" s="100"/>
      <c r="BB45" s="100"/>
      <c r="BC45" s="100"/>
      <c r="BD45" s="100"/>
      <c r="BE45" s="100"/>
      <c r="BF45" s="100"/>
      <c r="BG45" s="58"/>
      <c r="BH45" s="100"/>
      <c r="BI45" s="100"/>
      <c r="BJ45" s="100"/>
      <c r="BK45" s="100"/>
      <c r="BL45" s="100"/>
      <c r="BM45" s="100"/>
      <c r="BN45" s="100"/>
      <c r="BO45" s="100"/>
      <c r="BP45" s="100"/>
      <c r="BQ45" s="58"/>
    </row>
    <row r="46" spans="1:70" s="55" customFormat="1">
      <c r="A46" s="83">
        <v>30427</v>
      </c>
      <c r="B46" s="53" t="s">
        <v>251</v>
      </c>
      <c r="C46" s="92">
        <v>6</v>
      </c>
      <c r="D46" s="100"/>
      <c r="E46" s="100"/>
      <c r="F46" s="100"/>
      <c r="G46" s="100"/>
      <c r="H46" s="100"/>
      <c r="I46" s="100"/>
      <c r="J46" s="100"/>
      <c r="K46" s="100"/>
      <c r="L46" s="100"/>
      <c r="M46" s="100"/>
      <c r="N46" s="100"/>
      <c r="O46" s="100"/>
      <c r="P46" s="100"/>
      <c r="Q46" s="93"/>
      <c r="R46" s="100"/>
      <c r="S46" s="100"/>
      <c r="T46" s="100"/>
      <c r="U46" s="100"/>
      <c r="V46" s="100"/>
      <c r="W46" s="100"/>
      <c r="Y46" s="100"/>
      <c r="Z46" s="100"/>
      <c r="AA46" s="100"/>
      <c r="AB46" s="100"/>
      <c r="AC46" s="100"/>
      <c r="AD46" s="100"/>
      <c r="AE46" s="100"/>
      <c r="AF46" s="100"/>
      <c r="AG46" s="56"/>
      <c r="AH46" s="18"/>
      <c r="AI46" s="18"/>
      <c r="AJ46" s="100"/>
      <c r="AK46" s="100"/>
      <c r="AL46" s="100"/>
      <c r="AM46" s="57"/>
      <c r="AN46" s="100"/>
      <c r="AO46" s="57"/>
      <c r="AP46" s="57"/>
      <c r="AQ46" s="57"/>
      <c r="AR46" s="57"/>
      <c r="AS46" s="57"/>
      <c r="AT46" s="58"/>
      <c r="AV46" s="100"/>
      <c r="AW46" s="100"/>
      <c r="AX46" s="100"/>
      <c r="AY46" s="100"/>
      <c r="AZ46" s="100"/>
      <c r="BA46" s="100"/>
      <c r="BB46" s="100"/>
      <c r="BC46" s="100"/>
      <c r="BD46" s="100"/>
      <c r="BE46" s="100"/>
      <c r="BF46" s="100"/>
      <c r="BG46" s="58"/>
      <c r="BH46" s="100"/>
      <c r="BI46" s="100"/>
      <c r="BJ46" s="100"/>
      <c r="BK46" s="100"/>
      <c r="BL46" s="100"/>
      <c r="BM46" s="100"/>
      <c r="BN46" s="100"/>
      <c r="BO46" s="100"/>
      <c r="BP46" s="100"/>
      <c r="BQ46" s="58"/>
    </row>
    <row r="47" spans="1:70" s="55" customFormat="1">
      <c r="A47" s="83">
        <v>30428</v>
      </c>
      <c r="B47" s="53" t="s">
        <v>252</v>
      </c>
      <c r="C47" s="92">
        <v>6</v>
      </c>
      <c r="D47" s="100"/>
      <c r="E47" s="100"/>
      <c r="F47" s="100"/>
      <c r="G47" s="100"/>
      <c r="H47" s="100"/>
      <c r="I47" s="100"/>
      <c r="J47" s="100"/>
      <c r="K47" s="100"/>
      <c r="L47" s="100"/>
      <c r="M47" s="100"/>
      <c r="N47" s="100"/>
      <c r="O47" s="100"/>
      <c r="P47" s="100"/>
      <c r="Q47" s="93"/>
      <c r="R47" s="100"/>
      <c r="S47" s="100"/>
      <c r="T47" s="100"/>
      <c r="U47" s="100"/>
      <c r="V47" s="100"/>
      <c r="W47" s="100"/>
      <c r="Y47" s="100"/>
      <c r="Z47" s="100"/>
      <c r="AA47" s="100"/>
      <c r="AB47" s="100"/>
      <c r="AC47" s="100"/>
      <c r="AD47" s="100"/>
      <c r="AE47" s="100"/>
      <c r="AF47" s="100"/>
      <c r="AG47" s="56"/>
      <c r="AH47" s="18"/>
      <c r="AI47" s="18"/>
      <c r="AJ47" s="100"/>
      <c r="AK47" s="100"/>
      <c r="AL47" s="100"/>
      <c r="AM47" s="57"/>
      <c r="AN47" s="100"/>
      <c r="AO47" s="57"/>
      <c r="AP47" s="57"/>
      <c r="AQ47" s="57"/>
      <c r="AR47" s="57"/>
      <c r="AS47" s="57"/>
      <c r="AT47" s="58"/>
      <c r="AV47" s="100"/>
      <c r="AW47" s="100"/>
      <c r="AX47" s="100"/>
      <c r="AY47" s="100"/>
      <c r="AZ47" s="100"/>
      <c r="BA47" s="100"/>
      <c r="BB47" s="100"/>
      <c r="BC47" s="100"/>
      <c r="BD47" s="100"/>
      <c r="BE47" s="100"/>
      <c r="BF47" s="100"/>
      <c r="BG47" s="58"/>
      <c r="BH47" s="100"/>
      <c r="BI47" s="100"/>
      <c r="BJ47" s="100"/>
      <c r="BK47" s="100"/>
      <c r="BL47" s="100"/>
      <c r="BM47" s="100"/>
      <c r="BN47" s="100"/>
      <c r="BO47" s="100"/>
      <c r="BP47" s="100"/>
      <c r="BQ47" s="58"/>
    </row>
    <row r="48" spans="1:70" s="39" customFormat="1" ht="20.399999999999999" hidden="1" customHeight="1">
      <c r="A48" s="29"/>
      <c r="B48" s="30"/>
      <c r="C48" s="30"/>
      <c r="D48" s="31"/>
      <c r="E48" s="31"/>
      <c r="F48" s="31"/>
      <c r="G48" s="31"/>
      <c r="H48" s="31"/>
      <c r="I48" s="31"/>
      <c r="J48" s="31"/>
      <c r="K48" s="30"/>
      <c r="L48" s="32"/>
      <c r="M48" s="30"/>
      <c r="N48" s="32"/>
      <c r="O48" s="37"/>
      <c r="P48" s="31"/>
      <c r="Q48" s="31"/>
      <c r="R48" s="31"/>
      <c r="S48" s="30"/>
      <c r="T48" s="32"/>
      <c r="U48" s="30"/>
      <c r="V48" s="32"/>
      <c r="W48" s="37"/>
      <c r="X48" s="46"/>
      <c r="Y48" s="31"/>
      <c r="Z48" s="31"/>
      <c r="AA48" s="31"/>
      <c r="AB48" s="30"/>
      <c r="AC48" s="31"/>
      <c r="AD48" s="31"/>
      <c r="AE48" s="31"/>
      <c r="AF48" s="31"/>
      <c r="AG48" s="31"/>
      <c r="AH48" s="31"/>
      <c r="AI48" s="31"/>
      <c r="AJ48" s="31"/>
      <c r="AK48" s="31"/>
      <c r="AL48" s="31"/>
      <c r="AM48" s="31"/>
      <c r="AN48" s="31"/>
      <c r="AO48" s="31"/>
      <c r="AP48" s="31"/>
      <c r="AQ48" s="31"/>
      <c r="AR48" s="31"/>
      <c r="AS48" s="31"/>
      <c r="AT48" s="31"/>
      <c r="AU48" s="46"/>
      <c r="AV48" s="31"/>
      <c r="AW48" s="31"/>
      <c r="AX48" s="31"/>
      <c r="AY48" s="31"/>
      <c r="AZ48" s="31"/>
      <c r="BA48" s="31"/>
      <c r="BB48" s="31"/>
      <c r="BC48" s="31"/>
      <c r="BD48" s="31"/>
      <c r="BE48" s="31"/>
      <c r="BF48" s="31"/>
      <c r="BG48" s="31"/>
      <c r="BH48" s="31"/>
      <c r="BI48" s="31"/>
      <c r="BJ48" s="31"/>
      <c r="BK48" s="31"/>
      <c r="BL48" s="31"/>
      <c r="BM48" s="31"/>
      <c r="BN48" s="31"/>
      <c r="BO48" s="31"/>
      <c r="BP48" s="31"/>
      <c r="BQ48" s="31"/>
      <c r="BR48" s="31"/>
    </row>
    <row r="49" spans="1:69" s="14" customFormat="1" ht="24.6" customHeight="1">
      <c r="A49" s="199" t="s">
        <v>170</v>
      </c>
      <c r="B49" s="200"/>
      <c r="C49" s="201"/>
      <c r="D49" s="43">
        <f t="shared" ref="D49:O49" si="0">SUM(D18:D47)</f>
        <v>0</v>
      </c>
      <c r="E49" s="43">
        <f t="shared" si="0"/>
        <v>0</v>
      </c>
      <c r="F49" s="43">
        <f t="shared" si="0"/>
        <v>2</v>
      </c>
      <c r="G49" s="43">
        <f t="shared" si="0"/>
        <v>0</v>
      </c>
      <c r="H49" s="43">
        <f t="shared" si="0"/>
        <v>3</v>
      </c>
      <c r="I49" s="43">
        <f t="shared" si="0"/>
        <v>0</v>
      </c>
      <c r="J49" s="43">
        <f t="shared" si="0"/>
        <v>2</v>
      </c>
      <c r="K49" s="43">
        <f t="shared" si="0"/>
        <v>0</v>
      </c>
      <c r="L49" s="43">
        <f t="shared" si="0"/>
        <v>4</v>
      </c>
      <c r="M49" s="43">
        <f t="shared" si="0"/>
        <v>0</v>
      </c>
      <c r="N49" s="43">
        <f t="shared" si="0"/>
        <v>4</v>
      </c>
      <c r="O49" s="43">
        <f t="shared" si="0"/>
        <v>0</v>
      </c>
      <c r="P49" s="44"/>
      <c r="Q49" s="44"/>
      <c r="R49" s="43">
        <f>SUM(R18:R47)</f>
        <v>1</v>
      </c>
      <c r="S49" s="43">
        <f>SUM(S18:S47)</f>
        <v>1</v>
      </c>
      <c r="T49" s="43">
        <f>SUM(T18:T47)</f>
        <v>1</v>
      </c>
      <c r="U49" s="43">
        <f>SUM(U18:U47)</f>
        <v>3</v>
      </c>
      <c r="V49" s="43">
        <f>SUM(V18:V47)</f>
        <v>0</v>
      </c>
      <c r="W49" s="45"/>
      <c r="X49" s="47"/>
      <c r="Y49" s="43">
        <f t="shared" ref="Y49:AS49" si="1">SUM(Y18:Y47)</f>
        <v>6</v>
      </c>
      <c r="Z49" s="43">
        <f t="shared" si="1"/>
        <v>2</v>
      </c>
      <c r="AA49" s="43">
        <f t="shared" si="1"/>
        <v>3</v>
      </c>
      <c r="AB49" s="43">
        <f t="shared" si="1"/>
        <v>4</v>
      </c>
      <c r="AC49" s="43">
        <f t="shared" si="1"/>
        <v>1</v>
      </c>
      <c r="AD49" s="43">
        <f t="shared" si="1"/>
        <v>2</v>
      </c>
      <c r="AE49" s="43">
        <f t="shared" si="1"/>
        <v>4</v>
      </c>
      <c r="AF49" s="43">
        <f t="shared" si="1"/>
        <v>2</v>
      </c>
      <c r="AG49" s="43">
        <f t="shared" si="1"/>
        <v>0</v>
      </c>
      <c r="AH49" s="43">
        <f t="shared" si="1"/>
        <v>4</v>
      </c>
      <c r="AI49" s="43">
        <f t="shared" si="1"/>
        <v>4</v>
      </c>
      <c r="AJ49" s="43">
        <f t="shared" si="1"/>
        <v>0</v>
      </c>
      <c r="AK49" s="43">
        <f t="shared" si="1"/>
        <v>6</v>
      </c>
      <c r="AL49" s="43">
        <f t="shared" si="1"/>
        <v>2</v>
      </c>
      <c r="AM49" s="43">
        <f t="shared" si="1"/>
        <v>3</v>
      </c>
      <c r="AN49" s="43">
        <f t="shared" si="1"/>
        <v>5</v>
      </c>
      <c r="AO49" s="43">
        <f t="shared" si="1"/>
        <v>0</v>
      </c>
      <c r="AP49" s="43">
        <f t="shared" si="1"/>
        <v>5</v>
      </c>
      <c r="AQ49" s="43">
        <f t="shared" si="1"/>
        <v>3</v>
      </c>
      <c r="AR49" s="43">
        <f t="shared" si="1"/>
        <v>4</v>
      </c>
      <c r="AS49" s="43">
        <f t="shared" si="1"/>
        <v>4</v>
      </c>
      <c r="AT49" s="45"/>
      <c r="AU49" s="47"/>
      <c r="AV49" s="43">
        <f t="shared" ref="AV49:BF49" si="2">SUM(AV18:AV47)</f>
        <v>0</v>
      </c>
      <c r="AW49" s="43">
        <f t="shared" si="2"/>
        <v>5</v>
      </c>
      <c r="AX49" s="43">
        <f t="shared" si="2"/>
        <v>6</v>
      </c>
      <c r="AY49" s="43">
        <f t="shared" si="2"/>
        <v>5</v>
      </c>
      <c r="AZ49" s="43">
        <f t="shared" si="2"/>
        <v>4</v>
      </c>
      <c r="BA49" s="43">
        <f t="shared" si="2"/>
        <v>2</v>
      </c>
      <c r="BB49" s="43">
        <f t="shared" si="2"/>
        <v>0</v>
      </c>
      <c r="BC49" s="43">
        <f t="shared" si="2"/>
        <v>0</v>
      </c>
      <c r="BD49" s="43">
        <f t="shared" si="2"/>
        <v>2</v>
      </c>
      <c r="BE49" s="43">
        <f t="shared" si="2"/>
        <v>6</v>
      </c>
      <c r="BF49" s="43">
        <f t="shared" si="2"/>
        <v>1</v>
      </c>
      <c r="BG49" s="44"/>
      <c r="BH49" s="43">
        <f t="shared" ref="BH49:BP49" si="3">SUM(BH18:BH47)</f>
        <v>5</v>
      </c>
      <c r="BI49" s="43">
        <f t="shared" si="3"/>
        <v>2</v>
      </c>
      <c r="BJ49" s="43">
        <f t="shared" si="3"/>
        <v>3</v>
      </c>
      <c r="BK49" s="43">
        <f t="shared" si="3"/>
        <v>0</v>
      </c>
      <c r="BL49" s="43">
        <f t="shared" si="3"/>
        <v>0</v>
      </c>
      <c r="BM49" s="43">
        <f t="shared" si="3"/>
        <v>2</v>
      </c>
      <c r="BN49" s="43">
        <f t="shared" si="3"/>
        <v>4</v>
      </c>
      <c r="BO49" s="43">
        <f t="shared" si="3"/>
        <v>3</v>
      </c>
      <c r="BP49" s="43">
        <f t="shared" si="3"/>
        <v>5</v>
      </c>
      <c r="BQ49" s="44"/>
    </row>
    <row r="50" spans="1:69">
      <c r="L50" s="15"/>
      <c r="M50" s="15"/>
      <c r="N50" s="15"/>
      <c r="O50" s="15"/>
    </row>
    <row r="51" spans="1:69">
      <c r="L51" s="15"/>
      <c r="M51" s="15"/>
      <c r="N51" s="15"/>
      <c r="O51" s="15"/>
    </row>
    <row r="52" spans="1:69" ht="22.8" customHeight="1">
      <c r="C52" s="85" t="s">
        <v>286</v>
      </c>
      <c r="D52" s="85">
        <f t="shared" ref="D52:AI52" si="4">COUNTIFS($C$18:$C$47,3,D$18:D$47,1)</f>
        <v>0</v>
      </c>
      <c r="E52" s="85">
        <f t="shared" si="4"/>
        <v>0</v>
      </c>
      <c r="F52" s="85">
        <f t="shared" si="4"/>
        <v>0</v>
      </c>
      <c r="G52" s="85">
        <f t="shared" si="4"/>
        <v>0</v>
      </c>
      <c r="H52" s="85">
        <f t="shared" si="4"/>
        <v>1</v>
      </c>
      <c r="I52" s="85">
        <f t="shared" si="4"/>
        <v>0</v>
      </c>
      <c r="J52" s="85">
        <f t="shared" si="4"/>
        <v>0</v>
      </c>
      <c r="K52" s="85">
        <f t="shared" si="4"/>
        <v>0</v>
      </c>
      <c r="L52" s="85">
        <f t="shared" si="4"/>
        <v>1</v>
      </c>
      <c r="M52" s="85">
        <f t="shared" si="4"/>
        <v>0</v>
      </c>
      <c r="N52" s="85">
        <f t="shared" si="4"/>
        <v>0</v>
      </c>
      <c r="O52" s="85">
        <f t="shared" si="4"/>
        <v>0</v>
      </c>
      <c r="P52" s="85">
        <f t="shared" si="4"/>
        <v>0</v>
      </c>
      <c r="Q52" s="85">
        <f t="shared" si="4"/>
        <v>0</v>
      </c>
      <c r="R52" s="85">
        <f t="shared" si="4"/>
        <v>0</v>
      </c>
      <c r="S52" s="85">
        <f t="shared" si="4"/>
        <v>0</v>
      </c>
      <c r="T52" s="85">
        <f t="shared" si="4"/>
        <v>0</v>
      </c>
      <c r="U52" s="85">
        <f t="shared" si="4"/>
        <v>0</v>
      </c>
      <c r="V52" s="85">
        <f t="shared" si="4"/>
        <v>0</v>
      </c>
      <c r="W52" s="85">
        <f t="shared" si="4"/>
        <v>0</v>
      </c>
      <c r="X52" s="85">
        <f t="shared" si="4"/>
        <v>0</v>
      </c>
      <c r="Y52" s="85">
        <f t="shared" si="4"/>
        <v>1</v>
      </c>
      <c r="Z52" s="85">
        <f t="shared" si="4"/>
        <v>0</v>
      </c>
      <c r="AA52" s="85">
        <f t="shared" si="4"/>
        <v>0</v>
      </c>
      <c r="AB52" s="85">
        <f t="shared" si="4"/>
        <v>1</v>
      </c>
      <c r="AC52" s="85">
        <f t="shared" si="4"/>
        <v>0</v>
      </c>
      <c r="AD52" s="85">
        <f t="shared" si="4"/>
        <v>1</v>
      </c>
      <c r="AE52" s="85">
        <f t="shared" si="4"/>
        <v>0</v>
      </c>
      <c r="AF52" s="85">
        <f t="shared" si="4"/>
        <v>0</v>
      </c>
      <c r="AG52" s="85">
        <f t="shared" si="4"/>
        <v>0</v>
      </c>
      <c r="AH52" s="85">
        <f t="shared" si="4"/>
        <v>0</v>
      </c>
      <c r="AI52" s="85">
        <f t="shared" si="4"/>
        <v>1</v>
      </c>
      <c r="AJ52" s="85">
        <f t="shared" ref="AJ52:BQ52" si="5">COUNTIFS($C$18:$C$47,3,AJ$18:AJ$47,1)</f>
        <v>0</v>
      </c>
      <c r="AK52" s="85">
        <f t="shared" si="5"/>
        <v>0</v>
      </c>
      <c r="AL52" s="85">
        <f t="shared" si="5"/>
        <v>1</v>
      </c>
      <c r="AM52" s="85">
        <f t="shared" si="5"/>
        <v>1</v>
      </c>
      <c r="AN52" s="85">
        <f t="shared" si="5"/>
        <v>0</v>
      </c>
      <c r="AO52" s="85">
        <f t="shared" si="5"/>
        <v>0</v>
      </c>
      <c r="AP52" s="85">
        <f t="shared" si="5"/>
        <v>1</v>
      </c>
      <c r="AQ52" s="85">
        <f t="shared" si="5"/>
        <v>0</v>
      </c>
      <c r="AR52" s="85">
        <f t="shared" si="5"/>
        <v>0</v>
      </c>
      <c r="AS52" s="85">
        <f t="shared" si="5"/>
        <v>1</v>
      </c>
      <c r="AT52" s="85">
        <f t="shared" si="5"/>
        <v>0</v>
      </c>
      <c r="AU52" s="85">
        <f t="shared" si="5"/>
        <v>0</v>
      </c>
      <c r="AV52" s="85">
        <f t="shared" si="5"/>
        <v>0</v>
      </c>
      <c r="AW52" s="85">
        <f t="shared" si="5"/>
        <v>1</v>
      </c>
      <c r="AX52" s="85">
        <f t="shared" si="5"/>
        <v>0</v>
      </c>
      <c r="AY52" s="85">
        <f t="shared" si="5"/>
        <v>0</v>
      </c>
      <c r="AZ52" s="85">
        <f t="shared" si="5"/>
        <v>1</v>
      </c>
      <c r="BA52" s="85">
        <f t="shared" si="5"/>
        <v>1</v>
      </c>
      <c r="BB52" s="85">
        <f t="shared" si="5"/>
        <v>0</v>
      </c>
      <c r="BC52" s="85">
        <f t="shared" si="5"/>
        <v>0</v>
      </c>
      <c r="BD52" s="85">
        <f t="shared" si="5"/>
        <v>0</v>
      </c>
      <c r="BE52" s="85">
        <f t="shared" si="5"/>
        <v>1</v>
      </c>
      <c r="BF52" s="85">
        <f t="shared" si="5"/>
        <v>1</v>
      </c>
      <c r="BG52" s="85">
        <f t="shared" si="5"/>
        <v>0</v>
      </c>
      <c r="BH52" s="85">
        <f t="shared" si="5"/>
        <v>1</v>
      </c>
      <c r="BI52" s="85">
        <f t="shared" si="5"/>
        <v>0</v>
      </c>
      <c r="BJ52" s="85">
        <f t="shared" si="5"/>
        <v>1</v>
      </c>
      <c r="BK52" s="85">
        <f t="shared" si="5"/>
        <v>0</v>
      </c>
      <c r="BL52" s="85">
        <f t="shared" si="5"/>
        <v>0</v>
      </c>
      <c r="BM52" s="85">
        <f t="shared" si="5"/>
        <v>0</v>
      </c>
      <c r="BN52" s="85">
        <f t="shared" si="5"/>
        <v>1</v>
      </c>
      <c r="BO52" s="85">
        <f t="shared" si="5"/>
        <v>1</v>
      </c>
      <c r="BP52" s="85">
        <f t="shared" si="5"/>
        <v>1</v>
      </c>
      <c r="BQ52" s="85">
        <f t="shared" si="5"/>
        <v>0</v>
      </c>
    </row>
    <row r="53" spans="1:69" ht="22.8" customHeight="1">
      <c r="C53" s="85" t="s">
        <v>287</v>
      </c>
      <c r="D53" s="85">
        <f t="shared" ref="D53:AI53" si="6">COUNTIFS($C$18:$C$47,4,D$18:D$47,1)</f>
        <v>0</v>
      </c>
      <c r="E53" s="85">
        <f t="shared" si="6"/>
        <v>0</v>
      </c>
      <c r="F53" s="85">
        <f t="shared" si="6"/>
        <v>0</v>
      </c>
      <c r="G53" s="85">
        <f t="shared" si="6"/>
        <v>0</v>
      </c>
      <c r="H53" s="85">
        <f t="shared" si="6"/>
        <v>0</v>
      </c>
      <c r="I53" s="85">
        <f t="shared" si="6"/>
        <v>0</v>
      </c>
      <c r="J53" s="85">
        <f t="shared" si="6"/>
        <v>0</v>
      </c>
      <c r="K53" s="85">
        <f t="shared" si="6"/>
        <v>0</v>
      </c>
      <c r="L53" s="85">
        <f t="shared" si="6"/>
        <v>0</v>
      </c>
      <c r="M53" s="85">
        <f t="shared" si="6"/>
        <v>0</v>
      </c>
      <c r="N53" s="85">
        <f t="shared" si="6"/>
        <v>0</v>
      </c>
      <c r="O53" s="85">
        <f t="shared" si="6"/>
        <v>0</v>
      </c>
      <c r="P53" s="85">
        <f t="shared" si="6"/>
        <v>0</v>
      </c>
      <c r="Q53" s="85">
        <f t="shared" si="6"/>
        <v>0</v>
      </c>
      <c r="R53" s="85">
        <f t="shared" si="6"/>
        <v>0</v>
      </c>
      <c r="S53" s="85">
        <f t="shared" si="6"/>
        <v>0</v>
      </c>
      <c r="T53" s="85">
        <f t="shared" si="6"/>
        <v>0</v>
      </c>
      <c r="U53" s="85">
        <f t="shared" si="6"/>
        <v>0</v>
      </c>
      <c r="V53" s="85">
        <f t="shared" si="6"/>
        <v>0</v>
      </c>
      <c r="W53" s="85">
        <f t="shared" si="6"/>
        <v>0</v>
      </c>
      <c r="X53" s="85">
        <f t="shared" si="6"/>
        <v>0</v>
      </c>
      <c r="Y53" s="85">
        <f t="shared" si="6"/>
        <v>0</v>
      </c>
      <c r="Z53" s="85">
        <f t="shared" si="6"/>
        <v>0</v>
      </c>
      <c r="AA53" s="85">
        <f t="shared" si="6"/>
        <v>0</v>
      </c>
      <c r="AB53" s="85">
        <f t="shared" si="6"/>
        <v>0</v>
      </c>
      <c r="AC53" s="85">
        <f t="shared" si="6"/>
        <v>0</v>
      </c>
      <c r="AD53" s="85">
        <f t="shared" si="6"/>
        <v>0</v>
      </c>
      <c r="AE53" s="85">
        <f t="shared" si="6"/>
        <v>0</v>
      </c>
      <c r="AF53" s="85">
        <f t="shared" si="6"/>
        <v>0</v>
      </c>
      <c r="AG53" s="85">
        <f t="shared" si="6"/>
        <v>0</v>
      </c>
      <c r="AH53" s="85">
        <f t="shared" si="6"/>
        <v>0</v>
      </c>
      <c r="AI53" s="85">
        <f t="shared" si="6"/>
        <v>0</v>
      </c>
      <c r="AJ53" s="85">
        <f t="shared" ref="AJ53:BQ53" si="7">COUNTIFS($C$18:$C$47,4,AJ$18:AJ$47,1)</f>
        <v>0</v>
      </c>
      <c r="AK53" s="85">
        <f t="shared" si="7"/>
        <v>0</v>
      </c>
      <c r="AL53" s="85">
        <f t="shared" si="7"/>
        <v>0</v>
      </c>
      <c r="AM53" s="85">
        <f t="shared" si="7"/>
        <v>0</v>
      </c>
      <c r="AN53" s="85">
        <f t="shared" si="7"/>
        <v>0</v>
      </c>
      <c r="AO53" s="85">
        <f t="shared" si="7"/>
        <v>0</v>
      </c>
      <c r="AP53" s="85">
        <f t="shared" si="7"/>
        <v>0</v>
      </c>
      <c r="AQ53" s="85">
        <f t="shared" si="7"/>
        <v>0</v>
      </c>
      <c r="AR53" s="85">
        <f t="shared" si="7"/>
        <v>0</v>
      </c>
      <c r="AS53" s="85">
        <f t="shared" si="7"/>
        <v>0</v>
      </c>
      <c r="AT53" s="85">
        <f t="shared" si="7"/>
        <v>0</v>
      </c>
      <c r="AU53" s="85">
        <f t="shared" si="7"/>
        <v>0</v>
      </c>
      <c r="AV53" s="85">
        <f t="shared" si="7"/>
        <v>0</v>
      </c>
      <c r="AW53" s="85">
        <f t="shared" si="7"/>
        <v>0</v>
      </c>
      <c r="AX53" s="85">
        <f t="shared" si="7"/>
        <v>0</v>
      </c>
      <c r="AY53" s="85">
        <f t="shared" si="7"/>
        <v>0</v>
      </c>
      <c r="AZ53" s="85">
        <f t="shared" si="7"/>
        <v>0</v>
      </c>
      <c r="BA53" s="85">
        <f t="shared" si="7"/>
        <v>0</v>
      </c>
      <c r="BB53" s="85">
        <f t="shared" si="7"/>
        <v>0</v>
      </c>
      <c r="BC53" s="85">
        <f t="shared" si="7"/>
        <v>0</v>
      </c>
      <c r="BD53" s="85">
        <f t="shared" si="7"/>
        <v>0</v>
      </c>
      <c r="BE53" s="85">
        <f t="shared" si="7"/>
        <v>0</v>
      </c>
      <c r="BF53" s="85">
        <f t="shared" si="7"/>
        <v>0</v>
      </c>
      <c r="BG53" s="85">
        <f t="shared" si="7"/>
        <v>0</v>
      </c>
      <c r="BH53" s="85">
        <f t="shared" si="7"/>
        <v>0</v>
      </c>
      <c r="BI53" s="85">
        <f t="shared" si="7"/>
        <v>0</v>
      </c>
      <c r="BJ53" s="85">
        <f t="shared" si="7"/>
        <v>0</v>
      </c>
      <c r="BK53" s="85">
        <f t="shared" si="7"/>
        <v>0</v>
      </c>
      <c r="BL53" s="85">
        <f t="shared" si="7"/>
        <v>0</v>
      </c>
      <c r="BM53" s="85">
        <f t="shared" si="7"/>
        <v>0</v>
      </c>
      <c r="BN53" s="85">
        <f t="shared" si="7"/>
        <v>0</v>
      </c>
      <c r="BO53" s="85">
        <f t="shared" si="7"/>
        <v>0</v>
      </c>
      <c r="BP53" s="85">
        <f t="shared" si="7"/>
        <v>0</v>
      </c>
      <c r="BQ53" s="85">
        <f t="shared" si="7"/>
        <v>0</v>
      </c>
    </row>
    <row r="54" spans="1:69" ht="22.8" customHeight="1">
      <c r="C54" s="85" t="s">
        <v>288</v>
      </c>
      <c r="D54" s="85">
        <f t="shared" ref="D54:AI54" si="8">COUNTIFS($C$18:$C$47,5,D$18:D$47,1)</f>
        <v>0</v>
      </c>
      <c r="E54" s="85">
        <f t="shared" si="8"/>
        <v>0</v>
      </c>
      <c r="F54" s="85">
        <f t="shared" si="8"/>
        <v>1</v>
      </c>
      <c r="G54" s="85">
        <f t="shared" si="8"/>
        <v>0</v>
      </c>
      <c r="H54" s="85">
        <f t="shared" si="8"/>
        <v>0</v>
      </c>
      <c r="I54" s="85">
        <f t="shared" si="8"/>
        <v>0</v>
      </c>
      <c r="J54" s="85">
        <f t="shared" si="8"/>
        <v>1</v>
      </c>
      <c r="K54" s="85">
        <f t="shared" si="8"/>
        <v>0</v>
      </c>
      <c r="L54" s="85">
        <f t="shared" si="8"/>
        <v>1</v>
      </c>
      <c r="M54" s="85">
        <f t="shared" si="8"/>
        <v>0</v>
      </c>
      <c r="N54" s="85">
        <f t="shared" si="8"/>
        <v>2</v>
      </c>
      <c r="O54" s="85">
        <f t="shared" si="8"/>
        <v>0</v>
      </c>
      <c r="P54" s="85">
        <f t="shared" si="8"/>
        <v>0</v>
      </c>
      <c r="Q54" s="85">
        <f t="shared" si="8"/>
        <v>0</v>
      </c>
      <c r="R54" s="85">
        <f t="shared" si="8"/>
        <v>0</v>
      </c>
      <c r="S54" s="85">
        <f t="shared" si="8"/>
        <v>0</v>
      </c>
      <c r="T54" s="85">
        <f t="shared" si="8"/>
        <v>1</v>
      </c>
      <c r="U54" s="85">
        <f t="shared" si="8"/>
        <v>2</v>
      </c>
      <c r="V54" s="85">
        <f t="shared" si="8"/>
        <v>0</v>
      </c>
      <c r="W54" s="85">
        <f t="shared" si="8"/>
        <v>0</v>
      </c>
      <c r="X54" s="85">
        <f t="shared" si="8"/>
        <v>0</v>
      </c>
      <c r="Y54" s="85">
        <f t="shared" si="8"/>
        <v>3</v>
      </c>
      <c r="Z54" s="85">
        <f t="shared" si="8"/>
        <v>0</v>
      </c>
      <c r="AA54" s="85">
        <f t="shared" si="8"/>
        <v>2</v>
      </c>
      <c r="AB54" s="85">
        <f t="shared" si="8"/>
        <v>1</v>
      </c>
      <c r="AC54" s="85">
        <f t="shared" si="8"/>
        <v>0</v>
      </c>
      <c r="AD54" s="85">
        <f t="shared" si="8"/>
        <v>0</v>
      </c>
      <c r="AE54" s="85">
        <f t="shared" si="8"/>
        <v>2</v>
      </c>
      <c r="AF54" s="85">
        <f t="shared" si="8"/>
        <v>1</v>
      </c>
      <c r="AG54" s="85">
        <f t="shared" si="8"/>
        <v>0</v>
      </c>
      <c r="AH54" s="85">
        <f t="shared" si="8"/>
        <v>1</v>
      </c>
      <c r="AI54" s="85">
        <f t="shared" si="8"/>
        <v>2</v>
      </c>
      <c r="AJ54" s="85">
        <f t="shared" ref="AJ54:BQ54" si="9">COUNTIFS($C$18:$C$47,5,AJ$18:AJ$47,1)</f>
        <v>0</v>
      </c>
      <c r="AK54" s="85">
        <f t="shared" si="9"/>
        <v>2</v>
      </c>
      <c r="AL54" s="85">
        <f t="shared" si="9"/>
        <v>1</v>
      </c>
      <c r="AM54" s="85">
        <f t="shared" si="9"/>
        <v>1</v>
      </c>
      <c r="AN54" s="85">
        <f t="shared" si="9"/>
        <v>2</v>
      </c>
      <c r="AO54" s="85">
        <f t="shared" si="9"/>
        <v>0</v>
      </c>
      <c r="AP54" s="85">
        <f t="shared" si="9"/>
        <v>2</v>
      </c>
      <c r="AQ54" s="85">
        <f t="shared" si="9"/>
        <v>1</v>
      </c>
      <c r="AR54" s="85">
        <f t="shared" si="9"/>
        <v>2</v>
      </c>
      <c r="AS54" s="85">
        <f t="shared" si="9"/>
        <v>1</v>
      </c>
      <c r="AT54" s="85">
        <f t="shared" si="9"/>
        <v>0</v>
      </c>
      <c r="AU54" s="85">
        <f t="shared" si="9"/>
        <v>0</v>
      </c>
      <c r="AV54" s="85">
        <f t="shared" si="9"/>
        <v>0</v>
      </c>
      <c r="AW54" s="85">
        <f t="shared" si="9"/>
        <v>1</v>
      </c>
      <c r="AX54" s="85">
        <f t="shared" si="9"/>
        <v>3</v>
      </c>
      <c r="AY54" s="85">
        <f t="shared" si="9"/>
        <v>2</v>
      </c>
      <c r="AZ54" s="85">
        <f t="shared" si="9"/>
        <v>1</v>
      </c>
      <c r="BA54" s="85">
        <f t="shared" si="9"/>
        <v>1</v>
      </c>
      <c r="BB54" s="85">
        <f t="shared" si="9"/>
        <v>0</v>
      </c>
      <c r="BC54" s="85">
        <f t="shared" si="9"/>
        <v>0</v>
      </c>
      <c r="BD54" s="85">
        <f t="shared" si="9"/>
        <v>1</v>
      </c>
      <c r="BE54" s="85">
        <f t="shared" si="9"/>
        <v>3</v>
      </c>
      <c r="BF54" s="85">
        <f t="shared" si="9"/>
        <v>0</v>
      </c>
      <c r="BG54" s="85">
        <f t="shared" si="9"/>
        <v>0</v>
      </c>
      <c r="BH54" s="85">
        <f t="shared" si="9"/>
        <v>2</v>
      </c>
      <c r="BI54" s="85">
        <f t="shared" si="9"/>
        <v>1</v>
      </c>
      <c r="BJ54" s="85">
        <f t="shared" si="9"/>
        <v>0</v>
      </c>
      <c r="BK54" s="85">
        <f t="shared" si="9"/>
        <v>0</v>
      </c>
      <c r="BL54" s="85">
        <f t="shared" si="9"/>
        <v>0</v>
      </c>
      <c r="BM54" s="85">
        <f t="shared" si="9"/>
        <v>1</v>
      </c>
      <c r="BN54" s="85">
        <f t="shared" si="9"/>
        <v>1</v>
      </c>
      <c r="BO54" s="85">
        <f t="shared" si="9"/>
        <v>0</v>
      </c>
      <c r="BP54" s="85">
        <f t="shared" si="9"/>
        <v>3</v>
      </c>
      <c r="BQ54" s="85">
        <f t="shared" si="9"/>
        <v>0</v>
      </c>
    </row>
    <row r="55" spans="1:69" ht="22.8" customHeight="1">
      <c r="C55" s="85" t="s">
        <v>290</v>
      </c>
      <c r="D55" s="85">
        <f t="shared" ref="D55:AI55" si="10">COUNTIFS($C$18:$C$47,6,D$18:D$47,1)</f>
        <v>0</v>
      </c>
      <c r="E55" s="85">
        <f t="shared" si="10"/>
        <v>0</v>
      </c>
      <c r="F55" s="85">
        <f t="shared" si="10"/>
        <v>1</v>
      </c>
      <c r="G55" s="85">
        <f t="shared" si="10"/>
        <v>0</v>
      </c>
      <c r="H55" s="85">
        <f t="shared" si="10"/>
        <v>2</v>
      </c>
      <c r="I55" s="85">
        <f t="shared" si="10"/>
        <v>0</v>
      </c>
      <c r="J55" s="85">
        <f t="shared" si="10"/>
        <v>1</v>
      </c>
      <c r="K55" s="85">
        <f t="shared" si="10"/>
        <v>0</v>
      </c>
      <c r="L55" s="85">
        <f t="shared" si="10"/>
        <v>2</v>
      </c>
      <c r="M55" s="85">
        <f t="shared" si="10"/>
        <v>0</v>
      </c>
      <c r="N55" s="85">
        <f t="shared" si="10"/>
        <v>2</v>
      </c>
      <c r="O55" s="85">
        <f t="shared" si="10"/>
        <v>0</v>
      </c>
      <c r="P55" s="85">
        <f t="shared" si="10"/>
        <v>0</v>
      </c>
      <c r="Q55" s="85">
        <f t="shared" si="10"/>
        <v>0</v>
      </c>
      <c r="R55" s="85">
        <f t="shared" si="10"/>
        <v>1</v>
      </c>
      <c r="S55" s="85">
        <f t="shared" si="10"/>
        <v>1</v>
      </c>
      <c r="T55" s="85">
        <f t="shared" si="10"/>
        <v>0</v>
      </c>
      <c r="U55" s="85">
        <f t="shared" si="10"/>
        <v>1</v>
      </c>
      <c r="V55" s="85">
        <f t="shared" si="10"/>
        <v>0</v>
      </c>
      <c r="W55" s="85">
        <f t="shared" si="10"/>
        <v>0</v>
      </c>
      <c r="X55" s="85">
        <f t="shared" si="10"/>
        <v>0</v>
      </c>
      <c r="Y55" s="85">
        <f t="shared" si="10"/>
        <v>2</v>
      </c>
      <c r="Z55" s="85">
        <f t="shared" si="10"/>
        <v>2</v>
      </c>
      <c r="AA55" s="85">
        <f t="shared" si="10"/>
        <v>1</v>
      </c>
      <c r="AB55" s="85">
        <f t="shared" si="10"/>
        <v>2</v>
      </c>
      <c r="AC55" s="85">
        <f t="shared" si="10"/>
        <v>1</v>
      </c>
      <c r="AD55" s="85">
        <f t="shared" si="10"/>
        <v>1</v>
      </c>
      <c r="AE55" s="85">
        <f t="shared" si="10"/>
        <v>2</v>
      </c>
      <c r="AF55" s="85">
        <f t="shared" si="10"/>
        <v>1</v>
      </c>
      <c r="AG55" s="85">
        <f t="shared" si="10"/>
        <v>0</v>
      </c>
      <c r="AH55" s="85">
        <f t="shared" si="10"/>
        <v>3</v>
      </c>
      <c r="AI55" s="85">
        <f t="shared" si="10"/>
        <v>1</v>
      </c>
      <c r="AJ55" s="85">
        <f t="shared" ref="AJ55:BQ55" si="11">COUNTIFS($C$18:$C$47,6,AJ$18:AJ$47,1)</f>
        <v>0</v>
      </c>
      <c r="AK55" s="85">
        <f t="shared" si="11"/>
        <v>4</v>
      </c>
      <c r="AL55" s="85">
        <f t="shared" si="11"/>
        <v>0</v>
      </c>
      <c r="AM55" s="85">
        <f t="shared" si="11"/>
        <v>1</v>
      </c>
      <c r="AN55" s="85">
        <f t="shared" si="11"/>
        <v>3</v>
      </c>
      <c r="AO55" s="85">
        <f t="shared" si="11"/>
        <v>0</v>
      </c>
      <c r="AP55" s="85">
        <f t="shared" si="11"/>
        <v>2</v>
      </c>
      <c r="AQ55" s="85">
        <f t="shared" si="11"/>
        <v>2</v>
      </c>
      <c r="AR55" s="85">
        <f t="shared" si="11"/>
        <v>2</v>
      </c>
      <c r="AS55" s="85">
        <f t="shared" si="11"/>
        <v>2</v>
      </c>
      <c r="AT55" s="85">
        <f t="shared" si="11"/>
        <v>0</v>
      </c>
      <c r="AU55" s="85">
        <f t="shared" si="11"/>
        <v>0</v>
      </c>
      <c r="AV55" s="85">
        <f t="shared" si="11"/>
        <v>0</v>
      </c>
      <c r="AW55" s="85">
        <f t="shared" si="11"/>
        <v>3</v>
      </c>
      <c r="AX55" s="85">
        <f t="shared" si="11"/>
        <v>3</v>
      </c>
      <c r="AY55" s="85">
        <f t="shared" si="11"/>
        <v>3</v>
      </c>
      <c r="AZ55" s="85">
        <f t="shared" si="11"/>
        <v>2</v>
      </c>
      <c r="BA55" s="85">
        <f t="shared" si="11"/>
        <v>0</v>
      </c>
      <c r="BB55" s="85">
        <f t="shared" si="11"/>
        <v>0</v>
      </c>
      <c r="BC55" s="85">
        <f t="shared" si="11"/>
        <v>0</v>
      </c>
      <c r="BD55" s="85">
        <f t="shared" si="11"/>
        <v>1</v>
      </c>
      <c r="BE55" s="85">
        <f t="shared" si="11"/>
        <v>2</v>
      </c>
      <c r="BF55" s="85">
        <f t="shared" si="11"/>
        <v>0</v>
      </c>
      <c r="BG55" s="85">
        <f t="shared" si="11"/>
        <v>0</v>
      </c>
      <c r="BH55" s="85">
        <f t="shared" si="11"/>
        <v>2</v>
      </c>
      <c r="BI55" s="85">
        <f t="shared" si="11"/>
        <v>1</v>
      </c>
      <c r="BJ55" s="85">
        <f t="shared" si="11"/>
        <v>2</v>
      </c>
      <c r="BK55" s="85">
        <f t="shared" si="11"/>
        <v>0</v>
      </c>
      <c r="BL55" s="85">
        <f t="shared" si="11"/>
        <v>0</v>
      </c>
      <c r="BM55" s="85">
        <f t="shared" si="11"/>
        <v>1</v>
      </c>
      <c r="BN55" s="85">
        <f t="shared" si="11"/>
        <v>2</v>
      </c>
      <c r="BO55" s="85">
        <f t="shared" si="11"/>
        <v>2</v>
      </c>
      <c r="BP55" s="85">
        <f t="shared" si="11"/>
        <v>1</v>
      </c>
      <c r="BQ55" s="85">
        <f t="shared" si="11"/>
        <v>0</v>
      </c>
    </row>
    <row r="56" spans="1:69">
      <c r="L56" s="15"/>
      <c r="M56" s="15"/>
      <c r="N56" s="15"/>
      <c r="O56" s="15"/>
    </row>
    <row r="57" spans="1:69">
      <c r="L57" s="15"/>
      <c r="M57" s="15"/>
      <c r="N57" s="15"/>
      <c r="O57" s="15"/>
    </row>
  </sheetData>
  <autoFilter ref="A17:BR47"/>
  <mergeCells count="78">
    <mergeCell ref="A11:C11"/>
    <mergeCell ref="Y11:AT11"/>
    <mergeCell ref="D11:W11"/>
    <mergeCell ref="AV11:BQ11"/>
    <mergeCell ref="AV12:BG12"/>
    <mergeCell ref="BH12:BQ12"/>
    <mergeCell ref="D12:Q12"/>
    <mergeCell ref="R12:W12"/>
    <mergeCell ref="Y12:Z12"/>
    <mergeCell ref="AA12:AC12"/>
    <mergeCell ref="AD12:AF12"/>
    <mergeCell ref="AG12:AI12"/>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12:A16"/>
    <mergeCell ref="B12:B16"/>
    <mergeCell ref="C12:C16"/>
    <mergeCell ref="AG13:AG15"/>
    <mergeCell ref="AH13:AH15"/>
    <mergeCell ref="AI13:AI15"/>
    <mergeCell ref="AJ13:AJ15"/>
    <mergeCell ref="AK13:AK15"/>
    <mergeCell ref="BM13:BM15"/>
    <mergeCell ref="BN13:BN15"/>
    <mergeCell ref="BE13:BE15"/>
    <mergeCell ref="BF13:BF15"/>
    <mergeCell ref="BG13:BG15"/>
    <mergeCell ref="BH13:BH15"/>
    <mergeCell ref="BI13:BI15"/>
    <mergeCell ref="BJ13:BJ15"/>
    <mergeCell ref="AL13:AL15"/>
    <mergeCell ref="AM13:AM15"/>
    <mergeCell ref="A49:C49"/>
    <mergeCell ref="BK13:BK15"/>
    <mergeCell ref="BL13:BL15"/>
    <mergeCell ref="AY13:AY15"/>
    <mergeCell ref="AZ13:AZ15"/>
    <mergeCell ref="BA13:BA15"/>
    <mergeCell ref="BB13:BB15"/>
    <mergeCell ref="BC13:BC15"/>
    <mergeCell ref="AD13:AD15"/>
    <mergeCell ref="AN13:AN15"/>
    <mergeCell ref="AO13:AO15"/>
    <mergeCell ref="AP13:AP15"/>
    <mergeCell ref="AQ13:AQ15"/>
    <mergeCell ref="AF13:AF15"/>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s>
  <phoneticPr fontId="25"/>
  <dataValidations count="4">
    <dataValidation imeMode="disabled" allowBlank="1" showInputMessage="1" showErrorMessage="1" sqref="A19 R19:V19 Y19:AS19 AV19:BF19 BH19:BP19 C19:O19"/>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48 WVJ48 WLN48 WBR48 VRV48 VHZ48 UYD48 UOH48 UEL48 TUP48 TKT48 TAX48 SRB48 SHF48 RXJ48 RNN48 RDR48 QTV48 QJZ48 QAD48 PQH48 PGL48 OWP48 OMT48 OCX48 NTB48 NJF48 MZJ48 MPN48 MFR48 LVV48 LLZ48 LCD48 KSH48 KIL48 JYP48 JOT48 JEX48 IVB48 ILF48 IBJ48 HRN48 HHR48 GXV48 GNZ48 GED48 FUH48 FKL48 FAP48 EQT48 EGX48 DXB48 DNF48 DDJ48 CTN48 CJR48 BZV48 BPZ48 BGD48 AWH48 AML48 ACP48 ST48 IX48 BC48 WWD48 WMH48 WCL48 VSP48 VIT48 UYX48 UPB48 UFF48 TVJ48 TLN48 TBR48 SRV48 SHZ48 RYD48 ROH48 REL48 QUP48 QKT48 QAX48 PRB48 PHF48 OXJ48 ONN48 ODR48 NTV48 NJZ48 NAD48 MQH48 MGL48 LWP48 LMT48 LCX48 KTB48 KJF48 JZJ48 JPN48 JFR48 IVV48 ILZ48 ICD48 HSH48 HIL48 GYP48 GOT48 GEX48 FVB48 FLF48 FBJ48 ERN48 EHR48 DXV48 DNZ48 DED48 CUH48 CKL48 CAP48 BQT48 BGX48 AXB48 ANF48 ADJ48 TN48 JR48 WWL48 WMP48 WCT48 VSX48 VJB48 UZF48 UPJ48 UFN48 TVR48 TLV48 TBZ48 SSD48 SIH48 RYL48 ROP48 RET48 QUX48 QLB48 QBF48 PRJ48 PHN48 OXR48 ONV48 ODZ48 NUD48 NKH48 NAL48 MQP48 MGT48 LWX48 LNB48 LDF48 KTJ48 KJN48 JZR48 JPV48 JFZ48 IWD48 IMH48 ICL48 HSP48 HIT48 GYX48 GPB48 GFF48 FVJ48 FLN48 FBR48 ERV48 EHZ48 DYD48 DOH48 DEL48 CUP48 CKT48 CAX48 BRB48 BHF48 AXJ48 ANN48 ADR48 TV48 JZ48 WWJ48 WMN48 WCR48 VSV48 VIZ48 UZD48 UPH48 UFL48 TVP48 TLT48 TBX48 SSB48 SIF48 RYJ48 RON48 RER48 QUV48 QKZ48 QBD48 PRH48 PHL48 OXP48 ONT48 ODX48 NUB48 NKF48 NAJ48 MQN48 MGR48 LWV48 LMZ48 LDD48 KTH48 KJL48 JZP48 JPT48 JFX48 IWB48 IMF48 ICJ48 HSN48 HIR48 GYV48 GOZ48 GFD48 FVH48 FLL48 FBP48 ERT48 EHX48 DYB48 DOF48 DEJ48 CUN48 CKR48 CAV48 BQZ48 BHD48 AXH48 ANL48 ADP48 TT48 JX48 WWH48 WML48 WCP48 VST48 VIX48 UZB48 UPF48 UFJ48 TVN48 TLR48 TBV48 SRZ48 SID48 RYH48 ROL48 REP48 QUT48 QKX48 QBB48 PRF48 PHJ48 OXN48 ONR48 ODV48 NTZ48 NKD48 NAH48 MQL48 MGP48 LWT48 LMX48 LDB48 KTF48 KJJ48 JZN48 JPR48 JFV48 IVZ48 IMD48 ICH48 HSL48 HIP48 GYT48 GOX48 GFB48 FVF48 FLJ48 FBN48 ERR48 EHV48 DXZ48 DOD48 DEH48 CUL48 CKP48 CAT48 BQX48 BHB48 AXF48 ANJ48 ADN48 TR48 JV48 WWF48 WMJ48 WCN48 VSR48 VIV48 UYZ48 UPD48 UFH48 TVL48 TLP48 TBT48 SRX48 SIB48 RYF48 ROJ48 REN48 QUR48 QKV48 QAZ48 PRD48 PHH48 OXL48 ONP48 ODT48 NTX48 NKB48 NAF48 MQJ48 MGN48 LWR48 LMV48 LCZ48 KTD48 KJH48 JZL48 JPP48 JFT48 IVX48 IMB48 ICF48 HSJ48 HIN48 GYR48 GOV48 GEZ48 FVD48 FLH48 FBL48 ERP48 EHT48 DXX48 DOB48 DEF48 CUJ48 CKN48 CAR48 BQV48 BGZ48 AXD48 ANH48 ADL48 TP48 JT48 WVX48 WMB48 WCF48 VSJ48 VIN48 UYR48 UOV48 UEZ48 TVD48 TLH48 TBL48 SRP48 SHT48 RXX48 ROB48 REF48 QUJ48 QKN48 QAR48 PQV48 PGZ48 OXD48 ONH48 ODL48 NTP48 NJT48 MZX48 MQB48 MGF48 LWJ48 LMN48 LCR48 KSV48 KIZ48 JZD48 JPH48 JFL48 IVP48 ILT48 IBX48 HSB48 HIF48 GYJ48 GON48 GER48 FUV48 FKZ48 FBD48 ERH48 EHL48 DXP48 DNT48 DDX48 CUB48 CKF48 CAJ48 BQN48 BGR48 AWV48 AMZ48 ADD48 TH48 JL48 WWB48 WMF48 WCJ48 VSN48 VIR48 UYV48 UOZ48 UFD48 TVH48 TLL48 TBP48 SRT48 SHX48 RYB48 ROF48 REJ48 QUN48 QKR48 QAV48 PQZ48 PHD48 OXH48 ONL48 ODP48 NTT48 NJX48 NAB48 MQF48 MGJ48 LWN48 LMR48 LCV48 KSZ48 KJD48 JZH48 JPL48 JFP48 IVT48 ILX48 ICB48 HSF48 HIJ48 GYN48 GOR48 GEV48 FUZ48 FLD48 FBH48 ERL48 EHP48 DXT48 DNX48 DEB48 CUF48 CKJ48 CAN48 BQR48 BGV48 AWZ48 AND48 ADH48 TL48 JP48 WVZ48 WMD48 WCH48 VSL48 VIP48 UYT48 UOX48 UFB48 TVF48 TLJ48 TBN48 SRR48 SHV48 RXZ48 ROD48 REH48 QUL48 QKP48 QAT48 PQX48 PHB48 OXF48 ONJ48 ODN48 NTR48 NJV48 MZZ48 MQD48 MGH48 LWL48 LMP48 LCT48 KSX48 KJB48 JZF48 JPJ48 JFN48 IVR48 ILV48 IBZ48 HSD48 HIH48 GYL48 GOP48 GET48 FUX48 FLB48 FBF48 ERJ48 EHN48 DXR48 DNV48 DDZ48 CUD48 CKH48 CAL48 BQP48 BGT48 AWX48 ANB48 ADF48 TJ48 JN48 BQ48:BR48 WVV48 WLZ48 WCD48 VSH48 VIL48 UYP48 UOT48 UEX48 TVB48 TLF48 TBJ48 SRN48 SHR48 RXV48 RNZ48 RED48 QUH48 QKL48 QAP48 PQT48 PGX48 OXB48 ONF48 ODJ48 NTN48 NJR48 MZV48 MPZ48 MGD48 LWH48 LML48 LCP48 KST48 KIX48 JZB48 JPF48 JFJ48 IVN48 ILR48 IBV48 HRZ48 HID48 GYH48 GOL48 GEP48 FUT48 FKX48 FBB48 ERF48 EHJ48 DXN48 DNR48 DDV48 CTZ48 CKD48 CAH48 BQL48 BGP48 AWT48 AMX48 ADB48 TF48 JJ48 BO48 WVT48 WLX48 WCB48 VSF48 VIJ48 UYN48 UOR48 UEV48 TUZ48 TLD48 TBH48 SRL48 SHP48 RXT48 RNX48 REB48 QUF48 QKJ48 QAN48 PQR48 PGV48 OWZ48 OND48 ODH48 NTL48 NJP48 MZT48 MPX48 MGB48 LWF48 LMJ48 LCN48 KSR48 KIV48 JYZ48 JPD48 JFH48 IVL48 ILP48 IBT48 HRX48 HIB48 GYF48 GOJ48 GEN48 FUR48 FKV48 FAZ48 ERD48 EHH48 DXL48 DNP48 DDT48 CTX48 CKB48 CAF48 BQJ48 BGN48 AWR48 AMV48 ACZ48 TD48 JH48 BM48 WVR48 WLV48 WBZ48 VSD48 VIH48 UYL48 UOP48 UET48 TUX48 TLB48 TBF48 SRJ48 SHN48 RXR48 RNV48 RDZ48 QUD48 QKH48 QAL48 PQP48 PGT48 OWX48 ONB48 ODF48 NTJ48 NJN48 MZR48 MPV48 MFZ48 LWD48 LMH48 LCL48 KSP48 KIT48 JYX48 JPB48 JFF48 IVJ48 ILN48 IBR48 HRV48 HHZ48 GYD48 GOH48 GEL48 FUP48 FKT48 FAX48 ERB48 EHF48 DXJ48 DNN48 DDR48 CTV48 CJZ48 CAD48 BQH48 BGL48 AWP48 AMT48 ACX48 TB48 JF48 BK48 WVP48 WLT48 WBX48 VSB48 VIF48 UYJ48 UON48 UER48 TUV48 TKZ48 TBD48 SRH48 SHL48 RXP48 RNT48 RDX48 QUB48 QKF48 QAJ48 PQN48 PGR48 OWV48 OMZ48 ODD48 NTH48 NJL48 MZP48 MPT48 MFX48 LWB48 LMF48 LCJ48 KSN48 KIR48 JYV48 JOZ48 JFD48 IVH48 ILL48 IBP48 HRT48 HHX48 GYB48 GOF48 GEJ48 FUN48 FKR48 FAV48 EQZ48 EHD48 DXH48 DNL48 DDP48 CTT48 CJX48 CAB48 BQF48 BGJ48 AWN48 AMR48 ACV48 SZ48 JD48 BI48 WVN48 WLR48 WBV48 VRZ48 VID48 UYH48 UOL48 UEP48 TUT48 TKX48 TBB48 SRF48 SHJ48 RXN48 RNR48 RDV48 QTZ48 QKD48 QAH48 PQL48 PGP48 OWT48 OMX48 ODB48 NTF48 NJJ48 MZN48 MPR48 MFV48 LVZ48 LMD48 LCH48 KSL48 KIP48 JYT48 JOX48 JFB48 IVF48 ILJ48 IBN48 HRR48 HHV48 GXZ48 GOD48 GEH48 FUL48 FKP48 FAT48 EQX48 EHB48 DXF48 DNJ48 DDN48 CTR48 CJV48 BZZ48 BQD48 BGH48 AWL48 AMP48 ACT48 SX48 JB48 BG48 WVL48 WLP48 WBT48 VRX48 VIB48 UYF48 UOJ48 UEN48 TUR48 TKV48 TAZ48 SRD48 SHH48 RXL48 RNP48 RDT48 QTX48 QKB48 QAF48 PQJ48 PGN48 OWR48 OMV48 OCZ48 NTD48 NJH48 MZL48 MPP48 MFT48 LVX48 LMB48 LCF48 KSJ48 KIN48 JYR48 JOV48 JEZ48 IVD48 ILH48 IBL48 HRP48 HHT48 GXX48 GOB48 GEF48 FUJ48 FKN48 FAR48 EQV48 EGZ48 DXD48 DNH48 DDL48 CTP48 CJT48 BZX48 BQB48 BGF48 AWJ48 AMN48 ACR48 SV48 IZ48 BE48 WWN48 WMR48 WCV48 VSZ48 VJD48 UZH48 UPL48 UFP48 TVT48 TLX48 TCB48 SSF48 SIJ48 RYN48 ROR48 REV48 QUZ48 QLD48 QBH48 PRL48 PHP48 OXT48 ONX48 OEB48 NUF48 NKJ48 NAN48 MQR48 MGV48 LWZ48 LND48 LDH48 KTL48 KJP48 JZT48 JPX48 JGB48 IWF48 IMJ48 ICN48 HSR48 HIV48 GYZ48 GPD48 GFH48 FVL48 FLP48 FBT48 ERX48 EIB48 DYF48 DOJ48 DEN48 CUR48 CKV48 CAZ48 BRD48 BHH48 AXL48 ANP48 ADT48 TX48 KB48 WVH48 WLL48 WBP48 VRT48 VHX48 UYB48 UOF48 UEJ48 TUN48 TKR48 TAV48 SQZ48 SHD48 RXH48 RNL48 RDP48 QTT48 QJX48 QAB48 PQF48 PGJ48 OWN48 OMR48 OCV48 NSZ48 NJD48 MZH48 MPL48 MFP48 LVT48 LLX48 LCB48 KSF48 KIJ48 JYN48 JOR48 JEV48 IUZ48 ILD48 IBH48 HRL48 HHP48 GXT48 GNX48 GEB48 FUF48 FKJ48 FAN48 EQR48 EGV48 DWZ48 DND48 DDH48 CTL48 CJP48 BZT48 BPX48 BGB48 AWF48 AMJ48 ACN48 SR48 BA48">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48:IT48 WTW48:WTX48 WKA48:WKB48 WAE48:WAF48 VQI48:VQJ48 VGM48:VGN48 UWQ48:UWR48 UMU48:UMV48 UCY48:UCZ48 TTC48:TTD48 TJG48:TJH48 SZK48:SZL48 SPO48:SPP48 SFS48:SFT48 RVW48:RVX48 RMA48:RMB48 RCE48:RCF48 QSI48:QSJ48 QIM48:QIN48 PYQ48:PYR48 POU48:POV48 PEY48:PEZ48 OVC48:OVD48 OLG48:OLH48 OBK48:OBL48 NRO48:NRP48 NHS48:NHT48 MXW48:MXX48 MOA48:MOB48 MEE48:MEF48 LUI48:LUJ48 LKM48:LKN48 LAQ48:LAR48 KQU48:KQV48 KGY48:KGZ48 JXC48:JXD48 JNG48:JNH48 JDK48:JDL48 ITO48:ITP48 IJS48:IJT48 HZW48:HZX48 HQA48:HQB48 HGE48:HGF48 GWI48:GWJ48 GMM48:GMN48 GCQ48:GCR48 FSU48:FSV48 FIY48:FIZ48 EZC48:EZD48 EPG48:EPH48 EFK48:EFL48 DVO48:DVP48 DLS48:DLT48 DBW48:DBX48 CSA48:CSB48 CIE48:CIF48 BYI48:BYJ48 BOM48:BON48 BEQ48:BER48 AUU48:AUV48 AKY48:AKZ48 ABC48:ABD48 RG48:RH48 HK48:HL48 WTK48:WTN48 WJO48:WJR48 VZS48:VZV48 VPW48:VPZ48 VGA48:VGD48 UWE48:UWH48 UMI48:UML48 UCM48:UCP48 TSQ48:TST48 TIU48:TIX48 SYY48:SZB48 SPC48:SPF48 SFG48:SFJ48 RVK48:RVN48 RLO48:RLR48 RBS48:RBV48 QRW48:QRZ48 QIA48:QID48 PYE48:PYH48 POI48:POL48 PEM48:PEP48 OUQ48:OUT48 OKU48:OKX48 OAY48:OBB48 NRC48:NRF48 NHG48:NHJ48 MXK48:MXN48 MNO48:MNR48 MDS48:MDV48 LTW48:LTZ48 LKA48:LKD48 LAE48:LAH48 KQI48:KQL48 KGM48:KGP48 JWQ48:JWT48 JMU48:JMX48 JCY48:JDB48 ITC48:ITF48 IJG48:IJJ48 HZK48:HZN48 HPO48:HPR48 HFS48:HFV48 GVW48:GVZ48 GMA48:GMD48 GCE48:GCH48 FSI48:FSL48 FIM48:FIP48 EYQ48:EYT48 EOU48:EOX48 EEY48:EFB48 DVC48:DVF48 DLG48:DLJ48 DBK48:DBN48 CRO48:CRR48 CHS48:CHV48 BXW48:BXZ48 BOA48:BOD48 BEE48:BEH48 AUI48:AUL48 AKM48:AKP48 AAQ48:AAT48 QU48:QX48 GY48:HB48 WTP48:WTQ48 WJT48:WJU48 VZX48:VZY48 VQB48:VQC48 VGF48:VGG48 UWJ48:UWK48 UMN48:UMO48 UCR48:UCS48 TSV48:TSW48 TIZ48:TJA48 SZD48:SZE48 SPH48:SPI48 SFL48:SFM48 RVP48:RVQ48 RLT48:RLU48 RBX48:RBY48 QSB48:QSC48 QIF48:QIG48 PYJ48:PYK48 PON48:POO48 PER48:PES48 OUV48:OUW48 OKZ48:OLA48 OBD48:OBE48 NRH48:NRI48 NHL48:NHM48 MXP48:MXQ48 MNT48:MNU48 MDX48:MDY48 LUB48:LUC48 LKF48:LKG48 LAJ48:LAK48 KQN48:KQO48 KGR48:KGS48 JWV48:JWW48 JMZ48:JNA48 JDD48:JDE48 ITH48:ITI48 IJL48:IJM48 HZP48:HZQ48 HPT48:HPU48 HFX48:HFY48 GWB48:GWC48 GMF48:GMG48 GCJ48:GCK48 FSN48:FSO48 FIR48:FIS48 EYV48:EYW48 EOZ48:EPA48 EFD48:EFE48 DVH48:DVI48 DLL48:DLM48 DBP48:DBQ48 CRT48:CRU48 CHX48:CHY48 BYB48:BYC48 BOF48:BOG48 BEJ48:BEK48 AUN48:AUO48 AKR48:AKS48 AAV48:AAW48 QZ48:RA48 HD48:HE48 WUE48:WUH48 WKI48:WKL48 WAM48:WAP48 VQQ48:VQT48 VGU48:VGX48 UWY48:UXB48 UNC48:UNF48 UDG48:UDJ48 TTK48:TTN48 TJO48:TJR48 SZS48:SZV48 SPW48:SPZ48 SGA48:SGD48 RWE48:RWH48 RMI48:RML48 RCM48:RCP48 QSQ48:QST48 QIU48:QIX48 PYY48:PZB48 PPC48:PPF48 PFG48:PFJ48 OVK48:OVN48 OLO48:OLR48 OBS48:OBV48 NRW48:NRZ48 NIA48:NID48 MYE48:MYH48 MOI48:MOL48 MEM48:MEP48 LUQ48:LUT48 LKU48:LKX48 LAY48:LBB48 KRC48:KRF48 KHG48:KHJ48 JXK48:JXN48 JNO48:JNR48 JDS48:JDV48 ITW48:ITZ48 IKA48:IKD48 IAE48:IAH48 HQI48:HQL48 HGM48:HGP48 GWQ48:GWT48 GMU48:GMX48 GCY48:GDB48 FTC48:FTF48 FJG48:FJJ48 EZK48:EZN48 EPO48:EPR48 EFS48:EFV48 DVW48:DVZ48 DMA48:DMD48 DCE48:DCH48 CSI48:CSL48 CIM48:CIP48 BYQ48:BYT48 BOU48:BOX48 BEY48:BFB48 AVC48:AVF48 ALG48:ALJ48 ABK48:ABN48 RO48:RR48 HS48:HV48 X48:AA48 WUJ48:WUL48 WKN48:WKP48 WAR48:WAT48 VQV48:VQX48 VGZ48:VHB48 UXD48:UXF48 UNH48:UNJ48 UDL48:UDN48 TTP48:TTR48 TJT48:TJV48 SZX48:SZZ48 SQB48:SQD48 SGF48:SGH48 RWJ48:RWL48 RMN48:RMP48 RCR48:RCT48 QSV48:QSX48 QIZ48:QJB48 PZD48:PZF48 PPH48:PPJ48 PFL48:PFN48 OVP48:OVR48 OLT48:OLV48 OBX48:OBZ48 NSB48:NSD48 NIF48:NIH48 MYJ48:MYL48 MON48:MOP48 MER48:MET48 LUV48:LUX48 LKZ48:LLB48 LBD48:LBF48 KRH48:KRJ48 KHL48:KHN48 JXP48:JXR48 JNT48:JNV48 JDX48:JDZ48 IUB48:IUD48 IKF48:IKH48 IAJ48:IAL48 HQN48:HQP48 HGR48:HGT48 GWV48:GWX48 GMZ48:GNB48 GDD48:GDF48 FTH48:FTJ48 FJL48:FJN48 EZP48:EZR48 EPT48:EPV48 EFX48:EFZ48 DWB48:DWD48 DMF48:DMH48 DCJ48:DCL48 CSN48:CSP48 CIR48:CIT48 BYV48:BYX48 BOZ48:BPB48 BFD48:BFF48 AVH48:AVJ48 ALL48:ALN48 ABP48:ABR48 RT48:RV48 HX48:HZ48 AC48:AE48 WUN48:WVF48 WKR48:WLJ48 WAV48:WBN48 VQZ48:VRR48 VHD48:VHV48 UXH48:UXZ48 UNL48:UOD48 UDP48:UEH48 TTT48:TUL48 TJX48:TKP48 TAB48:TAT48 SQF48:SQX48 SGJ48:SHB48 RWN48:RXF48 RMR48:RNJ48 RCV48:RDN48 QSZ48:QTR48 QJD48:QJV48 PZH48:PZZ48 PPL48:PQD48 PFP48:PGH48 OVT48:OWL48 OLX48:OMP48 OCB48:OCT48 NSF48:NSX48 NIJ48:NJB48 MYN48:MZF48 MOR48:MPJ48 MEV48:MFN48 LUZ48:LVR48 LLD48:LLV48 LBH48:LBZ48 KRL48:KSD48 KHP48:KIH48 JXT48:JYL48 JNX48:JOP48 JEB48:JET48 IUF48:IUX48 IKJ48:ILB48 IAN48:IBF48 HQR48:HRJ48 HGV48:HHN48 GWZ48:GXR48 GND48:GNV48 GDH48:GDZ48 FTL48:FUD48 FJP48:FKH48 EZT48:FAL48 EPX48:EQP48 EGB48:EGT48 DWF48:DWX48 DMJ48:DNB48 DCN48:DDF48 CSR48:CTJ48 CIV48:CJN48 BYZ48:BZR48 BPD48:BPV48 BFH48:BFZ48 AVL48:AWD48 ALP48:AMH48 ABT48:ACL48 RX48:SP48 AG48:AY48 HQ48 WTU48 WJY48 WAC48 VQG48 VGK48 UWO48 UMS48 UCW48 TTA48 TJE48 SZI48 SPM48 SFQ48 RVU48 RLY48 RCC48 QSG48 QIK48 PYO48 POS48 PEW48 OVA48 OLE48 OBI48 NRM48 NHQ48 MXU48 MNY48 MEC48 LUG48 LKK48 LAO48 KQS48 KGW48 JXA48 JNE48 JDI48 ITM48 IJQ48 HZU48 HPY48 HGC48 GWG48 GMK48 GCO48 FSS48 FIW48 EZA48 EPE48 EFI48 DVM48 DLQ48 DBU48 CRY48 CIC48 BYG48 BOK48 BEO48 AUS48 AKW48 ABA48 RE48 HI48 WUC48 WKG48 WAK48 VQO48 VGS48 UWW48 UNA48 UDE48 TTI48 TJM48 SZQ48 SPU48 SFY48 RWC48 RMG48 RCK48 QSO48 QIS48 PYW48 PPA48 PFE48 OVI48 OLM48 OBQ48 NRU48 NHY48 MYC48 MOG48 MEK48 LUO48 LKS48 LAW48 KRA48 KHE48 JXI48 JNM48 JDQ48 ITU48 IJY48 IAC48 HQG48 HGK48 GWO48 GMS48 GCW48 FTA48 FJE48 EZI48 EPM48 EFQ48 DVU48 DLY48 DCC48 CSG48 CIK48 BYO48 BOS48 BEW48 AVA48 ALE48 ABI48 RM48 V48 HO48 WTS48 WJW48 WAA48 VQE48 VGI48 UWM48 UMQ48 UCU48 TSY48 TJC48 SZG48 SPK48 SFO48 RVS48 RLW48 RCA48 QSE48 QII48 PYM48 POQ48 PEU48 OUY48 OLC48 OBG48 NRK48 NHO48 MXS48 MNW48 MEA48 LUE48 LKI48 LAM48 KQQ48 KGU48 JWY48 JNC48 JDG48 ITK48 IJO48 HZS48 HPW48 HGA48 GWE48 GMI48 GCM48 FSQ48 FIU48 EYY48 EPC48 EFG48 DVK48 DLO48 DBS48 CRW48 CIA48 BYE48 BOI48 BEM48 AUQ48 AKU48 AAY48 RC48 HG48 D17:O17 WUA48 WKE48 WAI48 VQM48 VGQ48 UWU48 UMY48 UDC48 TTG48 TJK48 SZO48 SPS48 SFW48 RWA48 RME48 RCI48 QSM48 QIQ48 PYU48 POY48 PFC48 OVG48 OLK48 OBO48 NRS48 NHW48 MYA48 MOE48 MEI48 LUM48 LKQ48 LAU48 KQY48 KHC48 JXG48 JNK48 JDO48 ITS48 IJW48 IAA48 HQE48 HGI48 GWM48 GMQ48 GCU48 FSY48 FJC48 EZG48 EPK48 EFO48 DVS48 DLW48 DCA48 CSE48 CII48 BYM48 BOQ48 BEU48 AUY48 ALC48 ABG48 RK48 T48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48:Q48 D48:G48 I48:J48 N48 L48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48 HW48 RS48 ABO48 ALK48 AVG48 BFC48 BOY48 BYU48 CIQ48 CSM48 DCI48 DME48 DWA48 EFW48 EPS48 EZO48 FJK48 FTG48 GDC48 GMY48 GWU48 HGQ48 HQM48 IAI48 IKE48 IUA48 JDW48 JNS48 JXO48 KHK48 KRG48 LBC48 LKY48 LUU48 MEQ48 MOM48 MYI48 NIE48 NSA48 OBW48 OLS48 OVO48 PFK48 PPG48 PZC48 QIY48 QSU48 RCQ48 RMM48 RWI48 SGE48 SQA48 SZW48 TJS48 TTO48 UDK48 UNG48 UXC48 VGY48 VQU48 WAQ48 WKM48 WUI48 HF48 RB48 AAX48 AKT48 AUP48 BEL48 BOH48 BYD48 CHZ48 CRV48 DBR48 DLN48 DVJ48 EFF48 EPB48 EYX48 FIT48 FSP48 GCL48 GMH48 GWD48 HFZ48 HPV48 HZR48 IJN48 ITJ48 JDF48 JNB48 JWX48 KGT48 KQP48 LAL48 LKH48 LUD48 MDZ48 MNV48 MXR48 NHN48 NRJ48 OBF48 OLB48 OUX48 PET48 POP48 PYL48 QIH48 QSD48 RBZ48 RLV48 RVR48 SFN48 SPJ48 SZF48 TJB48 TSX48 UCT48 UMP48 UWL48 VGH48 VQD48 VZZ48 WJV48 WTR48 U48 HP48 RL48 ABH48 ALD48 AUZ48 BEV48 BOR48 BYN48 CIJ48 CSF48 DCB48 DLX48 DVT48 EFP48 EPL48 EZH48 FJD48 FSZ48 GCV48 GMR48 GWN48 HGJ48 HQF48 IAB48 IJX48 ITT48 JDP48 JNL48 JXH48 KHD48 KQZ48 LAV48 LKR48 LUN48 MEJ48 MOF48 MYB48 NHX48 NRT48 OBP48 OLL48 OVH48 PFD48 POZ48 PYV48 QIR48 QSN48 RCJ48 RMF48 RWB48 SFX48 SPT48 SZP48 TJL48 TTH48 UDD48 UMZ48 UWV48 VGR48 VQN48 WAJ48 WKF48 WUB48 HC48 QY48 AAU48 AKQ48 AUM48 BEI48 BOE48 BYA48 CHW48 CRS48 DBO48 DLK48 DVG48 EFC48 EOY48 EYU48 FIQ48 FSM48 GCI48 GME48 GWA48 HFW48 HPS48 HZO48 IJK48 ITG48 JDC48 JMY48 JWU48 KGQ48 KQM48 LAI48 LKE48 LUA48 MDW48 MNS48 MXO48 NHK48 NRG48 OBC48 OKY48 OUU48 PEQ48 POM48 PYI48 QIE48 QSA48 RBW48 RLS48 RVO48 SFK48 SPG48 SZC48 TIY48 TSU48 UCQ48 UMM48 UWI48 VGE48 VQA48 VZW48 WJS48 WTO48 HH48 RD48 AAZ48 AKV48 AUR48 BEN48 BOJ48 BYF48 CIB48 CRX48 DBT48 DLP48 DVL48 EFH48 EPD48 EYZ48 FIV48 FSR48 GCN48 GMJ48 GWF48 HGB48 HPX48 HZT48 IJP48 ITL48 JDH48 JND48 JWZ48 KGV48 KQR48 LAN48 LKJ48 LUF48 MEB48 MNX48 MXT48 NHP48 NRL48 OBH48 OLD48 OUZ48 PEV48 POR48 PYN48 QIJ48 QSF48 RCB48 RLX48 RVT48 SFP48 SPL48 SZH48 TJD48 TSZ48 UCV48 UMR48 UWN48 VGJ48 VQF48 WAB48 WJX48 WTT48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48:C48 BS48:GX48 KD48:QT48 TZ48:AAP48 ADV48:AKL48 ANR48:AUH48 AXN48:BED48 BHJ48:BNZ48 BRF48:BXV48 CBB48:CHR48 CKX48:CRN48 CUT48:DBJ48 DEP48:DLF48 DOL48:DVB48 DYH48:EEX48 EID48:EOT48 ERZ48:EYP48 FBV48:FIL48 FLR48:FSH48 FVN48:GCD48 GFJ48:GLZ48 GPF48:GVV48 GZB48:HFR48 HIX48:HPN48 HST48:HZJ48 ICP48:IJF48 IML48:ITB48 IWH48:JCX48 JGD48:JMT48 JPZ48:JWP48 JZV48:KGL48 KJR48:KQH48 KTN48:LAD48 LDJ48:LJZ48 LNF48:LTV48 LXB48:MDR48 MGX48:MNN48 MQT48:MXJ48 NAP48:NHF48 NKL48:NRB48 NUH48:OAX48 OED48:OKT48 ONZ48:OUP48 OXV48:PEL48 PHR48:POH48 PRN48:PYD48 QBJ48:QHZ48 QLF48:QRV48 QVB48:RBR48 REX48:RLN48 ROT48:RVJ48 RYP48:SFF48 SIL48:SPB48 SSH48:SYX48 TCD48:TIT48 TLZ48:TSP48 TVV48:UCL48 UFR48:UMH48 UPN48:UWD48 UZJ48:VFZ48 VJF48:VPV48 VTB48:VZR48 WCX48:WJN48 WMT48:WTJ48 WWP48:XFD48 AZ48 IU48 SQ48 ACM48 AMI48 AWE48 BGA48 BPW48 BZS48 CJO48 CTK48 DDG48 DNC48 DWY48 EGU48 EQQ48 FAM48 FKI48 FUE48 GEA48 GNW48 GXS48 HHO48 HRK48 IBG48 ILC48 IUY48 JEU48 JOQ48 JYM48 KII48 KSE48 LCA48 LLW48 LVS48 MFO48 MPK48 MZG48 NJC48 NSY48 OCU48 OMQ48 OWM48 PGI48 PQE48 QAA48 QJW48 QTS48 RDO48 RNK48 RXG48 SHC48 SQY48 TAU48 TKQ48 TUM48 UEI48 UOE48 UYA48 VHW48 VRS48 WBO48 WLK48 WVG48 AF48 IA48 RW48 ABS48 ALO48 AVK48 BFG48 BPC48 BYY48 CIU48 CSQ48 DCM48 DMI48 DWE48 EGA48 EPW48 EZS48 FJO48 FTK48 GDG48 GNC48 GWY48 HGU48 HQQ48 IAM48 IKI48 IUE48 JEA48 JNW48 JXS48 KHO48 KRK48 LBG48 LLC48 LUY48 MEU48 MOQ48 MYM48 NII48 NSE48 OCA48 OLW48 OVS48 PFO48 PPK48 PZG48 QJC48 QSY48 RCU48 RMQ48 RWM48 SGI48 SQE48 TAA48 TJW48 TTS48 UDO48 UNK48 UXG48 VHC48 VQY48 WAU48 WKQ48 WUM48 R48:S48 HM48:HN48 RI48:RJ48 ABE48:ABF48 ALA48:ALB48 AUW48:AUX48 BES48:BET48 BOO48:BOP48 BYK48:BYL48 CIG48:CIH48 CSC48:CSD48 DBY48:DBZ48 DLU48:DLV48 DVQ48:DVR48 EFM48:EFN48 EPI48:EPJ48 EZE48:EZF48 FJA48:FJB48 FSW48:FSX48 GCS48:GCT48 GMO48:GMP48 GWK48:GWL48 HGG48:HGH48 HQC48:HQD48 HZY48:HZZ48 IJU48:IJV48 ITQ48:ITR48 JDM48:JDN48 JNI48:JNJ48 JXE48:JXF48 KHA48:KHB48 KQW48:KQX48 LAS48:LAT48 LKO48:LKP48 LUK48:LUL48 MEG48:MEH48 MOC48:MOD48 MXY48:MXZ48 NHU48:NHV48 NRQ48:NRR48 OBM48:OBN48 OLI48:OLJ48 OVE48:OVF48 PFA48:PFB48 POW48:POX48 PYS48:PYT48 QIO48:QIP48 QSK48:QSL48 RCG48:RCH48 RMC48:RMD48 RVY48:RVZ48 SFU48:SFV48 SPQ48:SPR48 SZM48:SZN48 TJI48:TJJ48 TTE48:TTF48 UDA48:UDB48 UMW48:UMX48 UWS48:UWT48 VGO48:VGP48 VQK48:VQL48 WAG48:WAH48 WKC48:WKD48 WTY48:WTZ48 HJ48 RF48 ABB48 AKX48 AUT48 BEP48 BOL48 BYH48 CID48 CRZ48 DBV48 DLR48 DVN48 EFJ48 EPF48 EZB48 FIX48 FST48 GCP48 GML48 GWH48 HGD48 HPZ48 HZV48 IJR48 ITN48 JDJ48 JNF48 JXB48 KGX48 KQT48 LAP48 LKL48 LUH48 MED48 MNZ48 MXV48 NHR48 NRN48 OBJ48 OLF48 OVB48 PEX48 POT48 PYP48 QIL48 QSH48 RCD48 RLZ48 RVV48 SFR48 SPN48 SZJ48 TJF48 TTB48 UCX48 UMT48 UWP48 VGL48 VQH48 WAD48 WJZ48 WTV48 W48 HR48 RN48 ABJ48 ALF48 AVB48 BEX48 BOT48 BYP48 CIL48 CSH48 DCD48 DLZ48 DVV48 EFR48 EPN48 EZJ48 FJF48 FTB48 GCX48 GMT48 GWP48 HGL48 HQH48 IAD48 IJZ48 ITV48 JDR48 JNN48 JXJ48 KHF48 KRB48 LAX48 LKT48 LUP48 MEL48 MOH48 MYD48 NHZ48 NRV48 OBR48 OLN48 OVJ48 PFF48 PPB48 PYX48 QIT48 QSP48 RCL48 RMH48 RWD48 SFZ48 SPV48 SZR48 TJN48 TTJ48 UDF48 UNB48 UWX48 VGT48 VQP48 WAL48 WKH48 WUD48 O48 Q19 W19 AT19 BG19 BQ19 K48 H48 M48"/>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2018-05-02T11:53:16Z</dcterms:modified>
</cp:coreProperties>
</file>