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'!$A$9:$FN$30</definedName>
    <definedName name="_xlnm._FilterDatabase" localSheetId="1" hidden="1">'調査票Ｃ、Ｄ、Ｅ '!$A$17:$BR$36</definedName>
    <definedName name="_xlnm.Print_Area" localSheetId="0">'調査票Ａ、Ｂ '!$D$1:$CX$37</definedName>
    <definedName name="_xlnm.Print_Area" localSheetId="1">'調査票Ｃ、Ｄ、Ｅ '!$A$1:$BQ$46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BQ44" i="6" l="1"/>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P38" i="6"/>
  <c r="BO38" i="6"/>
  <c r="BN38" i="6"/>
  <c r="BM38" i="6"/>
  <c r="BL38" i="6"/>
  <c r="BK38" i="6"/>
  <c r="BJ38" i="6"/>
  <c r="BI38" i="6"/>
  <c r="BH38" i="6"/>
  <c r="BF38" i="6"/>
  <c r="BE38" i="6"/>
  <c r="BD38" i="6"/>
  <c r="BC38" i="6"/>
  <c r="BB38" i="6"/>
  <c r="BA38" i="6"/>
  <c r="AZ38" i="6"/>
  <c r="AY38" i="6"/>
  <c r="AX38" i="6"/>
  <c r="AW38" i="6"/>
  <c r="AV38" i="6"/>
  <c r="AS38" i="6"/>
  <c r="AR38" i="6"/>
  <c r="AQ38" i="6"/>
  <c r="AP38" i="6"/>
  <c r="AO38" i="6"/>
  <c r="AN38" i="6"/>
  <c r="AL38" i="6"/>
  <c r="AK38" i="6"/>
  <c r="AJ38" i="6"/>
  <c r="AI38" i="6"/>
  <c r="AH38" i="6"/>
  <c r="AG38" i="6"/>
  <c r="AF38" i="6"/>
  <c r="AE38" i="6"/>
  <c r="AD38" i="6"/>
  <c r="AC38" i="6"/>
  <c r="AB38" i="6"/>
  <c r="AA38" i="6"/>
  <c r="Z38" i="6"/>
  <c r="Y38" i="6"/>
  <c r="V38" i="6"/>
  <c r="U38" i="6"/>
  <c r="T38" i="6"/>
  <c r="S38" i="6"/>
  <c r="R38" i="6"/>
  <c r="O38" i="6"/>
  <c r="N38" i="6"/>
  <c r="M38" i="6"/>
  <c r="L38" i="6"/>
  <c r="K38" i="6"/>
  <c r="J38" i="6"/>
  <c r="I38" i="6"/>
  <c r="H38" i="6"/>
  <c r="G38" i="6"/>
  <c r="F38" i="6"/>
  <c r="E38" i="6"/>
  <c r="D38" i="6"/>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0" i="5"/>
  <c r="CW30" i="5"/>
  <c r="CU30" i="5"/>
  <c r="CT30" i="5"/>
  <c r="CS30" i="5"/>
  <c r="CR30" i="5"/>
  <c r="CQ30" i="5"/>
  <c r="CP30" i="5"/>
  <c r="CO30" i="5"/>
  <c r="CN30" i="5"/>
  <c r="CM30" i="5"/>
  <c r="CL30" i="5"/>
  <c r="CK30" i="5"/>
  <c r="CJ30" i="5"/>
  <c r="CH30" i="5"/>
  <c r="CG30" i="5"/>
  <c r="CF30" i="5"/>
  <c r="CE30" i="5"/>
  <c r="CD30" i="5"/>
  <c r="CC30" i="5"/>
  <c r="CB30" i="5"/>
  <c r="CA30" i="5"/>
  <c r="BY30" i="5"/>
  <c r="BX30" i="5"/>
  <c r="BW30" i="5"/>
  <c r="BV30" i="5"/>
  <c r="BU30" i="5"/>
  <c r="BS30" i="5"/>
  <c r="BR30" i="5"/>
  <c r="BQ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D30" i="5"/>
  <c r="AC30" i="5"/>
  <c r="AB30" i="5"/>
  <c r="Z30" i="5"/>
  <c r="Y30" i="5"/>
  <c r="X30" i="5"/>
  <c r="V30" i="5"/>
  <c r="U30" i="5"/>
  <c r="T30" i="5"/>
  <c r="S30" i="5"/>
  <c r="Q30" i="5"/>
  <c r="P30" i="5"/>
  <c r="O30" i="5"/>
  <c r="M30" i="5"/>
  <c r="K30" i="5"/>
  <c r="I30" i="5"/>
  <c r="AM44" i="6"/>
  <c r="AM38" i="6"/>
</calcChain>
</file>

<file path=xl/sharedStrings.xml><?xml version="1.0" encoding="utf-8"?>
<sst xmlns="http://schemas.openxmlformats.org/spreadsheetml/2006/main" count="483" uniqueCount="301">
  <si>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</si>
  <si>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</si>
  <si>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</si>
  <si>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</si>
  <si>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</si>
  <si>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</si>
  <si>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</si>
  <si>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</si>
  <si>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</si>
  <si>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</si>
  <si>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</si>
  <si>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</si>
  <si>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</si>
  <si>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</si>
  <si>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</si>
  <si>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</si>
  <si>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</si>
  <si>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</si>
  <si>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</si>
  <si>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</si>
  <si>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</si>
  <si>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</si>
  <si>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</si>
  <si>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</si>
  <si>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</si>
  <si>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</si>
  <si>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</si>
  <si>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</si>
  <si>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</si>
  <si>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</si>
  <si>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</si>
  <si>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</si>
  <si>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</si>
  <si>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</si>
  <si>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</si>
  <si>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</si>
  <si>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</si>
  <si>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</si>
  <si>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</si>
  <si>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</si>
  <si>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</si>
  <si>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</si>
  <si>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</si>
  <si>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</si>
  <si>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</si>
  <si>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</si>
  <si>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</si>
  <si>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</si>
  <si>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</si>
  <si>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</si>
  <si>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</si>
  <si>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</si>
  <si>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</si>
  <si>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</si>
  <si>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</si>
  <si>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</si>
  <si>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</si>
  <si>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</si>
  <si>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</si>
  <si>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</si>
  <si>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</si>
  <si>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</si>
  <si>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</si>
  <si>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</si>
  <si>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</si>
  <si>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</si>
  <si>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</si>
  <si>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</si>
  <si>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</si>
  <si>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</si>
  <si>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</si>
  <si>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</si>
  <si>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</si>
  <si>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</si>
  <si>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</si>
  <si>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</si>
  <si>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</si>
  <si>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</si>
  <si>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</si>
  <si>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</si>
  <si>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</si>
  <si>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</si>
  <si>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</si>
  <si>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</si>
  <si>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</si>
  <si>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</si>
  <si>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</si>
  <si>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</si>
  <si>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</si>
  <si>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</si>
  <si>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</si>
  <si>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</si>
  <si>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</si>
  <si>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</si>
  <si>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</si>
  <si>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</si>
  <si>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</si>
  <si>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</si>
  <si>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</si>
  <si>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</si>
  <si>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</si>
  <si>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</si>
  <si>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</si>
  <si>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</si>
  <si>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</si>
  <si>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</si>
  <si>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</si>
  <si>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</si>
  <si>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</si>
  <si>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</si>
  <si>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</si>
  <si>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</si>
  <si>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</si>
  <si>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</si>
  <si>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</si>
  <si>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</si>
  <si>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</si>
  <si>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</si>
  <si>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</si>
  <si>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</si>
  <si>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</si>
  <si>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</si>
  <si>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</si>
  <si>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</si>
  <si>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</si>
  <si>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</si>
  <si>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</si>
  <si>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</si>
  <si>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</si>
  <si>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</si>
  <si>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</si>
  <si>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</si>
  <si>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</si>
  <si>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</si>
  <si>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</si>
  <si>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</si>
  <si>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</si>
  <si>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</si>
  <si>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</si>
  <si>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</si>
  <si>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</si>
  <si>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</si>
  <si>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</si>
  <si>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</si>
  <si>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</si>
  <si>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</si>
  <si>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</si>
  <si>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</si>
  <si>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</si>
  <si>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</si>
  <si>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</si>
  <si>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</si>
  <si>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</si>
  <si>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</si>
  <si>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</si>
  <si>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</si>
  <si>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</si>
  <si>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</si>
  <si>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</si>
  <si>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</si>
  <si>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</si>
  <si>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</si>
  <si>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</si>
  <si>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</si>
  <si>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</si>
  <si>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</si>
  <si>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</si>
  <si>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</si>
  <si>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</si>
  <si>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</si>
  <si>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</si>
  <si>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</si>
  <si>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</si>
  <si>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</si>
  <si>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松江市</t>
    <rPh sb="0" eb="3">
      <t>マツエシ</t>
    </rPh>
    <phoneticPr fontId="1"/>
  </si>
  <si>
    <t>浜田市</t>
    <rPh sb="0" eb="3">
      <t>ハマダシ</t>
    </rPh>
    <phoneticPr fontId="1"/>
  </si>
  <si>
    <t>出雲市</t>
    <rPh sb="0" eb="3">
      <t>イズモシ</t>
    </rPh>
    <phoneticPr fontId="1"/>
  </si>
  <si>
    <t>実施手法を変更し、現在は内部評価のみ実施している。</t>
    <rPh sb="0" eb="2">
      <t>ジッシ</t>
    </rPh>
    <rPh sb="2" eb="4">
      <t>シュホウ</t>
    </rPh>
    <rPh sb="5" eb="7">
      <t>ヘンコウ</t>
    </rPh>
    <phoneticPr fontId="1"/>
  </si>
  <si>
    <t>制度的に廃止してはいないが、現在は内部評価を実施している。</t>
    <rPh sb="0" eb="2">
      <t>セイド</t>
    </rPh>
    <rPh sb="2" eb="3">
      <t>テキ</t>
    </rPh>
    <rPh sb="4" eb="6">
      <t>ハイシ</t>
    </rPh>
    <rPh sb="14" eb="16">
      <t>ゲンザイ</t>
    </rPh>
    <rPh sb="17" eb="19">
      <t>ナイブ</t>
    </rPh>
    <rPh sb="19" eb="21">
      <t>ヒョウカ</t>
    </rPh>
    <rPh sb="22" eb="24">
      <t>ジッシ</t>
    </rPh>
    <phoneticPr fontId="1"/>
  </si>
  <si>
    <t>評価の結果、事業の見直しを行う場合は必要に応じて説明を行う。</t>
    <rPh sb="0" eb="2">
      <t>ヒョウカ</t>
    </rPh>
    <rPh sb="3" eb="5">
      <t>ケッカ</t>
    </rPh>
    <rPh sb="6" eb="8">
      <t>ジギョウ</t>
    </rPh>
    <rPh sb="9" eb="11">
      <t>ミナオ</t>
    </rPh>
    <rPh sb="13" eb="14">
      <t>オコナ</t>
    </rPh>
    <rPh sb="15" eb="17">
      <t>バアイ</t>
    </rPh>
    <rPh sb="18" eb="20">
      <t>ヒツヨウ</t>
    </rPh>
    <rPh sb="21" eb="22">
      <t>オウ</t>
    </rPh>
    <rPh sb="24" eb="26">
      <t>セツメイ</t>
    </rPh>
    <rPh sb="27" eb="28">
      <t>オコナ</t>
    </rPh>
    <phoneticPr fontId="1"/>
  </si>
  <si>
    <t>益田市</t>
    <rPh sb="0" eb="3">
      <t>マスダシ</t>
    </rPh>
    <phoneticPr fontId="1"/>
  </si>
  <si>
    <t>大田市</t>
    <rPh sb="0" eb="3">
      <t>オオダシ</t>
    </rPh>
    <phoneticPr fontId="1"/>
  </si>
  <si>
    <t>第3次大田市行財政改革推進大綱</t>
    <rPh sb="0" eb="1">
      <t>ダイ</t>
    </rPh>
    <rPh sb="2" eb="3">
      <t>ジ</t>
    </rPh>
    <rPh sb="3" eb="6">
      <t>オオダシ</t>
    </rPh>
    <rPh sb="6" eb="9">
      <t>ギョウザイセイ</t>
    </rPh>
    <rPh sb="9" eb="11">
      <t>カイカク</t>
    </rPh>
    <rPh sb="11" eb="13">
      <t>スイシン</t>
    </rPh>
    <rPh sb="13" eb="15">
      <t>タイコウ</t>
    </rPh>
    <phoneticPr fontId="1"/>
  </si>
  <si>
    <t>安来市</t>
    <rPh sb="0" eb="3">
      <t>ヤスギシ</t>
    </rPh>
    <phoneticPr fontId="1"/>
  </si>
  <si>
    <t>外部評価の準備にかかる事務負担の増</t>
    <rPh sb="0" eb="2">
      <t>ガイブ</t>
    </rPh>
    <rPh sb="2" eb="4">
      <t>ヒョウカ</t>
    </rPh>
    <rPh sb="5" eb="7">
      <t>ジュンビ</t>
    </rPh>
    <rPh sb="11" eb="13">
      <t>ジム</t>
    </rPh>
    <rPh sb="13" eb="15">
      <t>フタン</t>
    </rPh>
    <rPh sb="16" eb="17">
      <t>ゾウ</t>
    </rPh>
    <phoneticPr fontId="1"/>
  </si>
  <si>
    <t>江津市</t>
    <rPh sb="0" eb="3">
      <t>ゴウツシ</t>
    </rPh>
    <phoneticPr fontId="1"/>
  </si>
  <si>
    <t>事務事業評価と予算の連動だけでは、事業の存続・廃止等への成果が上がらなかった。行政経営マネジメントを効果的に進めて行くためには、行政評価、人事評価、予算編成の三つが一体となった取組する必要があるため、再構築に向け検討している。</t>
    <rPh sb="0" eb="2">
      <t>ジム</t>
    </rPh>
    <rPh sb="2" eb="4">
      <t>ジギョウ</t>
    </rPh>
    <rPh sb="4" eb="6">
      <t>ヒョウカ</t>
    </rPh>
    <rPh sb="7" eb="9">
      <t>ヨサン</t>
    </rPh>
    <rPh sb="10" eb="12">
      <t>レンドウ</t>
    </rPh>
    <rPh sb="17" eb="19">
      <t>ジギョウ</t>
    </rPh>
    <rPh sb="20" eb="22">
      <t>ソンゾク</t>
    </rPh>
    <rPh sb="23" eb="25">
      <t>ハイシ</t>
    </rPh>
    <rPh sb="25" eb="26">
      <t>トウ</t>
    </rPh>
    <rPh sb="28" eb="30">
      <t>セイカ</t>
    </rPh>
    <rPh sb="31" eb="32">
      <t>ア</t>
    </rPh>
    <rPh sb="39" eb="41">
      <t>ギョウセイ</t>
    </rPh>
    <rPh sb="41" eb="43">
      <t>ケイエイ</t>
    </rPh>
    <rPh sb="50" eb="52">
      <t>コウカ</t>
    </rPh>
    <rPh sb="52" eb="53">
      <t>テキ</t>
    </rPh>
    <rPh sb="54" eb="55">
      <t>スス</t>
    </rPh>
    <rPh sb="57" eb="58">
      <t>イ</t>
    </rPh>
    <rPh sb="64" eb="66">
      <t>ギョウセイ</t>
    </rPh>
    <rPh sb="66" eb="68">
      <t>ヒョウカ</t>
    </rPh>
    <rPh sb="69" eb="71">
      <t>ジンジ</t>
    </rPh>
    <rPh sb="71" eb="73">
      <t>ヒョウカ</t>
    </rPh>
    <rPh sb="74" eb="76">
      <t>ヨサン</t>
    </rPh>
    <rPh sb="76" eb="78">
      <t>ヘンセイ</t>
    </rPh>
    <rPh sb="79" eb="80">
      <t>ミッ</t>
    </rPh>
    <rPh sb="82" eb="84">
      <t>イッタイ</t>
    </rPh>
    <rPh sb="88" eb="89">
      <t>ト</t>
    </rPh>
    <rPh sb="89" eb="90">
      <t>クミ</t>
    </rPh>
    <rPh sb="92" eb="94">
      <t>ヒツヨウ</t>
    </rPh>
    <rPh sb="100" eb="103">
      <t>サイコウチク</t>
    </rPh>
    <rPh sb="104" eb="105">
      <t>ム</t>
    </rPh>
    <rPh sb="106" eb="108">
      <t>ケントウ</t>
    </rPh>
    <phoneticPr fontId="1"/>
  </si>
  <si>
    <t>雲南市</t>
    <rPh sb="0" eb="2">
      <t>ウンナン</t>
    </rPh>
    <rPh sb="2" eb="3">
      <t>シ</t>
    </rPh>
    <phoneticPr fontId="3"/>
  </si>
  <si>
    <t>奥出雲町</t>
    <rPh sb="0" eb="4">
      <t>オクイズモチョウ</t>
    </rPh>
    <phoneticPr fontId="1"/>
  </si>
  <si>
    <t>飯南町</t>
    <rPh sb="0" eb="3">
      <t>イイナンチョウ</t>
    </rPh>
    <phoneticPr fontId="1"/>
  </si>
  <si>
    <t>川本町</t>
    <rPh sb="0" eb="3">
      <t>カワモトチョウ</t>
    </rPh>
    <phoneticPr fontId="1"/>
  </si>
  <si>
    <t>第３次行財政改革大綱による</t>
    <rPh sb="0" eb="1">
      <t>ダイ</t>
    </rPh>
    <rPh sb="2" eb="3">
      <t>ジ</t>
    </rPh>
    <rPh sb="3" eb="4">
      <t>ギョウ</t>
    </rPh>
    <rPh sb="4" eb="6">
      <t>ザイセイ</t>
    </rPh>
    <rPh sb="6" eb="8">
      <t>カイカク</t>
    </rPh>
    <rPh sb="8" eb="10">
      <t>タイコウ</t>
    </rPh>
    <phoneticPr fontId="1"/>
  </si>
  <si>
    <t>外部評価の必要性は認識しているが導入に至っていない。</t>
    <rPh sb="0" eb="2">
      <t>ガイブ</t>
    </rPh>
    <rPh sb="2" eb="4">
      <t>ヒョウカ</t>
    </rPh>
    <rPh sb="5" eb="8">
      <t>ヒツヨウセイ</t>
    </rPh>
    <rPh sb="9" eb="11">
      <t>ニンシキ</t>
    </rPh>
    <rPh sb="16" eb="18">
      <t>ドウニュウ</t>
    </rPh>
    <rPh sb="19" eb="20">
      <t>イタ</t>
    </rPh>
    <phoneticPr fontId="1"/>
  </si>
  <si>
    <t>美郷町</t>
    <rPh sb="0" eb="3">
      <t>ミサトチョウ</t>
    </rPh>
    <phoneticPr fontId="1"/>
  </si>
  <si>
    <t>第２次美郷町長期総合計画</t>
    <rPh sb="0" eb="1">
      <t>ダイ</t>
    </rPh>
    <rPh sb="2" eb="3">
      <t>ジ</t>
    </rPh>
    <rPh sb="3" eb="6">
      <t>ミサトチョウ</t>
    </rPh>
    <rPh sb="6" eb="8">
      <t>チョウキ</t>
    </rPh>
    <rPh sb="8" eb="10">
      <t>ソウゴウ</t>
    </rPh>
    <rPh sb="10" eb="12">
      <t>ケイカク</t>
    </rPh>
    <phoneticPr fontId="1"/>
  </si>
  <si>
    <t>邑南町</t>
    <rPh sb="0" eb="3">
      <t>オオナンチョウ</t>
    </rPh>
    <phoneticPr fontId="1"/>
  </si>
  <si>
    <t>津和野町</t>
    <rPh sb="0" eb="4">
      <t>ツワノチョウ</t>
    </rPh>
    <phoneticPr fontId="1"/>
  </si>
  <si>
    <t>H25年豪雨災害復旧を優先させるため休止中</t>
    <rPh sb="3" eb="4">
      <t>ネン</t>
    </rPh>
    <rPh sb="4" eb="6">
      <t>ゴウウ</t>
    </rPh>
    <rPh sb="6" eb="8">
      <t>サイガイ</t>
    </rPh>
    <rPh sb="8" eb="10">
      <t>フッキュウ</t>
    </rPh>
    <rPh sb="11" eb="13">
      <t>ユウセン</t>
    </rPh>
    <rPh sb="18" eb="20">
      <t>キュウシ</t>
    </rPh>
    <rPh sb="20" eb="21">
      <t>ナカ</t>
    </rPh>
    <phoneticPr fontId="1"/>
  </si>
  <si>
    <t>吉賀町</t>
    <rPh sb="0" eb="3">
      <t>ヨシカチョウ</t>
    </rPh>
    <phoneticPr fontId="1"/>
  </si>
  <si>
    <t>行政評価システム基本指針</t>
    <rPh sb="0" eb="2">
      <t>ギョウセイ</t>
    </rPh>
    <rPh sb="2" eb="4">
      <t>ヒョウカ</t>
    </rPh>
    <rPh sb="8" eb="10">
      <t>キホン</t>
    </rPh>
    <rPh sb="10" eb="12">
      <t>シシン</t>
    </rPh>
    <phoneticPr fontId="1"/>
  </si>
  <si>
    <t>海士町</t>
    <rPh sb="0" eb="3">
      <t>アマチョウ</t>
    </rPh>
    <phoneticPr fontId="1"/>
  </si>
  <si>
    <t>西ノ島町</t>
    <rPh sb="0" eb="1">
      <t>ニシ</t>
    </rPh>
    <rPh sb="2" eb="4">
      <t>シマチョウ</t>
    </rPh>
    <phoneticPr fontId="1"/>
  </si>
  <si>
    <t>知夫村</t>
    <rPh sb="0" eb="2">
      <t>チブ</t>
    </rPh>
    <rPh sb="2" eb="3">
      <t>ソン</t>
    </rPh>
    <phoneticPr fontId="1"/>
  </si>
  <si>
    <t>隠岐の島町</t>
    <rPh sb="0" eb="2">
      <t>オキ</t>
    </rPh>
    <rPh sb="3" eb="5">
      <t>シマチョウ</t>
    </rPh>
    <phoneticPr fontId="1"/>
  </si>
  <si>
    <t>評価事務に係る負担が大きいため</t>
    <rPh sb="0" eb="2">
      <t>ヒョウカ</t>
    </rPh>
    <rPh sb="2" eb="4">
      <t>ジム</t>
    </rPh>
    <rPh sb="5" eb="6">
      <t>カカ</t>
    </rPh>
    <rPh sb="7" eb="9">
      <t>フタン</t>
    </rPh>
    <rPh sb="10" eb="11">
      <t>オオ</t>
    </rPh>
    <phoneticPr fontId="1"/>
  </si>
  <si>
    <t>松江市</t>
  </si>
  <si>
    <t>http://www1.city.matsue.shimane.jp/shisei/keikaku/seisaku/matsue_sogo/sogokeikaku.html</t>
  </si>
  <si>
    <t>浜田市</t>
  </si>
  <si>
    <t>http://www.city.hamada.
shimane.jp/gaiyou/gyoukaku/
hyoukakekka.html</t>
  </si>
  <si>
    <t>出雲市</t>
  </si>
  <si>
    <t>予算や業務量の圧縮を目的とした内部的な評価であるため公表していない。</t>
    <rPh sb="0" eb="2">
      <t>ヨサン</t>
    </rPh>
    <rPh sb="3" eb="5">
      <t>ギョウム</t>
    </rPh>
    <rPh sb="5" eb="6">
      <t>リョウ</t>
    </rPh>
    <rPh sb="7" eb="9">
      <t>アッシュク</t>
    </rPh>
    <rPh sb="10" eb="12">
      <t>モクテキ</t>
    </rPh>
    <rPh sb="15" eb="17">
      <t>ナイブ</t>
    </rPh>
    <rPh sb="17" eb="18">
      <t>テキ</t>
    </rPh>
    <rPh sb="19" eb="21">
      <t>ヒョウカ</t>
    </rPh>
    <rPh sb="26" eb="28">
      <t>コウヒョウ</t>
    </rPh>
    <phoneticPr fontId="1"/>
  </si>
  <si>
    <t>益田市</t>
  </si>
  <si>
    <t>大田市</t>
  </si>
  <si>
    <t>http://www.city.ohda.lg.jp/tag/299/19353</t>
  </si>
  <si>
    <t>安来市</t>
  </si>
  <si>
    <t>従来行ってきた内部での事務事業評価の業務を見直し、総合計画やその他計画の進捗管理をする中で評価も併せて行うこととしたため。また事業によっては計画期間（10年）を通して成果を設定しているものも多数のため。公表のための資料作成に時間を費やすためなどの理由により。</t>
    <rPh sb="0" eb="2">
      <t>ジュウライ</t>
    </rPh>
    <rPh sb="2" eb="3">
      <t>オコナ</t>
    </rPh>
    <rPh sb="7" eb="9">
      <t>ナイブ</t>
    </rPh>
    <rPh sb="11" eb="13">
      <t>ジム</t>
    </rPh>
    <rPh sb="13" eb="15">
      <t>ジギョウ</t>
    </rPh>
    <rPh sb="15" eb="17">
      <t>ヒョウカ</t>
    </rPh>
    <rPh sb="18" eb="20">
      <t>ギョウム</t>
    </rPh>
    <rPh sb="21" eb="23">
      <t>ミナオ</t>
    </rPh>
    <rPh sb="25" eb="27">
      <t>ソウゴウ</t>
    </rPh>
    <rPh sb="27" eb="29">
      <t>ケイカク</t>
    </rPh>
    <rPh sb="32" eb="33">
      <t>タ</t>
    </rPh>
    <rPh sb="33" eb="35">
      <t>ケイカク</t>
    </rPh>
    <rPh sb="36" eb="38">
      <t>シンチョク</t>
    </rPh>
    <rPh sb="38" eb="40">
      <t>カンリ</t>
    </rPh>
    <rPh sb="43" eb="44">
      <t>ナカ</t>
    </rPh>
    <rPh sb="45" eb="47">
      <t>ヒョウカ</t>
    </rPh>
    <rPh sb="48" eb="49">
      <t>アワ</t>
    </rPh>
    <rPh sb="51" eb="52">
      <t>オコナ</t>
    </rPh>
    <rPh sb="63" eb="65">
      <t>ジギョウ</t>
    </rPh>
    <rPh sb="70" eb="72">
      <t>ケイカク</t>
    </rPh>
    <rPh sb="72" eb="74">
      <t>キカン</t>
    </rPh>
    <rPh sb="77" eb="78">
      <t>ネン</t>
    </rPh>
    <rPh sb="80" eb="81">
      <t>トオ</t>
    </rPh>
    <rPh sb="83" eb="85">
      <t>セイカ</t>
    </rPh>
    <rPh sb="86" eb="88">
      <t>セッテイ</t>
    </rPh>
    <rPh sb="95" eb="97">
      <t>タスウ</t>
    </rPh>
    <rPh sb="101" eb="103">
      <t>コウヒョウ</t>
    </rPh>
    <rPh sb="107" eb="109">
      <t>シリョウ</t>
    </rPh>
    <rPh sb="109" eb="111">
      <t>サクセイ</t>
    </rPh>
    <rPh sb="112" eb="114">
      <t>ジカン</t>
    </rPh>
    <rPh sb="115" eb="116">
      <t>ツイ</t>
    </rPh>
    <rPh sb="123" eb="125">
      <t>リユウ</t>
    </rPh>
    <phoneticPr fontId="1"/>
  </si>
  <si>
    <t>江津市</t>
  </si>
  <si>
    <t>雲南市</t>
  </si>
  <si>
    <t>http://www.city.unnan.shimane.jp/www/genre/0000000000000/1000000000687/index.html</t>
  </si>
  <si>
    <t>奥出雲町</t>
  </si>
  <si>
    <t>飯南町</t>
  </si>
  <si>
    <t>川本町</t>
  </si>
  <si>
    <t>美郷町</t>
  </si>
  <si>
    <t>http://www.town.shimane-misato.lg.jp/soshiki/70/71/783/783</t>
  </si>
  <si>
    <t>邑南町</t>
  </si>
  <si>
    <t>津和野町</t>
  </si>
  <si>
    <t>吉賀町</t>
  </si>
  <si>
    <t>海士町</t>
  </si>
  <si>
    <t>西ノ島町</t>
  </si>
  <si>
    <t>知夫村</t>
  </si>
  <si>
    <t>隠岐の島町</t>
  </si>
  <si>
    <t>http://www.town.okinoshima.shimane.jp</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</si>
  <si>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</si>
  <si>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</si>
  <si>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</si>
  <si>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</si>
  <si>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</si>
  <si>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</si>
  <si>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</si>
  <si>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</si>
  <si>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</si>
  <si>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</si>
  <si>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</si>
  <si>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</si>
  <si>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</si>
  <si>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</si>
  <si>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</si>
  <si>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</si>
  <si>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</si>
  <si>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</si>
  <si>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</si>
  <si>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</si>
  <si>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</si>
  <si>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</si>
  <si>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</si>
  <si>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</si>
  <si>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</si>
  <si>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</si>
  <si>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</si>
  <si>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市議会議員</t>
    <rPh sb="0" eb="3">
      <t>シギカイ</t>
    </rPh>
    <rPh sb="3" eb="5">
      <t>ギイン</t>
    </rPh>
    <phoneticPr fontId="1"/>
  </si>
  <si>
    <t>第3次安来市行政改革大綱実施計画</t>
    <rPh sb="0" eb="1">
      <t>ダイ</t>
    </rPh>
    <rPh sb="2" eb="3">
      <t>ジ</t>
    </rPh>
    <rPh sb="3" eb="6">
      <t>ヤスギシ</t>
    </rPh>
    <rPh sb="6" eb="8">
      <t>ギョウセイ</t>
    </rPh>
    <rPh sb="8" eb="10">
      <t>カイカク</t>
    </rPh>
    <rPh sb="10" eb="12">
      <t>タイコウ</t>
    </rPh>
    <rPh sb="12" eb="14">
      <t>ジッシ</t>
    </rPh>
    <rPh sb="14" eb="16">
      <t>ケイカク</t>
    </rPh>
    <phoneticPr fontId="1"/>
  </si>
  <si>
    <t>雲南市行財政改革大綱</t>
    <rPh sb="0" eb="2">
      <t>ウンナン</t>
    </rPh>
    <rPh sb="2" eb="3">
      <t>シ</t>
    </rPh>
    <rPh sb="3" eb="6">
      <t>ギョウザイセイ</t>
    </rPh>
    <rPh sb="6" eb="8">
      <t>カイカク</t>
    </rPh>
    <rPh sb="8" eb="10">
      <t>タイコウ</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</si>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</sst>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25" fillId="9" borderId="2"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5" fillId="0"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79"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0.44140625" style="15" customWidth="1"/>
    <col min="103" max="16384" width="5.77734375" style="15"/>
  </cols>
  <sheetData>
    <row r="1" spans="1:170" s="2" customFormat="1" ht="30" customHeight="1">
      <c r="A1" s="48"/>
      <c r="B1" s="48"/>
      <c r="C1" s="48"/>
      <c r="D1" s="182" t="s">
        <v>300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50"/>
      <c r="B2" s="151"/>
      <c r="C2" s="151"/>
      <c r="D2" s="151"/>
      <c r="E2" s="151"/>
      <c r="F2" s="151"/>
      <c r="G2" s="151"/>
      <c r="H2" s="152"/>
      <c r="I2" s="153" t="s">
        <v>262</v>
      </c>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5"/>
      <c r="BP2" s="188"/>
      <c r="BQ2" s="153" t="s">
        <v>263</v>
      </c>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5"/>
    </row>
    <row r="3" spans="1:170" s="13" customFormat="1" ht="51" customHeight="1">
      <c r="A3" s="75" t="s">
        <v>123</v>
      </c>
      <c r="B3" s="75"/>
      <c r="C3" s="75"/>
      <c r="D3" s="114" t="s">
        <v>123</v>
      </c>
      <c r="E3" s="114" t="s">
        <v>115</v>
      </c>
      <c r="F3" s="75"/>
      <c r="G3" s="75"/>
      <c r="H3" s="114" t="s">
        <v>116</v>
      </c>
      <c r="I3" s="156" t="s">
        <v>264</v>
      </c>
      <c r="J3" s="157"/>
      <c r="K3" s="157"/>
      <c r="L3" s="157"/>
      <c r="M3" s="157"/>
      <c r="N3" s="157"/>
      <c r="O3" s="157"/>
      <c r="P3" s="157"/>
      <c r="Q3" s="157"/>
      <c r="R3" s="158"/>
      <c r="S3" s="138" t="s">
        <v>265</v>
      </c>
      <c r="T3" s="138"/>
      <c r="U3" s="138"/>
      <c r="V3" s="138"/>
      <c r="W3" s="138"/>
      <c r="X3" s="138" t="s">
        <v>266</v>
      </c>
      <c r="Y3" s="138"/>
      <c r="Z3" s="138"/>
      <c r="AA3" s="138"/>
      <c r="AB3" s="130" t="s">
        <v>267</v>
      </c>
      <c r="AC3" s="131"/>
      <c r="AD3" s="131"/>
      <c r="AE3" s="163"/>
      <c r="AF3" s="159" t="s">
        <v>268</v>
      </c>
      <c r="AG3" s="160"/>
      <c r="AH3" s="159" t="s">
        <v>269</v>
      </c>
      <c r="AI3" s="160"/>
      <c r="AJ3" s="130" t="s">
        <v>270</v>
      </c>
      <c r="AK3" s="131"/>
      <c r="AL3" s="131"/>
      <c r="AM3" s="131"/>
      <c r="AN3" s="131"/>
      <c r="AO3" s="131"/>
      <c r="AP3" s="131"/>
      <c r="AQ3" s="131"/>
      <c r="AR3" s="132" t="s">
        <v>271</v>
      </c>
      <c r="AS3" s="133"/>
      <c r="AT3" s="133" t="s">
        <v>272</v>
      </c>
      <c r="AU3" s="133"/>
      <c r="AV3" s="133"/>
      <c r="AW3" s="130" t="s">
        <v>273</v>
      </c>
      <c r="AX3" s="134"/>
      <c r="AY3" s="134"/>
      <c r="AZ3" s="135"/>
      <c r="BA3" s="136" t="s">
        <v>274</v>
      </c>
      <c r="BB3" s="137"/>
      <c r="BC3" s="136" t="s">
        <v>275</v>
      </c>
      <c r="BD3" s="137"/>
      <c r="BE3" s="138" t="s">
        <v>276</v>
      </c>
      <c r="BF3" s="138"/>
      <c r="BG3" s="138"/>
      <c r="BH3" s="138"/>
      <c r="BI3" s="138"/>
      <c r="BJ3" s="138"/>
      <c r="BK3" s="138"/>
      <c r="BL3" s="138"/>
      <c r="BM3" s="138"/>
      <c r="BN3" s="138"/>
      <c r="BO3" s="138"/>
      <c r="BP3" s="87"/>
      <c r="BQ3" s="139" t="s">
        <v>277</v>
      </c>
      <c r="BR3" s="140"/>
      <c r="BS3" s="140"/>
      <c r="BT3" s="140"/>
      <c r="BU3" s="139" t="s">
        <v>278</v>
      </c>
      <c r="BV3" s="140"/>
      <c r="BW3" s="140"/>
      <c r="BX3" s="140"/>
      <c r="BY3" s="140"/>
      <c r="BZ3" s="140"/>
      <c r="CA3" s="139" t="s">
        <v>279</v>
      </c>
      <c r="CB3" s="139"/>
      <c r="CC3" s="139"/>
      <c r="CD3" s="139"/>
      <c r="CE3" s="139"/>
      <c r="CF3" s="139"/>
      <c r="CG3" s="139"/>
      <c r="CH3" s="139"/>
      <c r="CI3" s="139"/>
      <c r="CJ3" s="127" t="s">
        <v>280</v>
      </c>
      <c r="CK3" s="128"/>
      <c r="CL3" s="127" t="s">
        <v>281</v>
      </c>
      <c r="CM3" s="128"/>
      <c r="CN3" s="129"/>
      <c r="CO3" s="132" t="s">
        <v>282</v>
      </c>
      <c r="CP3" s="133"/>
      <c r="CQ3" s="133"/>
      <c r="CR3" s="156" t="s">
        <v>283</v>
      </c>
      <c r="CS3" s="157"/>
      <c r="CT3" s="157"/>
      <c r="CU3" s="157"/>
      <c r="CV3" s="161"/>
      <c r="CW3" s="162" t="s">
        <v>284</v>
      </c>
      <c r="CX3" s="139"/>
    </row>
    <row r="4" spans="1:170" s="2" customFormat="1" ht="13.8" customHeight="1">
      <c r="A4" s="119"/>
      <c r="B4" s="75"/>
      <c r="C4" s="75"/>
      <c r="D4" s="146"/>
      <c r="E4" s="146"/>
      <c r="F4" s="72"/>
      <c r="G4" s="72"/>
      <c r="H4" s="146"/>
      <c r="I4" s="125" t="s">
        <v>132</v>
      </c>
      <c r="J4" s="100"/>
      <c r="K4" s="100"/>
      <c r="L4" s="100"/>
      <c r="M4" s="100"/>
      <c r="N4" s="100"/>
      <c r="O4" s="100"/>
      <c r="P4" s="100"/>
      <c r="Q4" s="101"/>
      <c r="R4" s="148" t="s">
        <v>124</v>
      </c>
      <c r="S4" s="119" t="s">
        <v>1</v>
      </c>
      <c r="T4" s="119" t="s">
        <v>2</v>
      </c>
      <c r="U4" s="118" t="s">
        <v>3</v>
      </c>
      <c r="V4" s="118" t="s">
        <v>4</v>
      </c>
      <c r="W4" s="118" t="s">
        <v>5</v>
      </c>
      <c r="X4" s="119" t="s">
        <v>1</v>
      </c>
      <c r="Y4" s="119" t="s">
        <v>2</v>
      </c>
      <c r="Z4" s="118" t="s">
        <v>3</v>
      </c>
      <c r="AA4" s="118" t="s">
        <v>4</v>
      </c>
      <c r="AB4" s="108" t="s">
        <v>65</v>
      </c>
      <c r="AC4" s="108" t="s">
        <v>66</v>
      </c>
      <c r="AD4" s="108" t="s">
        <v>120</v>
      </c>
      <c r="AE4" s="141"/>
      <c r="AF4" s="108" t="s">
        <v>65</v>
      </c>
      <c r="AG4" s="108" t="s">
        <v>66</v>
      </c>
      <c r="AH4" s="108" t="s">
        <v>65</v>
      </c>
      <c r="AI4" s="144" t="s">
        <v>66</v>
      </c>
      <c r="AJ4" s="119" t="s">
        <v>7</v>
      </c>
      <c r="AK4" s="145"/>
      <c r="AL4" s="119" t="s">
        <v>105</v>
      </c>
      <c r="AM4" s="145"/>
      <c r="AN4" s="119" t="s">
        <v>141</v>
      </c>
      <c r="AO4" s="145"/>
      <c r="AP4" s="145"/>
      <c r="AQ4" s="145"/>
      <c r="AR4" s="119" t="s">
        <v>1</v>
      </c>
      <c r="AS4" s="118" t="s">
        <v>57</v>
      </c>
      <c r="AT4" s="119" t="s">
        <v>1</v>
      </c>
      <c r="AU4" s="119" t="s">
        <v>2</v>
      </c>
      <c r="AV4" s="118" t="s">
        <v>3</v>
      </c>
      <c r="AW4" s="119" t="s">
        <v>1</v>
      </c>
      <c r="AX4" s="119" t="s">
        <v>2</v>
      </c>
      <c r="AY4" s="118" t="s">
        <v>3</v>
      </c>
      <c r="AZ4" s="118" t="s">
        <v>4</v>
      </c>
      <c r="BA4" s="119" t="s">
        <v>1</v>
      </c>
      <c r="BB4" s="118" t="s">
        <v>2</v>
      </c>
      <c r="BC4" s="108" t="s">
        <v>1</v>
      </c>
      <c r="BD4" s="109" t="s">
        <v>2</v>
      </c>
      <c r="BE4" s="119" t="s">
        <v>1</v>
      </c>
      <c r="BF4" s="119" t="s">
        <v>2</v>
      </c>
      <c r="BG4" s="118" t="s">
        <v>3</v>
      </c>
      <c r="BH4" s="118" t="s">
        <v>4</v>
      </c>
      <c r="BI4" s="118" t="s">
        <v>5</v>
      </c>
      <c r="BJ4" s="119" t="s">
        <v>6</v>
      </c>
      <c r="BK4" s="118" t="s">
        <v>9</v>
      </c>
      <c r="BL4" s="118" t="s">
        <v>10</v>
      </c>
      <c r="BM4" s="118" t="s">
        <v>11</v>
      </c>
      <c r="BN4" s="118" t="s">
        <v>73</v>
      </c>
      <c r="BO4" s="118" t="s">
        <v>74</v>
      </c>
      <c r="BP4" s="189"/>
      <c r="BQ4" s="125" t="s">
        <v>132</v>
      </c>
      <c r="BR4" s="100"/>
      <c r="BS4" s="100"/>
      <c r="BT4" s="114" t="s">
        <v>133</v>
      </c>
      <c r="BU4" s="119" t="s">
        <v>1</v>
      </c>
      <c r="BV4" s="119" t="s">
        <v>2</v>
      </c>
      <c r="BW4" s="118" t="s">
        <v>3</v>
      </c>
      <c r="BX4" s="118" t="s">
        <v>4</v>
      </c>
      <c r="BY4" s="118" t="s">
        <v>5</v>
      </c>
      <c r="BZ4" s="118" t="s">
        <v>155</v>
      </c>
      <c r="CA4" s="108" t="s">
        <v>1</v>
      </c>
      <c r="CB4" s="108" t="s">
        <v>2</v>
      </c>
      <c r="CC4" s="117" t="s">
        <v>3</v>
      </c>
      <c r="CD4" s="107" t="s">
        <v>4</v>
      </c>
      <c r="CE4" s="107" t="s">
        <v>5</v>
      </c>
      <c r="CF4" s="122" t="s">
        <v>126</v>
      </c>
      <c r="CG4" s="108" t="s">
        <v>158</v>
      </c>
      <c r="CH4" s="108" t="s">
        <v>159</v>
      </c>
      <c r="CI4" s="117" t="s">
        <v>160</v>
      </c>
      <c r="CJ4" s="108" t="s">
        <v>1</v>
      </c>
      <c r="CK4" s="109" t="s">
        <v>2</v>
      </c>
      <c r="CL4" s="108" t="s">
        <v>1</v>
      </c>
      <c r="CM4" s="109" t="s">
        <v>2</v>
      </c>
      <c r="CN4" s="117" t="s">
        <v>3</v>
      </c>
      <c r="CO4" s="108" t="s">
        <v>1</v>
      </c>
      <c r="CP4" s="109" t="s">
        <v>2</v>
      </c>
      <c r="CQ4" s="117" t="s">
        <v>3</v>
      </c>
      <c r="CR4" s="108" t="s">
        <v>1</v>
      </c>
      <c r="CS4" s="108" t="s">
        <v>2</v>
      </c>
      <c r="CT4" s="117" t="s">
        <v>3</v>
      </c>
      <c r="CU4" s="107" t="s">
        <v>4</v>
      </c>
      <c r="CV4" s="107" t="s">
        <v>5</v>
      </c>
      <c r="CW4" s="108" t="s">
        <v>1</v>
      </c>
      <c r="CX4" s="109" t="s">
        <v>2</v>
      </c>
    </row>
    <row r="5" spans="1:170" s="2" customFormat="1" ht="13.8" customHeight="1">
      <c r="A5" s="119"/>
      <c r="B5" s="75"/>
      <c r="C5" s="75"/>
      <c r="D5" s="146"/>
      <c r="E5" s="146"/>
      <c r="F5" s="73"/>
      <c r="G5" s="73"/>
      <c r="H5" s="146"/>
      <c r="I5" s="110" t="s">
        <v>65</v>
      </c>
      <c r="J5" s="111"/>
      <c r="K5" s="110" t="s">
        <v>66</v>
      </c>
      <c r="L5" s="111"/>
      <c r="M5" s="110" t="s">
        <v>120</v>
      </c>
      <c r="N5" s="111"/>
      <c r="O5" s="114" t="s">
        <v>121</v>
      </c>
      <c r="P5" s="114" t="s">
        <v>125</v>
      </c>
      <c r="Q5" s="114" t="s">
        <v>126</v>
      </c>
      <c r="R5" s="149"/>
      <c r="S5" s="119"/>
      <c r="T5" s="119"/>
      <c r="U5" s="118"/>
      <c r="V5" s="118"/>
      <c r="W5" s="118"/>
      <c r="X5" s="119"/>
      <c r="Y5" s="119"/>
      <c r="Z5" s="118"/>
      <c r="AA5" s="118"/>
      <c r="AB5" s="108"/>
      <c r="AC5" s="108"/>
      <c r="AD5" s="108"/>
      <c r="AE5" s="142"/>
      <c r="AF5" s="108"/>
      <c r="AG5" s="108"/>
      <c r="AH5" s="108"/>
      <c r="AI5" s="144"/>
      <c r="AJ5" s="116" t="s">
        <v>65</v>
      </c>
      <c r="AK5" s="116" t="s">
        <v>151</v>
      </c>
      <c r="AL5" s="116" t="s">
        <v>66</v>
      </c>
      <c r="AM5" s="116" t="s">
        <v>152</v>
      </c>
      <c r="AN5" s="116" t="s">
        <v>120</v>
      </c>
      <c r="AO5" s="116" t="s">
        <v>153</v>
      </c>
      <c r="AP5" s="116" t="s">
        <v>121</v>
      </c>
      <c r="AQ5" s="116" t="s">
        <v>154</v>
      </c>
      <c r="AR5" s="119"/>
      <c r="AS5" s="118"/>
      <c r="AT5" s="119"/>
      <c r="AU5" s="119"/>
      <c r="AV5" s="118"/>
      <c r="AW5" s="119"/>
      <c r="AX5" s="119"/>
      <c r="AY5" s="118"/>
      <c r="AZ5" s="118"/>
      <c r="BA5" s="119"/>
      <c r="BB5" s="118"/>
      <c r="BC5" s="108"/>
      <c r="BD5" s="109"/>
      <c r="BE5" s="119"/>
      <c r="BF5" s="119"/>
      <c r="BG5" s="118"/>
      <c r="BH5" s="118"/>
      <c r="BI5" s="118"/>
      <c r="BJ5" s="119"/>
      <c r="BK5" s="118"/>
      <c r="BL5" s="118"/>
      <c r="BM5" s="118"/>
      <c r="BN5" s="118"/>
      <c r="BO5" s="118"/>
      <c r="BP5" s="189"/>
      <c r="BQ5" s="120" t="s">
        <v>1</v>
      </c>
      <c r="BR5" s="120" t="s">
        <v>3</v>
      </c>
      <c r="BS5" s="120" t="s">
        <v>4</v>
      </c>
      <c r="BT5" s="126"/>
      <c r="BU5" s="119"/>
      <c r="BV5" s="119"/>
      <c r="BW5" s="118"/>
      <c r="BX5" s="118"/>
      <c r="BY5" s="118"/>
      <c r="BZ5" s="118"/>
      <c r="CA5" s="108"/>
      <c r="CB5" s="108"/>
      <c r="CC5" s="117"/>
      <c r="CD5" s="107"/>
      <c r="CE5" s="107"/>
      <c r="CF5" s="123"/>
      <c r="CG5" s="108"/>
      <c r="CH5" s="108"/>
      <c r="CI5" s="117"/>
      <c r="CJ5" s="108"/>
      <c r="CK5" s="109"/>
      <c r="CL5" s="108"/>
      <c r="CM5" s="109"/>
      <c r="CN5" s="117"/>
      <c r="CO5" s="108"/>
      <c r="CP5" s="109"/>
      <c r="CQ5" s="117"/>
      <c r="CR5" s="108"/>
      <c r="CS5" s="108"/>
      <c r="CT5" s="117"/>
      <c r="CU5" s="107"/>
      <c r="CV5" s="107"/>
      <c r="CW5" s="108"/>
      <c r="CX5" s="109"/>
    </row>
    <row r="6" spans="1:170" s="2" customFormat="1" ht="25.95" customHeight="1">
      <c r="A6" s="119"/>
      <c r="B6" s="75"/>
      <c r="C6" s="75"/>
      <c r="D6" s="146"/>
      <c r="E6" s="146"/>
      <c r="F6" s="74"/>
      <c r="G6" s="74"/>
      <c r="H6" s="146"/>
      <c r="I6" s="112"/>
      <c r="J6" s="113"/>
      <c r="K6" s="112"/>
      <c r="L6" s="113"/>
      <c r="M6" s="112"/>
      <c r="N6" s="113"/>
      <c r="O6" s="115"/>
      <c r="P6" s="115"/>
      <c r="Q6" s="115"/>
      <c r="R6" s="105"/>
      <c r="S6" s="119"/>
      <c r="T6" s="119"/>
      <c r="U6" s="118"/>
      <c r="V6" s="118"/>
      <c r="W6" s="118"/>
      <c r="X6" s="119"/>
      <c r="Y6" s="119"/>
      <c r="Z6" s="118"/>
      <c r="AA6" s="118"/>
      <c r="AB6" s="108"/>
      <c r="AC6" s="108"/>
      <c r="AD6" s="108"/>
      <c r="AE6" s="143"/>
      <c r="AF6" s="108"/>
      <c r="AG6" s="108"/>
      <c r="AH6" s="108"/>
      <c r="AI6" s="144"/>
      <c r="AJ6" s="116"/>
      <c r="AK6" s="116"/>
      <c r="AL6" s="116"/>
      <c r="AM6" s="116"/>
      <c r="AN6" s="116"/>
      <c r="AO6" s="116"/>
      <c r="AP6" s="116"/>
      <c r="AQ6" s="116"/>
      <c r="AR6" s="119"/>
      <c r="AS6" s="118"/>
      <c r="AT6" s="119"/>
      <c r="AU6" s="119"/>
      <c r="AV6" s="118"/>
      <c r="AW6" s="119"/>
      <c r="AX6" s="119"/>
      <c r="AY6" s="118"/>
      <c r="AZ6" s="118"/>
      <c r="BA6" s="119"/>
      <c r="BB6" s="118"/>
      <c r="BC6" s="108"/>
      <c r="BD6" s="109"/>
      <c r="BE6" s="119"/>
      <c r="BF6" s="119"/>
      <c r="BG6" s="118"/>
      <c r="BH6" s="118"/>
      <c r="BI6" s="118"/>
      <c r="BJ6" s="119"/>
      <c r="BK6" s="118"/>
      <c r="BL6" s="118"/>
      <c r="BM6" s="118"/>
      <c r="BN6" s="118"/>
      <c r="BO6" s="118"/>
      <c r="BP6" s="189"/>
      <c r="BQ6" s="121"/>
      <c r="BR6" s="121"/>
      <c r="BS6" s="121"/>
      <c r="BT6" s="115"/>
      <c r="BU6" s="119"/>
      <c r="BV6" s="119"/>
      <c r="BW6" s="118"/>
      <c r="BX6" s="118"/>
      <c r="BY6" s="118"/>
      <c r="BZ6" s="118"/>
      <c r="CA6" s="108"/>
      <c r="CB6" s="108"/>
      <c r="CC6" s="117"/>
      <c r="CD6" s="107"/>
      <c r="CE6" s="107"/>
      <c r="CF6" s="124"/>
      <c r="CG6" s="108"/>
      <c r="CH6" s="108"/>
      <c r="CI6" s="117"/>
      <c r="CJ6" s="108"/>
      <c r="CK6" s="109"/>
      <c r="CL6" s="108"/>
      <c r="CM6" s="109"/>
      <c r="CN6" s="117"/>
      <c r="CO6" s="108"/>
      <c r="CP6" s="109"/>
      <c r="CQ6" s="117"/>
      <c r="CR6" s="108"/>
      <c r="CS6" s="108"/>
      <c r="CT6" s="117"/>
      <c r="CU6" s="107"/>
      <c r="CV6" s="107"/>
      <c r="CW6" s="108"/>
      <c r="CX6" s="109"/>
    </row>
    <row r="7" spans="1:170" s="185" customFormat="1" ht="81" customHeight="1">
      <c r="A7" s="67"/>
      <c r="B7" s="67" t="s">
        <v>251</v>
      </c>
      <c r="C7" s="67" t="s">
        <v>252</v>
      </c>
      <c r="D7" s="146"/>
      <c r="E7" s="146"/>
      <c r="F7" s="183" t="s">
        <v>253</v>
      </c>
      <c r="G7" s="183" t="s">
        <v>253</v>
      </c>
      <c r="H7" s="146"/>
      <c r="I7" s="96" t="s">
        <v>13</v>
      </c>
      <c r="J7" s="96" t="s">
        <v>98</v>
      </c>
      <c r="K7" s="96" t="s">
        <v>14</v>
      </c>
      <c r="L7" s="92" t="s">
        <v>16</v>
      </c>
      <c r="M7" s="92" t="s">
        <v>107</v>
      </c>
      <c r="N7" s="92" t="s">
        <v>16</v>
      </c>
      <c r="O7" s="92" t="s">
        <v>108</v>
      </c>
      <c r="P7" s="92" t="s">
        <v>15</v>
      </c>
      <c r="Q7" s="103" t="s">
        <v>58</v>
      </c>
      <c r="R7" s="104" t="s">
        <v>127</v>
      </c>
      <c r="S7" s="92" t="s">
        <v>30</v>
      </c>
      <c r="T7" s="103" t="s">
        <v>109</v>
      </c>
      <c r="U7" s="92" t="s">
        <v>31</v>
      </c>
      <c r="V7" s="92" t="s">
        <v>32</v>
      </c>
      <c r="W7" s="92" t="s">
        <v>8</v>
      </c>
      <c r="X7" s="96" t="s">
        <v>17</v>
      </c>
      <c r="Y7" s="96" t="s">
        <v>18</v>
      </c>
      <c r="Z7" s="92" t="s">
        <v>19</v>
      </c>
      <c r="AA7" s="92" t="s">
        <v>20</v>
      </c>
      <c r="AB7" s="96" t="s">
        <v>99</v>
      </c>
      <c r="AC7" s="96" t="s">
        <v>100</v>
      </c>
      <c r="AD7" s="96" t="s">
        <v>101</v>
      </c>
      <c r="AE7" s="96" t="s">
        <v>150</v>
      </c>
      <c r="AF7" s="96" t="s">
        <v>102</v>
      </c>
      <c r="AG7" s="96" t="s">
        <v>110</v>
      </c>
      <c r="AH7" s="92" t="s">
        <v>103</v>
      </c>
      <c r="AI7" s="106" t="s">
        <v>104</v>
      </c>
      <c r="AJ7" s="96" t="s">
        <v>142</v>
      </c>
      <c r="AK7" s="96" t="s">
        <v>143</v>
      </c>
      <c r="AL7" s="96" t="s">
        <v>144</v>
      </c>
      <c r="AM7" s="96" t="s">
        <v>145</v>
      </c>
      <c r="AN7" s="96" t="s">
        <v>146</v>
      </c>
      <c r="AO7" s="96" t="s">
        <v>147</v>
      </c>
      <c r="AP7" s="96" t="s">
        <v>148</v>
      </c>
      <c r="AQ7" s="96" t="s">
        <v>149</v>
      </c>
      <c r="AR7" s="92" t="s">
        <v>59</v>
      </c>
      <c r="AS7" s="92" t="s">
        <v>60</v>
      </c>
      <c r="AT7" s="92" t="s">
        <v>67</v>
      </c>
      <c r="AU7" s="92" t="s">
        <v>68</v>
      </c>
      <c r="AV7" s="92" t="s">
        <v>69</v>
      </c>
      <c r="AW7" s="92" t="s">
        <v>128</v>
      </c>
      <c r="AX7" s="92" t="s">
        <v>129</v>
      </c>
      <c r="AY7" s="92" t="s">
        <v>130</v>
      </c>
      <c r="AZ7" s="92" t="s">
        <v>131</v>
      </c>
      <c r="BA7" s="92" t="s">
        <v>156</v>
      </c>
      <c r="BB7" s="92" t="s">
        <v>157</v>
      </c>
      <c r="BC7" s="96" t="s">
        <v>61</v>
      </c>
      <c r="BD7" s="103" t="s">
        <v>62</v>
      </c>
      <c r="BE7" s="94" t="s">
        <v>75</v>
      </c>
      <c r="BF7" s="94" t="s">
        <v>76</v>
      </c>
      <c r="BG7" s="94" t="s">
        <v>77</v>
      </c>
      <c r="BH7" s="94" t="s">
        <v>78</v>
      </c>
      <c r="BI7" s="184" t="s">
        <v>79</v>
      </c>
      <c r="BJ7" s="94" t="s">
        <v>80</v>
      </c>
      <c r="BK7" s="184" t="s">
        <v>81</v>
      </c>
      <c r="BL7" s="94" t="s">
        <v>82</v>
      </c>
      <c r="BM7" s="94" t="s">
        <v>83</v>
      </c>
      <c r="BN7" s="94" t="s">
        <v>84</v>
      </c>
      <c r="BO7" s="94" t="s">
        <v>85</v>
      </c>
      <c r="BP7" s="190"/>
      <c r="BQ7" s="94" t="s">
        <v>122</v>
      </c>
      <c r="BR7" s="94" t="s">
        <v>23</v>
      </c>
      <c r="BS7" s="94" t="s">
        <v>58</v>
      </c>
      <c r="BT7" s="94" t="s">
        <v>127</v>
      </c>
      <c r="BU7" s="92" t="s">
        <v>134</v>
      </c>
      <c r="BV7" s="92" t="s">
        <v>135</v>
      </c>
      <c r="BW7" s="92" t="s">
        <v>136</v>
      </c>
      <c r="BX7" s="92" t="s">
        <v>137</v>
      </c>
      <c r="BY7" s="92" t="s">
        <v>40</v>
      </c>
      <c r="BZ7" s="92" t="s">
        <v>8</v>
      </c>
      <c r="CA7" s="96" t="s">
        <v>161</v>
      </c>
      <c r="CB7" s="96" t="s">
        <v>162</v>
      </c>
      <c r="CC7" s="92" t="s">
        <v>163</v>
      </c>
      <c r="CD7" s="96" t="s">
        <v>164</v>
      </c>
      <c r="CE7" s="96" t="s">
        <v>165</v>
      </c>
      <c r="CF7" s="96" t="s">
        <v>166</v>
      </c>
      <c r="CG7" s="96" t="s">
        <v>106</v>
      </c>
      <c r="CH7" s="96" t="s">
        <v>167</v>
      </c>
      <c r="CI7" s="92" t="s">
        <v>8</v>
      </c>
      <c r="CJ7" s="102" t="s">
        <v>63</v>
      </c>
      <c r="CK7" s="103" t="s">
        <v>64</v>
      </c>
      <c r="CL7" s="96" t="s">
        <v>70</v>
      </c>
      <c r="CM7" s="92" t="s">
        <v>71</v>
      </c>
      <c r="CN7" s="94" t="s">
        <v>72</v>
      </c>
      <c r="CO7" s="96" t="s">
        <v>70</v>
      </c>
      <c r="CP7" s="92" t="s">
        <v>71</v>
      </c>
      <c r="CQ7" s="94" t="s">
        <v>72</v>
      </c>
      <c r="CR7" s="96" t="s">
        <v>111</v>
      </c>
      <c r="CS7" s="96" t="s">
        <v>112</v>
      </c>
      <c r="CT7" s="92" t="s">
        <v>113</v>
      </c>
      <c r="CU7" s="96" t="s">
        <v>114</v>
      </c>
      <c r="CV7" s="96" t="s">
        <v>8</v>
      </c>
      <c r="CW7" s="96" t="s">
        <v>21</v>
      </c>
      <c r="CX7" s="92" t="s">
        <v>22</v>
      </c>
    </row>
    <row r="8" spans="1:170" s="187" customFormat="1" ht="12" customHeight="1">
      <c r="A8" s="186"/>
      <c r="B8" s="186"/>
      <c r="C8" s="186"/>
      <c r="D8" s="147"/>
      <c r="E8" s="147"/>
      <c r="F8" s="186"/>
      <c r="G8" s="186"/>
      <c r="H8" s="147"/>
      <c r="I8" s="97"/>
      <c r="J8" s="97"/>
      <c r="K8" s="97"/>
      <c r="L8" s="93"/>
      <c r="M8" s="93"/>
      <c r="N8" s="93"/>
      <c r="O8" s="93"/>
      <c r="P8" s="93"/>
      <c r="Q8" s="103"/>
      <c r="R8" s="105"/>
      <c r="S8" s="93"/>
      <c r="T8" s="103"/>
      <c r="U8" s="93"/>
      <c r="V8" s="93"/>
      <c r="W8" s="93"/>
      <c r="X8" s="97"/>
      <c r="Y8" s="97"/>
      <c r="Z8" s="93"/>
      <c r="AA8" s="93"/>
      <c r="AB8" s="97"/>
      <c r="AC8" s="97"/>
      <c r="AD8" s="97"/>
      <c r="AE8" s="97"/>
      <c r="AF8" s="97"/>
      <c r="AG8" s="97"/>
      <c r="AH8" s="93"/>
      <c r="AI8" s="106"/>
      <c r="AJ8" s="97"/>
      <c r="AK8" s="97"/>
      <c r="AL8" s="97"/>
      <c r="AM8" s="97"/>
      <c r="AN8" s="97"/>
      <c r="AO8" s="97"/>
      <c r="AP8" s="97"/>
      <c r="AQ8" s="97"/>
      <c r="AR8" s="93"/>
      <c r="AS8" s="93"/>
      <c r="AT8" s="93"/>
      <c r="AU8" s="93"/>
      <c r="AV8" s="93"/>
      <c r="AW8" s="93"/>
      <c r="AX8" s="93"/>
      <c r="AY8" s="93"/>
      <c r="AZ8" s="93"/>
      <c r="BA8" s="93"/>
      <c r="BB8" s="93"/>
      <c r="BC8" s="97"/>
      <c r="BD8" s="103"/>
      <c r="BE8" s="95"/>
      <c r="BF8" s="95"/>
      <c r="BG8" s="95"/>
      <c r="BH8" s="95"/>
      <c r="BI8" s="184"/>
      <c r="BJ8" s="95"/>
      <c r="BK8" s="184"/>
      <c r="BL8" s="95"/>
      <c r="BM8" s="95"/>
      <c r="BN8" s="95"/>
      <c r="BO8" s="95"/>
      <c r="BP8" s="93"/>
      <c r="BQ8" s="95"/>
      <c r="BR8" s="95"/>
      <c r="BS8" s="95"/>
      <c r="BT8" s="95"/>
      <c r="BU8" s="93"/>
      <c r="BV8" s="93"/>
      <c r="BW8" s="93"/>
      <c r="BX8" s="93"/>
      <c r="BY8" s="93"/>
      <c r="BZ8" s="93"/>
      <c r="CA8" s="97"/>
      <c r="CB8" s="97"/>
      <c r="CC8" s="93"/>
      <c r="CD8" s="97"/>
      <c r="CE8" s="97"/>
      <c r="CF8" s="97"/>
      <c r="CG8" s="97"/>
      <c r="CH8" s="97"/>
      <c r="CI8" s="93"/>
      <c r="CJ8" s="102"/>
      <c r="CK8" s="103"/>
      <c r="CL8" s="97"/>
      <c r="CM8" s="93"/>
      <c r="CN8" s="95"/>
      <c r="CO8" s="97"/>
      <c r="CP8" s="93"/>
      <c r="CQ8" s="95"/>
      <c r="CR8" s="97"/>
      <c r="CS8" s="97"/>
      <c r="CT8" s="93"/>
      <c r="CU8" s="97"/>
      <c r="CV8" s="97"/>
      <c r="CW8" s="97"/>
      <c r="CX8" s="93"/>
    </row>
    <row r="9" spans="1:170" s="39" customFormat="1" hidden="1">
      <c r="A9" s="29" t="s">
        <v>171</v>
      </c>
      <c r="B9" s="66"/>
      <c r="C9" s="66"/>
      <c r="D9" s="66"/>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12">
      <c r="A10" s="52">
        <v>32201</v>
      </c>
      <c r="B10" s="52" t="s">
        <v>232</v>
      </c>
      <c r="C10" s="65">
        <f t="shared" ref="C10:C22" si="0">INT(B10/10)</f>
        <v>32201</v>
      </c>
      <c r="D10" s="69">
        <v>32201</v>
      </c>
      <c r="E10" s="54" t="s">
        <v>174</v>
      </c>
      <c r="F10" s="54" t="s">
        <v>205</v>
      </c>
      <c r="G10" s="54">
        <f t="shared" ref="G10:G28" si="1">IF(E10=F10,0,1)</f>
        <v>0</v>
      </c>
      <c r="H10" s="59">
        <v>4</v>
      </c>
      <c r="I10" s="57">
        <v>1</v>
      </c>
      <c r="J10" s="57">
        <v>13</v>
      </c>
      <c r="K10" s="57"/>
      <c r="L10" s="57"/>
      <c r="M10" s="84"/>
      <c r="N10" s="84"/>
      <c r="O10" s="84"/>
      <c r="P10" s="84"/>
      <c r="Q10" s="84"/>
      <c r="R10" s="60"/>
      <c r="S10" s="84"/>
      <c r="T10" s="84"/>
      <c r="U10" s="84"/>
      <c r="V10" s="84"/>
      <c r="W10" s="58"/>
      <c r="X10" s="57"/>
      <c r="Y10" s="57"/>
      <c r="Z10" s="84">
        <v>1</v>
      </c>
      <c r="AA10" s="58"/>
      <c r="AB10" s="86"/>
      <c r="AC10" s="18">
        <v>1</v>
      </c>
      <c r="AD10" s="18"/>
      <c r="AE10" s="58"/>
      <c r="AF10" s="86">
        <v>1</v>
      </c>
      <c r="AG10" s="86"/>
      <c r="AH10" s="86">
        <v>1</v>
      </c>
      <c r="AI10" s="61"/>
      <c r="AJ10" s="86"/>
      <c r="AK10" s="86"/>
      <c r="AL10" s="86"/>
      <c r="AM10" s="86">
        <v>1</v>
      </c>
      <c r="AN10" s="86"/>
      <c r="AO10" s="86"/>
      <c r="AP10" s="86"/>
      <c r="AQ10" s="86"/>
      <c r="AR10" s="84">
        <v>1</v>
      </c>
      <c r="AS10" s="84"/>
      <c r="AT10" s="84">
        <v>1</v>
      </c>
      <c r="AU10" s="84"/>
      <c r="AV10" s="84"/>
      <c r="AW10" s="84"/>
      <c r="AX10" s="84"/>
      <c r="AY10" s="84"/>
      <c r="AZ10" s="84">
        <v>1</v>
      </c>
      <c r="BA10" s="84"/>
      <c r="BB10" s="84">
        <v>1</v>
      </c>
      <c r="BC10" s="84">
        <v>1</v>
      </c>
      <c r="BD10" s="84"/>
      <c r="BE10" s="84">
        <v>1</v>
      </c>
      <c r="BF10" s="84">
        <v>1</v>
      </c>
      <c r="BG10" s="84">
        <v>1</v>
      </c>
      <c r="BH10" s="84"/>
      <c r="BI10" s="84"/>
      <c r="BJ10" s="84"/>
      <c r="BK10" s="84">
        <v>1</v>
      </c>
      <c r="BL10" s="84"/>
      <c r="BM10" s="84"/>
      <c r="BN10" s="84"/>
      <c r="BO10" s="84"/>
      <c r="BP10" s="62"/>
      <c r="BQ10" s="84">
        <v>1</v>
      </c>
      <c r="BR10" s="84"/>
      <c r="BS10" s="84"/>
      <c r="BT10" s="76"/>
      <c r="BU10" s="84">
        <v>1</v>
      </c>
      <c r="BV10" s="84">
        <v>1</v>
      </c>
      <c r="BW10" s="84"/>
      <c r="BX10" s="84"/>
      <c r="BY10" s="84">
        <v>1</v>
      </c>
      <c r="BZ10" s="84"/>
      <c r="CA10" s="84">
        <v>1</v>
      </c>
      <c r="CB10" s="84"/>
      <c r="CC10" s="84">
        <v>1</v>
      </c>
      <c r="CD10" s="84">
        <v>1</v>
      </c>
      <c r="CE10" s="84">
        <v>1</v>
      </c>
      <c r="CF10" s="84"/>
      <c r="CG10" s="84">
        <v>1</v>
      </c>
      <c r="CH10" s="84">
        <v>1</v>
      </c>
      <c r="CI10" s="84"/>
      <c r="CJ10" s="84">
        <v>1</v>
      </c>
      <c r="CK10" s="84"/>
      <c r="CL10" s="84">
        <v>1</v>
      </c>
      <c r="CM10" s="84"/>
      <c r="CN10" s="84"/>
      <c r="CO10" s="84"/>
      <c r="CP10" s="84">
        <v>1</v>
      </c>
      <c r="CQ10" s="84"/>
      <c r="CR10" s="84"/>
      <c r="CS10" s="84"/>
      <c r="CT10" s="84"/>
      <c r="CU10" s="84">
        <v>1</v>
      </c>
      <c r="CV10" s="84"/>
      <c r="CW10" s="57">
        <v>1</v>
      </c>
      <c r="CX10" s="84"/>
    </row>
    <row r="11" spans="1:170" s="55" customFormat="1" ht="12">
      <c r="A11" s="52">
        <v>32224</v>
      </c>
      <c r="B11" s="52" t="s">
        <v>233</v>
      </c>
      <c r="C11" s="65">
        <f t="shared" si="0"/>
        <v>32202</v>
      </c>
      <c r="D11" s="69">
        <v>32202</v>
      </c>
      <c r="E11" s="54" t="s">
        <v>175</v>
      </c>
      <c r="F11" s="54" t="s">
        <v>207</v>
      </c>
      <c r="G11" s="54">
        <f t="shared" si="1"/>
        <v>0</v>
      </c>
      <c r="H11" s="59">
        <v>5</v>
      </c>
      <c r="I11" s="57">
        <v>1</v>
      </c>
      <c r="J11" s="57">
        <v>16</v>
      </c>
      <c r="K11" s="57"/>
      <c r="L11" s="57"/>
      <c r="M11" s="84"/>
      <c r="N11" s="84"/>
      <c r="O11" s="84"/>
      <c r="P11" s="84"/>
      <c r="Q11" s="84"/>
      <c r="R11" s="60"/>
      <c r="S11" s="84"/>
      <c r="T11" s="84"/>
      <c r="U11" s="84"/>
      <c r="V11" s="84"/>
      <c r="W11" s="58"/>
      <c r="X11" s="57"/>
      <c r="Y11" s="57"/>
      <c r="Z11" s="84">
        <v>1</v>
      </c>
      <c r="AA11" s="58"/>
      <c r="AB11" s="86"/>
      <c r="AC11" s="18">
        <v>1</v>
      </c>
      <c r="AD11" s="18"/>
      <c r="AE11" s="58"/>
      <c r="AF11" s="86">
        <v>1</v>
      </c>
      <c r="AG11" s="86"/>
      <c r="AH11" s="86">
        <v>1</v>
      </c>
      <c r="AI11" s="61"/>
      <c r="AJ11" s="86"/>
      <c r="AK11" s="86"/>
      <c r="AL11" s="86"/>
      <c r="AM11" s="86"/>
      <c r="AN11" s="86"/>
      <c r="AO11" s="86"/>
      <c r="AP11" s="86">
        <v>1</v>
      </c>
      <c r="AQ11" s="86">
        <v>1</v>
      </c>
      <c r="AR11" s="84"/>
      <c r="AS11" s="84">
        <v>1</v>
      </c>
      <c r="AT11" s="84"/>
      <c r="AU11" s="84"/>
      <c r="AV11" s="84"/>
      <c r="AW11" s="84"/>
      <c r="AX11" s="84"/>
      <c r="AY11" s="84"/>
      <c r="AZ11" s="84"/>
      <c r="BA11" s="84"/>
      <c r="BB11" s="84"/>
      <c r="BC11" s="84"/>
      <c r="BD11" s="84"/>
      <c r="BE11" s="84">
        <v>1</v>
      </c>
      <c r="BF11" s="84">
        <v>1</v>
      </c>
      <c r="BG11" s="84"/>
      <c r="BH11" s="84"/>
      <c r="BI11" s="84">
        <v>1</v>
      </c>
      <c r="BJ11" s="84"/>
      <c r="BK11" s="84">
        <v>1</v>
      </c>
      <c r="BL11" s="84"/>
      <c r="BM11" s="84"/>
      <c r="BN11" s="84"/>
      <c r="BO11" s="84"/>
      <c r="BP11" s="62"/>
      <c r="BQ11" s="84">
        <v>1</v>
      </c>
      <c r="BR11" s="84"/>
      <c r="BS11" s="84"/>
      <c r="BT11" s="76"/>
      <c r="BU11" s="84">
        <v>1</v>
      </c>
      <c r="BV11" s="84">
        <v>1</v>
      </c>
      <c r="BW11" s="84">
        <v>1</v>
      </c>
      <c r="BX11" s="84"/>
      <c r="BY11" s="84">
        <v>1</v>
      </c>
      <c r="BZ11" s="84"/>
      <c r="CA11" s="84"/>
      <c r="CB11" s="84"/>
      <c r="CC11" s="84">
        <v>1</v>
      </c>
      <c r="CD11" s="84">
        <v>1</v>
      </c>
      <c r="CE11" s="84"/>
      <c r="CF11" s="84"/>
      <c r="CG11" s="84">
        <v>1</v>
      </c>
      <c r="CH11" s="84">
        <v>1</v>
      </c>
      <c r="CI11" s="84"/>
      <c r="CJ11" s="84">
        <v>1</v>
      </c>
      <c r="CK11" s="84"/>
      <c r="CL11" s="84"/>
      <c r="CM11" s="84">
        <v>1</v>
      </c>
      <c r="CN11" s="84"/>
      <c r="CO11" s="84"/>
      <c r="CP11" s="84">
        <v>1</v>
      </c>
      <c r="CQ11" s="84"/>
      <c r="CR11" s="84"/>
      <c r="CS11" s="84">
        <v>1</v>
      </c>
      <c r="CT11" s="84"/>
      <c r="CU11" s="84"/>
      <c r="CV11" s="84"/>
      <c r="CW11" s="57"/>
      <c r="CX11" s="84">
        <v>1</v>
      </c>
    </row>
    <row r="12" spans="1:170" s="55" customFormat="1" ht="43.2">
      <c r="A12" s="52">
        <v>322032</v>
      </c>
      <c r="B12" s="52" t="s">
        <v>234</v>
      </c>
      <c r="C12" s="65">
        <f t="shared" si="0"/>
        <v>32203</v>
      </c>
      <c r="D12" s="69">
        <v>32203</v>
      </c>
      <c r="E12" s="54" t="s">
        <v>176</v>
      </c>
      <c r="F12" s="54" t="s">
        <v>209</v>
      </c>
      <c r="G12" s="54">
        <f t="shared" si="1"/>
        <v>0</v>
      </c>
      <c r="H12" s="59">
        <v>5</v>
      </c>
      <c r="I12" s="57">
        <v>1</v>
      </c>
      <c r="J12" s="57">
        <v>21</v>
      </c>
      <c r="K12" s="57"/>
      <c r="L12" s="57"/>
      <c r="M12" s="84"/>
      <c r="N12" s="84"/>
      <c r="O12" s="84"/>
      <c r="P12" s="84"/>
      <c r="Q12" s="84"/>
      <c r="R12" s="60"/>
      <c r="S12" s="84"/>
      <c r="T12" s="84"/>
      <c r="U12" s="84"/>
      <c r="V12" s="84"/>
      <c r="W12" s="58"/>
      <c r="X12" s="57"/>
      <c r="Y12" s="57"/>
      <c r="Z12" s="84">
        <v>1</v>
      </c>
      <c r="AA12" s="58"/>
      <c r="AB12" s="86">
        <v>1</v>
      </c>
      <c r="AC12" s="18"/>
      <c r="AD12" s="18"/>
      <c r="AE12" s="58" t="s">
        <v>177</v>
      </c>
      <c r="AF12" s="86"/>
      <c r="AG12" s="86">
        <v>1</v>
      </c>
      <c r="AH12" s="86"/>
      <c r="AI12" s="61"/>
      <c r="AJ12" s="86"/>
      <c r="AK12" s="86"/>
      <c r="AL12" s="86"/>
      <c r="AM12" s="86"/>
      <c r="AN12" s="86">
        <v>1</v>
      </c>
      <c r="AO12" s="86">
        <v>1</v>
      </c>
      <c r="AP12" s="86"/>
      <c r="AQ12" s="86"/>
      <c r="AR12" s="84"/>
      <c r="AS12" s="84">
        <v>1</v>
      </c>
      <c r="AT12" s="84"/>
      <c r="AU12" s="84"/>
      <c r="AV12" s="84"/>
      <c r="AW12" s="84"/>
      <c r="AX12" s="84"/>
      <c r="AY12" s="84"/>
      <c r="AZ12" s="84"/>
      <c r="BA12" s="84"/>
      <c r="BB12" s="84"/>
      <c r="BC12" s="84"/>
      <c r="BD12" s="84"/>
      <c r="BE12" s="84">
        <v>1</v>
      </c>
      <c r="BF12" s="84">
        <v>1</v>
      </c>
      <c r="BG12" s="84">
        <v>1</v>
      </c>
      <c r="BH12" s="84">
        <v>1</v>
      </c>
      <c r="BI12" s="84">
        <v>1</v>
      </c>
      <c r="BJ12" s="84"/>
      <c r="BK12" s="84"/>
      <c r="BL12" s="84"/>
      <c r="BM12" s="84"/>
      <c r="BN12" s="84"/>
      <c r="BO12" s="84"/>
      <c r="BP12" s="62"/>
      <c r="BQ12" s="84"/>
      <c r="BR12" s="84"/>
      <c r="BS12" s="84">
        <v>1</v>
      </c>
      <c r="BT12" s="76" t="s">
        <v>178</v>
      </c>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t="s">
        <v>179</v>
      </c>
      <c r="CW12" s="57">
        <v>1</v>
      </c>
      <c r="CX12" s="84"/>
    </row>
    <row r="13" spans="1:170" s="55" customFormat="1">
      <c r="A13" s="52">
        <v>32204</v>
      </c>
      <c r="B13" s="52" t="s">
        <v>235</v>
      </c>
      <c r="C13" s="65">
        <f t="shared" si="0"/>
        <v>32204</v>
      </c>
      <c r="D13" s="69">
        <v>32204</v>
      </c>
      <c r="E13" s="54" t="s">
        <v>180</v>
      </c>
      <c r="F13" s="54" t="s">
        <v>211</v>
      </c>
      <c r="G13" s="54">
        <f t="shared" si="1"/>
        <v>0</v>
      </c>
      <c r="H13" s="59">
        <v>5</v>
      </c>
      <c r="I13" s="57"/>
      <c r="J13" s="57"/>
      <c r="K13" s="57">
        <v>1</v>
      </c>
      <c r="L13" s="57">
        <v>27</v>
      </c>
      <c r="M13" s="84"/>
      <c r="N13" s="84"/>
      <c r="O13" s="84"/>
      <c r="P13" s="84"/>
      <c r="Q13" s="84"/>
      <c r="R13" s="60"/>
      <c r="S13" s="84"/>
      <c r="T13" s="84"/>
      <c r="U13" s="84"/>
      <c r="V13" s="84"/>
      <c r="W13" s="58"/>
      <c r="X13" s="57"/>
      <c r="Y13" s="57"/>
      <c r="Z13" s="84"/>
      <c r="AA13" s="58"/>
      <c r="AB13" s="86"/>
      <c r="AC13" s="18"/>
      <c r="AD13" s="18"/>
      <c r="AE13" s="58"/>
      <c r="AF13" s="86"/>
      <c r="AG13" s="86"/>
      <c r="AH13" s="86"/>
      <c r="AI13" s="61"/>
      <c r="AJ13" s="86"/>
      <c r="AK13" s="86"/>
      <c r="AL13" s="86"/>
      <c r="AM13" s="86"/>
      <c r="AN13" s="86"/>
      <c r="AO13" s="86"/>
      <c r="AP13" s="86"/>
      <c r="AQ13" s="86"/>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62"/>
      <c r="BQ13" s="84"/>
      <c r="BR13" s="84"/>
      <c r="BS13" s="84"/>
      <c r="BT13" s="76"/>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57"/>
      <c r="CX13" s="84"/>
    </row>
    <row r="14" spans="1:170" s="55" customFormat="1" ht="91.2" customHeight="1">
      <c r="A14" s="52">
        <v>32205</v>
      </c>
      <c r="B14" s="52" t="s">
        <v>236</v>
      </c>
      <c r="C14" s="65">
        <f t="shared" si="0"/>
        <v>32205</v>
      </c>
      <c r="D14" s="69">
        <v>32205</v>
      </c>
      <c r="E14" s="54" t="s">
        <v>181</v>
      </c>
      <c r="F14" s="54" t="s">
        <v>212</v>
      </c>
      <c r="G14" s="54">
        <f t="shared" si="1"/>
        <v>0</v>
      </c>
      <c r="H14" s="59">
        <v>5</v>
      </c>
      <c r="I14" s="57">
        <v>1</v>
      </c>
      <c r="J14" s="57">
        <v>19</v>
      </c>
      <c r="K14" s="57"/>
      <c r="L14" s="57"/>
      <c r="M14" s="84"/>
      <c r="N14" s="84"/>
      <c r="O14" s="84"/>
      <c r="P14" s="84"/>
      <c r="Q14" s="84"/>
      <c r="R14" s="60"/>
      <c r="S14" s="84"/>
      <c r="T14" s="84"/>
      <c r="U14" s="84"/>
      <c r="V14" s="84"/>
      <c r="W14" s="58"/>
      <c r="X14" s="57"/>
      <c r="Y14" s="57"/>
      <c r="Z14" s="84"/>
      <c r="AA14" s="58" t="s">
        <v>182</v>
      </c>
      <c r="AB14" s="86"/>
      <c r="AC14" s="18">
        <v>1</v>
      </c>
      <c r="AD14" s="18"/>
      <c r="AE14" s="58"/>
      <c r="AF14" s="86"/>
      <c r="AG14" s="86">
        <v>1</v>
      </c>
      <c r="AH14" s="86"/>
      <c r="AI14" s="61">
        <v>1</v>
      </c>
      <c r="AJ14" s="86"/>
      <c r="AK14" s="86">
        <v>1</v>
      </c>
      <c r="AL14" s="86"/>
      <c r="AM14" s="86">
        <v>1</v>
      </c>
      <c r="AN14" s="86"/>
      <c r="AO14" s="86"/>
      <c r="AP14" s="86">
        <v>1</v>
      </c>
      <c r="AQ14" s="86">
        <v>1</v>
      </c>
      <c r="AR14" s="84">
        <v>1</v>
      </c>
      <c r="AS14" s="84"/>
      <c r="AT14" s="84"/>
      <c r="AU14" s="84"/>
      <c r="AV14" s="84">
        <v>1</v>
      </c>
      <c r="AW14" s="84">
        <v>1</v>
      </c>
      <c r="AX14" s="84"/>
      <c r="AY14" s="84"/>
      <c r="AZ14" s="84"/>
      <c r="BA14" s="84"/>
      <c r="BB14" s="84">
        <v>1</v>
      </c>
      <c r="BC14" s="84">
        <v>1</v>
      </c>
      <c r="BD14" s="84"/>
      <c r="BE14" s="84">
        <v>1</v>
      </c>
      <c r="BF14" s="84">
        <v>1</v>
      </c>
      <c r="BG14" s="84">
        <v>1</v>
      </c>
      <c r="BH14" s="84">
        <v>1</v>
      </c>
      <c r="BI14" s="84">
        <v>1</v>
      </c>
      <c r="BJ14" s="84"/>
      <c r="BK14" s="84"/>
      <c r="BL14" s="84"/>
      <c r="BM14" s="84"/>
      <c r="BN14" s="84"/>
      <c r="BO14" s="84"/>
      <c r="BP14" s="62"/>
      <c r="BQ14" s="84">
        <v>1</v>
      </c>
      <c r="BR14" s="84"/>
      <c r="BS14" s="84"/>
      <c r="BT14" s="76"/>
      <c r="BU14" s="84"/>
      <c r="BV14" s="84"/>
      <c r="BW14" s="84"/>
      <c r="BX14" s="84">
        <v>1</v>
      </c>
      <c r="BY14" s="84">
        <v>1</v>
      </c>
      <c r="BZ14" s="84"/>
      <c r="CA14" s="84"/>
      <c r="CB14" s="84"/>
      <c r="CC14" s="84"/>
      <c r="CD14" s="84"/>
      <c r="CE14" s="84"/>
      <c r="CF14" s="84"/>
      <c r="CG14" s="84"/>
      <c r="CH14" s="84"/>
      <c r="CI14" s="84" t="s">
        <v>259</v>
      </c>
      <c r="CJ14" s="84"/>
      <c r="CK14" s="84">
        <v>1</v>
      </c>
      <c r="CL14" s="84"/>
      <c r="CM14" s="84">
        <v>1</v>
      </c>
      <c r="CN14" s="84"/>
      <c r="CO14" s="84"/>
      <c r="CP14" s="84">
        <v>1</v>
      </c>
      <c r="CQ14" s="84"/>
      <c r="CR14" s="84"/>
      <c r="CS14" s="84">
        <v>1</v>
      </c>
      <c r="CT14" s="84"/>
      <c r="CU14" s="84"/>
      <c r="CV14" s="84"/>
      <c r="CW14" s="57"/>
      <c r="CX14" s="84">
        <v>1</v>
      </c>
    </row>
    <row r="15" spans="1:170" s="55" customFormat="1" ht="39.6" customHeight="1">
      <c r="A15" s="52">
        <v>322067</v>
      </c>
      <c r="B15" s="52" t="s">
        <v>237</v>
      </c>
      <c r="C15" s="65">
        <f t="shared" si="0"/>
        <v>32206</v>
      </c>
      <c r="D15" s="69">
        <v>32206</v>
      </c>
      <c r="E15" s="54" t="s">
        <v>183</v>
      </c>
      <c r="F15" s="54" t="s">
        <v>214</v>
      </c>
      <c r="G15" s="54">
        <f t="shared" si="1"/>
        <v>0</v>
      </c>
      <c r="H15" s="59">
        <v>5</v>
      </c>
      <c r="I15" s="57">
        <v>1</v>
      </c>
      <c r="J15" s="57">
        <v>19</v>
      </c>
      <c r="K15" s="57"/>
      <c r="L15" s="57"/>
      <c r="M15" s="84"/>
      <c r="N15" s="84"/>
      <c r="O15" s="84"/>
      <c r="P15" s="84"/>
      <c r="Q15" s="84"/>
      <c r="R15" s="60"/>
      <c r="S15" s="84"/>
      <c r="T15" s="84"/>
      <c r="U15" s="84"/>
      <c r="V15" s="84"/>
      <c r="W15" s="58"/>
      <c r="X15" s="57"/>
      <c r="Y15" s="57"/>
      <c r="Z15" s="84"/>
      <c r="AA15" s="58" t="s">
        <v>260</v>
      </c>
      <c r="AB15" s="86">
        <v>1</v>
      </c>
      <c r="AC15" s="18"/>
      <c r="AD15" s="18"/>
      <c r="AE15" s="58" t="s">
        <v>184</v>
      </c>
      <c r="AF15" s="86">
        <v>1</v>
      </c>
      <c r="AG15" s="86"/>
      <c r="AH15" s="86"/>
      <c r="AI15" s="61"/>
      <c r="AJ15" s="86">
        <v>1</v>
      </c>
      <c r="AK15" s="86"/>
      <c r="AL15" s="86">
        <v>1</v>
      </c>
      <c r="AM15" s="86"/>
      <c r="AN15" s="86">
        <v>1</v>
      </c>
      <c r="AO15" s="86"/>
      <c r="AP15" s="86"/>
      <c r="AQ15" s="86"/>
      <c r="AR15" s="84">
        <v>1</v>
      </c>
      <c r="AS15" s="84"/>
      <c r="AT15" s="84">
        <v>1</v>
      </c>
      <c r="AU15" s="84">
        <v>1</v>
      </c>
      <c r="AV15" s="84"/>
      <c r="AW15" s="84"/>
      <c r="AX15" s="84"/>
      <c r="AY15" s="84"/>
      <c r="AZ15" s="84">
        <v>1</v>
      </c>
      <c r="BA15" s="84"/>
      <c r="BB15" s="84">
        <v>1</v>
      </c>
      <c r="BC15" s="84">
        <v>1</v>
      </c>
      <c r="BD15" s="84"/>
      <c r="BE15" s="84">
        <v>1</v>
      </c>
      <c r="BF15" s="84">
        <v>1</v>
      </c>
      <c r="BG15" s="84">
        <v>1</v>
      </c>
      <c r="BH15" s="84">
        <v>1</v>
      </c>
      <c r="BI15" s="84">
        <v>1</v>
      </c>
      <c r="BJ15" s="84"/>
      <c r="BK15" s="84"/>
      <c r="BL15" s="84"/>
      <c r="BM15" s="84"/>
      <c r="BN15" s="84"/>
      <c r="BO15" s="84"/>
      <c r="BP15" s="62"/>
      <c r="BQ15" s="84"/>
      <c r="BR15" s="84">
        <v>1</v>
      </c>
      <c r="BS15" s="84"/>
      <c r="BT15" s="76"/>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v>1</v>
      </c>
      <c r="CT15" s="84"/>
      <c r="CU15" s="84"/>
      <c r="CV15" s="84"/>
      <c r="CW15" s="57"/>
      <c r="CX15" s="84">
        <v>1</v>
      </c>
    </row>
    <row r="16" spans="1:170" s="55" customFormat="1" ht="86.4">
      <c r="A16" s="52">
        <v>322075</v>
      </c>
      <c r="B16" s="52" t="s">
        <v>238</v>
      </c>
      <c r="C16" s="65">
        <f t="shared" si="0"/>
        <v>32207</v>
      </c>
      <c r="D16" s="69">
        <v>32207</v>
      </c>
      <c r="E16" s="54" t="s">
        <v>185</v>
      </c>
      <c r="F16" s="54" t="s">
        <v>216</v>
      </c>
      <c r="G16" s="54">
        <f t="shared" si="1"/>
        <v>0</v>
      </c>
      <c r="H16" s="59">
        <v>5</v>
      </c>
      <c r="I16" s="57"/>
      <c r="J16" s="57"/>
      <c r="K16" s="57"/>
      <c r="L16" s="57"/>
      <c r="M16" s="84"/>
      <c r="N16" s="84"/>
      <c r="O16" s="84"/>
      <c r="P16" s="84"/>
      <c r="Q16" s="84">
        <v>1</v>
      </c>
      <c r="R16" s="60" t="s">
        <v>186</v>
      </c>
      <c r="S16" s="84"/>
      <c r="T16" s="84"/>
      <c r="U16" s="84"/>
      <c r="V16" s="84"/>
      <c r="W16" s="58"/>
      <c r="X16" s="57"/>
      <c r="Y16" s="57"/>
      <c r="Z16" s="84"/>
      <c r="AA16" s="58"/>
      <c r="AB16" s="86"/>
      <c r="AC16" s="18"/>
      <c r="AD16" s="18"/>
      <c r="AE16" s="58"/>
      <c r="AF16" s="86"/>
      <c r="AG16" s="86"/>
      <c r="AH16" s="86"/>
      <c r="AI16" s="61"/>
      <c r="AJ16" s="86"/>
      <c r="AK16" s="86"/>
      <c r="AL16" s="86"/>
      <c r="AM16" s="86"/>
      <c r="AN16" s="86"/>
      <c r="AO16" s="86"/>
      <c r="AP16" s="86"/>
      <c r="AQ16" s="86"/>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62"/>
      <c r="BQ16" s="84"/>
      <c r="BR16" s="84"/>
      <c r="BS16" s="84"/>
      <c r="BT16" s="76"/>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57"/>
      <c r="CX16" s="84"/>
    </row>
    <row r="17" spans="1:102" s="55" customFormat="1" ht="42" customHeight="1">
      <c r="A17" s="52">
        <v>322091</v>
      </c>
      <c r="B17" s="52" t="s">
        <v>239</v>
      </c>
      <c r="C17" s="65">
        <f t="shared" si="0"/>
        <v>32209</v>
      </c>
      <c r="D17" s="69">
        <v>32209</v>
      </c>
      <c r="E17" s="54" t="s">
        <v>187</v>
      </c>
      <c r="F17" s="54" t="s">
        <v>217</v>
      </c>
      <c r="G17" s="54">
        <f t="shared" si="1"/>
        <v>0</v>
      </c>
      <c r="H17" s="59">
        <v>5</v>
      </c>
      <c r="I17" s="57">
        <v>1</v>
      </c>
      <c r="J17" s="57">
        <v>19</v>
      </c>
      <c r="K17" s="57"/>
      <c r="L17" s="57"/>
      <c r="M17" s="84"/>
      <c r="N17" s="84"/>
      <c r="O17" s="84"/>
      <c r="P17" s="84"/>
      <c r="Q17" s="84"/>
      <c r="R17" s="60"/>
      <c r="S17" s="84"/>
      <c r="T17" s="84"/>
      <c r="U17" s="84"/>
      <c r="V17" s="84"/>
      <c r="W17" s="58"/>
      <c r="X17" s="57"/>
      <c r="Y17" s="57"/>
      <c r="Z17" s="84"/>
      <c r="AA17" s="58" t="s">
        <v>261</v>
      </c>
      <c r="AB17" s="86"/>
      <c r="AC17" s="18">
        <v>1</v>
      </c>
      <c r="AD17" s="18"/>
      <c r="AE17" s="58"/>
      <c r="AF17" s="86">
        <v>1</v>
      </c>
      <c r="AG17" s="86"/>
      <c r="AH17" s="86">
        <v>1</v>
      </c>
      <c r="AI17" s="61"/>
      <c r="AJ17" s="86"/>
      <c r="AK17" s="86"/>
      <c r="AL17" s="86">
        <v>1</v>
      </c>
      <c r="AM17" s="86"/>
      <c r="AN17" s="86">
        <v>1</v>
      </c>
      <c r="AO17" s="86">
        <v>1</v>
      </c>
      <c r="AP17" s="86"/>
      <c r="AQ17" s="86"/>
      <c r="AR17" s="84">
        <v>1</v>
      </c>
      <c r="AS17" s="84"/>
      <c r="AT17" s="84">
        <v>1</v>
      </c>
      <c r="AU17" s="84">
        <v>1</v>
      </c>
      <c r="AV17" s="84"/>
      <c r="AW17" s="84"/>
      <c r="AX17" s="84"/>
      <c r="AY17" s="84"/>
      <c r="AZ17" s="84">
        <v>1</v>
      </c>
      <c r="BA17" s="84"/>
      <c r="BB17" s="84">
        <v>1</v>
      </c>
      <c r="BC17" s="84"/>
      <c r="BD17" s="84">
        <v>1</v>
      </c>
      <c r="BE17" s="84">
        <v>1</v>
      </c>
      <c r="BF17" s="84">
        <v>1</v>
      </c>
      <c r="BG17" s="84">
        <v>1</v>
      </c>
      <c r="BH17" s="84">
        <v>1</v>
      </c>
      <c r="BI17" s="84">
        <v>1</v>
      </c>
      <c r="BJ17" s="84"/>
      <c r="BK17" s="84"/>
      <c r="BL17" s="84">
        <v>1</v>
      </c>
      <c r="BM17" s="84"/>
      <c r="BN17" s="84"/>
      <c r="BO17" s="84"/>
      <c r="BP17" s="62"/>
      <c r="BQ17" s="84">
        <v>1</v>
      </c>
      <c r="BR17" s="84"/>
      <c r="BS17" s="84"/>
      <c r="BT17" s="76"/>
      <c r="BU17" s="84">
        <v>1</v>
      </c>
      <c r="BV17" s="84">
        <v>1</v>
      </c>
      <c r="BW17" s="84">
        <v>1</v>
      </c>
      <c r="BX17" s="84">
        <v>1</v>
      </c>
      <c r="BY17" s="84">
        <v>1</v>
      </c>
      <c r="BZ17" s="84"/>
      <c r="CA17" s="84">
        <v>1</v>
      </c>
      <c r="CB17" s="84"/>
      <c r="CC17" s="84">
        <v>1</v>
      </c>
      <c r="CD17" s="84">
        <v>1</v>
      </c>
      <c r="CE17" s="84">
        <v>1</v>
      </c>
      <c r="CF17" s="84">
        <v>1</v>
      </c>
      <c r="CG17" s="84">
        <v>1</v>
      </c>
      <c r="CH17" s="84">
        <v>1</v>
      </c>
      <c r="CI17" s="84"/>
      <c r="CJ17" s="84"/>
      <c r="CK17" s="84">
        <v>1</v>
      </c>
      <c r="CL17" s="84"/>
      <c r="CM17" s="84">
        <v>1</v>
      </c>
      <c r="CN17" s="84"/>
      <c r="CO17" s="84"/>
      <c r="CP17" s="84">
        <v>1</v>
      </c>
      <c r="CQ17" s="84"/>
      <c r="CR17" s="84"/>
      <c r="CS17" s="84">
        <v>1</v>
      </c>
      <c r="CT17" s="84"/>
      <c r="CU17" s="84"/>
      <c r="CV17" s="84"/>
      <c r="CW17" s="57">
        <v>1</v>
      </c>
      <c r="CX17" s="84"/>
    </row>
    <row r="18" spans="1:102" s="55" customFormat="1" ht="45" customHeight="1">
      <c r="A18" s="52">
        <v>323438</v>
      </c>
      <c r="B18" s="52" t="s">
        <v>240</v>
      </c>
      <c r="C18" s="65">
        <f t="shared" si="0"/>
        <v>32343</v>
      </c>
      <c r="D18" s="69">
        <v>32343</v>
      </c>
      <c r="E18" s="54" t="s">
        <v>188</v>
      </c>
      <c r="F18" s="54" t="s">
        <v>219</v>
      </c>
      <c r="G18" s="54">
        <f t="shared" si="1"/>
        <v>0</v>
      </c>
      <c r="H18" s="59">
        <v>6</v>
      </c>
      <c r="I18" s="57"/>
      <c r="J18" s="57"/>
      <c r="K18" s="57"/>
      <c r="L18" s="57"/>
      <c r="M18" s="84"/>
      <c r="N18" s="84"/>
      <c r="O18" s="84">
        <v>1</v>
      </c>
      <c r="P18" s="84"/>
      <c r="Q18" s="84"/>
      <c r="R18" s="60"/>
      <c r="S18" s="84"/>
      <c r="T18" s="84"/>
      <c r="U18" s="84"/>
      <c r="V18" s="84"/>
      <c r="W18" s="58"/>
      <c r="X18" s="57"/>
      <c r="Y18" s="57"/>
      <c r="Z18" s="84"/>
      <c r="AA18" s="58"/>
      <c r="AB18" s="86"/>
      <c r="AC18" s="18"/>
      <c r="AD18" s="18"/>
      <c r="AE18" s="58"/>
      <c r="AF18" s="86"/>
      <c r="AG18" s="86"/>
      <c r="AH18" s="86"/>
      <c r="AI18" s="61"/>
      <c r="AJ18" s="86"/>
      <c r="AK18" s="86"/>
      <c r="AL18" s="86"/>
      <c r="AM18" s="86"/>
      <c r="AN18" s="86"/>
      <c r="AO18" s="86"/>
      <c r="AP18" s="86"/>
      <c r="AQ18" s="86"/>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62"/>
      <c r="BQ18" s="84"/>
      <c r="BR18" s="84"/>
      <c r="BS18" s="84"/>
      <c r="BT18" s="76"/>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57"/>
      <c r="CX18" s="84"/>
    </row>
    <row r="19" spans="1:102" s="55" customFormat="1" ht="37.799999999999997" customHeight="1">
      <c r="A19" s="52">
        <v>32386</v>
      </c>
      <c r="B19" s="52" t="s">
        <v>241</v>
      </c>
      <c r="C19" s="65">
        <f t="shared" si="0"/>
        <v>32386</v>
      </c>
      <c r="D19" s="69">
        <v>32386</v>
      </c>
      <c r="E19" s="54" t="s">
        <v>189</v>
      </c>
      <c r="F19" s="54" t="s">
        <v>220</v>
      </c>
      <c r="G19" s="54">
        <f t="shared" si="1"/>
        <v>0</v>
      </c>
      <c r="H19" s="59">
        <v>6</v>
      </c>
      <c r="I19" s="57">
        <v>1</v>
      </c>
      <c r="J19" s="57">
        <v>24</v>
      </c>
      <c r="K19" s="57"/>
      <c r="L19" s="57"/>
      <c r="M19" s="84"/>
      <c r="N19" s="84"/>
      <c r="O19" s="84"/>
      <c r="P19" s="84"/>
      <c r="Q19" s="84"/>
      <c r="R19" s="60"/>
      <c r="S19" s="84"/>
      <c r="T19" s="84"/>
      <c r="U19" s="84"/>
      <c r="V19" s="84"/>
      <c r="W19" s="58"/>
      <c r="X19" s="57"/>
      <c r="Y19" s="57"/>
      <c r="Z19" s="84">
        <v>1</v>
      </c>
      <c r="AA19" s="58"/>
      <c r="AB19" s="86"/>
      <c r="AC19" s="18">
        <v>1</v>
      </c>
      <c r="AD19" s="18"/>
      <c r="AE19" s="58"/>
      <c r="AF19" s="86">
        <v>1</v>
      </c>
      <c r="AG19" s="86"/>
      <c r="AH19" s="86">
        <v>1</v>
      </c>
      <c r="AI19" s="61"/>
      <c r="AJ19" s="86"/>
      <c r="AK19" s="86"/>
      <c r="AL19" s="86"/>
      <c r="AM19" s="86">
        <v>1</v>
      </c>
      <c r="AN19" s="86"/>
      <c r="AO19" s="86"/>
      <c r="AP19" s="86"/>
      <c r="AQ19" s="86"/>
      <c r="AR19" s="84">
        <v>1</v>
      </c>
      <c r="AS19" s="84"/>
      <c r="AT19" s="84"/>
      <c r="AU19" s="84"/>
      <c r="AV19" s="84">
        <v>1</v>
      </c>
      <c r="AW19" s="84">
        <v>1</v>
      </c>
      <c r="AX19" s="84"/>
      <c r="AY19" s="84"/>
      <c r="AZ19" s="84"/>
      <c r="BA19" s="84"/>
      <c r="BB19" s="84">
        <v>1</v>
      </c>
      <c r="BC19" s="84"/>
      <c r="BD19" s="84">
        <v>1</v>
      </c>
      <c r="BE19" s="84"/>
      <c r="BF19" s="84"/>
      <c r="BG19" s="84">
        <v>1</v>
      </c>
      <c r="BH19" s="84">
        <v>1</v>
      </c>
      <c r="BI19" s="84">
        <v>1</v>
      </c>
      <c r="BJ19" s="84"/>
      <c r="BK19" s="84"/>
      <c r="BL19" s="84"/>
      <c r="BM19" s="84"/>
      <c r="BN19" s="84"/>
      <c r="BO19" s="84"/>
      <c r="BP19" s="62"/>
      <c r="BQ19" s="84">
        <v>1</v>
      </c>
      <c r="BR19" s="84"/>
      <c r="BS19" s="84"/>
      <c r="BT19" s="76"/>
      <c r="BU19" s="84">
        <v>1</v>
      </c>
      <c r="BV19" s="84">
        <v>1</v>
      </c>
      <c r="BW19" s="84"/>
      <c r="BX19" s="84">
        <v>1</v>
      </c>
      <c r="BY19" s="84"/>
      <c r="BZ19" s="84"/>
      <c r="CA19" s="84"/>
      <c r="CB19" s="84"/>
      <c r="CC19" s="84"/>
      <c r="CD19" s="84"/>
      <c r="CE19" s="84"/>
      <c r="CF19" s="84"/>
      <c r="CG19" s="84">
        <v>1</v>
      </c>
      <c r="CH19" s="84"/>
      <c r="CI19" s="84"/>
      <c r="CJ19" s="84"/>
      <c r="CK19" s="84">
        <v>1</v>
      </c>
      <c r="CL19" s="84"/>
      <c r="CM19" s="84">
        <v>1</v>
      </c>
      <c r="CN19" s="84"/>
      <c r="CO19" s="84"/>
      <c r="CP19" s="84">
        <v>1</v>
      </c>
      <c r="CQ19" s="84"/>
      <c r="CR19" s="84"/>
      <c r="CS19" s="84">
        <v>1</v>
      </c>
      <c r="CT19" s="84"/>
      <c r="CU19" s="84"/>
      <c r="CV19" s="84"/>
      <c r="CW19" s="57"/>
      <c r="CX19" s="84">
        <v>1</v>
      </c>
    </row>
    <row r="20" spans="1:102" s="55" customFormat="1" ht="42" customHeight="1">
      <c r="A20" s="52">
        <v>32441</v>
      </c>
      <c r="B20" s="52" t="s">
        <v>242</v>
      </c>
      <c r="C20" s="65">
        <f t="shared" si="0"/>
        <v>32441</v>
      </c>
      <c r="D20" s="69">
        <v>32441</v>
      </c>
      <c r="E20" s="54" t="s">
        <v>190</v>
      </c>
      <c r="F20" s="54" t="s">
        <v>221</v>
      </c>
      <c r="G20" s="54">
        <f t="shared" si="1"/>
        <v>0</v>
      </c>
      <c r="H20" s="59">
        <v>6</v>
      </c>
      <c r="I20" s="57">
        <v>1</v>
      </c>
      <c r="J20" s="57">
        <v>24</v>
      </c>
      <c r="K20" s="57"/>
      <c r="L20" s="57"/>
      <c r="M20" s="84"/>
      <c r="N20" s="84"/>
      <c r="O20" s="84"/>
      <c r="P20" s="84"/>
      <c r="Q20" s="84"/>
      <c r="R20" s="60"/>
      <c r="S20" s="84"/>
      <c r="T20" s="84"/>
      <c r="U20" s="84"/>
      <c r="V20" s="84"/>
      <c r="W20" s="58"/>
      <c r="X20" s="57"/>
      <c r="Y20" s="57"/>
      <c r="Z20" s="84"/>
      <c r="AA20" s="58" t="s">
        <v>191</v>
      </c>
      <c r="AB20" s="86">
        <v>1</v>
      </c>
      <c r="AC20" s="18"/>
      <c r="AD20" s="18"/>
      <c r="AE20" s="58" t="s">
        <v>192</v>
      </c>
      <c r="AF20" s="86"/>
      <c r="AG20" s="86">
        <v>1</v>
      </c>
      <c r="AH20" s="86"/>
      <c r="AI20" s="61"/>
      <c r="AJ20" s="86"/>
      <c r="AK20" s="86">
        <v>1</v>
      </c>
      <c r="AL20" s="86"/>
      <c r="AM20" s="86">
        <v>1</v>
      </c>
      <c r="AN20" s="86"/>
      <c r="AO20" s="86"/>
      <c r="AP20" s="86">
        <v>1</v>
      </c>
      <c r="AQ20" s="86">
        <v>1</v>
      </c>
      <c r="AR20" s="84">
        <v>1</v>
      </c>
      <c r="AS20" s="84"/>
      <c r="AT20" s="84">
        <v>1</v>
      </c>
      <c r="AU20" s="84"/>
      <c r="AV20" s="84"/>
      <c r="AW20" s="84"/>
      <c r="AX20" s="84"/>
      <c r="AY20" s="84"/>
      <c r="AZ20" s="84">
        <v>1</v>
      </c>
      <c r="BA20" s="84"/>
      <c r="BB20" s="84">
        <v>1</v>
      </c>
      <c r="BC20" s="84"/>
      <c r="BD20" s="84">
        <v>1</v>
      </c>
      <c r="BE20" s="84">
        <v>1</v>
      </c>
      <c r="BF20" s="84">
        <v>1</v>
      </c>
      <c r="BG20" s="84">
        <v>1</v>
      </c>
      <c r="BH20" s="84"/>
      <c r="BI20" s="84">
        <v>1</v>
      </c>
      <c r="BJ20" s="84">
        <v>1</v>
      </c>
      <c r="BK20" s="84"/>
      <c r="BL20" s="84">
        <v>1</v>
      </c>
      <c r="BM20" s="84"/>
      <c r="BN20" s="84"/>
      <c r="BO20" s="84"/>
      <c r="BP20" s="62"/>
      <c r="BQ20" s="84"/>
      <c r="BR20" s="84">
        <v>1</v>
      </c>
      <c r="BS20" s="84"/>
      <c r="BT20" s="76"/>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v>1</v>
      </c>
      <c r="CT20" s="84"/>
      <c r="CU20" s="84"/>
      <c r="CV20" s="84"/>
      <c r="CW20" s="57"/>
      <c r="CX20" s="84">
        <v>1</v>
      </c>
    </row>
    <row r="21" spans="1:102" s="55" customFormat="1" ht="36" customHeight="1">
      <c r="A21" s="52">
        <v>32448</v>
      </c>
      <c r="B21" s="52" t="s">
        <v>243</v>
      </c>
      <c r="C21" s="65">
        <f t="shared" si="0"/>
        <v>32448</v>
      </c>
      <c r="D21" s="69">
        <v>32448</v>
      </c>
      <c r="E21" s="54" t="s">
        <v>193</v>
      </c>
      <c r="F21" s="54" t="s">
        <v>222</v>
      </c>
      <c r="G21" s="54">
        <f t="shared" si="1"/>
        <v>0</v>
      </c>
      <c r="H21" s="59">
        <v>6</v>
      </c>
      <c r="I21" s="57">
        <v>1</v>
      </c>
      <c r="J21" s="57">
        <v>20</v>
      </c>
      <c r="K21" s="57"/>
      <c r="L21" s="57"/>
      <c r="M21" s="84"/>
      <c r="N21" s="84"/>
      <c r="O21" s="84"/>
      <c r="P21" s="84"/>
      <c r="Q21" s="84"/>
      <c r="R21" s="60"/>
      <c r="S21" s="84"/>
      <c r="T21" s="84"/>
      <c r="U21" s="84"/>
      <c r="V21" s="84"/>
      <c r="W21" s="58"/>
      <c r="X21" s="57"/>
      <c r="Y21" s="57"/>
      <c r="Z21" s="84"/>
      <c r="AA21" s="58" t="s">
        <v>194</v>
      </c>
      <c r="AB21" s="86"/>
      <c r="AC21" s="18">
        <v>1</v>
      </c>
      <c r="AD21" s="18"/>
      <c r="AE21" s="58"/>
      <c r="AF21" s="86">
        <v>1</v>
      </c>
      <c r="AG21" s="86"/>
      <c r="AH21" s="86">
        <v>1</v>
      </c>
      <c r="AI21" s="61"/>
      <c r="AJ21" s="86"/>
      <c r="AK21" s="86"/>
      <c r="AL21" s="86">
        <v>1</v>
      </c>
      <c r="AM21" s="86"/>
      <c r="AN21" s="86"/>
      <c r="AO21" s="86"/>
      <c r="AP21" s="86">
        <v>1</v>
      </c>
      <c r="AQ21" s="86"/>
      <c r="AR21" s="84">
        <v>1</v>
      </c>
      <c r="AS21" s="84"/>
      <c r="AT21" s="84">
        <v>1</v>
      </c>
      <c r="AU21" s="84">
        <v>1</v>
      </c>
      <c r="AV21" s="84"/>
      <c r="AW21" s="84"/>
      <c r="AX21" s="84"/>
      <c r="AY21" s="84"/>
      <c r="AZ21" s="84">
        <v>1</v>
      </c>
      <c r="BA21" s="84"/>
      <c r="BB21" s="84">
        <v>1</v>
      </c>
      <c r="BC21" s="84"/>
      <c r="BD21" s="84">
        <v>1</v>
      </c>
      <c r="BE21" s="84">
        <v>1</v>
      </c>
      <c r="BF21" s="84">
        <v>1</v>
      </c>
      <c r="BG21" s="84">
        <v>1</v>
      </c>
      <c r="BH21" s="84">
        <v>1</v>
      </c>
      <c r="BI21" s="84">
        <v>1</v>
      </c>
      <c r="BJ21" s="84"/>
      <c r="BK21" s="84"/>
      <c r="BL21" s="84">
        <v>1</v>
      </c>
      <c r="BM21" s="84"/>
      <c r="BN21" s="84"/>
      <c r="BO21" s="84"/>
      <c r="BP21" s="62"/>
      <c r="BQ21" s="84">
        <v>1</v>
      </c>
      <c r="BR21" s="84"/>
      <c r="BS21" s="84"/>
      <c r="BT21" s="76"/>
      <c r="BU21" s="84">
        <v>1</v>
      </c>
      <c r="BV21" s="84"/>
      <c r="BW21" s="84">
        <v>1</v>
      </c>
      <c r="BX21" s="84">
        <v>1</v>
      </c>
      <c r="BY21" s="84"/>
      <c r="BZ21" s="84"/>
      <c r="CA21" s="84">
        <v>1</v>
      </c>
      <c r="CB21" s="84"/>
      <c r="CC21" s="84"/>
      <c r="CD21" s="84">
        <v>1</v>
      </c>
      <c r="CE21" s="84"/>
      <c r="CF21" s="84"/>
      <c r="CG21" s="84">
        <v>1</v>
      </c>
      <c r="CH21" s="84">
        <v>1</v>
      </c>
      <c r="CI21" s="84"/>
      <c r="CJ21" s="84">
        <v>1</v>
      </c>
      <c r="CK21" s="84"/>
      <c r="CL21" s="84"/>
      <c r="CM21" s="84"/>
      <c r="CN21" s="84">
        <v>1</v>
      </c>
      <c r="CO21" s="84"/>
      <c r="CP21" s="84"/>
      <c r="CQ21" s="84">
        <v>1</v>
      </c>
      <c r="CR21" s="84"/>
      <c r="CS21" s="84">
        <v>1</v>
      </c>
      <c r="CT21" s="84"/>
      <c r="CU21" s="84"/>
      <c r="CV21" s="84"/>
      <c r="CW21" s="57">
        <v>1</v>
      </c>
      <c r="CX21" s="84"/>
    </row>
    <row r="22" spans="1:102" s="55" customFormat="1" ht="50.4" customHeight="1">
      <c r="A22" s="52">
        <v>324493</v>
      </c>
      <c r="B22" s="52" t="s">
        <v>244</v>
      </c>
      <c r="C22" s="65">
        <f t="shared" si="0"/>
        <v>32449</v>
      </c>
      <c r="D22" s="69">
        <v>32449</v>
      </c>
      <c r="E22" s="54" t="s">
        <v>195</v>
      </c>
      <c r="F22" s="54" t="s">
        <v>224</v>
      </c>
      <c r="G22" s="54">
        <f t="shared" si="1"/>
        <v>0</v>
      </c>
      <c r="H22" s="59">
        <v>6</v>
      </c>
      <c r="I22" s="57">
        <v>1</v>
      </c>
      <c r="J22" s="57">
        <v>25</v>
      </c>
      <c r="K22" s="57"/>
      <c r="L22" s="57"/>
      <c r="M22" s="84"/>
      <c r="N22" s="84"/>
      <c r="O22" s="84"/>
      <c r="P22" s="84"/>
      <c r="Q22" s="84"/>
      <c r="R22" s="60"/>
      <c r="S22" s="84"/>
      <c r="T22" s="84"/>
      <c r="U22" s="84"/>
      <c r="V22" s="84"/>
      <c r="W22" s="58"/>
      <c r="X22" s="57">
        <v>1</v>
      </c>
      <c r="Y22" s="57"/>
      <c r="Z22" s="84"/>
      <c r="AA22" s="58"/>
      <c r="AB22" s="86"/>
      <c r="AC22" s="18">
        <v>1</v>
      </c>
      <c r="AD22" s="18"/>
      <c r="AE22" s="58"/>
      <c r="AF22" s="86">
        <v>1</v>
      </c>
      <c r="AG22" s="86"/>
      <c r="AH22" s="86">
        <v>1</v>
      </c>
      <c r="AI22" s="61"/>
      <c r="AJ22" s="86">
        <v>1</v>
      </c>
      <c r="AK22" s="86"/>
      <c r="AL22" s="86">
        <v>1</v>
      </c>
      <c r="AM22" s="86"/>
      <c r="AN22" s="86">
        <v>1</v>
      </c>
      <c r="AO22" s="86">
        <v>1</v>
      </c>
      <c r="AP22" s="86"/>
      <c r="AQ22" s="86"/>
      <c r="AR22" s="84">
        <v>1</v>
      </c>
      <c r="AS22" s="84"/>
      <c r="AT22" s="84"/>
      <c r="AU22" s="84"/>
      <c r="AV22" s="84">
        <v>1</v>
      </c>
      <c r="AW22" s="84"/>
      <c r="AX22" s="84"/>
      <c r="AY22" s="84">
        <v>1</v>
      </c>
      <c r="AZ22" s="84"/>
      <c r="BA22" s="84"/>
      <c r="BB22" s="84">
        <v>1</v>
      </c>
      <c r="BC22" s="84"/>
      <c r="BD22" s="84">
        <v>1</v>
      </c>
      <c r="BE22" s="84">
        <v>1</v>
      </c>
      <c r="BF22" s="84">
        <v>1</v>
      </c>
      <c r="BG22" s="84">
        <v>1</v>
      </c>
      <c r="BH22" s="84">
        <v>1</v>
      </c>
      <c r="BI22" s="84">
        <v>1</v>
      </c>
      <c r="BJ22" s="84"/>
      <c r="BK22" s="84"/>
      <c r="BL22" s="84">
        <v>1</v>
      </c>
      <c r="BM22" s="84">
        <v>1</v>
      </c>
      <c r="BN22" s="84"/>
      <c r="BO22" s="84"/>
      <c r="BP22" s="62"/>
      <c r="BQ22" s="84"/>
      <c r="BR22" s="84">
        <v>1</v>
      </c>
      <c r="BS22" s="84"/>
      <c r="BT22" s="76"/>
      <c r="BU22" s="84"/>
      <c r="BV22" s="84"/>
      <c r="BW22" s="84"/>
      <c r="BX22" s="84">
        <v>1</v>
      </c>
      <c r="BY22" s="84"/>
      <c r="BZ22" s="84"/>
      <c r="CA22" s="84"/>
      <c r="CB22" s="84"/>
      <c r="CC22" s="84"/>
      <c r="CD22" s="84"/>
      <c r="CE22" s="84"/>
      <c r="CF22" s="84"/>
      <c r="CG22" s="84">
        <v>1</v>
      </c>
      <c r="CH22" s="84"/>
      <c r="CI22" s="84"/>
      <c r="CJ22" s="84">
        <v>1</v>
      </c>
      <c r="CK22" s="84"/>
      <c r="CL22" s="84"/>
      <c r="CM22" s="84">
        <v>1</v>
      </c>
      <c r="CN22" s="84"/>
      <c r="CO22" s="84"/>
      <c r="CP22" s="84">
        <v>1</v>
      </c>
      <c r="CQ22" s="84"/>
      <c r="CR22" s="84">
        <v>1</v>
      </c>
      <c r="CS22" s="84"/>
      <c r="CT22" s="84"/>
      <c r="CU22" s="84"/>
      <c r="CV22" s="84"/>
      <c r="CW22" s="57">
        <v>1</v>
      </c>
      <c r="CX22" s="84"/>
    </row>
    <row r="23" spans="1:102" s="55" customFormat="1" ht="55.8" customHeight="1">
      <c r="A23" s="52">
        <v>325015</v>
      </c>
      <c r="B23" s="52" t="s">
        <v>245</v>
      </c>
      <c r="C23" s="65">
        <f t="shared" ref="C23:C28" si="2">INT(B23/10)</f>
        <v>32501</v>
      </c>
      <c r="D23" s="69">
        <v>32501</v>
      </c>
      <c r="E23" s="54" t="s">
        <v>196</v>
      </c>
      <c r="F23" s="54" t="s">
        <v>225</v>
      </c>
      <c r="G23" s="54">
        <f t="shared" si="1"/>
        <v>0</v>
      </c>
      <c r="H23" s="59">
        <v>6</v>
      </c>
      <c r="I23" s="57"/>
      <c r="J23" s="57"/>
      <c r="K23" s="57"/>
      <c r="L23" s="57"/>
      <c r="M23" s="84"/>
      <c r="N23" s="84"/>
      <c r="O23" s="84">
        <v>1</v>
      </c>
      <c r="P23" s="84"/>
      <c r="Q23" s="84"/>
      <c r="R23" s="60" t="s">
        <v>197</v>
      </c>
      <c r="S23" s="84"/>
      <c r="T23" s="84"/>
      <c r="U23" s="84"/>
      <c r="V23" s="84"/>
      <c r="W23" s="58"/>
      <c r="X23" s="57"/>
      <c r="Y23" s="57"/>
      <c r="Z23" s="84"/>
      <c r="AA23" s="58"/>
      <c r="AB23" s="86"/>
      <c r="AC23" s="18"/>
      <c r="AD23" s="18"/>
      <c r="AE23" s="58"/>
      <c r="AF23" s="86"/>
      <c r="AG23" s="86"/>
      <c r="AH23" s="86"/>
      <c r="AI23" s="61"/>
      <c r="AJ23" s="86"/>
      <c r="AK23" s="86"/>
      <c r="AL23" s="86"/>
      <c r="AM23" s="86"/>
      <c r="AN23" s="86"/>
      <c r="AO23" s="86"/>
      <c r="AP23" s="86"/>
      <c r="AQ23" s="86"/>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62"/>
      <c r="BQ23" s="84"/>
      <c r="BR23" s="84"/>
      <c r="BS23" s="84"/>
      <c r="BT23" s="76"/>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57"/>
      <c r="CX23" s="84"/>
    </row>
    <row r="24" spans="1:102" s="55" customFormat="1" ht="69" customHeight="1">
      <c r="A24" s="52">
        <v>32505</v>
      </c>
      <c r="B24" s="52" t="s">
        <v>246</v>
      </c>
      <c r="C24" s="65">
        <f t="shared" si="2"/>
        <v>32505</v>
      </c>
      <c r="D24" s="69">
        <v>32505</v>
      </c>
      <c r="E24" s="54" t="s">
        <v>198</v>
      </c>
      <c r="F24" s="54" t="s">
        <v>226</v>
      </c>
      <c r="G24" s="54">
        <f t="shared" si="1"/>
        <v>0</v>
      </c>
      <c r="H24" s="59">
        <v>6</v>
      </c>
      <c r="I24" s="57">
        <v>1</v>
      </c>
      <c r="J24" s="57">
        <v>21</v>
      </c>
      <c r="K24" s="57"/>
      <c r="L24" s="57"/>
      <c r="M24" s="84"/>
      <c r="N24" s="84"/>
      <c r="O24" s="84"/>
      <c r="P24" s="84"/>
      <c r="Q24" s="84"/>
      <c r="R24" s="60"/>
      <c r="S24" s="84"/>
      <c r="T24" s="84"/>
      <c r="U24" s="84"/>
      <c r="V24" s="84"/>
      <c r="W24" s="58"/>
      <c r="X24" s="57"/>
      <c r="Y24" s="57"/>
      <c r="Z24" s="84">
        <v>1</v>
      </c>
      <c r="AA24" s="58" t="s">
        <v>199</v>
      </c>
      <c r="AB24" s="86"/>
      <c r="AC24" s="18">
        <v>1</v>
      </c>
      <c r="AD24" s="18"/>
      <c r="AE24" s="58"/>
      <c r="AF24" s="86">
        <v>1</v>
      </c>
      <c r="AG24" s="86"/>
      <c r="AH24" s="86">
        <v>1</v>
      </c>
      <c r="AI24" s="61"/>
      <c r="AJ24" s="86">
        <v>1</v>
      </c>
      <c r="AK24" s="86"/>
      <c r="AL24" s="86">
        <v>1</v>
      </c>
      <c r="AM24" s="86"/>
      <c r="AN24" s="86">
        <v>1</v>
      </c>
      <c r="AO24" s="86">
        <v>1</v>
      </c>
      <c r="AP24" s="86"/>
      <c r="AQ24" s="86"/>
      <c r="AR24" s="84"/>
      <c r="AS24" s="84">
        <v>1</v>
      </c>
      <c r="AT24" s="84"/>
      <c r="AU24" s="84"/>
      <c r="AV24" s="84"/>
      <c r="AW24" s="84"/>
      <c r="AX24" s="84"/>
      <c r="AY24" s="84"/>
      <c r="AZ24" s="84"/>
      <c r="BA24" s="84"/>
      <c r="BB24" s="84"/>
      <c r="BC24" s="84"/>
      <c r="BD24" s="84"/>
      <c r="BE24" s="84">
        <v>1</v>
      </c>
      <c r="BF24" s="84">
        <v>1</v>
      </c>
      <c r="BG24" s="84">
        <v>1</v>
      </c>
      <c r="BH24" s="84">
        <v>1</v>
      </c>
      <c r="BI24" s="84">
        <v>1</v>
      </c>
      <c r="BJ24" s="84">
        <v>1</v>
      </c>
      <c r="BK24" s="84">
        <v>1</v>
      </c>
      <c r="BL24" s="84">
        <v>1</v>
      </c>
      <c r="BM24" s="84">
        <v>1</v>
      </c>
      <c r="BN24" s="84"/>
      <c r="BO24" s="84"/>
      <c r="BP24" s="62"/>
      <c r="BQ24" s="84">
        <v>1</v>
      </c>
      <c r="BR24" s="84"/>
      <c r="BS24" s="84"/>
      <c r="BT24" s="76"/>
      <c r="BU24" s="84">
        <v>1</v>
      </c>
      <c r="BV24" s="84"/>
      <c r="BW24" s="84">
        <v>1</v>
      </c>
      <c r="BX24" s="84"/>
      <c r="BY24" s="84">
        <v>1</v>
      </c>
      <c r="BZ24" s="84"/>
      <c r="CA24" s="84"/>
      <c r="CB24" s="84"/>
      <c r="CC24" s="84"/>
      <c r="CD24" s="84"/>
      <c r="CE24" s="84"/>
      <c r="CF24" s="84"/>
      <c r="CG24" s="84">
        <v>1</v>
      </c>
      <c r="CH24" s="84">
        <v>1</v>
      </c>
      <c r="CI24" s="84"/>
      <c r="CJ24" s="84">
        <v>1</v>
      </c>
      <c r="CK24" s="84"/>
      <c r="CL24" s="84"/>
      <c r="CM24" s="84">
        <v>1</v>
      </c>
      <c r="CN24" s="84"/>
      <c r="CO24" s="84"/>
      <c r="CP24" s="84">
        <v>1</v>
      </c>
      <c r="CQ24" s="84"/>
      <c r="CR24" s="84"/>
      <c r="CS24" s="84">
        <v>1</v>
      </c>
      <c r="CT24" s="84"/>
      <c r="CU24" s="84"/>
      <c r="CV24" s="84"/>
      <c r="CW24" s="57">
        <v>1</v>
      </c>
      <c r="CX24" s="84"/>
    </row>
    <row r="25" spans="1:102" s="55" customFormat="1" ht="54.6" customHeight="1">
      <c r="A25" s="52">
        <v>32525</v>
      </c>
      <c r="B25" s="52" t="s">
        <v>247</v>
      </c>
      <c r="C25" s="65">
        <f t="shared" si="2"/>
        <v>32525</v>
      </c>
      <c r="D25" s="69">
        <v>32525</v>
      </c>
      <c r="E25" s="54" t="s">
        <v>200</v>
      </c>
      <c r="F25" s="54" t="s">
        <v>227</v>
      </c>
      <c r="G25" s="54">
        <f t="shared" si="1"/>
        <v>0</v>
      </c>
      <c r="H25" s="59">
        <v>6</v>
      </c>
      <c r="I25" s="57"/>
      <c r="J25" s="57"/>
      <c r="K25" s="57"/>
      <c r="L25" s="57"/>
      <c r="M25" s="84"/>
      <c r="N25" s="84"/>
      <c r="O25" s="84">
        <v>1</v>
      </c>
      <c r="P25" s="84"/>
      <c r="Q25" s="84"/>
      <c r="R25" s="60"/>
      <c r="S25" s="84"/>
      <c r="T25" s="84"/>
      <c r="U25" s="84"/>
      <c r="V25" s="84"/>
      <c r="W25" s="58"/>
      <c r="X25" s="57"/>
      <c r="Y25" s="57"/>
      <c r="Z25" s="84"/>
      <c r="AA25" s="58"/>
      <c r="AB25" s="86"/>
      <c r="AC25" s="18"/>
      <c r="AD25" s="18"/>
      <c r="AE25" s="58"/>
      <c r="AF25" s="86"/>
      <c r="AG25" s="86"/>
      <c r="AH25" s="86"/>
      <c r="AI25" s="61"/>
      <c r="AJ25" s="86"/>
      <c r="AK25" s="86"/>
      <c r="AL25" s="86"/>
      <c r="AM25" s="86"/>
      <c r="AN25" s="86"/>
      <c r="AO25" s="86"/>
      <c r="AP25" s="86"/>
      <c r="AQ25" s="86"/>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62"/>
      <c r="BQ25" s="84"/>
      <c r="BR25" s="84"/>
      <c r="BS25" s="84"/>
      <c r="BT25" s="76"/>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57"/>
      <c r="CX25" s="84"/>
    </row>
    <row r="26" spans="1:102" s="55" customFormat="1" ht="45.6" customHeight="1">
      <c r="A26" s="52">
        <v>32526</v>
      </c>
      <c r="B26" s="52" t="s">
        <v>248</v>
      </c>
      <c r="C26" s="65">
        <f t="shared" si="2"/>
        <v>32526</v>
      </c>
      <c r="D26" s="69">
        <v>32526</v>
      </c>
      <c r="E26" s="54" t="s">
        <v>201</v>
      </c>
      <c r="F26" s="54" t="s">
        <v>228</v>
      </c>
      <c r="G26" s="54">
        <f t="shared" si="1"/>
        <v>0</v>
      </c>
      <c r="H26" s="59">
        <v>6</v>
      </c>
      <c r="I26" s="57"/>
      <c r="J26" s="57"/>
      <c r="K26" s="57"/>
      <c r="L26" s="57"/>
      <c r="M26" s="84"/>
      <c r="N26" s="84"/>
      <c r="O26" s="84">
        <v>1</v>
      </c>
      <c r="P26" s="84"/>
      <c r="Q26" s="84"/>
      <c r="R26" s="60"/>
      <c r="S26" s="84"/>
      <c r="T26" s="84"/>
      <c r="U26" s="84"/>
      <c r="V26" s="84"/>
      <c r="W26" s="58"/>
      <c r="X26" s="57"/>
      <c r="Y26" s="57"/>
      <c r="Z26" s="84"/>
      <c r="AA26" s="58"/>
      <c r="AB26" s="86"/>
      <c r="AC26" s="18"/>
      <c r="AD26" s="18"/>
      <c r="AE26" s="58"/>
      <c r="AF26" s="86"/>
      <c r="AG26" s="86"/>
      <c r="AH26" s="86"/>
      <c r="AI26" s="61"/>
      <c r="AJ26" s="86"/>
      <c r="AK26" s="86"/>
      <c r="AL26" s="86"/>
      <c r="AM26" s="86"/>
      <c r="AN26" s="86"/>
      <c r="AO26" s="86"/>
      <c r="AP26" s="86"/>
      <c r="AQ26" s="86"/>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62"/>
      <c r="BQ26" s="84"/>
      <c r="BR26" s="84"/>
      <c r="BS26" s="84"/>
      <c r="BT26" s="76"/>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57"/>
      <c r="CX26" s="84"/>
    </row>
    <row r="27" spans="1:102" s="55" customFormat="1" ht="51.6" customHeight="1">
      <c r="A27" s="52">
        <v>32527</v>
      </c>
      <c r="B27" s="52" t="s">
        <v>249</v>
      </c>
      <c r="C27" s="65">
        <f t="shared" si="2"/>
        <v>32527</v>
      </c>
      <c r="D27" s="69">
        <v>32527</v>
      </c>
      <c r="E27" s="54" t="s">
        <v>202</v>
      </c>
      <c r="F27" s="54" t="s">
        <v>229</v>
      </c>
      <c r="G27" s="54">
        <f t="shared" si="1"/>
        <v>0</v>
      </c>
      <c r="H27" s="59">
        <v>6</v>
      </c>
      <c r="I27" s="57"/>
      <c r="J27" s="57"/>
      <c r="K27" s="57"/>
      <c r="L27" s="57"/>
      <c r="M27" s="84"/>
      <c r="N27" s="84"/>
      <c r="O27" s="84"/>
      <c r="P27" s="84">
        <v>1</v>
      </c>
      <c r="Q27" s="84"/>
      <c r="R27" s="60"/>
      <c r="S27" s="84"/>
      <c r="T27" s="84">
        <v>1</v>
      </c>
      <c r="U27" s="84"/>
      <c r="V27" s="84"/>
      <c r="W27" s="58"/>
      <c r="X27" s="57"/>
      <c r="Y27" s="57"/>
      <c r="Z27" s="84"/>
      <c r="AA27" s="58"/>
      <c r="AB27" s="86"/>
      <c r="AC27" s="18"/>
      <c r="AD27" s="18"/>
      <c r="AE27" s="58"/>
      <c r="AF27" s="86"/>
      <c r="AG27" s="86"/>
      <c r="AH27" s="86"/>
      <c r="AI27" s="61"/>
      <c r="AJ27" s="86"/>
      <c r="AK27" s="86"/>
      <c r="AL27" s="86"/>
      <c r="AM27" s="86"/>
      <c r="AN27" s="86"/>
      <c r="AO27" s="86"/>
      <c r="AP27" s="86"/>
      <c r="AQ27" s="86"/>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62"/>
      <c r="BQ27" s="84"/>
      <c r="BR27" s="84"/>
      <c r="BS27" s="84"/>
      <c r="BT27" s="76"/>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57"/>
      <c r="CX27" s="84"/>
    </row>
    <row r="28" spans="1:102" s="55" customFormat="1" ht="32.4">
      <c r="A28" s="52">
        <v>325287</v>
      </c>
      <c r="B28" s="52" t="s">
        <v>250</v>
      </c>
      <c r="C28" s="65">
        <f t="shared" si="2"/>
        <v>32528</v>
      </c>
      <c r="D28" s="69">
        <v>32528</v>
      </c>
      <c r="E28" s="54" t="s">
        <v>203</v>
      </c>
      <c r="F28" s="54" t="s">
        <v>230</v>
      </c>
      <c r="G28" s="54">
        <f t="shared" si="1"/>
        <v>0</v>
      </c>
      <c r="H28" s="59">
        <v>6</v>
      </c>
      <c r="I28" s="57">
        <v>1</v>
      </c>
      <c r="J28" s="57">
        <v>18</v>
      </c>
      <c r="K28" s="57"/>
      <c r="L28" s="57"/>
      <c r="M28" s="84"/>
      <c r="N28" s="84"/>
      <c r="O28" s="84"/>
      <c r="P28" s="84"/>
      <c r="Q28" s="84"/>
      <c r="R28" s="60"/>
      <c r="S28" s="84"/>
      <c r="T28" s="84"/>
      <c r="U28" s="84"/>
      <c r="V28" s="84"/>
      <c r="W28" s="58"/>
      <c r="X28" s="57"/>
      <c r="Y28" s="57"/>
      <c r="Z28" s="84">
        <v>1</v>
      </c>
      <c r="AA28" s="58"/>
      <c r="AB28" s="86">
        <v>1</v>
      </c>
      <c r="AC28" s="18"/>
      <c r="AD28" s="18"/>
      <c r="AE28" s="58" t="s">
        <v>204</v>
      </c>
      <c r="AF28" s="86"/>
      <c r="AG28" s="86">
        <v>1</v>
      </c>
      <c r="AH28" s="86"/>
      <c r="AI28" s="61"/>
      <c r="AJ28" s="86"/>
      <c r="AK28" s="86"/>
      <c r="AL28" s="86"/>
      <c r="AM28" s="86"/>
      <c r="AN28" s="86"/>
      <c r="AO28" s="86"/>
      <c r="AP28" s="86">
        <v>1</v>
      </c>
      <c r="AQ28" s="86">
        <v>1</v>
      </c>
      <c r="AR28" s="84"/>
      <c r="AS28" s="84">
        <v>1</v>
      </c>
      <c r="AT28" s="84"/>
      <c r="AU28" s="84"/>
      <c r="AV28" s="84"/>
      <c r="AW28" s="84"/>
      <c r="AX28" s="84"/>
      <c r="AY28" s="84"/>
      <c r="AZ28" s="84"/>
      <c r="BA28" s="84"/>
      <c r="BB28" s="84"/>
      <c r="BC28" s="84"/>
      <c r="BD28" s="84"/>
      <c r="BE28" s="84">
        <v>1</v>
      </c>
      <c r="BF28" s="84">
        <v>1</v>
      </c>
      <c r="BG28" s="84">
        <v>1</v>
      </c>
      <c r="BH28" s="84"/>
      <c r="BI28" s="84">
        <v>1</v>
      </c>
      <c r="BJ28" s="84"/>
      <c r="BK28" s="84"/>
      <c r="BL28" s="84">
        <v>1</v>
      </c>
      <c r="BM28" s="84">
        <v>1</v>
      </c>
      <c r="BN28" s="84"/>
      <c r="BO28" s="84"/>
      <c r="BP28" s="62"/>
      <c r="BQ28" s="84"/>
      <c r="BR28" s="84">
        <v>1</v>
      </c>
      <c r="BS28" s="84"/>
      <c r="BT28" s="76"/>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v>1</v>
      </c>
      <c r="CU28" s="84"/>
      <c r="CV28" s="84"/>
      <c r="CW28" s="57"/>
      <c r="CX28" s="84">
        <v>1</v>
      </c>
    </row>
    <row r="29" spans="1:102" s="39" customFormat="1" ht="1.8" customHeight="1">
      <c r="A29" s="29"/>
      <c r="B29" s="66"/>
      <c r="C29" s="65"/>
      <c r="D29" s="68"/>
      <c r="E29" s="30"/>
      <c r="F29" s="30"/>
      <c r="G29" s="70"/>
      <c r="H29" s="30"/>
      <c r="I29" s="31"/>
      <c r="J29" s="31"/>
      <c r="K29" s="31"/>
      <c r="L29" s="31"/>
      <c r="M29" s="31"/>
      <c r="N29" s="31"/>
      <c r="O29" s="31"/>
      <c r="P29" s="30"/>
      <c r="Q29" s="32"/>
      <c r="R29" s="30"/>
      <c r="S29" s="32"/>
      <c r="T29" s="37"/>
      <c r="U29" s="31"/>
      <c r="V29" s="31"/>
      <c r="W29" s="31"/>
      <c r="X29" s="30"/>
      <c r="Y29" s="32"/>
      <c r="Z29" s="30"/>
      <c r="AA29" s="32"/>
      <c r="AB29" s="37"/>
      <c r="AC29" s="46"/>
      <c r="AD29" s="31"/>
      <c r="AE29" s="31"/>
      <c r="AF29" s="31"/>
      <c r="AG29" s="30"/>
      <c r="AH29" s="31"/>
      <c r="AI29" s="31"/>
      <c r="AJ29" s="31"/>
      <c r="AK29" s="31"/>
      <c r="AL29" s="31"/>
      <c r="AM29" s="31"/>
      <c r="AN29" s="31"/>
      <c r="AO29" s="31"/>
      <c r="AP29" s="31"/>
      <c r="AQ29" s="31"/>
      <c r="AR29" s="31"/>
      <c r="AS29" s="31"/>
      <c r="AT29" s="31"/>
      <c r="AU29" s="31"/>
      <c r="AV29" s="31"/>
      <c r="AW29" s="81"/>
      <c r="AX29" s="81"/>
      <c r="AY29" s="81"/>
      <c r="AZ29" s="82"/>
      <c r="BA29" s="31"/>
      <c r="BB29" s="31"/>
      <c r="BC29" s="31"/>
      <c r="BD29" s="31"/>
      <c r="BE29" s="31"/>
      <c r="BF29" s="31"/>
      <c r="BG29" s="31"/>
      <c r="BH29" s="31"/>
      <c r="BI29" s="31"/>
      <c r="BJ29" s="31"/>
      <c r="BK29" s="31"/>
      <c r="BL29" s="31"/>
      <c r="BM29" s="31"/>
      <c r="BN29" s="31"/>
      <c r="BO29" s="31"/>
      <c r="BP29" s="31"/>
      <c r="BQ29" s="31"/>
      <c r="BR29" s="31"/>
      <c r="BS29" s="31"/>
      <c r="BT29" s="31"/>
      <c r="BU29" s="31"/>
      <c r="BV29" s="46"/>
      <c r="BW29" s="31"/>
      <c r="BX29" s="31"/>
      <c r="BY29" s="31"/>
      <c r="BZ29" s="31"/>
      <c r="CA29" s="31"/>
      <c r="CB29" s="31"/>
      <c r="CC29" s="31"/>
      <c r="CD29" s="31"/>
      <c r="CE29" s="31"/>
      <c r="CF29" s="31"/>
      <c r="CG29" s="31"/>
      <c r="CH29" s="31"/>
      <c r="CI29" s="31"/>
      <c r="CJ29" s="31"/>
      <c r="CK29" s="31"/>
      <c r="CL29" s="31"/>
      <c r="CM29" s="30"/>
      <c r="CN29" s="30"/>
      <c r="CO29" s="30"/>
      <c r="CP29" s="30"/>
      <c r="CQ29" s="30"/>
      <c r="CR29" s="30"/>
      <c r="CS29" s="38"/>
      <c r="CT29" s="38"/>
      <c r="CU29" s="38"/>
      <c r="CV29" s="38"/>
      <c r="CW29" s="38"/>
    </row>
    <row r="30" spans="1:102" s="12" customFormat="1" ht="34.200000000000003" customHeight="1">
      <c r="A30" s="98" t="s">
        <v>170</v>
      </c>
      <c r="B30" s="99"/>
      <c r="C30" s="99"/>
      <c r="D30" s="99"/>
      <c r="E30" s="100"/>
      <c r="F30" s="100"/>
      <c r="G30" s="100"/>
      <c r="H30" s="101"/>
      <c r="I30" s="17">
        <f>SUM(I10:I28)</f>
        <v>12</v>
      </c>
      <c r="J30" s="17"/>
      <c r="K30" s="17">
        <f>SUM(K10:K28)</f>
        <v>1</v>
      </c>
      <c r="L30" s="17"/>
      <c r="M30" s="17">
        <f>SUM(M10:M28)</f>
        <v>0</v>
      </c>
      <c r="N30" s="17"/>
      <c r="O30" s="17">
        <f>SUM(O10:O28)</f>
        <v>4</v>
      </c>
      <c r="P30" s="17">
        <f>SUM(P10:P28)</f>
        <v>1</v>
      </c>
      <c r="Q30" s="17">
        <f>SUM(Q10:Q28)</f>
        <v>1</v>
      </c>
      <c r="R30" s="42"/>
      <c r="S30" s="17">
        <f>SUM(S10:S28)</f>
        <v>0</v>
      </c>
      <c r="T30" s="17">
        <f>SUM(T10:T28)</f>
        <v>1</v>
      </c>
      <c r="U30" s="17">
        <f>SUM(U10:U28)</f>
        <v>0</v>
      </c>
      <c r="V30" s="17">
        <f>SUM(V10:V28)</f>
        <v>0</v>
      </c>
      <c r="W30" s="42"/>
      <c r="X30" s="17">
        <f>SUM(X10:X28)</f>
        <v>1</v>
      </c>
      <c r="Y30" s="17">
        <f>SUM(Y10:Y28)</f>
        <v>0</v>
      </c>
      <c r="Z30" s="17">
        <f>SUM(Z10:Z28)</f>
        <v>6</v>
      </c>
      <c r="AA30" s="42"/>
      <c r="AB30" s="17">
        <f>SUM(AB10:AB28)</f>
        <v>4</v>
      </c>
      <c r="AC30" s="17">
        <f>SUM(AC10:AC28)</f>
        <v>8</v>
      </c>
      <c r="AD30" s="17">
        <f>SUM(AD10:AD28)</f>
        <v>0</v>
      </c>
      <c r="AE30" s="42"/>
      <c r="AF30" s="17">
        <f t="shared" ref="AF30:BN30" si="3">SUM(AF10:AF28)</f>
        <v>8</v>
      </c>
      <c r="AG30" s="17">
        <f t="shared" si="3"/>
        <v>4</v>
      </c>
      <c r="AH30" s="17">
        <f t="shared" si="3"/>
        <v>7</v>
      </c>
      <c r="AI30" s="17">
        <f t="shared" si="3"/>
        <v>1</v>
      </c>
      <c r="AJ30" s="17">
        <f t="shared" si="3"/>
        <v>3</v>
      </c>
      <c r="AK30" s="17">
        <f t="shared" si="3"/>
        <v>2</v>
      </c>
      <c r="AL30" s="17">
        <f t="shared" si="3"/>
        <v>5</v>
      </c>
      <c r="AM30" s="17">
        <f t="shared" si="3"/>
        <v>4</v>
      </c>
      <c r="AN30" s="17">
        <f t="shared" si="3"/>
        <v>5</v>
      </c>
      <c r="AO30" s="17">
        <f t="shared" si="3"/>
        <v>4</v>
      </c>
      <c r="AP30" s="17">
        <f t="shared" si="3"/>
        <v>5</v>
      </c>
      <c r="AQ30" s="17">
        <f t="shared" si="3"/>
        <v>4</v>
      </c>
      <c r="AR30" s="17">
        <f t="shared" si="3"/>
        <v>8</v>
      </c>
      <c r="AS30" s="17">
        <f t="shared" si="3"/>
        <v>4</v>
      </c>
      <c r="AT30" s="17">
        <f t="shared" si="3"/>
        <v>5</v>
      </c>
      <c r="AU30" s="17">
        <f t="shared" si="3"/>
        <v>3</v>
      </c>
      <c r="AV30" s="17">
        <f t="shared" si="3"/>
        <v>3</v>
      </c>
      <c r="AW30" s="17">
        <f t="shared" si="3"/>
        <v>2</v>
      </c>
      <c r="AX30" s="17">
        <f t="shared" si="3"/>
        <v>0</v>
      </c>
      <c r="AY30" s="17">
        <f t="shared" si="3"/>
        <v>1</v>
      </c>
      <c r="AZ30" s="17">
        <f t="shared" si="3"/>
        <v>5</v>
      </c>
      <c r="BA30" s="17">
        <f t="shared" si="3"/>
        <v>0</v>
      </c>
      <c r="BB30" s="17">
        <f t="shared" si="3"/>
        <v>8</v>
      </c>
      <c r="BC30" s="17">
        <f t="shared" si="3"/>
        <v>3</v>
      </c>
      <c r="BD30" s="17">
        <f t="shared" si="3"/>
        <v>5</v>
      </c>
      <c r="BE30" s="17">
        <f t="shared" si="3"/>
        <v>11</v>
      </c>
      <c r="BF30" s="17">
        <f t="shared" si="3"/>
        <v>11</v>
      </c>
      <c r="BG30" s="17">
        <f t="shared" si="3"/>
        <v>11</v>
      </c>
      <c r="BH30" s="17">
        <f t="shared" si="3"/>
        <v>8</v>
      </c>
      <c r="BI30" s="17">
        <f t="shared" si="3"/>
        <v>11</v>
      </c>
      <c r="BJ30" s="17">
        <f t="shared" si="3"/>
        <v>2</v>
      </c>
      <c r="BK30" s="17">
        <f t="shared" si="3"/>
        <v>3</v>
      </c>
      <c r="BL30" s="17">
        <f t="shared" si="3"/>
        <v>6</v>
      </c>
      <c r="BM30" s="17">
        <f t="shared" si="3"/>
        <v>3</v>
      </c>
      <c r="BN30" s="17">
        <f t="shared" si="3"/>
        <v>0</v>
      </c>
      <c r="BO30" s="42"/>
      <c r="BP30" s="17"/>
      <c r="BQ30" s="17">
        <f>SUM(BQ10:BQ28)</f>
        <v>7</v>
      </c>
      <c r="BR30" s="17">
        <f>SUM(BR10:BR28)</f>
        <v>4</v>
      </c>
      <c r="BS30" s="17">
        <f>SUM(BS10:BS28)</f>
        <v>1</v>
      </c>
      <c r="BT30" s="42"/>
      <c r="BU30" s="17">
        <f>SUM(BU10:BU28)</f>
        <v>6</v>
      </c>
      <c r="BV30" s="17">
        <f>SUM(BV10:BV28)</f>
        <v>4</v>
      </c>
      <c r="BW30" s="17">
        <f>SUM(BW10:BW28)</f>
        <v>4</v>
      </c>
      <c r="BX30" s="17">
        <f>SUM(BX10:BX28)</f>
        <v>5</v>
      </c>
      <c r="BY30" s="17">
        <f>SUM(BY10:BY28)</f>
        <v>5</v>
      </c>
      <c r="BZ30" s="42"/>
      <c r="CA30" s="17">
        <f t="shared" ref="CA30:CH30" si="4">SUM(CA10:CA28)</f>
        <v>3</v>
      </c>
      <c r="CB30" s="17">
        <f t="shared" si="4"/>
        <v>0</v>
      </c>
      <c r="CC30" s="17">
        <f t="shared" si="4"/>
        <v>3</v>
      </c>
      <c r="CD30" s="17">
        <f t="shared" si="4"/>
        <v>4</v>
      </c>
      <c r="CE30" s="17">
        <f t="shared" si="4"/>
        <v>2</v>
      </c>
      <c r="CF30" s="17">
        <f t="shared" si="4"/>
        <v>1</v>
      </c>
      <c r="CG30" s="17">
        <f t="shared" si="4"/>
        <v>7</v>
      </c>
      <c r="CH30" s="17">
        <f t="shared" si="4"/>
        <v>5</v>
      </c>
      <c r="CI30" s="42"/>
      <c r="CJ30" s="17">
        <f t="shared" ref="CJ30:CU30" si="5">SUM(CJ10:CJ28)</f>
        <v>5</v>
      </c>
      <c r="CK30" s="17">
        <f t="shared" si="5"/>
        <v>3</v>
      </c>
      <c r="CL30" s="17">
        <f t="shared" si="5"/>
        <v>1</v>
      </c>
      <c r="CM30" s="17">
        <f t="shared" si="5"/>
        <v>6</v>
      </c>
      <c r="CN30" s="17">
        <f t="shared" si="5"/>
        <v>1</v>
      </c>
      <c r="CO30" s="17">
        <f t="shared" si="5"/>
        <v>0</v>
      </c>
      <c r="CP30" s="17">
        <f t="shared" si="5"/>
        <v>7</v>
      </c>
      <c r="CQ30" s="17">
        <f t="shared" si="5"/>
        <v>1</v>
      </c>
      <c r="CR30" s="17">
        <f t="shared" si="5"/>
        <v>1</v>
      </c>
      <c r="CS30" s="17">
        <f t="shared" si="5"/>
        <v>8</v>
      </c>
      <c r="CT30" s="17">
        <f t="shared" si="5"/>
        <v>1</v>
      </c>
      <c r="CU30" s="40">
        <f t="shared" si="5"/>
        <v>1</v>
      </c>
      <c r="CV30" s="42"/>
      <c r="CW30" s="17">
        <f>SUM(CW10:CW28)</f>
        <v>6</v>
      </c>
      <c r="CX30" s="41">
        <f>SUM(CX10:CX28)</f>
        <v>6</v>
      </c>
    </row>
    <row r="31" spans="1:102" ht="50.4" customHeight="1">
      <c r="AW31" s="15"/>
      <c r="AX31" s="15"/>
      <c r="AY31" s="15"/>
      <c r="AZ31" s="15"/>
    </row>
    <row r="32" spans="1:102" ht="34.799999999999997" customHeight="1">
      <c r="AW32" s="15"/>
      <c r="AX32" s="15"/>
      <c r="AY32" s="15"/>
      <c r="AZ32" s="15"/>
    </row>
    <row r="33" spans="5:102" ht="24" customHeight="1">
      <c r="E33" s="71" t="s">
        <v>254</v>
      </c>
      <c r="F33" s="71"/>
      <c r="G33" s="71"/>
      <c r="H33" s="71"/>
      <c r="I33" s="85">
        <f t="shared" ref="I33:AN33" si="6">COUNTIFS($H$10:$H$28,3,I$10:I$28,1)</f>
        <v>0</v>
      </c>
      <c r="J33" s="85">
        <f t="shared" si="6"/>
        <v>0</v>
      </c>
      <c r="K33" s="85">
        <f t="shared" si="6"/>
        <v>0</v>
      </c>
      <c r="L33" s="85">
        <f t="shared" si="6"/>
        <v>0</v>
      </c>
      <c r="M33" s="85">
        <f t="shared" si="6"/>
        <v>0</v>
      </c>
      <c r="N33" s="85">
        <f t="shared" si="6"/>
        <v>0</v>
      </c>
      <c r="O33" s="85">
        <f t="shared" si="6"/>
        <v>0</v>
      </c>
      <c r="P33" s="85">
        <f t="shared" si="6"/>
        <v>0</v>
      </c>
      <c r="Q33" s="85">
        <f t="shared" si="6"/>
        <v>0</v>
      </c>
      <c r="R33" s="85">
        <f t="shared" si="6"/>
        <v>0</v>
      </c>
      <c r="S33" s="85">
        <f t="shared" si="6"/>
        <v>0</v>
      </c>
      <c r="T33" s="85">
        <f t="shared" si="6"/>
        <v>0</v>
      </c>
      <c r="U33" s="85">
        <f t="shared" si="6"/>
        <v>0</v>
      </c>
      <c r="V33" s="85">
        <f t="shared" si="6"/>
        <v>0</v>
      </c>
      <c r="W33" s="85">
        <f t="shared" si="6"/>
        <v>0</v>
      </c>
      <c r="X33" s="85">
        <f t="shared" si="6"/>
        <v>0</v>
      </c>
      <c r="Y33" s="85">
        <f t="shared" si="6"/>
        <v>0</v>
      </c>
      <c r="Z33" s="85">
        <f t="shared" si="6"/>
        <v>0</v>
      </c>
      <c r="AA33" s="85">
        <f t="shared" si="6"/>
        <v>0</v>
      </c>
      <c r="AB33" s="85">
        <f t="shared" si="6"/>
        <v>0</v>
      </c>
      <c r="AC33" s="85">
        <f t="shared" si="6"/>
        <v>0</v>
      </c>
      <c r="AD33" s="85">
        <f t="shared" si="6"/>
        <v>0</v>
      </c>
      <c r="AE33" s="85">
        <f t="shared" si="6"/>
        <v>0</v>
      </c>
      <c r="AF33" s="85">
        <f t="shared" si="6"/>
        <v>0</v>
      </c>
      <c r="AG33" s="85">
        <f t="shared" si="6"/>
        <v>0</v>
      </c>
      <c r="AH33" s="85">
        <f t="shared" si="6"/>
        <v>0</v>
      </c>
      <c r="AI33" s="85">
        <f t="shared" si="6"/>
        <v>0</v>
      </c>
      <c r="AJ33" s="85">
        <f t="shared" si="6"/>
        <v>0</v>
      </c>
      <c r="AK33" s="85">
        <f t="shared" si="6"/>
        <v>0</v>
      </c>
      <c r="AL33" s="85">
        <f t="shared" si="6"/>
        <v>0</v>
      </c>
      <c r="AM33" s="85">
        <f t="shared" si="6"/>
        <v>0</v>
      </c>
      <c r="AN33" s="85">
        <f t="shared" si="6"/>
        <v>0</v>
      </c>
      <c r="AO33" s="85">
        <f t="shared" ref="AO33:BS33" si="7">COUNTIFS($H$10:$H$28,3,AO$10:AO$28,1)</f>
        <v>0</v>
      </c>
      <c r="AP33" s="85">
        <f t="shared" si="7"/>
        <v>0</v>
      </c>
      <c r="AQ33" s="85">
        <f t="shared" si="7"/>
        <v>0</v>
      </c>
      <c r="AR33" s="85">
        <f t="shared" si="7"/>
        <v>0</v>
      </c>
      <c r="AS33" s="85">
        <f t="shared" si="7"/>
        <v>0</v>
      </c>
      <c r="AT33" s="85">
        <f t="shared" si="7"/>
        <v>0</v>
      </c>
      <c r="AU33" s="85">
        <f t="shared" si="7"/>
        <v>0</v>
      </c>
      <c r="AV33" s="85">
        <f t="shared" si="7"/>
        <v>0</v>
      </c>
      <c r="AW33" s="85">
        <f t="shared" si="7"/>
        <v>0</v>
      </c>
      <c r="AX33" s="85">
        <f t="shared" si="7"/>
        <v>0</v>
      </c>
      <c r="AY33" s="85">
        <f t="shared" si="7"/>
        <v>0</v>
      </c>
      <c r="AZ33" s="85">
        <f t="shared" si="7"/>
        <v>0</v>
      </c>
      <c r="BA33" s="85">
        <f t="shared" si="7"/>
        <v>0</v>
      </c>
      <c r="BB33" s="85">
        <f t="shared" si="7"/>
        <v>0</v>
      </c>
      <c r="BC33" s="85">
        <f t="shared" si="7"/>
        <v>0</v>
      </c>
      <c r="BD33" s="85">
        <f t="shared" si="7"/>
        <v>0</v>
      </c>
      <c r="BE33" s="85">
        <f t="shared" si="7"/>
        <v>0</v>
      </c>
      <c r="BF33" s="85">
        <f t="shared" si="7"/>
        <v>0</v>
      </c>
      <c r="BG33" s="85">
        <f t="shared" si="7"/>
        <v>0</v>
      </c>
      <c r="BH33" s="85">
        <f t="shared" si="7"/>
        <v>0</v>
      </c>
      <c r="BI33" s="85">
        <f t="shared" si="7"/>
        <v>0</v>
      </c>
      <c r="BJ33" s="85">
        <f t="shared" si="7"/>
        <v>0</v>
      </c>
      <c r="BK33" s="85">
        <f t="shared" si="7"/>
        <v>0</v>
      </c>
      <c r="BL33" s="85">
        <f t="shared" si="7"/>
        <v>0</v>
      </c>
      <c r="BM33" s="85">
        <f t="shared" si="7"/>
        <v>0</v>
      </c>
      <c r="BN33" s="85">
        <f t="shared" si="7"/>
        <v>0</v>
      </c>
      <c r="BO33" s="85">
        <f t="shared" si="7"/>
        <v>0</v>
      </c>
      <c r="BP33" s="85">
        <f t="shared" si="7"/>
        <v>0</v>
      </c>
      <c r="BQ33" s="85">
        <f t="shared" si="7"/>
        <v>0</v>
      </c>
      <c r="BR33" s="85">
        <f t="shared" si="7"/>
        <v>0</v>
      </c>
      <c r="BS33" s="85">
        <f t="shared" si="7"/>
        <v>0</v>
      </c>
      <c r="BT33" s="85">
        <f t="shared" ref="BT33:CX33" si="8">COUNTIFS($H$10:$H$28,3,BT$10:BT$28,1)</f>
        <v>0</v>
      </c>
      <c r="BU33" s="85">
        <f t="shared" si="8"/>
        <v>0</v>
      </c>
      <c r="BV33" s="85">
        <f t="shared" si="8"/>
        <v>0</v>
      </c>
      <c r="BW33" s="85">
        <f t="shared" si="8"/>
        <v>0</v>
      </c>
      <c r="BX33" s="85">
        <f t="shared" si="8"/>
        <v>0</v>
      </c>
      <c r="BY33" s="85">
        <f t="shared" si="8"/>
        <v>0</v>
      </c>
      <c r="BZ33" s="85">
        <f t="shared" si="8"/>
        <v>0</v>
      </c>
      <c r="CA33" s="85">
        <f t="shared" si="8"/>
        <v>0</v>
      </c>
      <c r="CB33" s="85">
        <f t="shared" si="8"/>
        <v>0</v>
      </c>
      <c r="CC33" s="85">
        <f t="shared" si="8"/>
        <v>0</v>
      </c>
      <c r="CD33" s="85">
        <f t="shared" si="8"/>
        <v>0</v>
      </c>
      <c r="CE33" s="85">
        <f t="shared" si="8"/>
        <v>0</v>
      </c>
      <c r="CF33" s="85">
        <f t="shared" si="8"/>
        <v>0</v>
      </c>
      <c r="CG33" s="85">
        <f t="shared" si="8"/>
        <v>0</v>
      </c>
      <c r="CH33" s="85">
        <f t="shared" si="8"/>
        <v>0</v>
      </c>
      <c r="CI33" s="85">
        <f t="shared" si="8"/>
        <v>0</v>
      </c>
      <c r="CJ33" s="85">
        <f t="shared" si="8"/>
        <v>0</v>
      </c>
      <c r="CK33" s="85">
        <f t="shared" si="8"/>
        <v>0</v>
      </c>
      <c r="CL33" s="85">
        <f t="shared" si="8"/>
        <v>0</v>
      </c>
      <c r="CM33" s="85">
        <f t="shared" si="8"/>
        <v>0</v>
      </c>
      <c r="CN33" s="85">
        <f t="shared" si="8"/>
        <v>0</v>
      </c>
      <c r="CO33" s="85">
        <f t="shared" si="8"/>
        <v>0</v>
      </c>
      <c r="CP33" s="85">
        <f t="shared" si="8"/>
        <v>0</v>
      </c>
      <c r="CQ33" s="85">
        <f t="shared" si="8"/>
        <v>0</v>
      </c>
      <c r="CR33" s="85">
        <f t="shared" si="8"/>
        <v>0</v>
      </c>
      <c r="CS33" s="85">
        <f t="shared" si="8"/>
        <v>0</v>
      </c>
      <c r="CT33" s="85">
        <f t="shared" si="8"/>
        <v>0</v>
      </c>
      <c r="CU33" s="85">
        <f t="shared" si="8"/>
        <v>0</v>
      </c>
      <c r="CV33" s="85">
        <f t="shared" si="8"/>
        <v>0</v>
      </c>
      <c r="CW33" s="85">
        <f t="shared" si="8"/>
        <v>0</v>
      </c>
      <c r="CX33" s="85">
        <f t="shared" si="8"/>
        <v>0</v>
      </c>
    </row>
    <row r="34" spans="5:102" ht="24" customHeight="1">
      <c r="E34" s="71" t="s">
        <v>255</v>
      </c>
      <c r="F34" s="71"/>
      <c r="G34" s="71"/>
      <c r="H34" s="71"/>
      <c r="I34" s="85">
        <f t="shared" ref="I34:AN34" si="9">COUNTIFS($H$10:$H$28,4,I$10:I$28,1)</f>
        <v>1</v>
      </c>
      <c r="J34" s="85">
        <f t="shared" si="9"/>
        <v>0</v>
      </c>
      <c r="K34" s="85">
        <f t="shared" si="9"/>
        <v>0</v>
      </c>
      <c r="L34" s="85">
        <f t="shared" si="9"/>
        <v>0</v>
      </c>
      <c r="M34" s="85">
        <f t="shared" si="9"/>
        <v>0</v>
      </c>
      <c r="N34" s="85">
        <f t="shared" si="9"/>
        <v>0</v>
      </c>
      <c r="O34" s="85">
        <f t="shared" si="9"/>
        <v>0</v>
      </c>
      <c r="P34" s="85">
        <f t="shared" si="9"/>
        <v>0</v>
      </c>
      <c r="Q34" s="85">
        <f t="shared" si="9"/>
        <v>0</v>
      </c>
      <c r="R34" s="85">
        <f t="shared" si="9"/>
        <v>0</v>
      </c>
      <c r="S34" s="85">
        <f t="shared" si="9"/>
        <v>0</v>
      </c>
      <c r="T34" s="85">
        <f t="shared" si="9"/>
        <v>0</v>
      </c>
      <c r="U34" s="85">
        <f t="shared" si="9"/>
        <v>0</v>
      </c>
      <c r="V34" s="85">
        <f t="shared" si="9"/>
        <v>0</v>
      </c>
      <c r="W34" s="85">
        <f t="shared" si="9"/>
        <v>0</v>
      </c>
      <c r="X34" s="85">
        <f t="shared" si="9"/>
        <v>0</v>
      </c>
      <c r="Y34" s="85">
        <f t="shared" si="9"/>
        <v>0</v>
      </c>
      <c r="Z34" s="85">
        <f t="shared" si="9"/>
        <v>1</v>
      </c>
      <c r="AA34" s="85">
        <f t="shared" si="9"/>
        <v>0</v>
      </c>
      <c r="AB34" s="85">
        <f t="shared" si="9"/>
        <v>0</v>
      </c>
      <c r="AC34" s="85">
        <f t="shared" si="9"/>
        <v>1</v>
      </c>
      <c r="AD34" s="85">
        <f t="shared" si="9"/>
        <v>0</v>
      </c>
      <c r="AE34" s="85">
        <f t="shared" si="9"/>
        <v>0</v>
      </c>
      <c r="AF34" s="85">
        <f t="shared" si="9"/>
        <v>1</v>
      </c>
      <c r="AG34" s="85">
        <f t="shared" si="9"/>
        <v>0</v>
      </c>
      <c r="AH34" s="85">
        <f t="shared" si="9"/>
        <v>1</v>
      </c>
      <c r="AI34" s="85">
        <f t="shared" si="9"/>
        <v>0</v>
      </c>
      <c r="AJ34" s="85">
        <f t="shared" si="9"/>
        <v>0</v>
      </c>
      <c r="AK34" s="85">
        <f t="shared" si="9"/>
        <v>0</v>
      </c>
      <c r="AL34" s="85">
        <f t="shared" si="9"/>
        <v>0</v>
      </c>
      <c r="AM34" s="85">
        <f t="shared" si="9"/>
        <v>1</v>
      </c>
      <c r="AN34" s="85">
        <f t="shared" si="9"/>
        <v>0</v>
      </c>
      <c r="AO34" s="85">
        <f t="shared" ref="AO34:BS34" si="10">COUNTIFS($H$10:$H$28,4,AO$10:AO$28,1)</f>
        <v>0</v>
      </c>
      <c r="AP34" s="85">
        <f t="shared" si="10"/>
        <v>0</v>
      </c>
      <c r="AQ34" s="85">
        <f t="shared" si="10"/>
        <v>0</v>
      </c>
      <c r="AR34" s="85">
        <f t="shared" si="10"/>
        <v>1</v>
      </c>
      <c r="AS34" s="85">
        <f t="shared" si="10"/>
        <v>0</v>
      </c>
      <c r="AT34" s="85">
        <f t="shared" si="10"/>
        <v>1</v>
      </c>
      <c r="AU34" s="85">
        <f t="shared" si="10"/>
        <v>0</v>
      </c>
      <c r="AV34" s="85">
        <f t="shared" si="10"/>
        <v>0</v>
      </c>
      <c r="AW34" s="85">
        <f t="shared" si="10"/>
        <v>0</v>
      </c>
      <c r="AX34" s="85">
        <f t="shared" si="10"/>
        <v>0</v>
      </c>
      <c r="AY34" s="85">
        <f t="shared" si="10"/>
        <v>0</v>
      </c>
      <c r="AZ34" s="85">
        <f t="shared" si="10"/>
        <v>1</v>
      </c>
      <c r="BA34" s="85">
        <f t="shared" si="10"/>
        <v>0</v>
      </c>
      <c r="BB34" s="85">
        <f t="shared" si="10"/>
        <v>1</v>
      </c>
      <c r="BC34" s="85">
        <f t="shared" si="10"/>
        <v>1</v>
      </c>
      <c r="BD34" s="85">
        <f t="shared" si="10"/>
        <v>0</v>
      </c>
      <c r="BE34" s="85">
        <f t="shared" si="10"/>
        <v>1</v>
      </c>
      <c r="BF34" s="85">
        <f t="shared" si="10"/>
        <v>1</v>
      </c>
      <c r="BG34" s="85">
        <f t="shared" si="10"/>
        <v>1</v>
      </c>
      <c r="BH34" s="85">
        <f t="shared" si="10"/>
        <v>0</v>
      </c>
      <c r="BI34" s="85">
        <f t="shared" si="10"/>
        <v>0</v>
      </c>
      <c r="BJ34" s="85">
        <f t="shared" si="10"/>
        <v>0</v>
      </c>
      <c r="BK34" s="85">
        <f t="shared" si="10"/>
        <v>1</v>
      </c>
      <c r="BL34" s="85">
        <f t="shared" si="10"/>
        <v>0</v>
      </c>
      <c r="BM34" s="85">
        <f t="shared" si="10"/>
        <v>0</v>
      </c>
      <c r="BN34" s="85">
        <f t="shared" si="10"/>
        <v>0</v>
      </c>
      <c r="BO34" s="85">
        <f t="shared" si="10"/>
        <v>0</v>
      </c>
      <c r="BP34" s="85">
        <f t="shared" si="10"/>
        <v>0</v>
      </c>
      <c r="BQ34" s="85">
        <f t="shared" si="10"/>
        <v>1</v>
      </c>
      <c r="BR34" s="85">
        <f t="shared" si="10"/>
        <v>0</v>
      </c>
      <c r="BS34" s="85">
        <f t="shared" si="10"/>
        <v>0</v>
      </c>
      <c r="BT34" s="85">
        <f t="shared" ref="BT34:CX34" si="11">COUNTIFS($H$10:$H$28,4,BT$10:BT$28,1)</f>
        <v>0</v>
      </c>
      <c r="BU34" s="85">
        <f t="shared" si="11"/>
        <v>1</v>
      </c>
      <c r="BV34" s="85">
        <f t="shared" si="11"/>
        <v>1</v>
      </c>
      <c r="BW34" s="85">
        <f t="shared" si="11"/>
        <v>0</v>
      </c>
      <c r="BX34" s="85">
        <f t="shared" si="11"/>
        <v>0</v>
      </c>
      <c r="BY34" s="85">
        <f t="shared" si="11"/>
        <v>1</v>
      </c>
      <c r="BZ34" s="85">
        <f t="shared" si="11"/>
        <v>0</v>
      </c>
      <c r="CA34" s="85">
        <f t="shared" si="11"/>
        <v>1</v>
      </c>
      <c r="CB34" s="85">
        <f t="shared" si="11"/>
        <v>0</v>
      </c>
      <c r="CC34" s="85">
        <f t="shared" si="11"/>
        <v>1</v>
      </c>
      <c r="CD34" s="85">
        <f t="shared" si="11"/>
        <v>1</v>
      </c>
      <c r="CE34" s="85">
        <f t="shared" si="11"/>
        <v>1</v>
      </c>
      <c r="CF34" s="85">
        <f t="shared" si="11"/>
        <v>0</v>
      </c>
      <c r="CG34" s="85">
        <f t="shared" si="11"/>
        <v>1</v>
      </c>
      <c r="CH34" s="85">
        <f t="shared" si="11"/>
        <v>1</v>
      </c>
      <c r="CI34" s="85">
        <f t="shared" si="11"/>
        <v>0</v>
      </c>
      <c r="CJ34" s="85">
        <f t="shared" si="11"/>
        <v>1</v>
      </c>
      <c r="CK34" s="85">
        <f t="shared" si="11"/>
        <v>0</v>
      </c>
      <c r="CL34" s="85">
        <f t="shared" si="11"/>
        <v>1</v>
      </c>
      <c r="CM34" s="85">
        <f t="shared" si="11"/>
        <v>0</v>
      </c>
      <c r="CN34" s="85">
        <f t="shared" si="11"/>
        <v>0</v>
      </c>
      <c r="CO34" s="85">
        <f t="shared" si="11"/>
        <v>0</v>
      </c>
      <c r="CP34" s="85">
        <f t="shared" si="11"/>
        <v>1</v>
      </c>
      <c r="CQ34" s="85">
        <f t="shared" si="11"/>
        <v>0</v>
      </c>
      <c r="CR34" s="85">
        <f t="shared" si="11"/>
        <v>0</v>
      </c>
      <c r="CS34" s="85">
        <f t="shared" si="11"/>
        <v>0</v>
      </c>
      <c r="CT34" s="85">
        <f t="shared" si="11"/>
        <v>0</v>
      </c>
      <c r="CU34" s="85">
        <f t="shared" si="11"/>
        <v>1</v>
      </c>
      <c r="CV34" s="85">
        <f t="shared" si="11"/>
        <v>0</v>
      </c>
      <c r="CW34" s="85">
        <f t="shared" si="11"/>
        <v>1</v>
      </c>
      <c r="CX34" s="85">
        <f t="shared" si="11"/>
        <v>0</v>
      </c>
    </row>
    <row r="35" spans="5:102" ht="24" customHeight="1">
      <c r="E35" s="71" t="s">
        <v>256</v>
      </c>
      <c r="F35" s="71"/>
      <c r="G35" s="71"/>
      <c r="H35" s="71"/>
      <c r="I35" s="85">
        <f t="shared" ref="I35:AN35" si="12">COUNTIFS($H$10:$H$28,5,I$10:I$28,1)</f>
        <v>5</v>
      </c>
      <c r="J35" s="85">
        <f t="shared" si="12"/>
        <v>0</v>
      </c>
      <c r="K35" s="85">
        <f t="shared" si="12"/>
        <v>1</v>
      </c>
      <c r="L35" s="85">
        <f t="shared" si="12"/>
        <v>0</v>
      </c>
      <c r="M35" s="85">
        <f t="shared" si="12"/>
        <v>0</v>
      </c>
      <c r="N35" s="85">
        <f t="shared" si="12"/>
        <v>0</v>
      </c>
      <c r="O35" s="85">
        <f t="shared" si="12"/>
        <v>0</v>
      </c>
      <c r="P35" s="85">
        <f t="shared" si="12"/>
        <v>0</v>
      </c>
      <c r="Q35" s="85">
        <f t="shared" si="12"/>
        <v>1</v>
      </c>
      <c r="R35" s="85">
        <f t="shared" si="12"/>
        <v>0</v>
      </c>
      <c r="S35" s="85">
        <f t="shared" si="12"/>
        <v>0</v>
      </c>
      <c r="T35" s="85">
        <f t="shared" si="12"/>
        <v>0</v>
      </c>
      <c r="U35" s="85">
        <f t="shared" si="12"/>
        <v>0</v>
      </c>
      <c r="V35" s="85">
        <f t="shared" si="12"/>
        <v>0</v>
      </c>
      <c r="W35" s="85">
        <f t="shared" si="12"/>
        <v>0</v>
      </c>
      <c r="X35" s="85">
        <f t="shared" si="12"/>
        <v>0</v>
      </c>
      <c r="Y35" s="85">
        <f t="shared" si="12"/>
        <v>0</v>
      </c>
      <c r="Z35" s="85">
        <f t="shared" si="12"/>
        <v>2</v>
      </c>
      <c r="AA35" s="85">
        <f t="shared" si="12"/>
        <v>0</v>
      </c>
      <c r="AB35" s="85">
        <f t="shared" si="12"/>
        <v>2</v>
      </c>
      <c r="AC35" s="85">
        <f t="shared" si="12"/>
        <v>3</v>
      </c>
      <c r="AD35" s="85">
        <f t="shared" si="12"/>
        <v>0</v>
      </c>
      <c r="AE35" s="85">
        <f t="shared" si="12"/>
        <v>0</v>
      </c>
      <c r="AF35" s="85">
        <f t="shared" si="12"/>
        <v>3</v>
      </c>
      <c r="AG35" s="85">
        <f t="shared" si="12"/>
        <v>2</v>
      </c>
      <c r="AH35" s="85">
        <f t="shared" si="12"/>
        <v>2</v>
      </c>
      <c r="AI35" s="85">
        <f t="shared" si="12"/>
        <v>1</v>
      </c>
      <c r="AJ35" s="85">
        <f t="shared" si="12"/>
        <v>1</v>
      </c>
      <c r="AK35" s="85">
        <f t="shared" si="12"/>
        <v>1</v>
      </c>
      <c r="AL35" s="85">
        <f t="shared" si="12"/>
        <v>2</v>
      </c>
      <c r="AM35" s="85">
        <f t="shared" si="12"/>
        <v>1</v>
      </c>
      <c r="AN35" s="85">
        <f t="shared" si="12"/>
        <v>3</v>
      </c>
      <c r="AO35" s="85">
        <f t="shared" ref="AO35:BS35" si="13">COUNTIFS($H$10:$H$28,5,AO$10:AO$28,1)</f>
        <v>2</v>
      </c>
      <c r="AP35" s="85">
        <f t="shared" si="13"/>
        <v>2</v>
      </c>
      <c r="AQ35" s="85">
        <f t="shared" si="13"/>
        <v>2</v>
      </c>
      <c r="AR35" s="85">
        <f t="shared" si="13"/>
        <v>3</v>
      </c>
      <c r="AS35" s="85">
        <f t="shared" si="13"/>
        <v>2</v>
      </c>
      <c r="AT35" s="85">
        <f t="shared" si="13"/>
        <v>2</v>
      </c>
      <c r="AU35" s="85">
        <f t="shared" si="13"/>
        <v>2</v>
      </c>
      <c r="AV35" s="85">
        <f t="shared" si="13"/>
        <v>1</v>
      </c>
      <c r="AW35" s="85">
        <f t="shared" si="13"/>
        <v>1</v>
      </c>
      <c r="AX35" s="85">
        <f t="shared" si="13"/>
        <v>0</v>
      </c>
      <c r="AY35" s="85">
        <f t="shared" si="13"/>
        <v>0</v>
      </c>
      <c r="AZ35" s="85">
        <f t="shared" si="13"/>
        <v>2</v>
      </c>
      <c r="BA35" s="85">
        <f t="shared" si="13"/>
        <v>0</v>
      </c>
      <c r="BB35" s="85">
        <f t="shared" si="13"/>
        <v>3</v>
      </c>
      <c r="BC35" s="85">
        <f t="shared" si="13"/>
        <v>2</v>
      </c>
      <c r="BD35" s="85">
        <f t="shared" si="13"/>
        <v>1</v>
      </c>
      <c r="BE35" s="85">
        <f t="shared" si="13"/>
        <v>5</v>
      </c>
      <c r="BF35" s="85">
        <f t="shared" si="13"/>
        <v>5</v>
      </c>
      <c r="BG35" s="85">
        <f t="shared" si="13"/>
        <v>4</v>
      </c>
      <c r="BH35" s="85">
        <f t="shared" si="13"/>
        <v>4</v>
      </c>
      <c r="BI35" s="85">
        <f t="shared" si="13"/>
        <v>5</v>
      </c>
      <c r="BJ35" s="85">
        <f t="shared" si="13"/>
        <v>0</v>
      </c>
      <c r="BK35" s="85">
        <f t="shared" si="13"/>
        <v>1</v>
      </c>
      <c r="BL35" s="85">
        <f t="shared" si="13"/>
        <v>1</v>
      </c>
      <c r="BM35" s="85">
        <f t="shared" si="13"/>
        <v>0</v>
      </c>
      <c r="BN35" s="85">
        <f t="shared" si="13"/>
        <v>0</v>
      </c>
      <c r="BO35" s="85">
        <f t="shared" si="13"/>
        <v>0</v>
      </c>
      <c r="BP35" s="85">
        <f t="shared" si="13"/>
        <v>0</v>
      </c>
      <c r="BQ35" s="85">
        <f t="shared" si="13"/>
        <v>3</v>
      </c>
      <c r="BR35" s="85">
        <f t="shared" si="13"/>
        <v>1</v>
      </c>
      <c r="BS35" s="85">
        <f t="shared" si="13"/>
        <v>1</v>
      </c>
      <c r="BT35" s="85">
        <f t="shared" ref="BT35:CX35" si="14">COUNTIFS($H$10:$H$28,5,BT$10:BT$28,1)</f>
        <v>0</v>
      </c>
      <c r="BU35" s="85">
        <f t="shared" si="14"/>
        <v>2</v>
      </c>
      <c r="BV35" s="85">
        <f t="shared" si="14"/>
        <v>2</v>
      </c>
      <c r="BW35" s="85">
        <f t="shared" si="14"/>
        <v>2</v>
      </c>
      <c r="BX35" s="85">
        <f t="shared" si="14"/>
        <v>2</v>
      </c>
      <c r="BY35" s="85">
        <f t="shared" si="14"/>
        <v>3</v>
      </c>
      <c r="BZ35" s="85">
        <f t="shared" si="14"/>
        <v>0</v>
      </c>
      <c r="CA35" s="85">
        <f t="shared" si="14"/>
        <v>1</v>
      </c>
      <c r="CB35" s="85">
        <f t="shared" si="14"/>
        <v>0</v>
      </c>
      <c r="CC35" s="85">
        <f t="shared" si="14"/>
        <v>2</v>
      </c>
      <c r="CD35" s="85">
        <f t="shared" si="14"/>
        <v>2</v>
      </c>
      <c r="CE35" s="85">
        <f t="shared" si="14"/>
        <v>1</v>
      </c>
      <c r="CF35" s="85">
        <f t="shared" si="14"/>
        <v>1</v>
      </c>
      <c r="CG35" s="85">
        <f t="shared" si="14"/>
        <v>2</v>
      </c>
      <c r="CH35" s="85">
        <f t="shared" si="14"/>
        <v>2</v>
      </c>
      <c r="CI35" s="85">
        <f t="shared" si="14"/>
        <v>0</v>
      </c>
      <c r="CJ35" s="85">
        <f t="shared" si="14"/>
        <v>1</v>
      </c>
      <c r="CK35" s="85">
        <f t="shared" si="14"/>
        <v>2</v>
      </c>
      <c r="CL35" s="85">
        <f t="shared" si="14"/>
        <v>0</v>
      </c>
      <c r="CM35" s="85">
        <f t="shared" si="14"/>
        <v>3</v>
      </c>
      <c r="CN35" s="85">
        <f t="shared" si="14"/>
        <v>0</v>
      </c>
      <c r="CO35" s="85">
        <f t="shared" si="14"/>
        <v>0</v>
      </c>
      <c r="CP35" s="85">
        <f t="shared" si="14"/>
        <v>3</v>
      </c>
      <c r="CQ35" s="85">
        <f t="shared" si="14"/>
        <v>0</v>
      </c>
      <c r="CR35" s="85">
        <f t="shared" si="14"/>
        <v>0</v>
      </c>
      <c r="CS35" s="85">
        <f t="shared" si="14"/>
        <v>4</v>
      </c>
      <c r="CT35" s="85">
        <f t="shared" si="14"/>
        <v>0</v>
      </c>
      <c r="CU35" s="85">
        <f t="shared" si="14"/>
        <v>0</v>
      </c>
      <c r="CV35" s="85">
        <f t="shared" si="14"/>
        <v>0</v>
      </c>
      <c r="CW35" s="85">
        <f t="shared" si="14"/>
        <v>2</v>
      </c>
      <c r="CX35" s="85">
        <f t="shared" si="14"/>
        <v>3</v>
      </c>
    </row>
    <row r="36" spans="5:102" ht="24" customHeight="1">
      <c r="E36" s="71" t="s">
        <v>257</v>
      </c>
      <c r="F36" s="71"/>
      <c r="G36" s="71"/>
      <c r="H36" s="71"/>
      <c r="I36" s="85">
        <f t="shared" ref="I36:AN36" si="15">COUNTIFS($H$10:$H$28,6,I$10:I$28,1)</f>
        <v>6</v>
      </c>
      <c r="J36" s="85">
        <f t="shared" si="15"/>
        <v>0</v>
      </c>
      <c r="K36" s="85">
        <f t="shared" si="15"/>
        <v>0</v>
      </c>
      <c r="L36" s="85">
        <f t="shared" si="15"/>
        <v>0</v>
      </c>
      <c r="M36" s="85">
        <f t="shared" si="15"/>
        <v>0</v>
      </c>
      <c r="N36" s="85">
        <f t="shared" si="15"/>
        <v>0</v>
      </c>
      <c r="O36" s="85">
        <f t="shared" si="15"/>
        <v>4</v>
      </c>
      <c r="P36" s="85">
        <f t="shared" si="15"/>
        <v>1</v>
      </c>
      <c r="Q36" s="85">
        <f t="shared" si="15"/>
        <v>0</v>
      </c>
      <c r="R36" s="85">
        <f t="shared" si="15"/>
        <v>0</v>
      </c>
      <c r="S36" s="85">
        <f t="shared" si="15"/>
        <v>0</v>
      </c>
      <c r="T36" s="85">
        <f t="shared" si="15"/>
        <v>1</v>
      </c>
      <c r="U36" s="85">
        <f t="shared" si="15"/>
        <v>0</v>
      </c>
      <c r="V36" s="85">
        <f t="shared" si="15"/>
        <v>0</v>
      </c>
      <c r="W36" s="85">
        <f t="shared" si="15"/>
        <v>0</v>
      </c>
      <c r="X36" s="85">
        <f t="shared" si="15"/>
        <v>1</v>
      </c>
      <c r="Y36" s="85">
        <f t="shared" si="15"/>
        <v>0</v>
      </c>
      <c r="Z36" s="85">
        <f t="shared" si="15"/>
        <v>3</v>
      </c>
      <c r="AA36" s="85">
        <f t="shared" si="15"/>
        <v>0</v>
      </c>
      <c r="AB36" s="85">
        <f t="shared" si="15"/>
        <v>2</v>
      </c>
      <c r="AC36" s="85">
        <f t="shared" si="15"/>
        <v>4</v>
      </c>
      <c r="AD36" s="85">
        <f t="shared" si="15"/>
        <v>0</v>
      </c>
      <c r="AE36" s="85">
        <f t="shared" si="15"/>
        <v>0</v>
      </c>
      <c r="AF36" s="85">
        <f t="shared" si="15"/>
        <v>4</v>
      </c>
      <c r="AG36" s="85">
        <f t="shared" si="15"/>
        <v>2</v>
      </c>
      <c r="AH36" s="85">
        <f t="shared" si="15"/>
        <v>4</v>
      </c>
      <c r="AI36" s="85">
        <f t="shared" si="15"/>
        <v>0</v>
      </c>
      <c r="AJ36" s="85">
        <f t="shared" si="15"/>
        <v>2</v>
      </c>
      <c r="AK36" s="85">
        <f t="shared" si="15"/>
        <v>1</v>
      </c>
      <c r="AL36" s="85">
        <f t="shared" si="15"/>
        <v>3</v>
      </c>
      <c r="AM36" s="85">
        <f t="shared" si="15"/>
        <v>2</v>
      </c>
      <c r="AN36" s="85">
        <f t="shared" si="15"/>
        <v>2</v>
      </c>
      <c r="AO36" s="85">
        <f t="shared" ref="AO36:BS36" si="16">COUNTIFS($H$10:$H$28,6,AO$10:AO$28,1)</f>
        <v>2</v>
      </c>
      <c r="AP36" s="85">
        <f t="shared" si="16"/>
        <v>3</v>
      </c>
      <c r="AQ36" s="85">
        <f t="shared" si="16"/>
        <v>2</v>
      </c>
      <c r="AR36" s="85">
        <f t="shared" si="16"/>
        <v>4</v>
      </c>
      <c r="AS36" s="85">
        <f t="shared" si="16"/>
        <v>2</v>
      </c>
      <c r="AT36" s="85">
        <f t="shared" si="16"/>
        <v>2</v>
      </c>
      <c r="AU36" s="85">
        <f t="shared" si="16"/>
        <v>1</v>
      </c>
      <c r="AV36" s="85">
        <f t="shared" si="16"/>
        <v>2</v>
      </c>
      <c r="AW36" s="85">
        <f t="shared" si="16"/>
        <v>1</v>
      </c>
      <c r="AX36" s="85">
        <f t="shared" si="16"/>
        <v>0</v>
      </c>
      <c r="AY36" s="85">
        <f t="shared" si="16"/>
        <v>1</v>
      </c>
      <c r="AZ36" s="85">
        <f t="shared" si="16"/>
        <v>2</v>
      </c>
      <c r="BA36" s="85">
        <f t="shared" si="16"/>
        <v>0</v>
      </c>
      <c r="BB36" s="85">
        <f t="shared" si="16"/>
        <v>4</v>
      </c>
      <c r="BC36" s="85">
        <f t="shared" si="16"/>
        <v>0</v>
      </c>
      <c r="BD36" s="85">
        <f t="shared" si="16"/>
        <v>4</v>
      </c>
      <c r="BE36" s="85">
        <f t="shared" si="16"/>
        <v>5</v>
      </c>
      <c r="BF36" s="85">
        <f t="shared" si="16"/>
        <v>5</v>
      </c>
      <c r="BG36" s="85">
        <f t="shared" si="16"/>
        <v>6</v>
      </c>
      <c r="BH36" s="85">
        <f t="shared" si="16"/>
        <v>4</v>
      </c>
      <c r="BI36" s="85">
        <f t="shared" si="16"/>
        <v>6</v>
      </c>
      <c r="BJ36" s="85">
        <f t="shared" si="16"/>
        <v>2</v>
      </c>
      <c r="BK36" s="85">
        <f t="shared" si="16"/>
        <v>1</v>
      </c>
      <c r="BL36" s="85">
        <f t="shared" si="16"/>
        <v>5</v>
      </c>
      <c r="BM36" s="85">
        <f t="shared" si="16"/>
        <v>3</v>
      </c>
      <c r="BN36" s="85">
        <f t="shared" si="16"/>
        <v>0</v>
      </c>
      <c r="BO36" s="85">
        <f t="shared" si="16"/>
        <v>0</v>
      </c>
      <c r="BP36" s="85">
        <f t="shared" si="16"/>
        <v>0</v>
      </c>
      <c r="BQ36" s="85">
        <f t="shared" si="16"/>
        <v>3</v>
      </c>
      <c r="BR36" s="85">
        <f t="shared" si="16"/>
        <v>3</v>
      </c>
      <c r="BS36" s="85">
        <f t="shared" si="16"/>
        <v>0</v>
      </c>
      <c r="BT36" s="85">
        <f t="shared" ref="BT36:CX36" si="17">COUNTIFS($H$10:$H$28,6,BT$10:BT$28,1)</f>
        <v>0</v>
      </c>
      <c r="BU36" s="85">
        <f t="shared" si="17"/>
        <v>3</v>
      </c>
      <c r="BV36" s="85">
        <f t="shared" si="17"/>
        <v>1</v>
      </c>
      <c r="BW36" s="85">
        <f t="shared" si="17"/>
        <v>2</v>
      </c>
      <c r="BX36" s="85">
        <f t="shared" si="17"/>
        <v>3</v>
      </c>
      <c r="BY36" s="85">
        <f t="shared" si="17"/>
        <v>1</v>
      </c>
      <c r="BZ36" s="85">
        <f t="shared" si="17"/>
        <v>0</v>
      </c>
      <c r="CA36" s="85">
        <f t="shared" si="17"/>
        <v>1</v>
      </c>
      <c r="CB36" s="85">
        <f t="shared" si="17"/>
        <v>0</v>
      </c>
      <c r="CC36" s="85">
        <f t="shared" si="17"/>
        <v>0</v>
      </c>
      <c r="CD36" s="85">
        <f t="shared" si="17"/>
        <v>1</v>
      </c>
      <c r="CE36" s="85">
        <f t="shared" si="17"/>
        <v>0</v>
      </c>
      <c r="CF36" s="85">
        <f t="shared" si="17"/>
        <v>0</v>
      </c>
      <c r="CG36" s="85">
        <f t="shared" si="17"/>
        <v>4</v>
      </c>
      <c r="CH36" s="85">
        <f t="shared" si="17"/>
        <v>2</v>
      </c>
      <c r="CI36" s="85">
        <f t="shared" si="17"/>
        <v>0</v>
      </c>
      <c r="CJ36" s="85">
        <f t="shared" si="17"/>
        <v>3</v>
      </c>
      <c r="CK36" s="85">
        <f t="shared" si="17"/>
        <v>1</v>
      </c>
      <c r="CL36" s="85">
        <f t="shared" si="17"/>
        <v>0</v>
      </c>
      <c r="CM36" s="85">
        <f t="shared" si="17"/>
        <v>3</v>
      </c>
      <c r="CN36" s="85">
        <f t="shared" si="17"/>
        <v>1</v>
      </c>
      <c r="CO36" s="85">
        <f t="shared" si="17"/>
        <v>0</v>
      </c>
      <c r="CP36" s="85">
        <f t="shared" si="17"/>
        <v>3</v>
      </c>
      <c r="CQ36" s="85">
        <f t="shared" si="17"/>
        <v>1</v>
      </c>
      <c r="CR36" s="85">
        <f t="shared" si="17"/>
        <v>1</v>
      </c>
      <c r="CS36" s="85">
        <f t="shared" si="17"/>
        <v>4</v>
      </c>
      <c r="CT36" s="85">
        <f t="shared" si="17"/>
        <v>1</v>
      </c>
      <c r="CU36" s="85">
        <f t="shared" si="17"/>
        <v>0</v>
      </c>
      <c r="CV36" s="85">
        <f t="shared" si="17"/>
        <v>0</v>
      </c>
      <c r="CW36" s="85">
        <f t="shared" si="17"/>
        <v>3</v>
      </c>
      <c r="CX36" s="85">
        <f t="shared" si="17"/>
        <v>3</v>
      </c>
    </row>
    <row r="37" spans="5:102" ht="13.2" customHeight="1">
      <c r="AW37" s="15"/>
      <c r="AX37" s="15"/>
      <c r="AY37" s="15"/>
      <c r="AZ37" s="15"/>
    </row>
  </sheetData>
  <autoFilter ref="A9:FN30"/>
  <mergeCells count="219">
    <mergeCell ref="CO7:CO8"/>
    <mergeCell ref="CP7:CP8"/>
    <mergeCell ref="CQ7:CQ8"/>
    <mergeCell ref="CV7:CV8"/>
    <mergeCell ref="CD7:CD8"/>
    <mergeCell ref="CE7:CE8"/>
    <mergeCell ref="CF7:CF8"/>
    <mergeCell ref="CG7:CG8"/>
    <mergeCell ref="CI7:CI8"/>
    <mergeCell ref="CH7:CH8"/>
    <mergeCell ref="CL7:CL8"/>
    <mergeCell ref="CM7:CM8"/>
    <mergeCell ref="CN7:CN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BV4:BV6"/>
    <mergeCell ref="BW4:BW6"/>
    <mergeCell ref="BQ5:BQ6"/>
    <mergeCell ref="BR5:BR6"/>
    <mergeCell ref="BS5:BS6"/>
    <mergeCell ref="BL4:BL6"/>
    <mergeCell ref="BM4:BM6"/>
    <mergeCell ref="BN4:BN6"/>
    <mergeCell ref="CF4:CF6"/>
    <mergeCell ref="BO4:BO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30:H3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Y7:Y8"/>
    <mergeCell ref="Z7:Z8"/>
    <mergeCell ref="AA7:AA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s>
  <phoneticPr fontId="24"/>
  <dataValidations count="7">
    <dataValidation type="list" allowBlank="1" showInputMessage="1" showErrorMessage="1" sqref="BF29 WXM29 WNQ29 WDU29 VTY29 VKC29 VAG29 UQK29 UGO29 TWS29 TMW29 TDA29 STE29 SJI29 RZM29 RPQ29 RFU29 QVY29 QMC29 QCG29 PSK29 PIO29 OYS29 OOW29 OFA29 NVE29 NLI29 NBM29 MRQ29 MHU29 LXY29 LOC29 LEG29 KUK29 KKO29 KAS29 JQW29 JHA29 IXE29 INI29 IDM29 HTQ29 HJU29 GZY29 GQC29 GGG29 FWK29 FMO29 FCS29 ESW29 EJA29 DZE29 DPI29 DFM29 CVQ29 CLU29 CBY29 BSC29 BIG29 AYK29 AOO29 AES29 UW29 LA29 BH29 WYG29 WOK29 WEO29 VUS29 VKW29 VBA29 URE29 UHI29 TXM29 TNQ29 TDU29 STY29 SKC29 SAG29 RQK29 RGO29 QWS29 QMW29 QDA29 PTE29 PJI29 OZM29 OPQ29 OFU29 NVY29 NMC29 NCG29 MSK29 MIO29 LYS29 LOW29 LFA29 KVE29 KLI29 KBM29 JRQ29 JHU29 IXY29 IOC29 IEG29 HUK29 HKO29 HAS29 GQW29 GHA29 FXE29 FNI29 FDM29 ETQ29 EJU29 DZY29 DQC29 DGG29 CWK29 CMO29 CCS29 BSW29 BJA29 AZE29 API29 AFM29 VQ29 LU29 CA29 WYO29 WOS29 WEW29 VVA29 VLE29 VBI29 URM29 UHQ29 TXU29 TNY29 TEC29 SUG29 SKK29 SAO29 RQS29 RGW29 QXA29 QNE29 QDI29 PTM29 PJQ29 OZU29 OPY29 OGC29 NWG29 NMK29 NCO29 MSS29 MIW29 LZA29 LPE29 LFI29 KVM29 KLQ29 KBU29 JRY29 JIC29 IYG29 IOK29 IEO29 HUS29 HKW29 HBA29 GRE29 GHI29 FXM29 FNQ29 FDU29 ETY29 EKC29 EAG29 DQK29 DGO29 CWS29 CMW29 CDA29 BTE29 BJI29 AZM29 APQ29 AFU29 VY29 MC29 CI29 WYM29 WOQ29 WEU29 VUY29 VLC29 VBG29 URK29 UHO29 TXS29 TNW29 TEA29 SUE29 SKI29 SAM29 RQQ29 RGU29 QWY29 QNC29 QDG29 PTK29 PJO29 OZS29 OPW29 OGA29 NWE29 NMI29 NCM29 MSQ29 MIU29 LYY29 LPC29 LFG29 KVK29 KLO29 KBS29 JRW29 JIA29 IYE29 IOI29 IEM29 HUQ29 HKU29 HAY29 GRC29 GHG29 FXK29 FNO29 FDS29 ETW29 EKA29 EAE29 DQI29 DGM29 CWQ29 CMU29 CCY29 BTC29 BJG29 AZK29 APO29 AFS29 VW29 MA29 CG29 WYK29 WOO29 WES29 VUW29 VLA29 VBE29 URI29 UHM29 TXQ29 TNU29 TDY29 SUC29 SKG29 SAK29 RQO29 RGS29 QWW29 QNA29 QDE29 PTI29 PJM29 OZQ29 OPU29 OFY29 NWC29 NMG29 NCK29 MSO29 MIS29 LYW29 LPA29 LFE29 KVI29 KLM29 KBQ29 JRU29 JHY29 IYC29 IOG29 IEK29 HUO29 HKS29 HAW29 GRA29 GHE29 FXI29 FNM29 FDQ29 ETU29 EJY29 EAC29 DQG29 DGK29 CWO29 CMS29 CCW29 BTA29 BJE29 AZI29 APM29 AFQ29 VU29 LY29 CE29 WYI29 WOM29 WEQ29 VUU29 VKY29 VBC29 URG29 UHK29 TXO29 TNS29 TDW29 SUA29 SKE29 SAI29 RQM29 RGQ29 QWU29 QMY29 QDC29 PTG29 PJK29 OZO29 OPS29 OFW29 NWA29 NME29 NCI29 MSM29 MIQ29 LYU29 LOY29 LFC29 KVG29 KLK29 KBO29 JRS29 JHW29 IYA29 IOE29 IEI29 HUM29 HKQ29 HAU29 GQY29 GHC29 FXG29 FNK29 FDO29 ETS29 EJW29 EAA29 DQE29 DGI29 CWM29 CMQ29 CCU29 BSY29 BJC29 AZG29 APK29 AFO29 VS29 LW29 CC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BU29 WYE29 WOI29 WEM29 VUQ29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BY29 WYC29 WOG29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BW29 WXY29 WOC29 WEG29 VUK29 VKO29 VAS29 UQW29 UHA29 TXE29 TNI29 TDM29 STQ29 SJU29 RZY29 RQC29 RGG29 QWK29 QMO29 QCS29 PSW29 PJA29 OZE29 OPI29 OFM29 NVQ29 NLU29 NBY29 MSC29 MIG29 LYK29 LOO29 LES29 KUW29 KLA29 KBE29 JRI29 JHM29 IXQ29 INU29 IDY29 HUC29 HKG29 HAK29 GQO29 GGS29 FWW29 FNA29 FDE29 ETI29 EJM29 DZQ29 DPU29 DFY29 CWC29 CMG29 CCK29 BSO29 BIS29 AYW29 APA29 AFE29 VI29 LM29 BS29 WXW29 WOA29 WEE29 VUI29 VKM29 VAQ29 UQU29 UGY29 TXC29 TNG29 TDK29 STO29 SJS29 RZW29 RQA29 RGE29 QWI29 QMM29 QCQ29 PSU29 PIY29 OZC29 OPG29 OFK29 NVO29 NLS29 NBW29 MSA29 MIE29 LYI29 LOM29 LEQ29 KUU29 KKY29 KBC29 JRG29 JHK29 IXO29 INS29 IDW29 HUA29 HKE29 HAI29 GQM29 GGQ29 FWU29 FMY29 FDC29 ETG29 EJK29 DZO29 DPS29 DFW29 CWA29 CME29 CCI29 BSM29 BIQ29 AYU29 AOY29 AFC29 VG29 LK29 WXU29 WNY29 WEC29 VUG29 VKK29 VAO29 UQS29 UGW29 TXA29 TNE29 TDI29 STM29 SJQ29 RZU29 RPY29 RGC29 QWG29 QMK29 QCO29 PSS29 PIW29 OZA29 OPE29 OFI29 NVM29 NLQ29 NBU29 MRY29 MIC29 LYG29 LOK29 LEO29 KUS29 KKW29 KBA29 JRE29 JHI29 IXM29 INQ29 IDU29 HTY29 HKC29 HAG29 GQK29 GGO29 FWS29 FMW29 FDA29 ETE29 EJI29 DZM29 DPQ29 DFU29 CVY29 CMC29 CCG29 BSK29 BIO29 AYS29 AOW29 AFA29 VE29 LI29 BP29 WXS29 WNW29 WEA29 VUE29 VKI29 VAM29 UQQ29 UGU29 TWY29 TNC29 TDG29 STK29 SJO29 RZS29 RPW29 RGA29 QWE29 QMI29 QCM29 PSQ29 PIU29 OYY29 OPC29 OFG29 NVK29 NLO29 NBS29 MRW29 MIA29 LYE29 LOI29 LEM29 KUQ29 KKU29 KAY29 JRC29 JHG29 IXK29 INO29 IDS29 HTW29 HKA29 HAE29 GQI29 GGM29 FWQ29 FMU29 FCY29 ETC29 EJG29 DZK29 DPO29 DFS29 CVW29 CMA29 CCE29 BSI29 BIM29 AYQ29 AOU29 AEY29 VC29 LG29 BN29 WXQ29 WNU29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BL29 WXO29 WNS29 WDW29 VUA29 VKE29 VAI29 UQM29 UGQ29 TWU29 TMY29 TDC29 STG29 SJK29 RZO29 RPS29 RFW29 QWA29 QME29 QCI29 PSM29 PIQ29 OYU29 OOY29 OFC29 NVG29 NLK29 NBO29 MRS29 MHW29 LYA29 LOE29 LEI29 KUM29 KKQ29 KAU29 JQY29 JHC29 IXG29 INK29 IDO29 HTS29 HJW29 HAA29 GQE29 GGI29 FWM29 FMQ29 FCU29 ESY29 EJC29 DZG29 DPK29 DFO29 CVS29 CLW29 CCA29 BSE29 BII29 AYM29 AOQ29 AEU29 UY29 LC29 BJ29 WYQ29 WOU29 WEY29 VVC29 VLG29 VBK29 URO29 UHS29 TXW29 TOA29 TEE29 SUI29 SKM29 SAQ29 RQU29 RGY29 QXC29 QNG29 QDK29 PTO29 PJS29 OZW29 OQA29 OGE29 NWI29 NMM29 NCQ29 MSU29 MIY29 LZC29 LPG29 LFK29 KVO29 KLS29 KBW29 JSA29 JIE29 IYI29 IOM29 IEQ29 HUU29 HKY29 HBC29 GRG29 GHK29 FXO29 FNS29 FDW29 EUA29 EKE29 EAI29 DQM29 DGQ29 CWU29 CMY29 CDC29 BTG29 BJK29 AZO29 APS29 AFW29 WA29 ME29 CK29 WXK29 WNO29 WDS29 VTW29 VKA29 VAE29 UQI29 UGM29 TWQ29 TMU29 TCY29 STC29 SJG29 RZK29 RPO29 RFS29 QVW29 QMA29 QCE29 PSI29 PIM29 OYQ29 OOU29 OEY29 NVC29 NLG29 NBK29 MRO29 MHS29 LXW29 LOA29 LEE29 KUI29 KKM29 KAQ29 JQU29 JGY29 IXC29 ING29 IDK29 HTO29 HJS29 GZW29 GQA29 GGE29 FWI29 FMM29 FCQ29 ESU29 EIY29 DZC29 DPG29 DFK29 CVO29 CLS29 CBW29 BSA29 BIE29 AYI29 AOM29 AEQ29 UU29 KY2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29:BD29 WVZ29:WWA29 WMD29:WME29 WCH29:WCI29 VSL29:VSM29 VIP29:VIQ29 UYT29:UYU29 UOX29:UOY29 UFB29:UFC29 TVF29:TVG29 TLJ29:TLK29 TBN29:TBO29 SRR29:SRS29 SHV29:SHW29 RXZ29:RYA29 ROD29:ROE29 REH29:REI29 QUL29:QUM29 QKP29:QKQ29 QAT29:QAU29 PQX29:PQY29 PHB29:PHC29 OXF29:OXG29 ONJ29:ONK29 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JN29:JO29 U29:V29 WVN29:WVQ29 WLR29:WLU29 WBV29:WBY29 VRZ29:VSC29 VID29:VIG29 UYH29:UYK29 UOL29:UOO29 UEP29:UES29 TUT29:TUW29 TKX29:TLA29 TBB29:TBE29 SRF29:SRI29 SHJ29:SHM29 RXN29:RXQ29 RNR29:RNU29 RDV29:RDY29 QTZ29:QUC29 QKD29:QKG29 QAH29:QAK29 PQL29:PQO29 PGP29:PGS29 OWT29:OWW29 OMX29:ONA29 ODB29:ODE29 NTF29:NTI29 NJJ29:NJM29 MZN29:MZQ29 MPR29:MPU29 MFV29:MFY29 LVZ29:LWC29 LMD29:LMG29 LCH29:LCK29 KSL29:KSO29 KIP29:KIS29 JYT29:JYW29 JOX29:JPA29 JFB29:JFE29 IVF29:IVI29 ILJ29:ILM29 IBN29:IBQ29 HRR29:HRU29 HHV29:HHY29 GXZ29:GYC29 GOD29:GOG29 GEH29:GEK29 FUL29:FUO29 FKP29:FKS29 FAT29:FAW29 EQX29:ERA29 EHB29:EHE29 DXF29:DXI29 DNJ29:DNM29 DDN29:DDQ29 CTR29:CTU29 CJV29:CJY29 BZZ29:CAC29 BQD29:BQG29 BGH29:BGK29 AWL29:AWO29 AMP29:AMS29 ACT29:ACW29 SX29:TA29 JB29:JE29 I29:L29 WVS29:WVT29 WLW29:WLX29 WCA29:WCB29 VSE29:VSF29 VII29:VIJ29 UYM29:UYN29 UOQ29:UOR29 UEU29:UEV29 TUY29:TUZ29 TLC29:TLD29 TBG29:TBH29 SRK29:SRL29 SHO29:SHP29 RXS29:RXT29 RNW29:RNX29 REA29:REB29 QUE29:QUF29 QKI29:QKJ29 QAM29:QAN29 PQQ29:PQR29 PGU29:PGV29 OWY29:OWZ29 ONC29:OND29 ODG29:ODH29 NTK29:NTL29 NJO29:NJP29 MZS29:MZT29 MPW29:MPX29 MGA29:MGB29 LWE29:LWF29 LMI29:LMJ29 LCM29:LCN29 KSQ29:KSR29 KIU29:KIV29 JYY29:JYZ29 JPC29:JPD29 JFG29:JFH29 IVK29:IVL29 ILO29:ILP29 IBS29:IBT29 HRW29:HRX29 HIA29:HIB29 GYE29:GYF29 GOI29:GOJ29 GEM29:GEN29 FUQ29:FUR29 FKU29:FKV29 FAY29:FAZ29 ERC29:ERD29 EHG29:EHH29 DXK29:DXL29 DNO29:DNP29 DDS29:DDT29 CTW29:CTX29 CKA29:CKB29 CAE29:CAF29 BQI29:BQJ29 BGM29:BGN29 AWQ29:AWR29 AMU29:AMV29 ACY29:ACZ29 TC29:TD29 JG29:JH29 N29:O29 WWH29:WWK29 WML29:WMO29 WCP29:WCS29 VST29:VSW29 VIX29:VJA29 UZB29:UZE29 UPF29:UPI29 UFJ29:UFM29 TVN29:TVQ29 TLR29:TLU29 TBV29:TBY29 SRZ29:SSC29 SID29:SIG29 RYH29:RYK29 ROL29:ROO29 REP29:RES29 QUT29:QUW29 QKX29:QLA29 QBB29:QBE29 PRF29:PRI29 PHJ29:PHM29 OXN29:OXQ29 ONR29:ONU29 ODV29:ODY29 NTZ29:NUC29 NKD29:NKG29 NAH29:NAK29 MQL29:MQO29 MGP29:MGS29 LWT29:LWW29 LMX29:LNA29 LDB29:LDE29 KTF29:KTI29 KJJ29:KJM29 JZN29:JZQ29 JPR29:JPU29 JFV29:JFY29 IVZ29:IWC29 IMD29:IMG29 ICH29:ICK29 HSL29:HSO29 HIP29:HIS29 GYT29:GYW29 GOX29:GPA29 GFB29:GFE29 FVF29:FVI29 FLJ29:FLM29 FBN29:FBQ29 ERR29:ERU29 EHV29:EHY29 DXZ29:DYC29 DOD29:DOG29 DEH29:DEK29 CUL29:CUO29 CKP29:CKS29 CAT29:CAW29 BQX29:BRA29 BHB29:BHE29 AXF29:AXI29 ANJ29:ANM29 ADN29:ADQ29 TR29:TU29 JV29:JY29 AC29:AF29 WWM29:WWO29 WMQ29:WMS29 WCU29:WCW29 VSY29:VTA29 VJC29:VJE29 UZG29:UZI29 UPK29:UPM29 UFO29:UFQ29 TVS29:TVU29 TLW29:TLY29 TCA29:TCC29 SSE29:SSG29 SII29:SIK29 RYM29:RYO29 ROQ29:ROS29 REU29:REW29 QUY29:QVA29 QLC29:QLE29 QBG29:QBI29 PRK29:PRM29 PHO29:PHQ29 OXS29:OXU29 ONW29:ONY29 OEA29:OEC29 NUE29:NUG29 NKI29:NKK29 NAM29:NAO29 MQQ29:MQS29 MGU29:MGW29 LWY29:LXA29 LNC29:LNE29 LDG29:LDI29 KTK29:KTM29 KJO29:KJQ29 JZS29:JZU29 JPW29:JPY29 JGA29:JGC29 IWE29:IWG29 IMI29:IMK29 ICM29:ICO29 HSQ29:HSS29 HIU29:HIW29 GYY29:GZA29 GPC29:GPE29 GFG29:GFI29 FVK29:FVM29 FLO29:FLQ29 FBS29:FBU29 ERW29:ERY29 EIA29:EIC29 DYE29:DYG29 DOI29:DOK29 DEM29:DEO29 CUQ29:CUS29 CKU29:CKW29 CAY29:CBA29 BRC29:BRE29 BHG29:BHI29 AXK29:AXM29 ANO29:ANQ29 ADS29:ADU29 TW29:TY29 KA29:KC29 AH29:AJ29 WWQ29:WXI29 WMU29:WNM29 WCY29:WDQ29 VTC29:VTU29 VJG29:VJY29 UZK29:VAC29 UPO29:UQG29 UFS29:UGK29 TVW29:TWO29 TMA29:TMS29 TCE29:TCW29 SSI29:STA29 SIM29:SJE29 RYQ29:RZI29 ROU29:RPM29 REY29:RFQ29 QVC29:QVU29 QLG29:QLY29 QBK29:QCC29 PRO29:PSG29 PHS29:PIK29 OXW29:OYO29 OOA29:OOS29 OEE29:OEW29 NUI29:NVA29 NKM29:NLE29 NAQ29:NBI29 MQU29:MRM29 MGY29:MHQ29 LXC29:LXU29 LNG29:LNY29 LDK29:LEC29 KTO29:KUG29 KJS29:KKK29 JZW29:KAO29 JQA29:JQS29 JGE29:JGW29 IWI29:IXA29 IMM29:INE29 ICQ29:IDI29 HSU29:HTM29 HIY29:HJQ29 GZC29:GZU29 GPG29:GPY29 GFK29:GGC29 FVO29:FWG29 FLS29:FMK29 FBW29:FCO29 ESA29:ESS29 EIE29:EIW29 DYI29:DZA29 DOM29:DPE29 DEQ29:DFI29 CUU29:CVM29 CKY29:CLQ29 CBC29:CBU29 BRG29:BRY29 BHK29:BIC29 AXO29:AYG29 ANS29:AOK29 ADW29:AEO29 UA29:US29 KE29:KW2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Y29 WVV29 WLZ29 WCD29 VSH29 VIL29 UYP29 UOT29 UEX29 TVB29 TLF29 TBJ29 SRN29 SHR29 RXV29 RNZ29 RED29 QUH29 QKL29 QAP29 PQT29 PGX29 OXB29 ONF29 ODJ29 NTN29 NJR29 MZV29 MPZ29 MGD29 LWH29 LML29 LCP29 KST29 KIX29 JZB29 JPF29 JFJ29 IVN29 ILR29 IBV29 HRZ29 HID29 GYH29 GOL29 GEP29 FUT29 FKX29 FBB29 ERF29 EHJ29 DXN29 DNR29 DDV29 CTZ29 CKD29 CAH29 BQL29 BGP29 AWT29 AMX29 ADB29 TF29 JJ29 Q29 WWD29 WMH29 WCL29 VSP29 VIT29 UYX29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formula1>$CU$40:$CU$47</formula1>
    </dataValidation>
    <dataValidation type="list" imeMode="on" allowBlank="1" showInputMessage="1" showErrorMessage="1" sqref="AA29 WVX29 WMB29 WCF29 VSJ29 VIN29 UYR29 UOV29 UEZ29 TVD29 TLH29 TBL29 SRP29 SHT29 RXX29 ROB29 REF29 QUJ29 QKN29 QAR29 PQV29 PGZ29 OXD29 ONH29 ODL29 NTP29 NJT29 MZX29 MQB29 MGF29 LWJ29 LMN29 LCR29 KSV29 KIZ29 JZD29 JPH29 JFL29 IVP29 ILT29 IBX29 HSB29 HIF29 GYJ29 GON29 GER29 FUV29 FKZ29 FBD29 ERH29 EHL29 DXP29 DNT29 DDX29 CUB29 CKF29 CAJ29 BQN29 BGR29 AWV29 AMZ29 ADD29 TH29 JL29 S29 WWF29 WMJ29 WCN29 VSR29 VIV29 UYZ29 UPD29 UFH29 TVL29 TLP29 TBT29 SRX29 SIB29 RYF29 ROJ29 REN29 QUR29 QKV29 QAZ29 PRD29 PHH29 OXL29 ONP29 ODT29 NTX29 NKB29 NAF29 MQJ29 MGN29 LWR29 LMV29 LCZ29 KTD29 KJH29 JZL29 JPP29 JFT29 IVX29 IMB29 ICF29 HSJ29 HIN29 GYR29 GOV29 GEZ29 FVD29 FLH29 FBL29 ERP29 EHT29 DXX29 DOB29 DEF29 CUJ29 CKN29 CAR29 BQV29 BGZ29 AXD29 ANH29 ADL29 TP29 JT29">
      <formula1>$CU$47:$CU$61</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$DC$56:$DC$62</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$DC$62:$DC$76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K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T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B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9:JA29 AG29 JZ29 TV29 ADR29 ANN29 AXJ29 BHF29 BRB29 CAX29 CKT29 CUP29 DEL29 DOH29 DYD29 EHZ29 ERV29 FBR29 FLN29 FVJ29 GFF29 GPB29 GYX29 HIT29 HSP29 ICL29 IMH29 IWD29 JFZ29 JPV29 JZR29 KJN29 KTJ29 LDF29 LNB29 LWX29 MGT29 MQP29 NAL29 NKH29 NUD29 ODZ29 ONV29 OXR29 PHN29 PRJ29 QBF29 QLB29 QUX29 RET29 ROP29 RYL29 SIH29 SSD29 TBZ29 TLV29 TVR29 UFN29 UPJ29 UZF29 VJB29 VSX29 WCT29 WMP29 WWL29 P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W29:X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Z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R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G29:SW29 WC29:ACS29 AFY29:AMO29 APU29:AWK29 AZQ29:BGG29 BJM29:BQC29 BTI29:BZY29 CDE29:CJU29 CNA29:CTQ29 CWW29:DDM29 DGS29:DNI29 DQO29:DXE29 EAK29:EHA29 EKG29:EQW29 EUC29:FAS29 FDY29:FKO29 FNU29:FUK29 FXQ29:GEG29 GHM29:GOC29 GRI29:GXY29 HBE29:HHU29 HLA29:HRQ29 HUW29:IBM29 IES29:ILI29 IOO29:IVE29 IYK29:JFA29 JIG29:JOW29 JSC29:JYS29 KBY29:KIO29 KLU29:KSK29 KVQ29:LCG29 LFM29:LMC29 LPI29:LVY29 LZE29:MFU29 MJA29:MPQ29 MSW29:MZM29 NCS29:NJI29 NMO29:NTE29 NWK29:ODA29 OGG29:OMW29 OQC29:OWS29 OZY29:PGO29 PJU29:PQK29 PTQ29:QAG29 QDM29:QKC29 QNI29:QTY29 QXE29:RDU29 RHA29:RNQ29 RQW29:RXM29 SAS29:SHI29 SKO29:SRE29 SUK29:TBA29 TEG29:TKW29 TOC29:TUS29 TXY29:UEO29 UHU29:UOK29 URQ29:UYG29 VBM29:VIC29 VLI29:VRY29 VVE29:WBU29 WFA29:WLQ29 WOW29:WVM29 WYS29:XFD29 AEY9 E29:F29 H29 A29:B2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qref="A1:XFD1"/>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79"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82" t="s">
        <v>300</v>
      </c>
      <c r="B1" s="1"/>
      <c r="C1" s="1"/>
      <c r="D1" s="1"/>
      <c r="E1" s="1"/>
      <c r="F1" s="1"/>
      <c r="G1" s="1"/>
      <c r="H1" s="1"/>
      <c r="I1" s="1"/>
      <c r="J1" s="1"/>
      <c r="K1" s="1"/>
      <c r="L1" s="88"/>
      <c r="M1" s="88"/>
      <c r="N1" s="88"/>
      <c r="O1" s="88"/>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7"/>
      <c r="M2" s="77"/>
      <c r="N2" s="77"/>
      <c r="O2" s="77"/>
      <c r="BM2" s="3"/>
      <c r="BN2" s="3"/>
      <c r="BO2" s="3"/>
      <c r="BP2" s="3"/>
    </row>
    <row r="3" spans="1:77" s="2" customFormat="1" ht="21" hidden="1" customHeight="1">
      <c r="D3" s="49" t="s">
        <v>0</v>
      </c>
      <c r="H3" s="5"/>
      <c r="I3" s="49"/>
      <c r="L3" s="77"/>
      <c r="M3" s="77"/>
      <c r="N3" s="77"/>
      <c r="O3" s="77"/>
      <c r="BM3" s="3"/>
      <c r="BN3" s="3"/>
      <c r="BO3" s="3"/>
      <c r="BP3" s="3"/>
    </row>
    <row r="4" spans="1:77" s="2" customFormat="1" ht="21" hidden="1" customHeight="1">
      <c r="D4" s="26" t="s">
        <v>173</v>
      </c>
      <c r="E4" s="25"/>
      <c r="F4" s="25"/>
      <c r="G4" s="25"/>
      <c r="H4" s="51"/>
      <c r="I4" s="25"/>
      <c r="J4" s="27"/>
      <c r="K4" s="27"/>
      <c r="L4" s="83"/>
      <c r="M4" s="83"/>
      <c r="N4" s="83"/>
      <c r="O4" s="83"/>
      <c r="P4" s="27"/>
      <c r="Q4" s="50"/>
      <c r="R4" s="50"/>
      <c r="BM4" s="3"/>
      <c r="BN4" s="3"/>
      <c r="BO4" s="3"/>
      <c r="BP4" s="3"/>
    </row>
    <row r="5" spans="1:77" s="2" customFormat="1" ht="21" hidden="1" customHeight="1">
      <c r="H5" s="6"/>
      <c r="I5" s="28" t="s">
        <v>168</v>
      </c>
      <c r="J5" s="50"/>
      <c r="K5" s="50"/>
      <c r="L5" s="83"/>
      <c r="M5" s="83"/>
      <c r="N5" s="83"/>
      <c r="O5" s="83"/>
      <c r="P5" s="50"/>
      <c r="Q5" s="50"/>
      <c r="R5" s="50"/>
      <c r="BM5" s="3"/>
      <c r="BN5" s="3"/>
      <c r="BO5" s="3"/>
      <c r="BP5" s="3"/>
    </row>
    <row r="6" spans="1:77" s="7" customFormat="1" ht="21" hidden="1" customHeight="1">
      <c r="L6" s="78"/>
      <c r="M6" s="78"/>
      <c r="N6" s="78"/>
      <c r="O6" s="78"/>
      <c r="BM6" s="9"/>
      <c r="BN6" s="9"/>
      <c r="BO6" s="9"/>
      <c r="BP6" s="9"/>
    </row>
    <row r="7" spans="1:77" s="7" customFormat="1" ht="21" hidden="1" customHeight="1">
      <c r="B7" s="10"/>
      <c r="C7" s="10"/>
      <c r="L7" s="78"/>
      <c r="M7" s="78"/>
      <c r="N7" s="78"/>
      <c r="O7" s="78"/>
      <c r="BM7" s="9"/>
      <c r="BN7" s="9"/>
      <c r="BO7" s="9"/>
      <c r="BP7" s="9"/>
    </row>
    <row r="8" spans="1:77" s="7" customFormat="1" ht="21" hidden="1" customHeight="1">
      <c r="B8" s="10"/>
      <c r="C8" s="10"/>
      <c r="I8" s="24"/>
      <c r="L8" s="78"/>
      <c r="M8" s="78"/>
      <c r="N8" s="78"/>
      <c r="O8" s="78"/>
      <c r="BM8" s="9"/>
      <c r="BN8" s="9"/>
      <c r="BO8" s="9"/>
      <c r="BP8" s="9"/>
    </row>
    <row r="9" spans="1:77" s="7" customFormat="1" ht="21" hidden="1" customHeight="1">
      <c r="A9" s="11"/>
      <c r="B9" s="11"/>
      <c r="C9" s="11"/>
      <c r="I9" s="24"/>
      <c r="L9" s="78"/>
      <c r="M9" s="78"/>
      <c r="N9" s="78"/>
      <c r="O9" s="78"/>
      <c r="AJ9" s="8"/>
      <c r="BM9" s="9"/>
      <c r="BN9" s="9"/>
      <c r="BO9" s="9"/>
      <c r="BP9" s="9"/>
    </row>
    <row r="10" spans="1:77" s="2" customFormat="1" hidden="1">
      <c r="A10" s="12"/>
      <c r="L10" s="77"/>
      <c r="M10" s="77"/>
      <c r="N10" s="77"/>
      <c r="O10" s="77"/>
      <c r="BM10" s="3"/>
      <c r="BN10" s="3"/>
      <c r="BO10" s="3"/>
      <c r="BP10" s="3"/>
    </row>
    <row r="11" spans="1:77" s="20" customFormat="1" ht="26.4" customHeight="1">
      <c r="A11" s="133"/>
      <c r="B11" s="133"/>
      <c r="C11" s="133"/>
      <c r="D11" s="172" t="s">
        <v>285</v>
      </c>
      <c r="E11" s="173"/>
      <c r="F11" s="173"/>
      <c r="G11" s="173"/>
      <c r="H11" s="173"/>
      <c r="I11" s="173"/>
      <c r="J11" s="173"/>
      <c r="K11" s="173"/>
      <c r="L11" s="173"/>
      <c r="M11" s="173"/>
      <c r="N11" s="173"/>
      <c r="O11" s="173"/>
      <c r="P11" s="173"/>
      <c r="Q11" s="173"/>
      <c r="R11" s="173"/>
      <c r="S11" s="173"/>
      <c r="T11" s="173"/>
      <c r="U11" s="173"/>
      <c r="V11" s="173"/>
      <c r="W11" s="176"/>
      <c r="Y11" s="172" t="s">
        <v>286</v>
      </c>
      <c r="Z11" s="173"/>
      <c r="AA11" s="174"/>
      <c r="AB11" s="174"/>
      <c r="AC11" s="174"/>
      <c r="AD11" s="174"/>
      <c r="AE11" s="174"/>
      <c r="AF11" s="174"/>
      <c r="AG11" s="174"/>
      <c r="AH11" s="174"/>
      <c r="AI11" s="174"/>
      <c r="AJ11" s="174"/>
      <c r="AK11" s="174"/>
      <c r="AL11" s="174"/>
      <c r="AM11" s="174"/>
      <c r="AN11" s="174"/>
      <c r="AO11" s="174"/>
      <c r="AP11" s="174"/>
      <c r="AQ11" s="174"/>
      <c r="AR11" s="174"/>
      <c r="AS11" s="174"/>
      <c r="AT11" s="175"/>
      <c r="AV11" s="172" t="s">
        <v>287</v>
      </c>
      <c r="AW11" s="173"/>
      <c r="AX11" s="173"/>
      <c r="AY11" s="173"/>
      <c r="AZ11" s="173"/>
      <c r="BA11" s="173"/>
      <c r="BB11" s="173"/>
      <c r="BC11" s="173"/>
      <c r="BD11" s="173"/>
      <c r="BE11" s="173"/>
      <c r="BF11" s="173"/>
      <c r="BG11" s="173"/>
      <c r="BH11" s="173"/>
      <c r="BI11" s="173"/>
      <c r="BJ11" s="173"/>
      <c r="BK11" s="173"/>
      <c r="BL11" s="173"/>
      <c r="BM11" s="173"/>
      <c r="BN11" s="173"/>
      <c r="BO11" s="173"/>
      <c r="BP11" s="173"/>
      <c r="BQ11" s="176"/>
    </row>
    <row r="12" spans="1:77" s="13" customFormat="1" ht="51" customHeight="1">
      <c r="A12" s="114" t="s">
        <v>123</v>
      </c>
      <c r="B12" s="114" t="s">
        <v>115</v>
      </c>
      <c r="C12" s="114" t="s">
        <v>116</v>
      </c>
      <c r="D12" s="177" t="s">
        <v>288</v>
      </c>
      <c r="E12" s="178"/>
      <c r="F12" s="178"/>
      <c r="G12" s="178"/>
      <c r="H12" s="178"/>
      <c r="I12" s="178"/>
      <c r="J12" s="178"/>
      <c r="K12" s="178"/>
      <c r="L12" s="178"/>
      <c r="M12" s="178"/>
      <c r="N12" s="178"/>
      <c r="O12" s="178"/>
      <c r="P12" s="178"/>
      <c r="Q12" s="179"/>
      <c r="R12" s="180" t="s">
        <v>289</v>
      </c>
      <c r="S12" s="180"/>
      <c r="T12" s="180"/>
      <c r="U12" s="180"/>
      <c r="V12" s="180"/>
      <c r="W12" s="180"/>
      <c r="X12" s="23"/>
      <c r="Y12" s="181" t="s">
        <v>290</v>
      </c>
      <c r="Z12" s="181"/>
      <c r="AA12" s="181" t="s">
        <v>291</v>
      </c>
      <c r="AB12" s="181"/>
      <c r="AC12" s="181"/>
      <c r="AD12" s="127" t="s">
        <v>292</v>
      </c>
      <c r="AE12" s="151"/>
      <c r="AF12" s="151"/>
      <c r="AG12" s="150" t="s">
        <v>293</v>
      </c>
      <c r="AH12" s="151"/>
      <c r="AI12" s="152"/>
      <c r="AJ12" s="132" t="s">
        <v>294</v>
      </c>
      <c r="AK12" s="132"/>
      <c r="AL12" s="132"/>
      <c r="AM12" s="132" t="s">
        <v>295</v>
      </c>
      <c r="AN12" s="133"/>
      <c r="AO12" s="133"/>
      <c r="AP12" s="133" t="s">
        <v>296</v>
      </c>
      <c r="AQ12" s="133"/>
      <c r="AR12" s="132" t="s">
        <v>297</v>
      </c>
      <c r="AS12" s="133"/>
      <c r="AT12" s="89"/>
      <c r="AU12" s="23"/>
      <c r="AV12" s="150" t="s">
        <v>298</v>
      </c>
      <c r="AW12" s="151"/>
      <c r="AX12" s="151"/>
      <c r="AY12" s="151"/>
      <c r="AZ12" s="151"/>
      <c r="BA12" s="151"/>
      <c r="BB12" s="151"/>
      <c r="BC12" s="151"/>
      <c r="BD12" s="151"/>
      <c r="BE12" s="151"/>
      <c r="BF12" s="151"/>
      <c r="BG12" s="152"/>
      <c r="BH12" s="133" t="s">
        <v>299</v>
      </c>
      <c r="BI12" s="133"/>
      <c r="BJ12" s="133"/>
      <c r="BK12" s="133"/>
      <c r="BL12" s="133"/>
      <c r="BM12" s="133"/>
      <c r="BN12" s="133"/>
      <c r="BO12" s="133"/>
      <c r="BP12" s="133"/>
      <c r="BQ12" s="133"/>
      <c r="BR12" s="2"/>
      <c r="BS12" s="2"/>
      <c r="BT12" s="2"/>
      <c r="BU12" s="2"/>
      <c r="BV12" s="2"/>
      <c r="BW12" s="2"/>
      <c r="BX12" s="2"/>
      <c r="BY12" s="2"/>
    </row>
    <row r="13" spans="1:77" s="2" customFormat="1" ht="13.8" customHeight="1">
      <c r="A13" s="146"/>
      <c r="B13" s="146"/>
      <c r="C13" s="146"/>
      <c r="D13" s="125" t="s">
        <v>139</v>
      </c>
      <c r="E13" s="165"/>
      <c r="F13" s="165"/>
      <c r="G13" s="165"/>
      <c r="H13" s="100"/>
      <c r="I13" s="100"/>
      <c r="J13" s="100"/>
      <c r="K13" s="100"/>
      <c r="L13" s="100"/>
      <c r="M13" s="100"/>
      <c r="N13" s="100"/>
      <c r="O13" s="100"/>
      <c r="P13" s="101"/>
      <c r="Q13" s="122" t="s">
        <v>124</v>
      </c>
      <c r="R13" s="168" t="s">
        <v>1</v>
      </c>
      <c r="S13" s="168" t="s">
        <v>2</v>
      </c>
      <c r="T13" s="168" t="s">
        <v>3</v>
      </c>
      <c r="U13" s="168" t="s">
        <v>4</v>
      </c>
      <c r="V13" s="168" t="s">
        <v>5</v>
      </c>
      <c r="W13" s="107" t="s">
        <v>6</v>
      </c>
      <c r="X13" s="146"/>
      <c r="Y13" s="168" t="s">
        <v>1</v>
      </c>
      <c r="Z13" s="168" t="s">
        <v>2</v>
      </c>
      <c r="AA13" s="168" t="s">
        <v>1</v>
      </c>
      <c r="AB13" s="168" t="s">
        <v>2</v>
      </c>
      <c r="AC13" s="168" t="s">
        <v>3</v>
      </c>
      <c r="AD13" s="168" t="s">
        <v>1</v>
      </c>
      <c r="AE13" s="168" t="s">
        <v>2</v>
      </c>
      <c r="AF13" s="168" t="s">
        <v>3</v>
      </c>
      <c r="AG13" s="168" t="s">
        <v>1</v>
      </c>
      <c r="AH13" s="168" t="s">
        <v>2</v>
      </c>
      <c r="AI13" s="168" t="s">
        <v>3</v>
      </c>
      <c r="AJ13" s="168" t="s">
        <v>1</v>
      </c>
      <c r="AK13" s="168" t="s">
        <v>2</v>
      </c>
      <c r="AL13" s="168" t="s">
        <v>3</v>
      </c>
      <c r="AM13" s="168" t="s">
        <v>1</v>
      </c>
      <c r="AN13" s="168" t="s">
        <v>2</v>
      </c>
      <c r="AO13" s="168" t="s">
        <v>3</v>
      </c>
      <c r="AP13" s="168" t="s">
        <v>1</v>
      </c>
      <c r="AQ13" s="168" t="s">
        <v>2</v>
      </c>
      <c r="AR13" s="168" t="s">
        <v>1</v>
      </c>
      <c r="AS13" s="168" t="s">
        <v>2</v>
      </c>
      <c r="AT13" s="118"/>
      <c r="AU13" s="146"/>
      <c r="AV13" s="119" t="s">
        <v>1</v>
      </c>
      <c r="AW13" s="119" t="s">
        <v>2</v>
      </c>
      <c r="AX13" s="118" t="s">
        <v>3</v>
      </c>
      <c r="AY13" s="118" t="s">
        <v>4</v>
      </c>
      <c r="AZ13" s="119" t="s">
        <v>5</v>
      </c>
      <c r="BA13" s="119" t="s">
        <v>6</v>
      </c>
      <c r="BB13" s="119" t="s">
        <v>9</v>
      </c>
      <c r="BC13" s="119" t="s">
        <v>10</v>
      </c>
      <c r="BD13" s="118" t="s">
        <v>11</v>
      </c>
      <c r="BE13" s="118" t="s">
        <v>12</v>
      </c>
      <c r="BF13" s="118" t="s">
        <v>51</v>
      </c>
      <c r="BG13" s="118" t="s">
        <v>54</v>
      </c>
      <c r="BH13" s="119" t="s">
        <v>1</v>
      </c>
      <c r="BI13" s="119" t="s">
        <v>2</v>
      </c>
      <c r="BJ13" s="118" t="s">
        <v>3</v>
      </c>
      <c r="BK13" s="118" t="s">
        <v>4</v>
      </c>
      <c r="BL13" s="119" t="s">
        <v>5</v>
      </c>
      <c r="BM13" s="167" t="s">
        <v>6</v>
      </c>
      <c r="BN13" s="167" t="s">
        <v>9</v>
      </c>
      <c r="BO13" s="167" t="s">
        <v>10</v>
      </c>
      <c r="BP13" s="118" t="s">
        <v>52</v>
      </c>
      <c r="BQ13" s="164" t="s">
        <v>12</v>
      </c>
    </row>
    <row r="14" spans="1:77" s="2" customFormat="1" ht="13.8" customHeight="1">
      <c r="A14" s="146"/>
      <c r="B14" s="146"/>
      <c r="C14" s="146"/>
      <c r="D14" s="125" t="s">
        <v>117</v>
      </c>
      <c r="E14" s="165"/>
      <c r="F14" s="165"/>
      <c r="G14" s="166"/>
      <c r="H14" s="125" t="s">
        <v>118</v>
      </c>
      <c r="I14" s="165"/>
      <c r="J14" s="165"/>
      <c r="K14" s="166"/>
      <c r="L14" s="125" t="s">
        <v>119</v>
      </c>
      <c r="M14" s="165"/>
      <c r="N14" s="165"/>
      <c r="O14" s="166"/>
      <c r="P14" s="122"/>
      <c r="Q14" s="123"/>
      <c r="R14" s="168"/>
      <c r="S14" s="168"/>
      <c r="T14" s="168"/>
      <c r="U14" s="168"/>
      <c r="V14" s="168"/>
      <c r="W14" s="107"/>
      <c r="X14" s="146"/>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18"/>
      <c r="AU14" s="146"/>
      <c r="AV14" s="119"/>
      <c r="AW14" s="119"/>
      <c r="AX14" s="118"/>
      <c r="AY14" s="118"/>
      <c r="AZ14" s="119"/>
      <c r="BA14" s="119"/>
      <c r="BB14" s="119"/>
      <c r="BC14" s="119"/>
      <c r="BD14" s="118"/>
      <c r="BE14" s="118"/>
      <c r="BF14" s="118"/>
      <c r="BG14" s="118"/>
      <c r="BH14" s="119"/>
      <c r="BI14" s="119"/>
      <c r="BJ14" s="118"/>
      <c r="BK14" s="118"/>
      <c r="BL14" s="119"/>
      <c r="BM14" s="167"/>
      <c r="BN14" s="167"/>
      <c r="BO14" s="167"/>
      <c r="BP14" s="118"/>
      <c r="BQ14" s="164"/>
    </row>
    <row r="15" spans="1:77" s="2" customFormat="1" ht="25.95" customHeight="1">
      <c r="A15" s="146"/>
      <c r="B15" s="146"/>
      <c r="C15" s="146"/>
      <c r="D15" s="72" t="s">
        <v>65</v>
      </c>
      <c r="E15" s="72" t="s">
        <v>66</v>
      </c>
      <c r="F15" s="19" t="s">
        <v>120</v>
      </c>
      <c r="G15" s="19" t="s">
        <v>121</v>
      </c>
      <c r="H15" s="72" t="s">
        <v>65</v>
      </c>
      <c r="I15" s="72" t="s">
        <v>66</v>
      </c>
      <c r="J15" s="19" t="s">
        <v>120</v>
      </c>
      <c r="K15" s="19" t="s">
        <v>121</v>
      </c>
      <c r="L15" s="80" t="s">
        <v>65</v>
      </c>
      <c r="M15" s="80" t="s">
        <v>66</v>
      </c>
      <c r="N15" s="19" t="s">
        <v>120</v>
      </c>
      <c r="O15" s="19" t="s">
        <v>121</v>
      </c>
      <c r="P15" s="124"/>
      <c r="Q15" s="124"/>
      <c r="R15" s="168"/>
      <c r="S15" s="168"/>
      <c r="T15" s="168"/>
      <c r="U15" s="168"/>
      <c r="V15" s="168"/>
      <c r="W15" s="107"/>
      <c r="X15" s="146"/>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18"/>
      <c r="AU15" s="146"/>
      <c r="AV15" s="119"/>
      <c r="AW15" s="119"/>
      <c r="AX15" s="118"/>
      <c r="AY15" s="118"/>
      <c r="AZ15" s="119"/>
      <c r="BA15" s="119"/>
      <c r="BB15" s="119"/>
      <c r="BC15" s="119"/>
      <c r="BD15" s="118"/>
      <c r="BE15" s="118"/>
      <c r="BF15" s="118"/>
      <c r="BG15" s="118"/>
      <c r="BH15" s="119"/>
      <c r="BI15" s="119"/>
      <c r="BJ15" s="118"/>
      <c r="BK15" s="118"/>
      <c r="BL15" s="119"/>
      <c r="BM15" s="167"/>
      <c r="BN15" s="167"/>
      <c r="BO15" s="167"/>
      <c r="BP15" s="118"/>
      <c r="BQ15" s="164"/>
    </row>
    <row r="16" spans="1:77" s="185" customFormat="1" ht="93" customHeight="1">
      <c r="A16" s="147"/>
      <c r="B16" s="147"/>
      <c r="C16" s="147"/>
      <c r="D16" s="21" t="s">
        <v>86</v>
      </c>
      <c r="E16" s="21" t="s">
        <v>87</v>
      </c>
      <c r="F16" s="21" t="s">
        <v>88</v>
      </c>
      <c r="G16" s="21" t="s">
        <v>89</v>
      </c>
      <c r="H16" s="21" t="s">
        <v>86</v>
      </c>
      <c r="I16" s="21" t="s">
        <v>87</v>
      </c>
      <c r="J16" s="21" t="s">
        <v>88</v>
      </c>
      <c r="K16" s="21" t="s">
        <v>89</v>
      </c>
      <c r="L16" s="90" t="s">
        <v>86</v>
      </c>
      <c r="M16" s="90" t="s">
        <v>87</v>
      </c>
      <c r="N16" s="90" t="s">
        <v>88</v>
      </c>
      <c r="O16" s="90" t="s">
        <v>89</v>
      </c>
      <c r="P16" s="90" t="s">
        <v>138</v>
      </c>
      <c r="Q16" s="90" t="s">
        <v>140</v>
      </c>
      <c r="R16" s="91" t="s">
        <v>90</v>
      </c>
      <c r="S16" s="91" t="s">
        <v>91</v>
      </c>
      <c r="T16" s="91" t="s">
        <v>92</v>
      </c>
      <c r="U16" s="22" t="s">
        <v>93</v>
      </c>
      <c r="V16" s="91" t="s">
        <v>94</v>
      </c>
      <c r="W16" s="90" t="s">
        <v>8</v>
      </c>
      <c r="Y16" s="91" t="s">
        <v>95</v>
      </c>
      <c r="Z16" s="91" t="s">
        <v>96</v>
      </c>
      <c r="AA16" s="91" t="s">
        <v>70</v>
      </c>
      <c r="AB16" s="91" t="s">
        <v>97</v>
      </c>
      <c r="AC16" s="91" t="s">
        <v>96</v>
      </c>
      <c r="AD16" s="91" t="s">
        <v>24</v>
      </c>
      <c r="AE16" s="91" t="s">
        <v>25</v>
      </c>
      <c r="AF16" s="91" t="s">
        <v>26</v>
      </c>
      <c r="AG16" s="91" t="s">
        <v>24</v>
      </c>
      <c r="AH16" s="91" t="s">
        <v>25</v>
      </c>
      <c r="AI16" s="91" t="s">
        <v>26</v>
      </c>
      <c r="AJ16" s="91" t="s">
        <v>24</v>
      </c>
      <c r="AK16" s="91" t="s">
        <v>25</v>
      </c>
      <c r="AL16" s="91" t="s">
        <v>26</v>
      </c>
      <c r="AM16" s="91" t="s">
        <v>24</v>
      </c>
      <c r="AN16" s="91" t="s">
        <v>25</v>
      </c>
      <c r="AO16" s="91" t="s">
        <v>26</v>
      </c>
      <c r="AP16" s="91" t="s">
        <v>27</v>
      </c>
      <c r="AQ16" s="91" t="s">
        <v>50</v>
      </c>
      <c r="AR16" s="91" t="s">
        <v>28</v>
      </c>
      <c r="AS16" s="91" t="s">
        <v>29</v>
      </c>
      <c r="AT16" s="90" t="s">
        <v>8</v>
      </c>
      <c r="AV16" s="91" t="s">
        <v>41</v>
      </c>
      <c r="AW16" s="91" t="s">
        <v>42</v>
      </c>
      <c r="AX16" s="91" t="s">
        <v>43</v>
      </c>
      <c r="AY16" s="91" t="s">
        <v>44</v>
      </c>
      <c r="AZ16" s="91" t="s">
        <v>45</v>
      </c>
      <c r="BA16" s="91" t="s">
        <v>46</v>
      </c>
      <c r="BB16" s="91" t="s">
        <v>47</v>
      </c>
      <c r="BC16" s="91" t="s">
        <v>48</v>
      </c>
      <c r="BD16" s="91" t="s">
        <v>49</v>
      </c>
      <c r="BE16" s="91" t="s">
        <v>55</v>
      </c>
      <c r="BF16" s="91" t="s">
        <v>56</v>
      </c>
      <c r="BG16" s="91" t="s">
        <v>8</v>
      </c>
      <c r="BH16" s="91" t="s">
        <v>33</v>
      </c>
      <c r="BI16" s="91" t="s">
        <v>34</v>
      </c>
      <c r="BJ16" s="91" t="s">
        <v>35</v>
      </c>
      <c r="BK16" s="91" t="s">
        <v>36</v>
      </c>
      <c r="BL16" s="91" t="s">
        <v>37</v>
      </c>
      <c r="BM16" s="91" t="s">
        <v>38</v>
      </c>
      <c r="BN16" s="91" t="s">
        <v>39</v>
      </c>
      <c r="BO16" s="91" t="s">
        <v>40</v>
      </c>
      <c r="BP16" s="91" t="s">
        <v>53</v>
      </c>
      <c r="BQ16" s="63" t="s">
        <v>8</v>
      </c>
    </row>
    <row r="17" spans="1:70" s="39" customFormat="1" hidden="1">
      <c r="A17" s="29" t="s">
        <v>172</v>
      </c>
      <c r="B17" s="30"/>
      <c r="C17" s="30"/>
      <c r="D17" s="31"/>
      <c r="E17" s="31"/>
      <c r="F17" s="31"/>
      <c r="G17" s="31"/>
      <c r="H17" s="31"/>
      <c r="I17" s="31"/>
      <c r="J17" s="31"/>
      <c r="K17" s="31"/>
      <c r="L17" s="81"/>
      <c r="M17" s="81"/>
      <c r="N17" s="81"/>
      <c r="O17" s="81"/>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5" customFormat="1" ht="32.4">
      <c r="A18" s="69">
        <v>32201</v>
      </c>
      <c r="B18" s="53" t="s">
        <v>205</v>
      </c>
      <c r="C18" s="54">
        <v>4</v>
      </c>
      <c r="D18" s="84"/>
      <c r="E18" s="84"/>
      <c r="F18" s="84"/>
      <c r="G18" s="84"/>
      <c r="H18" s="84">
        <v>1</v>
      </c>
      <c r="I18" s="84"/>
      <c r="J18" s="84"/>
      <c r="K18" s="84"/>
      <c r="L18" s="84"/>
      <c r="M18" s="84"/>
      <c r="N18" s="84"/>
      <c r="O18" s="84"/>
      <c r="P18" s="84" t="s">
        <v>206</v>
      </c>
      <c r="Q18" s="76"/>
      <c r="R18" s="84"/>
      <c r="S18" s="84"/>
      <c r="T18" s="84"/>
      <c r="U18" s="84"/>
      <c r="V18" s="84"/>
      <c r="W18" s="84"/>
      <c r="Y18" s="84">
        <v>1</v>
      </c>
      <c r="Z18" s="84"/>
      <c r="AA18" s="84"/>
      <c r="AB18" s="84">
        <v>1</v>
      </c>
      <c r="AC18" s="84"/>
      <c r="AD18" s="84"/>
      <c r="AE18" s="84">
        <v>1</v>
      </c>
      <c r="AF18" s="84"/>
      <c r="AG18" s="56"/>
      <c r="AH18" s="18"/>
      <c r="AI18" s="18">
        <v>1</v>
      </c>
      <c r="AJ18" s="84"/>
      <c r="AK18" s="84">
        <v>1</v>
      </c>
      <c r="AL18" s="84"/>
      <c r="AM18" s="57"/>
      <c r="AN18" s="84">
        <v>1</v>
      </c>
      <c r="AO18" s="57"/>
      <c r="AP18" s="57">
        <v>1</v>
      </c>
      <c r="AQ18" s="57"/>
      <c r="AR18" s="57"/>
      <c r="AS18" s="57">
        <v>1</v>
      </c>
      <c r="AT18" s="58"/>
      <c r="AV18" s="84">
        <v>1</v>
      </c>
      <c r="AW18" s="84">
        <v>1</v>
      </c>
      <c r="AX18" s="84"/>
      <c r="AY18" s="84"/>
      <c r="AZ18" s="84"/>
      <c r="BA18" s="84"/>
      <c r="BB18" s="84"/>
      <c r="BC18" s="84"/>
      <c r="BD18" s="84"/>
      <c r="BE18" s="84">
        <v>1</v>
      </c>
      <c r="BF18" s="84"/>
      <c r="BG18" s="58"/>
      <c r="BH18" s="84">
        <v>1</v>
      </c>
      <c r="BI18" s="84"/>
      <c r="BJ18" s="84">
        <v>1</v>
      </c>
      <c r="BK18" s="84"/>
      <c r="BL18" s="84"/>
      <c r="BM18" s="84">
        <v>1</v>
      </c>
      <c r="BN18" s="84">
        <v>1</v>
      </c>
      <c r="BO18" s="84"/>
      <c r="BP18" s="84"/>
      <c r="BQ18" s="58"/>
      <c r="BR18" s="55">
        <v>1</v>
      </c>
    </row>
    <row r="19" spans="1:70" s="55" customFormat="1" ht="32.4">
      <c r="A19" s="69">
        <v>32202</v>
      </c>
      <c r="B19" s="53" t="s">
        <v>207</v>
      </c>
      <c r="C19" s="54">
        <v>5</v>
      </c>
      <c r="D19" s="84"/>
      <c r="E19" s="84"/>
      <c r="F19" s="84"/>
      <c r="G19" s="84"/>
      <c r="H19" s="84"/>
      <c r="I19" s="84"/>
      <c r="J19" s="84"/>
      <c r="K19" s="84"/>
      <c r="L19" s="84">
        <v>1</v>
      </c>
      <c r="M19" s="84"/>
      <c r="N19" s="84"/>
      <c r="O19" s="84"/>
      <c r="P19" s="84" t="s">
        <v>208</v>
      </c>
      <c r="Q19" s="76"/>
      <c r="R19" s="84"/>
      <c r="S19" s="84"/>
      <c r="T19" s="84"/>
      <c r="U19" s="84"/>
      <c r="V19" s="84"/>
      <c r="W19" s="84"/>
      <c r="Y19" s="84">
        <v>1</v>
      </c>
      <c r="Z19" s="84"/>
      <c r="AA19" s="84"/>
      <c r="AB19" s="84">
        <v>1</v>
      </c>
      <c r="AC19" s="84"/>
      <c r="AD19" s="84"/>
      <c r="AE19" s="84"/>
      <c r="AF19" s="84">
        <v>1</v>
      </c>
      <c r="AG19" s="56"/>
      <c r="AH19" s="18"/>
      <c r="AI19" s="18">
        <v>1</v>
      </c>
      <c r="AJ19" s="84"/>
      <c r="AK19" s="84"/>
      <c r="AL19" s="84">
        <v>1</v>
      </c>
      <c r="AM19" s="57"/>
      <c r="AN19" s="84">
        <v>1</v>
      </c>
      <c r="AO19" s="57"/>
      <c r="AP19" s="57"/>
      <c r="AQ19" s="57">
        <v>1</v>
      </c>
      <c r="AR19" s="57"/>
      <c r="AS19" s="57">
        <v>1</v>
      </c>
      <c r="AT19" s="58"/>
      <c r="AV19" s="84"/>
      <c r="AW19" s="84"/>
      <c r="AX19" s="84">
        <v>1</v>
      </c>
      <c r="AY19" s="84"/>
      <c r="AZ19" s="84"/>
      <c r="BA19" s="84">
        <v>1</v>
      </c>
      <c r="BB19" s="84"/>
      <c r="BC19" s="84"/>
      <c r="BD19" s="84"/>
      <c r="BE19" s="84"/>
      <c r="BF19" s="84"/>
      <c r="BG19" s="58"/>
      <c r="BH19" s="84">
        <v>1</v>
      </c>
      <c r="BI19" s="84"/>
      <c r="BJ19" s="84">
        <v>1</v>
      </c>
      <c r="BK19" s="84">
        <v>1</v>
      </c>
      <c r="BL19" s="84"/>
      <c r="BM19" s="84">
        <v>1</v>
      </c>
      <c r="BN19" s="84">
        <v>1</v>
      </c>
      <c r="BO19" s="84"/>
      <c r="BP19" s="84"/>
      <c r="BQ19" s="58"/>
      <c r="BR19" s="55">
        <v>1</v>
      </c>
    </row>
    <row r="20" spans="1:70" s="55" customFormat="1" ht="32.4">
      <c r="A20" s="69">
        <v>32203</v>
      </c>
      <c r="B20" s="53" t="s">
        <v>209</v>
      </c>
      <c r="C20" s="54">
        <v>5</v>
      </c>
      <c r="D20" s="84"/>
      <c r="E20" s="84"/>
      <c r="F20" s="84"/>
      <c r="G20" s="84"/>
      <c r="H20" s="84"/>
      <c r="I20" s="84"/>
      <c r="J20" s="84"/>
      <c r="K20" s="84"/>
      <c r="L20" s="84"/>
      <c r="M20" s="84"/>
      <c r="N20" s="84"/>
      <c r="O20" s="84">
        <v>1</v>
      </c>
      <c r="P20" s="84"/>
      <c r="Q20" s="76" t="s">
        <v>210</v>
      </c>
      <c r="R20" s="84"/>
      <c r="S20" s="84"/>
      <c r="T20" s="84"/>
      <c r="U20" s="84"/>
      <c r="V20" s="84"/>
      <c r="W20" s="84"/>
      <c r="Y20" s="84">
        <v>1</v>
      </c>
      <c r="Z20" s="84"/>
      <c r="AA20" s="84"/>
      <c r="AB20" s="84">
        <v>1</v>
      </c>
      <c r="AC20" s="84"/>
      <c r="AD20" s="84"/>
      <c r="AE20" s="84">
        <v>1</v>
      </c>
      <c r="AF20" s="84"/>
      <c r="AG20" s="56"/>
      <c r="AH20" s="18">
        <v>1</v>
      </c>
      <c r="AI20" s="18"/>
      <c r="AJ20" s="84"/>
      <c r="AK20" s="84">
        <v>1</v>
      </c>
      <c r="AL20" s="84"/>
      <c r="AM20" s="57"/>
      <c r="AN20" s="84">
        <v>1</v>
      </c>
      <c r="AO20" s="57"/>
      <c r="AP20" s="57"/>
      <c r="AQ20" s="57">
        <v>1</v>
      </c>
      <c r="AR20" s="57"/>
      <c r="AS20" s="57">
        <v>1</v>
      </c>
      <c r="AT20" s="58"/>
      <c r="AV20" s="84"/>
      <c r="AW20" s="84">
        <v>1</v>
      </c>
      <c r="AX20" s="84">
        <v>1</v>
      </c>
      <c r="AY20" s="84"/>
      <c r="AZ20" s="84">
        <v>1</v>
      </c>
      <c r="BA20" s="84">
        <v>1</v>
      </c>
      <c r="BB20" s="84"/>
      <c r="BC20" s="84"/>
      <c r="BD20" s="84"/>
      <c r="BE20" s="84">
        <v>1</v>
      </c>
      <c r="BF20" s="84"/>
      <c r="BG20" s="58"/>
      <c r="BH20" s="84">
        <v>1</v>
      </c>
      <c r="BI20" s="84"/>
      <c r="BJ20" s="84">
        <v>1</v>
      </c>
      <c r="BK20" s="84"/>
      <c r="BL20" s="84"/>
      <c r="BM20" s="84"/>
      <c r="BN20" s="84"/>
      <c r="BO20" s="84">
        <v>1</v>
      </c>
      <c r="BP20" s="84">
        <v>1</v>
      </c>
      <c r="BQ20" s="58"/>
      <c r="BR20" s="55">
        <v>1</v>
      </c>
    </row>
    <row r="21" spans="1:70" s="55" customFormat="1">
      <c r="A21" s="69">
        <v>32204</v>
      </c>
      <c r="B21" s="53" t="s">
        <v>211</v>
      </c>
      <c r="C21" s="54">
        <v>5</v>
      </c>
      <c r="D21" s="84"/>
      <c r="E21" s="84"/>
      <c r="F21" s="84"/>
      <c r="G21" s="84"/>
      <c r="H21" s="84"/>
      <c r="I21" s="84"/>
      <c r="J21" s="84"/>
      <c r="K21" s="84"/>
      <c r="L21" s="84"/>
      <c r="M21" s="84"/>
      <c r="N21" s="84"/>
      <c r="O21" s="84"/>
      <c r="P21" s="84"/>
      <c r="Q21" s="76"/>
      <c r="R21" s="84"/>
      <c r="S21" s="84"/>
      <c r="T21" s="84"/>
      <c r="U21" s="84"/>
      <c r="V21" s="84"/>
      <c r="W21" s="84"/>
      <c r="Y21" s="84"/>
      <c r="Z21" s="84"/>
      <c r="AA21" s="84"/>
      <c r="AB21" s="84"/>
      <c r="AC21" s="84"/>
      <c r="AD21" s="84"/>
      <c r="AE21" s="84"/>
      <c r="AF21" s="84"/>
      <c r="AG21" s="56"/>
      <c r="AH21" s="18"/>
      <c r="AI21" s="18"/>
      <c r="AJ21" s="84"/>
      <c r="AK21" s="84"/>
      <c r="AL21" s="84"/>
      <c r="AM21" s="57"/>
      <c r="AN21" s="84"/>
      <c r="AO21" s="57"/>
      <c r="AP21" s="57"/>
      <c r="AQ21" s="57"/>
      <c r="AR21" s="57"/>
      <c r="AS21" s="57"/>
      <c r="AT21" s="58"/>
      <c r="AV21" s="84"/>
      <c r="AW21" s="84"/>
      <c r="AX21" s="84"/>
      <c r="AY21" s="84"/>
      <c r="AZ21" s="84"/>
      <c r="BA21" s="84"/>
      <c r="BB21" s="84"/>
      <c r="BC21" s="84"/>
      <c r="BD21" s="84"/>
      <c r="BE21" s="84"/>
      <c r="BF21" s="84"/>
      <c r="BG21" s="58"/>
      <c r="BH21" s="84"/>
      <c r="BI21" s="84"/>
      <c r="BJ21" s="84"/>
      <c r="BK21" s="84"/>
      <c r="BL21" s="84"/>
      <c r="BM21" s="84"/>
      <c r="BN21" s="84"/>
      <c r="BO21" s="84"/>
      <c r="BP21" s="84"/>
      <c r="BQ21" s="58"/>
    </row>
    <row r="22" spans="1:70" s="55" customFormat="1" ht="21.6">
      <c r="A22" s="69">
        <v>32205</v>
      </c>
      <c r="B22" s="53" t="s">
        <v>212</v>
      </c>
      <c r="C22" s="54">
        <v>5</v>
      </c>
      <c r="D22" s="84"/>
      <c r="E22" s="84"/>
      <c r="F22" s="84">
        <v>1</v>
      </c>
      <c r="G22" s="84"/>
      <c r="H22" s="84"/>
      <c r="I22" s="84"/>
      <c r="J22" s="84">
        <v>1</v>
      </c>
      <c r="K22" s="84"/>
      <c r="L22" s="84"/>
      <c r="M22" s="84">
        <v>1</v>
      </c>
      <c r="N22" s="84"/>
      <c r="O22" s="84"/>
      <c r="P22" s="84" t="s">
        <v>213</v>
      </c>
      <c r="Q22" s="76"/>
      <c r="R22" s="84"/>
      <c r="S22" s="84"/>
      <c r="T22" s="84"/>
      <c r="U22" s="84"/>
      <c r="V22" s="84"/>
      <c r="W22" s="84"/>
      <c r="Y22" s="84">
        <v>1</v>
      </c>
      <c r="Z22" s="84"/>
      <c r="AA22" s="84"/>
      <c r="AB22" s="84">
        <v>1</v>
      </c>
      <c r="AC22" s="84"/>
      <c r="AD22" s="84"/>
      <c r="AE22" s="84">
        <v>1</v>
      </c>
      <c r="AF22" s="84"/>
      <c r="AG22" s="56"/>
      <c r="AH22" s="18"/>
      <c r="AI22" s="18">
        <v>1</v>
      </c>
      <c r="AJ22" s="84"/>
      <c r="AK22" s="84">
        <v>1</v>
      </c>
      <c r="AL22" s="84"/>
      <c r="AM22" s="57">
        <v>1</v>
      </c>
      <c r="AN22" s="84"/>
      <c r="AO22" s="57"/>
      <c r="AP22" s="57">
        <v>1</v>
      </c>
      <c r="AQ22" s="57"/>
      <c r="AR22" s="57">
        <v>1</v>
      </c>
      <c r="AS22" s="57"/>
      <c r="AT22" s="58"/>
      <c r="AV22" s="84"/>
      <c r="AW22" s="84">
        <v>1</v>
      </c>
      <c r="AX22" s="84">
        <v>1</v>
      </c>
      <c r="AY22" s="84">
        <v>1</v>
      </c>
      <c r="AZ22" s="84">
        <v>1</v>
      </c>
      <c r="BA22" s="84">
        <v>1</v>
      </c>
      <c r="BB22" s="84"/>
      <c r="BC22" s="84"/>
      <c r="BD22" s="84"/>
      <c r="BE22" s="84">
        <v>1</v>
      </c>
      <c r="BF22" s="84"/>
      <c r="BG22" s="58"/>
      <c r="BH22" s="84">
        <v>1</v>
      </c>
      <c r="BI22" s="84"/>
      <c r="BJ22" s="84">
        <v>1</v>
      </c>
      <c r="BK22" s="84"/>
      <c r="BL22" s="84"/>
      <c r="BM22" s="84">
        <v>1</v>
      </c>
      <c r="BN22" s="84">
        <v>1</v>
      </c>
      <c r="BO22" s="84">
        <v>1</v>
      </c>
      <c r="BP22" s="84">
        <v>1</v>
      </c>
      <c r="BQ22" s="58"/>
      <c r="BR22" s="55">
        <v>1</v>
      </c>
    </row>
    <row r="23" spans="1:70" s="55" customFormat="1" ht="97.2">
      <c r="A23" s="69">
        <v>32206</v>
      </c>
      <c r="B23" s="53" t="s">
        <v>214</v>
      </c>
      <c r="C23" s="54">
        <v>5</v>
      </c>
      <c r="D23" s="84"/>
      <c r="E23" s="84"/>
      <c r="F23" s="84"/>
      <c r="G23" s="84">
        <v>1</v>
      </c>
      <c r="H23" s="84"/>
      <c r="I23" s="84"/>
      <c r="J23" s="84"/>
      <c r="K23" s="84">
        <v>1</v>
      </c>
      <c r="L23" s="84"/>
      <c r="M23" s="84"/>
      <c r="N23" s="84"/>
      <c r="O23" s="84">
        <v>1</v>
      </c>
      <c r="P23" s="84"/>
      <c r="Q23" s="76" t="s">
        <v>215</v>
      </c>
      <c r="R23" s="84"/>
      <c r="S23" s="84"/>
      <c r="T23" s="84"/>
      <c r="U23" s="84"/>
      <c r="V23" s="84"/>
      <c r="W23" s="84"/>
      <c r="Y23" s="84"/>
      <c r="Z23" s="84">
        <v>1</v>
      </c>
      <c r="AA23" s="84"/>
      <c r="AB23" s="84">
        <v>1</v>
      </c>
      <c r="AC23" s="84"/>
      <c r="AD23" s="84"/>
      <c r="AE23" s="84"/>
      <c r="AF23" s="84">
        <v>1</v>
      </c>
      <c r="AG23" s="56"/>
      <c r="AH23" s="18"/>
      <c r="AI23" s="18">
        <v>1</v>
      </c>
      <c r="AJ23" s="84"/>
      <c r="AK23" s="84">
        <v>1</v>
      </c>
      <c r="AL23" s="84"/>
      <c r="AM23" s="57"/>
      <c r="AN23" s="84">
        <v>1</v>
      </c>
      <c r="AO23" s="57"/>
      <c r="AP23" s="57">
        <v>1</v>
      </c>
      <c r="AQ23" s="57"/>
      <c r="AR23" s="57">
        <v>1</v>
      </c>
      <c r="AS23" s="57"/>
      <c r="AT23" s="58"/>
      <c r="AV23" s="84"/>
      <c r="AW23" s="84">
        <v>1</v>
      </c>
      <c r="AX23" s="84"/>
      <c r="AY23" s="84">
        <v>1</v>
      </c>
      <c r="AZ23" s="84"/>
      <c r="BA23" s="84"/>
      <c r="BB23" s="84"/>
      <c r="BC23" s="84"/>
      <c r="BD23" s="84"/>
      <c r="BE23" s="84">
        <v>1</v>
      </c>
      <c r="BF23" s="84"/>
      <c r="BG23" s="58"/>
      <c r="BH23" s="84"/>
      <c r="BI23" s="84"/>
      <c r="BJ23" s="84">
        <v>1</v>
      </c>
      <c r="BK23" s="84"/>
      <c r="BL23" s="84"/>
      <c r="BM23" s="84"/>
      <c r="BN23" s="84"/>
      <c r="BO23" s="84"/>
      <c r="BP23" s="84">
        <v>1</v>
      </c>
      <c r="BQ23" s="58"/>
      <c r="BR23" s="55">
        <v>1</v>
      </c>
    </row>
    <row r="24" spans="1:70" s="55" customFormat="1">
      <c r="A24" s="69">
        <v>32207</v>
      </c>
      <c r="B24" s="53" t="s">
        <v>216</v>
      </c>
      <c r="C24" s="54">
        <v>5</v>
      </c>
      <c r="D24" s="84"/>
      <c r="E24" s="84"/>
      <c r="F24" s="84"/>
      <c r="G24" s="84"/>
      <c r="H24" s="84"/>
      <c r="I24" s="84"/>
      <c r="J24" s="84"/>
      <c r="K24" s="84"/>
      <c r="L24" s="84"/>
      <c r="M24" s="84"/>
      <c r="N24" s="84"/>
      <c r="O24" s="84"/>
      <c r="P24" s="84"/>
      <c r="Q24" s="76"/>
      <c r="R24" s="84"/>
      <c r="S24" s="84"/>
      <c r="T24" s="84"/>
      <c r="U24" s="84"/>
      <c r="V24" s="84"/>
      <c r="W24" s="84"/>
      <c r="Y24" s="84"/>
      <c r="Z24" s="84"/>
      <c r="AA24" s="84"/>
      <c r="AB24" s="84"/>
      <c r="AC24" s="84"/>
      <c r="AD24" s="84"/>
      <c r="AE24" s="84"/>
      <c r="AF24" s="84"/>
      <c r="AG24" s="56"/>
      <c r="AH24" s="18"/>
      <c r="AI24" s="18"/>
      <c r="AJ24" s="84"/>
      <c r="AK24" s="84"/>
      <c r="AL24" s="84"/>
      <c r="AM24" s="57"/>
      <c r="AN24" s="84"/>
      <c r="AO24" s="57"/>
      <c r="AP24" s="57"/>
      <c r="AQ24" s="57"/>
      <c r="AR24" s="57"/>
      <c r="AS24" s="57"/>
      <c r="AT24" s="58"/>
      <c r="AV24" s="84"/>
      <c r="AW24" s="84"/>
      <c r="AX24" s="84"/>
      <c r="AY24" s="84"/>
      <c r="AZ24" s="84"/>
      <c r="BA24" s="84"/>
      <c r="BB24" s="84"/>
      <c r="BC24" s="84"/>
      <c r="BD24" s="84"/>
      <c r="BE24" s="84"/>
      <c r="BF24" s="84"/>
      <c r="BG24" s="58"/>
      <c r="BH24" s="84"/>
      <c r="BI24" s="84"/>
      <c r="BJ24" s="84"/>
      <c r="BK24" s="84"/>
      <c r="BL24" s="84"/>
      <c r="BM24" s="84"/>
      <c r="BN24" s="84"/>
      <c r="BO24" s="84"/>
      <c r="BP24" s="84"/>
      <c r="BQ24" s="58"/>
    </row>
    <row r="25" spans="1:70" s="55" customFormat="1" ht="32.4">
      <c r="A25" s="69">
        <v>32209</v>
      </c>
      <c r="B25" s="53" t="s">
        <v>217</v>
      </c>
      <c r="C25" s="54">
        <v>5</v>
      </c>
      <c r="D25" s="84"/>
      <c r="E25" s="84"/>
      <c r="F25" s="84"/>
      <c r="G25" s="84"/>
      <c r="H25" s="84">
        <v>1</v>
      </c>
      <c r="I25" s="84"/>
      <c r="J25" s="84"/>
      <c r="K25" s="84"/>
      <c r="L25" s="84"/>
      <c r="M25" s="84">
        <v>1</v>
      </c>
      <c r="N25" s="84"/>
      <c r="O25" s="84"/>
      <c r="P25" s="84" t="s">
        <v>218</v>
      </c>
      <c r="Q25" s="76"/>
      <c r="R25" s="84"/>
      <c r="S25" s="84"/>
      <c r="T25" s="84"/>
      <c r="U25" s="84"/>
      <c r="V25" s="84"/>
      <c r="W25" s="84"/>
      <c r="Y25" s="84">
        <v>1</v>
      </c>
      <c r="Z25" s="84"/>
      <c r="AA25" s="84"/>
      <c r="AB25" s="84">
        <v>1</v>
      </c>
      <c r="AC25" s="84"/>
      <c r="AD25" s="84"/>
      <c r="AE25" s="84">
        <v>1</v>
      </c>
      <c r="AF25" s="84"/>
      <c r="AG25" s="56"/>
      <c r="AH25" s="18">
        <v>1</v>
      </c>
      <c r="AI25" s="18"/>
      <c r="AJ25" s="84">
        <v>1</v>
      </c>
      <c r="AK25" s="84"/>
      <c r="AL25" s="84"/>
      <c r="AM25" s="57"/>
      <c r="AN25" s="84">
        <v>1</v>
      </c>
      <c r="AO25" s="57"/>
      <c r="AP25" s="57">
        <v>1</v>
      </c>
      <c r="AQ25" s="57"/>
      <c r="AR25" s="57">
        <v>1</v>
      </c>
      <c r="AS25" s="57"/>
      <c r="AT25" s="58"/>
      <c r="AV25" s="84"/>
      <c r="AW25" s="84">
        <v>1</v>
      </c>
      <c r="AX25" s="84"/>
      <c r="AY25" s="84">
        <v>1</v>
      </c>
      <c r="AZ25" s="84">
        <v>1</v>
      </c>
      <c r="BA25" s="84">
        <v>1</v>
      </c>
      <c r="BB25" s="84"/>
      <c r="BC25" s="84"/>
      <c r="BD25" s="84"/>
      <c r="BE25" s="84">
        <v>1</v>
      </c>
      <c r="BF25" s="84"/>
      <c r="BG25" s="58"/>
      <c r="BH25" s="84">
        <v>1</v>
      </c>
      <c r="BI25" s="84"/>
      <c r="BJ25" s="84">
        <v>1</v>
      </c>
      <c r="BK25" s="84"/>
      <c r="BL25" s="84"/>
      <c r="BM25" s="84"/>
      <c r="BN25" s="84">
        <v>1</v>
      </c>
      <c r="BO25" s="84">
        <v>1</v>
      </c>
      <c r="BP25" s="84">
        <v>1</v>
      </c>
      <c r="BQ25" s="58"/>
      <c r="BR25" s="55">
        <v>1</v>
      </c>
    </row>
    <row r="26" spans="1:70" s="55" customFormat="1">
      <c r="A26" s="69">
        <v>32343</v>
      </c>
      <c r="B26" s="53" t="s">
        <v>219</v>
      </c>
      <c r="C26" s="54">
        <v>6</v>
      </c>
      <c r="D26" s="84"/>
      <c r="E26" s="84"/>
      <c r="F26" s="84"/>
      <c r="G26" s="84"/>
      <c r="H26" s="84"/>
      <c r="I26" s="84"/>
      <c r="J26" s="84"/>
      <c r="K26" s="84"/>
      <c r="L26" s="84"/>
      <c r="M26" s="84"/>
      <c r="N26" s="84"/>
      <c r="O26" s="84"/>
      <c r="P26" s="84"/>
      <c r="Q26" s="76"/>
      <c r="R26" s="84"/>
      <c r="S26" s="84"/>
      <c r="T26" s="84"/>
      <c r="U26" s="84"/>
      <c r="V26" s="84"/>
      <c r="W26" s="84"/>
      <c r="Y26" s="84"/>
      <c r="Z26" s="84"/>
      <c r="AA26" s="84"/>
      <c r="AB26" s="84"/>
      <c r="AC26" s="84"/>
      <c r="AD26" s="84"/>
      <c r="AE26" s="84"/>
      <c r="AF26" s="84"/>
      <c r="AG26" s="56"/>
      <c r="AH26" s="18"/>
      <c r="AI26" s="18"/>
      <c r="AJ26" s="84"/>
      <c r="AK26" s="84"/>
      <c r="AL26" s="84"/>
      <c r="AM26" s="57"/>
      <c r="AN26" s="84"/>
      <c r="AO26" s="57"/>
      <c r="AP26" s="57"/>
      <c r="AQ26" s="57"/>
      <c r="AR26" s="57"/>
      <c r="AS26" s="57"/>
      <c r="AT26" s="58"/>
      <c r="AV26" s="84"/>
      <c r="AW26" s="84"/>
      <c r="AX26" s="84"/>
      <c r="AY26" s="84"/>
      <c r="AZ26" s="84"/>
      <c r="BA26" s="84"/>
      <c r="BB26" s="84"/>
      <c r="BC26" s="84"/>
      <c r="BD26" s="84"/>
      <c r="BE26" s="84"/>
      <c r="BF26" s="84"/>
      <c r="BG26" s="58"/>
      <c r="BH26" s="84"/>
      <c r="BI26" s="84"/>
      <c r="BJ26" s="84"/>
      <c r="BK26" s="84"/>
      <c r="BL26" s="84"/>
      <c r="BM26" s="84"/>
      <c r="BN26" s="84"/>
      <c r="BO26" s="84"/>
      <c r="BP26" s="84"/>
      <c r="BQ26" s="58"/>
    </row>
    <row r="27" spans="1:70" s="55" customFormat="1" ht="12">
      <c r="A27" s="69">
        <v>32386</v>
      </c>
      <c r="B27" s="53" t="s">
        <v>220</v>
      </c>
      <c r="C27" s="54">
        <v>6</v>
      </c>
      <c r="D27" s="84"/>
      <c r="E27" s="84"/>
      <c r="F27" s="84"/>
      <c r="G27" s="84"/>
      <c r="H27" s="84">
        <v>1</v>
      </c>
      <c r="I27" s="84"/>
      <c r="J27" s="84"/>
      <c r="K27" s="84"/>
      <c r="L27" s="84"/>
      <c r="M27" s="84"/>
      <c r="N27" s="84"/>
      <c r="O27" s="84"/>
      <c r="P27" s="84"/>
      <c r="Q27" s="76"/>
      <c r="R27" s="84"/>
      <c r="S27" s="84"/>
      <c r="T27" s="84"/>
      <c r="U27" s="84"/>
      <c r="V27" s="84"/>
      <c r="W27" s="84"/>
      <c r="Y27" s="84">
        <v>1</v>
      </c>
      <c r="Z27" s="84"/>
      <c r="AA27" s="84"/>
      <c r="AB27" s="84">
        <v>1</v>
      </c>
      <c r="AC27" s="84"/>
      <c r="AD27" s="84"/>
      <c r="AE27" s="84"/>
      <c r="AF27" s="84">
        <v>1</v>
      </c>
      <c r="AG27" s="56"/>
      <c r="AH27" s="18">
        <v>1</v>
      </c>
      <c r="AI27" s="18"/>
      <c r="AJ27" s="84"/>
      <c r="AK27" s="84">
        <v>1</v>
      </c>
      <c r="AL27" s="84"/>
      <c r="AM27" s="57"/>
      <c r="AN27" s="84">
        <v>1</v>
      </c>
      <c r="AO27" s="57"/>
      <c r="AP27" s="57">
        <v>1</v>
      </c>
      <c r="AQ27" s="57"/>
      <c r="AR27" s="57">
        <v>1</v>
      </c>
      <c r="AS27" s="57"/>
      <c r="AT27" s="58"/>
      <c r="AV27" s="84">
        <v>1</v>
      </c>
      <c r="AW27" s="84">
        <v>1</v>
      </c>
      <c r="AX27" s="84"/>
      <c r="AY27" s="84"/>
      <c r="AZ27" s="84"/>
      <c r="BA27" s="84"/>
      <c r="BB27" s="84"/>
      <c r="BC27" s="84"/>
      <c r="BD27" s="84"/>
      <c r="BE27" s="84"/>
      <c r="BF27" s="84"/>
      <c r="BG27" s="58"/>
      <c r="BH27" s="84">
        <v>1</v>
      </c>
      <c r="BI27" s="84"/>
      <c r="BJ27" s="84"/>
      <c r="BK27" s="84"/>
      <c r="BL27" s="84"/>
      <c r="BM27" s="84"/>
      <c r="BN27" s="84"/>
      <c r="BO27" s="84"/>
      <c r="BP27" s="84"/>
      <c r="BQ27" s="58"/>
      <c r="BR27" s="55">
        <v>1</v>
      </c>
    </row>
    <row r="28" spans="1:70" s="55" customFormat="1">
      <c r="A28" s="69">
        <v>32441</v>
      </c>
      <c r="B28" s="53" t="s">
        <v>221</v>
      </c>
      <c r="C28" s="54">
        <v>6</v>
      </c>
      <c r="D28" s="84"/>
      <c r="E28" s="84"/>
      <c r="F28" s="84">
        <v>1</v>
      </c>
      <c r="G28" s="84"/>
      <c r="H28" s="84"/>
      <c r="I28" s="84"/>
      <c r="J28" s="84">
        <v>1</v>
      </c>
      <c r="K28" s="84"/>
      <c r="L28" s="84"/>
      <c r="M28" s="84"/>
      <c r="N28" s="84">
        <v>1</v>
      </c>
      <c r="O28" s="84"/>
      <c r="P28" s="84"/>
      <c r="Q28" s="76"/>
      <c r="R28" s="84">
        <v>1</v>
      </c>
      <c r="S28" s="84"/>
      <c r="T28" s="84"/>
      <c r="U28" s="84"/>
      <c r="V28" s="84"/>
      <c r="W28" s="84"/>
      <c r="Y28" s="84">
        <v>1</v>
      </c>
      <c r="Z28" s="84"/>
      <c r="AA28" s="84">
        <v>1</v>
      </c>
      <c r="AB28" s="84"/>
      <c r="AC28" s="84"/>
      <c r="AD28" s="84">
        <v>1</v>
      </c>
      <c r="AE28" s="84"/>
      <c r="AF28" s="84"/>
      <c r="AG28" s="56">
        <v>1</v>
      </c>
      <c r="AH28" s="18"/>
      <c r="AI28" s="18"/>
      <c r="AJ28" s="84">
        <v>1</v>
      </c>
      <c r="AK28" s="84"/>
      <c r="AL28" s="84"/>
      <c r="AM28" s="57">
        <v>1</v>
      </c>
      <c r="AN28" s="84"/>
      <c r="AO28" s="57"/>
      <c r="AP28" s="57">
        <v>1</v>
      </c>
      <c r="AQ28" s="57"/>
      <c r="AR28" s="57">
        <v>1</v>
      </c>
      <c r="AS28" s="57"/>
      <c r="AT28" s="58"/>
      <c r="AV28" s="84"/>
      <c r="AW28" s="84"/>
      <c r="AX28" s="84"/>
      <c r="AY28" s="84">
        <v>1</v>
      </c>
      <c r="AZ28" s="84">
        <v>1</v>
      </c>
      <c r="BA28" s="84"/>
      <c r="BB28" s="84"/>
      <c r="BC28" s="84"/>
      <c r="BD28" s="84"/>
      <c r="BE28" s="84"/>
      <c r="BF28" s="84"/>
      <c r="BG28" s="58"/>
      <c r="BH28" s="84"/>
      <c r="BI28" s="84">
        <v>1</v>
      </c>
      <c r="BJ28" s="84"/>
      <c r="BK28" s="84"/>
      <c r="BL28" s="84"/>
      <c r="BM28" s="84"/>
      <c r="BN28" s="84"/>
      <c r="BO28" s="84">
        <v>1</v>
      </c>
      <c r="BP28" s="84">
        <v>1</v>
      </c>
      <c r="BQ28" s="58"/>
      <c r="BR28" s="55">
        <v>1</v>
      </c>
    </row>
    <row r="29" spans="1:70" s="55" customFormat="1" ht="32.4">
      <c r="A29" s="69">
        <v>32448</v>
      </c>
      <c r="B29" s="53" t="s">
        <v>222</v>
      </c>
      <c r="C29" s="54">
        <v>6</v>
      </c>
      <c r="D29" s="84"/>
      <c r="E29" s="84"/>
      <c r="F29" s="84"/>
      <c r="G29" s="84"/>
      <c r="H29" s="84">
        <v>1</v>
      </c>
      <c r="I29" s="84"/>
      <c r="J29" s="84"/>
      <c r="K29" s="84"/>
      <c r="L29" s="84">
        <v>1</v>
      </c>
      <c r="M29" s="84"/>
      <c r="N29" s="84"/>
      <c r="O29" s="84"/>
      <c r="P29" s="84" t="s">
        <v>223</v>
      </c>
      <c r="Q29" s="76"/>
      <c r="R29" s="84"/>
      <c r="S29" s="84"/>
      <c r="T29" s="84"/>
      <c r="U29" s="84"/>
      <c r="V29" s="84"/>
      <c r="W29" s="84"/>
      <c r="Y29" s="84"/>
      <c r="Z29" s="84">
        <v>1</v>
      </c>
      <c r="AA29" s="84"/>
      <c r="AB29" s="84"/>
      <c r="AC29" s="84">
        <v>1</v>
      </c>
      <c r="AD29" s="84">
        <v>1</v>
      </c>
      <c r="AE29" s="84"/>
      <c r="AF29" s="84"/>
      <c r="AG29" s="56"/>
      <c r="AH29" s="18"/>
      <c r="AI29" s="18">
        <v>1</v>
      </c>
      <c r="AJ29" s="84"/>
      <c r="AK29" s="84"/>
      <c r="AL29" s="84">
        <v>1</v>
      </c>
      <c r="AM29" s="57"/>
      <c r="AN29" s="84">
        <v>1</v>
      </c>
      <c r="AO29" s="57"/>
      <c r="AP29" s="57">
        <v>1</v>
      </c>
      <c r="AQ29" s="57"/>
      <c r="AR29" s="57"/>
      <c r="AS29" s="57">
        <v>1</v>
      </c>
      <c r="AT29" s="58"/>
      <c r="AV29" s="84"/>
      <c r="AW29" s="84">
        <v>1</v>
      </c>
      <c r="AX29" s="84"/>
      <c r="AY29" s="84">
        <v>1</v>
      </c>
      <c r="AZ29" s="84"/>
      <c r="BA29" s="84"/>
      <c r="BB29" s="84"/>
      <c r="BC29" s="84"/>
      <c r="BD29" s="84"/>
      <c r="BE29" s="84"/>
      <c r="BF29" s="84"/>
      <c r="BG29" s="58"/>
      <c r="BH29" s="84">
        <v>1</v>
      </c>
      <c r="BI29" s="84"/>
      <c r="BJ29" s="84">
        <v>1</v>
      </c>
      <c r="BK29" s="84"/>
      <c r="BL29" s="84"/>
      <c r="BM29" s="84"/>
      <c r="BN29" s="84">
        <v>1</v>
      </c>
      <c r="BO29" s="84">
        <v>1</v>
      </c>
      <c r="BP29" s="84">
        <v>1</v>
      </c>
      <c r="BQ29" s="58"/>
      <c r="BR29" s="55">
        <v>1</v>
      </c>
    </row>
    <row r="30" spans="1:70" s="55" customFormat="1" ht="12">
      <c r="A30" s="69">
        <v>32449</v>
      </c>
      <c r="B30" s="53" t="s">
        <v>224</v>
      </c>
      <c r="C30" s="54">
        <v>6</v>
      </c>
      <c r="D30" s="84"/>
      <c r="E30" s="84">
        <v>1</v>
      </c>
      <c r="F30" s="84"/>
      <c r="G30" s="84"/>
      <c r="H30" s="84"/>
      <c r="I30" s="84">
        <v>1</v>
      </c>
      <c r="J30" s="84"/>
      <c r="K30" s="84"/>
      <c r="L30" s="84"/>
      <c r="M30" s="84">
        <v>1</v>
      </c>
      <c r="N30" s="84"/>
      <c r="O30" s="84"/>
      <c r="P30" s="84"/>
      <c r="Q30" s="76"/>
      <c r="R30" s="84"/>
      <c r="S30" s="84"/>
      <c r="T30" s="84"/>
      <c r="U30" s="84"/>
      <c r="V30" s="84"/>
      <c r="W30" s="84"/>
      <c r="Y30" s="84">
        <v>1</v>
      </c>
      <c r="Z30" s="84"/>
      <c r="AA30" s="84">
        <v>1</v>
      </c>
      <c r="AB30" s="84"/>
      <c r="AC30" s="84"/>
      <c r="AD30" s="84">
        <v>1</v>
      </c>
      <c r="AE30" s="84"/>
      <c r="AF30" s="84"/>
      <c r="AG30" s="56"/>
      <c r="AH30" s="18">
        <v>1</v>
      </c>
      <c r="AI30" s="18"/>
      <c r="AJ30" s="84"/>
      <c r="AK30" s="84">
        <v>1</v>
      </c>
      <c r="AL30" s="84"/>
      <c r="AM30" s="57">
        <v>1</v>
      </c>
      <c r="AN30" s="84"/>
      <c r="AO30" s="57"/>
      <c r="AP30" s="57">
        <v>1</v>
      </c>
      <c r="AQ30" s="57"/>
      <c r="AR30" s="57">
        <v>1</v>
      </c>
      <c r="AS30" s="57"/>
      <c r="AT30" s="58"/>
      <c r="AV30" s="84"/>
      <c r="AW30" s="84">
        <v>1</v>
      </c>
      <c r="AX30" s="84">
        <v>1</v>
      </c>
      <c r="AY30" s="84">
        <v>1</v>
      </c>
      <c r="AZ30" s="84"/>
      <c r="BA30" s="84">
        <v>1</v>
      </c>
      <c r="BB30" s="84"/>
      <c r="BC30" s="84"/>
      <c r="BD30" s="84"/>
      <c r="BE30" s="84">
        <v>1</v>
      </c>
      <c r="BF30" s="84"/>
      <c r="BG30" s="58"/>
      <c r="BH30" s="84">
        <v>1</v>
      </c>
      <c r="BI30" s="84">
        <v>1</v>
      </c>
      <c r="BJ30" s="84"/>
      <c r="BK30" s="84">
        <v>1</v>
      </c>
      <c r="BL30" s="84"/>
      <c r="BM30" s="84"/>
      <c r="BN30" s="84">
        <v>1</v>
      </c>
      <c r="BO30" s="84">
        <v>1</v>
      </c>
      <c r="BP30" s="84"/>
      <c r="BQ30" s="58"/>
      <c r="BR30" s="55">
        <v>1</v>
      </c>
    </row>
    <row r="31" spans="1:70" s="55" customFormat="1">
      <c r="A31" s="69">
        <v>32501</v>
      </c>
      <c r="B31" s="53" t="s">
        <v>225</v>
      </c>
      <c r="C31" s="54">
        <v>6</v>
      </c>
      <c r="D31" s="84"/>
      <c r="E31" s="84"/>
      <c r="F31" s="84"/>
      <c r="G31" s="84"/>
      <c r="H31" s="84"/>
      <c r="I31" s="84"/>
      <c r="J31" s="84"/>
      <c r="K31" s="84"/>
      <c r="L31" s="84"/>
      <c r="M31" s="84"/>
      <c r="N31" s="84"/>
      <c r="O31" s="84"/>
      <c r="P31" s="84"/>
      <c r="Q31" s="76"/>
      <c r="R31" s="84"/>
      <c r="S31" s="84"/>
      <c r="T31" s="84"/>
      <c r="U31" s="84"/>
      <c r="V31" s="84"/>
      <c r="W31" s="84"/>
      <c r="Y31" s="84"/>
      <c r="Z31" s="84"/>
      <c r="AA31" s="84"/>
      <c r="AB31" s="84"/>
      <c r="AC31" s="84"/>
      <c r="AD31" s="84"/>
      <c r="AE31" s="84"/>
      <c r="AF31" s="84"/>
      <c r="AG31" s="56"/>
      <c r="AH31" s="18"/>
      <c r="AI31" s="18"/>
      <c r="AJ31" s="84"/>
      <c r="AK31" s="84"/>
      <c r="AL31" s="84"/>
      <c r="AM31" s="57"/>
      <c r="AN31" s="84"/>
      <c r="AO31" s="57"/>
      <c r="AP31" s="57"/>
      <c r="AQ31" s="57"/>
      <c r="AR31" s="57"/>
      <c r="AS31" s="57"/>
      <c r="AT31" s="58"/>
      <c r="AV31" s="84"/>
      <c r="AW31" s="84"/>
      <c r="AX31" s="84"/>
      <c r="AY31" s="84"/>
      <c r="AZ31" s="84"/>
      <c r="BA31" s="84"/>
      <c r="BB31" s="84"/>
      <c r="BC31" s="84"/>
      <c r="BD31" s="84"/>
      <c r="BE31" s="84"/>
      <c r="BF31" s="84"/>
      <c r="BG31" s="58"/>
      <c r="BH31" s="84"/>
      <c r="BI31" s="84"/>
      <c r="BJ31" s="84"/>
      <c r="BK31" s="84"/>
      <c r="BL31" s="84"/>
      <c r="BM31" s="84"/>
      <c r="BN31" s="84"/>
      <c r="BO31" s="84"/>
      <c r="BP31" s="84"/>
      <c r="BQ31" s="58"/>
    </row>
    <row r="32" spans="1:70" s="55" customFormat="1" ht="12">
      <c r="A32" s="69">
        <v>32505</v>
      </c>
      <c r="B32" s="53" t="s">
        <v>226</v>
      </c>
      <c r="C32" s="54">
        <v>6</v>
      </c>
      <c r="D32" s="84"/>
      <c r="E32" s="84"/>
      <c r="F32" s="84">
        <v>1</v>
      </c>
      <c r="G32" s="84"/>
      <c r="H32" s="84"/>
      <c r="I32" s="84"/>
      <c r="J32" s="84">
        <v>1</v>
      </c>
      <c r="K32" s="84"/>
      <c r="L32" s="84">
        <v>1</v>
      </c>
      <c r="M32" s="84"/>
      <c r="N32" s="84"/>
      <c r="O32" s="84"/>
      <c r="P32" s="84"/>
      <c r="Q32" s="76"/>
      <c r="R32" s="84"/>
      <c r="S32" s="84"/>
      <c r="T32" s="84"/>
      <c r="U32" s="84"/>
      <c r="V32" s="84"/>
      <c r="W32" s="84"/>
      <c r="Y32" s="84">
        <v>1</v>
      </c>
      <c r="Z32" s="84"/>
      <c r="AA32" s="84"/>
      <c r="AB32" s="84">
        <v>1</v>
      </c>
      <c r="AC32" s="84"/>
      <c r="AD32" s="84"/>
      <c r="AE32" s="84">
        <v>1</v>
      </c>
      <c r="AF32" s="84"/>
      <c r="AG32" s="56"/>
      <c r="AH32" s="18">
        <v>1</v>
      </c>
      <c r="AI32" s="18"/>
      <c r="AJ32" s="84"/>
      <c r="AK32" s="84">
        <v>1</v>
      </c>
      <c r="AL32" s="84"/>
      <c r="AM32" s="57"/>
      <c r="AN32" s="84">
        <v>1</v>
      </c>
      <c r="AO32" s="57"/>
      <c r="AP32" s="57"/>
      <c r="AQ32" s="57">
        <v>1</v>
      </c>
      <c r="AR32" s="57"/>
      <c r="AS32" s="57">
        <v>1</v>
      </c>
      <c r="AT32" s="58"/>
      <c r="AV32" s="84"/>
      <c r="AW32" s="84">
        <v>1</v>
      </c>
      <c r="AX32" s="84"/>
      <c r="AY32" s="84"/>
      <c r="AZ32" s="84">
        <v>1</v>
      </c>
      <c r="BA32" s="84">
        <v>1</v>
      </c>
      <c r="BB32" s="84"/>
      <c r="BC32" s="84"/>
      <c r="BD32" s="84"/>
      <c r="BE32" s="84">
        <v>1</v>
      </c>
      <c r="BF32" s="84"/>
      <c r="BG32" s="58"/>
      <c r="BH32" s="84">
        <v>1</v>
      </c>
      <c r="BI32" s="84">
        <v>1</v>
      </c>
      <c r="BJ32" s="84">
        <v>1</v>
      </c>
      <c r="BK32" s="84">
        <v>1</v>
      </c>
      <c r="BL32" s="84">
        <v>1</v>
      </c>
      <c r="BM32" s="84">
        <v>1</v>
      </c>
      <c r="BN32" s="84">
        <v>1</v>
      </c>
      <c r="BO32" s="84">
        <v>1</v>
      </c>
      <c r="BP32" s="84">
        <v>1</v>
      </c>
      <c r="BQ32" s="58"/>
      <c r="BR32" s="55">
        <v>1</v>
      </c>
    </row>
    <row r="33" spans="1:70" s="55" customFormat="1">
      <c r="A33" s="69">
        <v>32525</v>
      </c>
      <c r="B33" s="53" t="s">
        <v>227</v>
      </c>
      <c r="C33" s="54">
        <v>6</v>
      </c>
      <c r="D33" s="84"/>
      <c r="E33" s="84"/>
      <c r="F33" s="84"/>
      <c r="G33" s="84"/>
      <c r="H33" s="84"/>
      <c r="I33" s="84"/>
      <c r="J33" s="84"/>
      <c r="K33" s="84"/>
      <c r="L33" s="84"/>
      <c r="M33" s="84"/>
      <c r="N33" s="84"/>
      <c r="O33" s="84"/>
      <c r="P33" s="84"/>
      <c r="Q33" s="76"/>
      <c r="R33" s="84"/>
      <c r="S33" s="84"/>
      <c r="T33" s="84"/>
      <c r="U33" s="84"/>
      <c r="V33" s="84"/>
      <c r="W33" s="84"/>
      <c r="Y33" s="84"/>
      <c r="Z33" s="84"/>
      <c r="AA33" s="84"/>
      <c r="AB33" s="84"/>
      <c r="AC33" s="84"/>
      <c r="AD33" s="84"/>
      <c r="AE33" s="84"/>
      <c r="AF33" s="84"/>
      <c r="AG33" s="56"/>
      <c r="AH33" s="18"/>
      <c r="AI33" s="18"/>
      <c r="AJ33" s="84"/>
      <c r="AK33" s="84"/>
      <c r="AL33" s="84"/>
      <c r="AM33" s="57"/>
      <c r="AN33" s="84"/>
      <c r="AO33" s="57"/>
      <c r="AP33" s="57"/>
      <c r="AQ33" s="57"/>
      <c r="AR33" s="57"/>
      <c r="AS33" s="57"/>
      <c r="AT33" s="58"/>
      <c r="AV33" s="84"/>
      <c r="AW33" s="84"/>
      <c r="AX33" s="84"/>
      <c r="AY33" s="84"/>
      <c r="AZ33" s="84"/>
      <c r="BA33" s="84"/>
      <c r="BB33" s="84"/>
      <c r="BC33" s="84"/>
      <c r="BD33" s="84"/>
      <c r="BE33" s="84"/>
      <c r="BF33" s="84"/>
      <c r="BG33" s="58"/>
      <c r="BH33" s="84"/>
      <c r="BI33" s="84"/>
      <c r="BJ33" s="84"/>
      <c r="BK33" s="84"/>
      <c r="BL33" s="84"/>
      <c r="BM33" s="84"/>
      <c r="BN33" s="84"/>
      <c r="BO33" s="84"/>
      <c r="BP33" s="84"/>
      <c r="BQ33" s="58"/>
    </row>
    <row r="34" spans="1:70" s="55" customFormat="1">
      <c r="A34" s="69">
        <v>32526</v>
      </c>
      <c r="B34" s="53" t="s">
        <v>228</v>
      </c>
      <c r="C34" s="54">
        <v>6</v>
      </c>
      <c r="D34" s="84"/>
      <c r="E34" s="84"/>
      <c r="F34" s="84"/>
      <c r="G34" s="84"/>
      <c r="H34" s="84"/>
      <c r="I34" s="84"/>
      <c r="J34" s="84"/>
      <c r="K34" s="84"/>
      <c r="L34" s="84"/>
      <c r="M34" s="84"/>
      <c r="N34" s="84"/>
      <c r="O34" s="84"/>
      <c r="P34" s="84"/>
      <c r="Q34" s="76"/>
      <c r="R34" s="84"/>
      <c r="S34" s="84"/>
      <c r="T34" s="84"/>
      <c r="U34" s="84"/>
      <c r="V34" s="84"/>
      <c r="W34" s="84"/>
      <c r="Y34" s="84"/>
      <c r="Z34" s="84"/>
      <c r="AA34" s="84"/>
      <c r="AB34" s="84"/>
      <c r="AC34" s="84"/>
      <c r="AD34" s="84"/>
      <c r="AE34" s="84"/>
      <c r="AF34" s="84"/>
      <c r="AG34" s="56"/>
      <c r="AH34" s="18"/>
      <c r="AI34" s="18"/>
      <c r="AJ34" s="84"/>
      <c r="AK34" s="84"/>
      <c r="AL34" s="84"/>
      <c r="AM34" s="57"/>
      <c r="AN34" s="84"/>
      <c r="AO34" s="57"/>
      <c r="AP34" s="57"/>
      <c r="AQ34" s="57"/>
      <c r="AR34" s="57"/>
      <c r="AS34" s="57"/>
      <c r="AT34" s="58"/>
      <c r="AV34" s="84"/>
      <c r="AW34" s="84"/>
      <c r="AX34" s="84"/>
      <c r="AY34" s="84"/>
      <c r="AZ34" s="84"/>
      <c r="BA34" s="84"/>
      <c r="BB34" s="84"/>
      <c r="BC34" s="84"/>
      <c r="BD34" s="84"/>
      <c r="BE34" s="84"/>
      <c r="BF34" s="84"/>
      <c r="BG34" s="58"/>
      <c r="BH34" s="84"/>
      <c r="BI34" s="84"/>
      <c r="BJ34" s="84"/>
      <c r="BK34" s="84"/>
      <c r="BL34" s="84"/>
      <c r="BM34" s="84"/>
      <c r="BN34" s="84"/>
      <c r="BO34" s="84"/>
      <c r="BP34" s="84"/>
      <c r="BQ34" s="58"/>
    </row>
    <row r="35" spans="1:70" s="55" customFormat="1">
      <c r="A35" s="69">
        <v>32527</v>
      </c>
      <c r="B35" s="53" t="s">
        <v>229</v>
      </c>
      <c r="C35" s="54">
        <v>6</v>
      </c>
      <c r="D35" s="84"/>
      <c r="E35" s="84"/>
      <c r="F35" s="84"/>
      <c r="G35" s="84"/>
      <c r="H35" s="84"/>
      <c r="I35" s="84"/>
      <c r="J35" s="84"/>
      <c r="K35" s="84"/>
      <c r="L35" s="84"/>
      <c r="M35" s="84"/>
      <c r="N35" s="84"/>
      <c r="O35" s="84"/>
      <c r="P35" s="84"/>
      <c r="Q35" s="76"/>
      <c r="R35" s="84"/>
      <c r="S35" s="84"/>
      <c r="T35" s="84"/>
      <c r="U35" s="84"/>
      <c r="V35" s="84"/>
      <c r="W35" s="84"/>
      <c r="Y35" s="84"/>
      <c r="Z35" s="84"/>
      <c r="AA35" s="84"/>
      <c r="AB35" s="84"/>
      <c r="AC35" s="84"/>
      <c r="AD35" s="84"/>
      <c r="AE35" s="84"/>
      <c r="AF35" s="84"/>
      <c r="AG35" s="56"/>
      <c r="AH35" s="18"/>
      <c r="AI35" s="18"/>
      <c r="AJ35" s="84"/>
      <c r="AK35" s="84"/>
      <c r="AL35" s="84"/>
      <c r="AM35" s="57"/>
      <c r="AN35" s="84"/>
      <c r="AO35" s="57"/>
      <c r="AP35" s="57"/>
      <c r="AQ35" s="57"/>
      <c r="AR35" s="57"/>
      <c r="AS35" s="57"/>
      <c r="AT35" s="58"/>
      <c r="AV35" s="84"/>
      <c r="AW35" s="84"/>
      <c r="AX35" s="84"/>
      <c r="AY35" s="84"/>
      <c r="AZ35" s="84"/>
      <c r="BA35" s="84"/>
      <c r="BB35" s="84"/>
      <c r="BC35" s="84"/>
      <c r="BD35" s="84"/>
      <c r="BE35" s="84"/>
      <c r="BF35" s="84"/>
      <c r="BG35" s="58"/>
      <c r="BH35" s="84"/>
      <c r="BI35" s="84"/>
      <c r="BJ35" s="84"/>
      <c r="BK35" s="84"/>
      <c r="BL35" s="84"/>
      <c r="BM35" s="84"/>
      <c r="BN35" s="84"/>
      <c r="BO35" s="84"/>
      <c r="BP35" s="84"/>
      <c r="BQ35" s="58"/>
    </row>
    <row r="36" spans="1:70" s="55" customFormat="1" ht="21.6">
      <c r="A36" s="69">
        <v>32528</v>
      </c>
      <c r="B36" s="53" t="s">
        <v>230</v>
      </c>
      <c r="C36" s="54">
        <v>6</v>
      </c>
      <c r="D36" s="84"/>
      <c r="E36" s="84"/>
      <c r="F36" s="84"/>
      <c r="G36" s="84"/>
      <c r="H36" s="84"/>
      <c r="I36" s="84"/>
      <c r="J36" s="84"/>
      <c r="K36" s="84"/>
      <c r="L36" s="84">
        <v>1</v>
      </c>
      <c r="M36" s="84"/>
      <c r="N36" s="84"/>
      <c r="O36" s="84"/>
      <c r="P36" s="84" t="s">
        <v>231</v>
      </c>
      <c r="Q36" s="76"/>
      <c r="R36" s="84"/>
      <c r="S36" s="84"/>
      <c r="T36" s="84"/>
      <c r="U36" s="84"/>
      <c r="V36" s="84"/>
      <c r="W36" s="84"/>
      <c r="Y36" s="84">
        <v>1</v>
      </c>
      <c r="Z36" s="84"/>
      <c r="AA36" s="84">
        <v>1</v>
      </c>
      <c r="AB36" s="84"/>
      <c r="AC36" s="84"/>
      <c r="AD36" s="84"/>
      <c r="AE36" s="84"/>
      <c r="AF36" s="84">
        <v>1</v>
      </c>
      <c r="AG36" s="56"/>
      <c r="AH36" s="18"/>
      <c r="AI36" s="18">
        <v>1</v>
      </c>
      <c r="AJ36" s="84"/>
      <c r="AK36" s="84">
        <v>1</v>
      </c>
      <c r="AL36" s="84"/>
      <c r="AM36" s="57">
        <v>1</v>
      </c>
      <c r="AN36" s="84"/>
      <c r="AO36" s="57"/>
      <c r="AP36" s="57">
        <v>1</v>
      </c>
      <c r="AQ36" s="57"/>
      <c r="AR36" s="57">
        <v>1</v>
      </c>
      <c r="AS36" s="57"/>
      <c r="AT36" s="58"/>
      <c r="AV36" s="84"/>
      <c r="AW36" s="84">
        <v>1</v>
      </c>
      <c r="AX36" s="84">
        <v>1</v>
      </c>
      <c r="AY36" s="84"/>
      <c r="AZ36" s="84"/>
      <c r="BA36" s="84">
        <v>1</v>
      </c>
      <c r="BB36" s="84"/>
      <c r="BC36" s="84"/>
      <c r="BD36" s="84"/>
      <c r="BE36" s="84">
        <v>1</v>
      </c>
      <c r="BF36" s="84"/>
      <c r="BG36" s="58"/>
      <c r="BH36" s="84"/>
      <c r="BI36" s="84"/>
      <c r="BJ36" s="84">
        <v>1</v>
      </c>
      <c r="BK36" s="84"/>
      <c r="BL36" s="84"/>
      <c r="BM36" s="84"/>
      <c r="BN36" s="84">
        <v>1</v>
      </c>
      <c r="BO36" s="84"/>
      <c r="BP36" s="84">
        <v>1</v>
      </c>
      <c r="BQ36" s="58"/>
      <c r="BR36" s="55">
        <v>1</v>
      </c>
    </row>
    <row r="37" spans="1:70" s="39" customFormat="1" ht="20.399999999999999" hidden="1" customHeight="1">
      <c r="A37" s="29"/>
      <c r="B37" s="30"/>
      <c r="C37" s="30"/>
      <c r="D37" s="31"/>
      <c r="E37" s="31"/>
      <c r="F37" s="31"/>
      <c r="G37" s="31"/>
      <c r="H37" s="31"/>
      <c r="I37" s="31"/>
      <c r="J37" s="31"/>
      <c r="K37" s="30"/>
      <c r="L37" s="32"/>
      <c r="M37" s="30"/>
      <c r="N37" s="32"/>
      <c r="O37" s="37"/>
      <c r="P37" s="31"/>
      <c r="Q37" s="31"/>
      <c r="R37" s="31"/>
      <c r="S37" s="30"/>
      <c r="T37" s="32"/>
      <c r="U37" s="30"/>
      <c r="V37" s="32"/>
      <c r="W37" s="37"/>
      <c r="X37" s="46"/>
      <c r="Y37" s="31"/>
      <c r="Z37" s="31"/>
      <c r="AA37" s="31"/>
      <c r="AB37" s="30"/>
      <c r="AC37" s="31"/>
      <c r="AD37" s="31"/>
      <c r="AE37" s="31"/>
      <c r="AF37" s="31"/>
      <c r="AG37" s="31"/>
      <c r="AH37" s="31"/>
      <c r="AI37" s="31"/>
      <c r="AJ37" s="31"/>
      <c r="AK37" s="31"/>
      <c r="AL37" s="31"/>
      <c r="AM37" s="31"/>
      <c r="AN37" s="31"/>
      <c r="AO37" s="31"/>
      <c r="AP37" s="31"/>
      <c r="AQ37" s="31"/>
      <c r="AR37" s="31"/>
      <c r="AS37" s="31"/>
      <c r="AT37" s="31"/>
      <c r="AU37" s="46"/>
      <c r="AV37" s="31"/>
      <c r="AW37" s="31"/>
      <c r="AX37" s="31"/>
      <c r="AY37" s="31"/>
      <c r="AZ37" s="31"/>
      <c r="BA37" s="31"/>
      <c r="BB37" s="31"/>
      <c r="BC37" s="31"/>
      <c r="BD37" s="31"/>
      <c r="BE37" s="31"/>
      <c r="BF37" s="31"/>
      <c r="BG37" s="31"/>
      <c r="BH37" s="31"/>
      <c r="BI37" s="31"/>
      <c r="BJ37" s="31"/>
      <c r="BK37" s="31"/>
      <c r="BL37" s="31"/>
      <c r="BM37" s="31"/>
      <c r="BN37" s="31"/>
      <c r="BO37" s="31"/>
      <c r="BP37" s="31"/>
      <c r="BQ37" s="31"/>
      <c r="BR37" s="31"/>
    </row>
    <row r="38" spans="1:70" s="14" customFormat="1" ht="24.6" customHeight="1">
      <c r="A38" s="169" t="s">
        <v>170</v>
      </c>
      <c r="B38" s="170"/>
      <c r="C38" s="171"/>
      <c r="D38" s="43">
        <f t="shared" ref="D38:O38" si="0">SUM(D18:D36)</f>
        <v>0</v>
      </c>
      <c r="E38" s="43">
        <f t="shared" si="0"/>
        <v>1</v>
      </c>
      <c r="F38" s="43">
        <f t="shared" si="0"/>
        <v>3</v>
      </c>
      <c r="G38" s="43">
        <f t="shared" si="0"/>
        <v>1</v>
      </c>
      <c r="H38" s="43">
        <f t="shared" si="0"/>
        <v>4</v>
      </c>
      <c r="I38" s="43">
        <f t="shared" si="0"/>
        <v>1</v>
      </c>
      <c r="J38" s="43">
        <f t="shared" si="0"/>
        <v>3</v>
      </c>
      <c r="K38" s="43">
        <f t="shared" si="0"/>
        <v>1</v>
      </c>
      <c r="L38" s="43">
        <f t="shared" si="0"/>
        <v>4</v>
      </c>
      <c r="M38" s="43">
        <f t="shared" si="0"/>
        <v>3</v>
      </c>
      <c r="N38" s="43">
        <f t="shared" si="0"/>
        <v>1</v>
      </c>
      <c r="O38" s="43">
        <f t="shared" si="0"/>
        <v>2</v>
      </c>
      <c r="P38" s="44"/>
      <c r="Q38" s="44"/>
      <c r="R38" s="43">
        <f>SUM(R18:R36)</f>
        <v>1</v>
      </c>
      <c r="S38" s="43">
        <f>SUM(S18:S36)</f>
        <v>0</v>
      </c>
      <c r="T38" s="43">
        <f>SUM(T18:T36)</f>
        <v>0</v>
      </c>
      <c r="U38" s="43">
        <f>SUM(U18:U36)</f>
        <v>0</v>
      </c>
      <c r="V38" s="43">
        <f>SUM(V18:V36)</f>
        <v>0</v>
      </c>
      <c r="W38" s="45"/>
      <c r="X38" s="47"/>
      <c r="Y38" s="43">
        <f t="shared" ref="Y38:AS38" si="1">SUM(Y18:Y36)</f>
        <v>10</v>
      </c>
      <c r="Z38" s="43">
        <f t="shared" si="1"/>
        <v>2</v>
      </c>
      <c r="AA38" s="43">
        <f t="shared" si="1"/>
        <v>3</v>
      </c>
      <c r="AB38" s="43">
        <f t="shared" si="1"/>
        <v>8</v>
      </c>
      <c r="AC38" s="43">
        <f t="shared" si="1"/>
        <v>1</v>
      </c>
      <c r="AD38" s="43">
        <f t="shared" si="1"/>
        <v>3</v>
      </c>
      <c r="AE38" s="43">
        <f t="shared" si="1"/>
        <v>5</v>
      </c>
      <c r="AF38" s="43">
        <f t="shared" si="1"/>
        <v>4</v>
      </c>
      <c r="AG38" s="43">
        <f t="shared" si="1"/>
        <v>1</v>
      </c>
      <c r="AH38" s="43">
        <f t="shared" si="1"/>
        <v>5</v>
      </c>
      <c r="AI38" s="43">
        <f t="shared" si="1"/>
        <v>6</v>
      </c>
      <c r="AJ38" s="43">
        <f t="shared" si="1"/>
        <v>2</v>
      </c>
      <c r="AK38" s="43">
        <f t="shared" si="1"/>
        <v>8</v>
      </c>
      <c r="AL38" s="43">
        <f t="shared" si="1"/>
        <v>2</v>
      </c>
      <c r="AM38" s="43">
        <f t="shared" si="1"/>
        <v>4</v>
      </c>
      <c r="AN38" s="43">
        <f t="shared" si="1"/>
        <v>8</v>
      </c>
      <c r="AO38" s="43">
        <f t="shared" si="1"/>
        <v>0</v>
      </c>
      <c r="AP38" s="43">
        <f t="shared" si="1"/>
        <v>9</v>
      </c>
      <c r="AQ38" s="43">
        <f t="shared" si="1"/>
        <v>3</v>
      </c>
      <c r="AR38" s="43">
        <f t="shared" si="1"/>
        <v>7</v>
      </c>
      <c r="AS38" s="43">
        <f t="shared" si="1"/>
        <v>5</v>
      </c>
      <c r="AT38" s="45"/>
      <c r="AU38" s="47"/>
      <c r="AV38" s="43">
        <f t="shared" ref="AV38:BF38" si="2">SUM(AV18:AV36)</f>
        <v>2</v>
      </c>
      <c r="AW38" s="43">
        <f t="shared" si="2"/>
        <v>10</v>
      </c>
      <c r="AX38" s="43">
        <f t="shared" si="2"/>
        <v>5</v>
      </c>
      <c r="AY38" s="43">
        <f t="shared" si="2"/>
        <v>6</v>
      </c>
      <c r="AZ38" s="43">
        <f t="shared" si="2"/>
        <v>5</v>
      </c>
      <c r="BA38" s="43">
        <f t="shared" si="2"/>
        <v>7</v>
      </c>
      <c r="BB38" s="43">
        <f t="shared" si="2"/>
        <v>0</v>
      </c>
      <c r="BC38" s="43">
        <f t="shared" si="2"/>
        <v>0</v>
      </c>
      <c r="BD38" s="43">
        <f t="shared" si="2"/>
        <v>0</v>
      </c>
      <c r="BE38" s="43">
        <f t="shared" si="2"/>
        <v>8</v>
      </c>
      <c r="BF38" s="43">
        <f t="shared" si="2"/>
        <v>0</v>
      </c>
      <c r="BG38" s="44"/>
      <c r="BH38" s="43">
        <f t="shared" ref="BH38:BP38" si="3">SUM(BH18:BH36)</f>
        <v>9</v>
      </c>
      <c r="BI38" s="43">
        <f t="shared" si="3"/>
        <v>3</v>
      </c>
      <c r="BJ38" s="43">
        <f t="shared" si="3"/>
        <v>9</v>
      </c>
      <c r="BK38" s="43">
        <f t="shared" si="3"/>
        <v>3</v>
      </c>
      <c r="BL38" s="43">
        <f t="shared" si="3"/>
        <v>1</v>
      </c>
      <c r="BM38" s="43">
        <f t="shared" si="3"/>
        <v>4</v>
      </c>
      <c r="BN38" s="43">
        <f t="shared" si="3"/>
        <v>8</v>
      </c>
      <c r="BO38" s="43">
        <f t="shared" si="3"/>
        <v>7</v>
      </c>
      <c r="BP38" s="43">
        <f t="shared" si="3"/>
        <v>8</v>
      </c>
      <c r="BQ38" s="44"/>
    </row>
    <row r="39" spans="1:70">
      <c r="L39" s="15"/>
      <c r="M39" s="15"/>
      <c r="N39" s="15"/>
      <c r="O39" s="15"/>
    </row>
    <row r="40" spans="1:70">
      <c r="L40" s="15"/>
      <c r="M40" s="15"/>
      <c r="N40" s="15"/>
      <c r="O40" s="15"/>
    </row>
    <row r="41" spans="1:70" ht="22.8" customHeight="1">
      <c r="C41" s="71" t="s">
        <v>254</v>
      </c>
      <c r="D41" s="71">
        <f t="shared" ref="D41:AI41" si="4">COUNTIFS($C$18:$C$36,3,D$18:D$36,1)</f>
        <v>0</v>
      </c>
      <c r="E41" s="71">
        <f t="shared" si="4"/>
        <v>0</v>
      </c>
      <c r="F41" s="71">
        <f t="shared" si="4"/>
        <v>0</v>
      </c>
      <c r="G41" s="71">
        <f t="shared" si="4"/>
        <v>0</v>
      </c>
      <c r="H41" s="71">
        <f t="shared" si="4"/>
        <v>0</v>
      </c>
      <c r="I41" s="71">
        <f t="shared" si="4"/>
        <v>0</v>
      </c>
      <c r="J41" s="71">
        <f t="shared" si="4"/>
        <v>0</v>
      </c>
      <c r="K41" s="71">
        <f t="shared" si="4"/>
        <v>0</v>
      </c>
      <c r="L41" s="71">
        <f t="shared" si="4"/>
        <v>0</v>
      </c>
      <c r="M41" s="71">
        <f t="shared" si="4"/>
        <v>0</v>
      </c>
      <c r="N41" s="71">
        <f t="shared" si="4"/>
        <v>0</v>
      </c>
      <c r="O41" s="71">
        <f t="shared" si="4"/>
        <v>0</v>
      </c>
      <c r="P41" s="71">
        <f t="shared" si="4"/>
        <v>0</v>
      </c>
      <c r="Q41" s="71">
        <f t="shared" si="4"/>
        <v>0</v>
      </c>
      <c r="R41" s="71">
        <f t="shared" si="4"/>
        <v>0</v>
      </c>
      <c r="S41" s="71">
        <f t="shared" si="4"/>
        <v>0</v>
      </c>
      <c r="T41" s="71">
        <f t="shared" si="4"/>
        <v>0</v>
      </c>
      <c r="U41" s="71">
        <f t="shared" si="4"/>
        <v>0</v>
      </c>
      <c r="V41" s="71">
        <f t="shared" si="4"/>
        <v>0</v>
      </c>
      <c r="W41" s="71">
        <f t="shared" si="4"/>
        <v>0</v>
      </c>
      <c r="X41" s="71">
        <f t="shared" si="4"/>
        <v>0</v>
      </c>
      <c r="Y41" s="71">
        <f t="shared" si="4"/>
        <v>0</v>
      </c>
      <c r="Z41" s="71">
        <f t="shared" si="4"/>
        <v>0</v>
      </c>
      <c r="AA41" s="71">
        <f t="shared" si="4"/>
        <v>0</v>
      </c>
      <c r="AB41" s="71">
        <f t="shared" si="4"/>
        <v>0</v>
      </c>
      <c r="AC41" s="71">
        <f t="shared" si="4"/>
        <v>0</v>
      </c>
      <c r="AD41" s="71">
        <f t="shared" si="4"/>
        <v>0</v>
      </c>
      <c r="AE41" s="71">
        <f t="shared" si="4"/>
        <v>0</v>
      </c>
      <c r="AF41" s="71">
        <f t="shared" si="4"/>
        <v>0</v>
      </c>
      <c r="AG41" s="71">
        <f t="shared" si="4"/>
        <v>0</v>
      </c>
      <c r="AH41" s="71">
        <f t="shared" si="4"/>
        <v>0</v>
      </c>
      <c r="AI41" s="71">
        <f t="shared" si="4"/>
        <v>0</v>
      </c>
      <c r="AJ41" s="71">
        <f t="shared" ref="AJ41:BQ41" si="5">COUNTIFS($C$18:$C$36,3,AJ$18:AJ$36,1)</f>
        <v>0</v>
      </c>
      <c r="AK41" s="71">
        <f t="shared" si="5"/>
        <v>0</v>
      </c>
      <c r="AL41" s="71">
        <f t="shared" si="5"/>
        <v>0</v>
      </c>
      <c r="AM41" s="71">
        <f t="shared" si="5"/>
        <v>0</v>
      </c>
      <c r="AN41" s="71">
        <f t="shared" si="5"/>
        <v>0</v>
      </c>
      <c r="AO41" s="71">
        <f t="shared" si="5"/>
        <v>0</v>
      </c>
      <c r="AP41" s="71">
        <f t="shared" si="5"/>
        <v>0</v>
      </c>
      <c r="AQ41" s="71">
        <f t="shared" si="5"/>
        <v>0</v>
      </c>
      <c r="AR41" s="71">
        <f t="shared" si="5"/>
        <v>0</v>
      </c>
      <c r="AS41" s="71">
        <f t="shared" si="5"/>
        <v>0</v>
      </c>
      <c r="AT41" s="71">
        <f t="shared" si="5"/>
        <v>0</v>
      </c>
      <c r="AU41" s="71">
        <f t="shared" si="5"/>
        <v>0</v>
      </c>
      <c r="AV41" s="71">
        <f t="shared" si="5"/>
        <v>0</v>
      </c>
      <c r="AW41" s="71">
        <f t="shared" si="5"/>
        <v>0</v>
      </c>
      <c r="AX41" s="71">
        <f t="shared" si="5"/>
        <v>0</v>
      </c>
      <c r="AY41" s="71">
        <f t="shared" si="5"/>
        <v>0</v>
      </c>
      <c r="AZ41" s="71">
        <f t="shared" si="5"/>
        <v>0</v>
      </c>
      <c r="BA41" s="71">
        <f t="shared" si="5"/>
        <v>0</v>
      </c>
      <c r="BB41" s="71">
        <f t="shared" si="5"/>
        <v>0</v>
      </c>
      <c r="BC41" s="71">
        <f t="shared" si="5"/>
        <v>0</v>
      </c>
      <c r="BD41" s="71">
        <f t="shared" si="5"/>
        <v>0</v>
      </c>
      <c r="BE41" s="71">
        <f t="shared" si="5"/>
        <v>0</v>
      </c>
      <c r="BF41" s="71">
        <f t="shared" si="5"/>
        <v>0</v>
      </c>
      <c r="BG41" s="71">
        <f t="shared" si="5"/>
        <v>0</v>
      </c>
      <c r="BH41" s="71">
        <f t="shared" si="5"/>
        <v>0</v>
      </c>
      <c r="BI41" s="71">
        <f t="shared" si="5"/>
        <v>0</v>
      </c>
      <c r="BJ41" s="71">
        <f t="shared" si="5"/>
        <v>0</v>
      </c>
      <c r="BK41" s="71">
        <f t="shared" si="5"/>
        <v>0</v>
      </c>
      <c r="BL41" s="71">
        <f t="shared" si="5"/>
        <v>0</v>
      </c>
      <c r="BM41" s="71">
        <f t="shared" si="5"/>
        <v>0</v>
      </c>
      <c r="BN41" s="71">
        <f t="shared" si="5"/>
        <v>0</v>
      </c>
      <c r="BO41" s="71">
        <f t="shared" si="5"/>
        <v>0</v>
      </c>
      <c r="BP41" s="71">
        <f t="shared" si="5"/>
        <v>0</v>
      </c>
      <c r="BQ41" s="71">
        <f t="shared" si="5"/>
        <v>0</v>
      </c>
    </row>
    <row r="42" spans="1:70" ht="22.8" customHeight="1">
      <c r="C42" s="71" t="s">
        <v>255</v>
      </c>
      <c r="D42" s="71">
        <f t="shared" ref="D42:AI42" si="6">COUNTIFS($C$18:$C$36,4,D$18:D$36,1)</f>
        <v>0</v>
      </c>
      <c r="E42" s="71">
        <f t="shared" si="6"/>
        <v>0</v>
      </c>
      <c r="F42" s="71">
        <f t="shared" si="6"/>
        <v>0</v>
      </c>
      <c r="G42" s="71">
        <f t="shared" si="6"/>
        <v>0</v>
      </c>
      <c r="H42" s="71">
        <f t="shared" si="6"/>
        <v>1</v>
      </c>
      <c r="I42" s="71">
        <f t="shared" si="6"/>
        <v>0</v>
      </c>
      <c r="J42" s="71">
        <f t="shared" si="6"/>
        <v>0</v>
      </c>
      <c r="K42" s="71">
        <f t="shared" si="6"/>
        <v>0</v>
      </c>
      <c r="L42" s="71">
        <f t="shared" si="6"/>
        <v>0</v>
      </c>
      <c r="M42" s="71">
        <f t="shared" si="6"/>
        <v>0</v>
      </c>
      <c r="N42" s="71">
        <f t="shared" si="6"/>
        <v>0</v>
      </c>
      <c r="O42" s="71">
        <f t="shared" si="6"/>
        <v>0</v>
      </c>
      <c r="P42" s="71">
        <f t="shared" si="6"/>
        <v>0</v>
      </c>
      <c r="Q42" s="71">
        <f t="shared" si="6"/>
        <v>0</v>
      </c>
      <c r="R42" s="71">
        <f t="shared" si="6"/>
        <v>0</v>
      </c>
      <c r="S42" s="71">
        <f t="shared" si="6"/>
        <v>0</v>
      </c>
      <c r="T42" s="71">
        <f t="shared" si="6"/>
        <v>0</v>
      </c>
      <c r="U42" s="71">
        <f t="shared" si="6"/>
        <v>0</v>
      </c>
      <c r="V42" s="71">
        <f t="shared" si="6"/>
        <v>0</v>
      </c>
      <c r="W42" s="71">
        <f t="shared" si="6"/>
        <v>0</v>
      </c>
      <c r="X42" s="71">
        <f t="shared" si="6"/>
        <v>0</v>
      </c>
      <c r="Y42" s="71">
        <f t="shared" si="6"/>
        <v>1</v>
      </c>
      <c r="Z42" s="71">
        <f t="shared" si="6"/>
        <v>0</v>
      </c>
      <c r="AA42" s="71">
        <f t="shared" si="6"/>
        <v>0</v>
      </c>
      <c r="AB42" s="71">
        <f t="shared" si="6"/>
        <v>1</v>
      </c>
      <c r="AC42" s="71">
        <f t="shared" si="6"/>
        <v>0</v>
      </c>
      <c r="AD42" s="71">
        <f t="shared" si="6"/>
        <v>0</v>
      </c>
      <c r="AE42" s="71">
        <f t="shared" si="6"/>
        <v>1</v>
      </c>
      <c r="AF42" s="71">
        <f t="shared" si="6"/>
        <v>0</v>
      </c>
      <c r="AG42" s="71">
        <f t="shared" si="6"/>
        <v>0</v>
      </c>
      <c r="AH42" s="71">
        <f t="shared" si="6"/>
        <v>0</v>
      </c>
      <c r="AI42" s="71">
        <f t="shared" si="6"/>
        <v>1</v>
      </c>
      <c r="AJ42" s="71">
        <f t="shared" ref="AJ42:BQ42" si="7">COUNTIFS($C$18:$C$36,4,AJ$18:AJ$36,1)</f>
        <v>0</v>
      </c>
      <c r="AK42" s="71">
        <f t="shared" si="7"/>
        <v>1</v>
      </c>
      <c r="AL42" s="71">
        <f t="shared" si="7"/>
        <v>0</v>
      </c>
      <c r="AM42" s="71">
        <f t="shared" si="7"/>
        <v>0</v>
      </c>
      <c r="AN42" s="71">
        <f t="shared" si="7"/>
        <v>1</v>
      </c>
      <c r="AO42" s="71">
        <f t="shared" si="7"/>
        <v>0</v>
      </c>
      <c r="AP42" s="71">
        <f t="shared" si="7"/>
        <v>1</v>
      </c>
      <c r="AQ42" s="71">
        <f t="shared" si="7"/>
        <v>0</v>
      </c>
      <c r="AR42" s="71">
        <f t="shared" si="7"/>
        <v>0</v>
      </c>
      <c r="AS42" s="71">
        <f t="shared" si="7"/>
        <v>1</v>
      </c>
      <c r="AT42" s="71">
        <f t="shared" si="7"/>
        <v>0</v>
      </c>
      <c r="AU42" s="71">
        <f t="shared" si="7"/>
        <v>0</v>
      </c>
      <c r="AV42" s="71">
        <f t="shared" si="7"/>
        <v>1</v>
      </c>
      <c r="AW42" s="71">
        <f t="shared" si="7"/>
        <v>1</v>
      </c>
      <c r="AX42" s="71">
        <f t="shared" si="7"/>
        <v>0</v>
      </c>
      <c r="AY42" s="71">
        <f t="shared" si="7"/>
        <v>0</v>
      </c>
      <c r="AZ42" s="71">
        <f t="shared" si="7"/>
        <v>0</v>
      </c>
      <c r="BA42" s="71">
        <f t="shared" si="7"/>
        <v>0</v>
      </c>
      <c r="BB42" s="71">
        <f t="shared" si="7"/>
        <v>0</v>
      </c>
      <c r="BC42" s="71">
        <f t="shared" si="7"/>
        <v>0</v>
      </c>
      <c r="BD42" s="71">
        <f t="shared" si="7"/>
        <v>0</v>
      </c>
      <c r="BE42" s="71">
        <f t="shared" si="7"/>
        <v>1</v>
      </c>
      <c r="BF42" s="71">
        <f t="shared" si="7"/>
        <v>0</v>
      </c>
      <c r="BG42" s="71">
        <f t="shared" si="7"/>
        <v>0</v>
      </c>
      <c r="BH42" s="71">
        <f t="shared" si="7"/>
        <v>1</v>
      </c>
      <c r="BI42" s="71">
        <f t="shared" si="7"/>
        <v>0</v>
      </c>
      <c r="BJ42" s="71">
        <f t="shared" si="7"/>
        <v>1</v>
      </c>
      <c r="BK42" s="71">
        <f t="shared" si="7"/>
        <v>0</v>
      </c>
      <c r="BL42" s="71">
        <f t="shared" si="7"/>
        <v>0</v>
      </c>
      <c r="BM42" s="71">
        <f t="shared" si="7"/>
        <v>1</v>
      </c>
      <c r="BN42" s="71">
        <f t="shared" si="7"/>
        <v>1</v>
      </c>
      <c r="BO42" s="71">
        <f t="shared" si="7"/>
        <v>0</v>
      </c>
      <c r="BP42" s="71">
        <f t="shared" si="7"/>
        <v>0</v>
      </c>
      <c r="BQ42" s="71">
        <f t="shared" si="7"/>
        <v>0</v>
      </c>
    </row>
    <row r="43" spans="1:70" ht="22.8" customHeight="1">
      <c r="C43" s="71" t="s">
        <v>256</v>
      </c>
      <c r="D43" s="71">
        <f t="shared" ref="D43:AI43" si="8">COUNTIFS($C$18:$C$36,5,D$18:D$36,1)</f>
        <v>0</v>
      </c>
      <c r="E43" s="71">
        <f t="shared" si="8"/>
        <v>0</v>
      </c>
      <c r="F43" s="71">
        <f t="shared" si="8"/>
        <v>1</v>
      </c>
      <c r="G43" s="71">
        <f t="shared" si="8"/>
        <v>1</v>
      </c>
      <c r="H43" s="71">
        <f t="shared" si="8"/>
        <v>1</v>
      </c>
      <c r="I43" s="71">
        <f t="shared" si="8"/>
        <v>0</v>
      </c>
      <c r="J43" s="71">
        <f t="shared" si="8"/>
        <v>1</v>
      </c>
      <c r="K43" s="71">
        <f t="shared" si="8"/>
        <v>1</v>
      </c>
      <c r="L43" s="71">
        <f t="shared" si="8"/>
        <v>1</v>
      </c>
      <c r="M43" s="71">
        <f t="shared" si="8"/>
        <v>2</v>
      </c>
      <c r="N43" s="71">
        <f t="shared" si="8"/>
        <v>0</v>
      </c>
      <c r="O43" s="71">
        <f t="shared" si="8"/>
        <v>2</v>
      </c>
      <c r="P43" s="71">
        <f t="shared" si="8"/>
        <v>0</v>
      </c>
      <c r="Q43" s="71">
        <f t="shared" si="8"/>
        <v>0</v>
      </c>
      <c r="R43" s="71">
        <f t="shared" si="8"/>
        <v>0</v>
      </c>
      <c r="S43" s="71">
        <f t="shared" si="8"/>
        <v>0</v>
      </c>
      <c r="T43" s="71">
        <f t="shared" si="8"/>
        <v>0</v>
      </c>
      <c r="U43" s="71">
        <f t="shared" si="8"/>
        <v>0</v>
      </c>
      <c r="V43" s="71">
        <f t="shared" si="8"/>
        <v>0</v>
      </c>
      <c r="W43" s="71">
        <f t="shared" si="8"/>
        <v>0</v>
      </c>
      <c r="X43" s="71">
        <f t="shared" si="8"/>
        <v>0</v>
      </c>
      <c r="Y43" s="71">
        <f t="shared" si="8"/>
        <v>4</v>
      </c>
      <c r="Z43" s="71">
        <f t="shared" si="8"/>
        <v>1</v>
      </c>
      <c r="AA43" s="71">
        <f t="shared" si="8"/>
        <v>0</v>
      </c>
      <c r="AB43" s="71">
        <f t="shared" si="8"/>
        <v>5</v>
      </c>
      <c r="AC43" s="71">
        <f t="shared" si="8"/>
        <v>0</v>
      </c>
      <c r="AD43" s="71">
        <f t="shared" si="8"/>
        <v>0</v>
      </c>
      <c r="AE43" s="71">
        <f t="shared" si="8"/>
        <v>3</v>
      </c>
      <c r="AF43" s="71">
        <f t="shared" si="8"/>
        <v>2</v>
      </c>
      <c r="AG43" s="71">
        <f t="shared" si="8"/>
        <v>0</v>
      </c>
      <c r="AH43" s="71">
        <f t="shared" si="8"/>
        <v>2</v>
      </c>
      <c r="AI43" s="71">
        <f t="shared" si="8"/>
        <v>3</v>
      </c>
      <c r="AJ43" s="71">
        <f t="shared" ref="AJ43:BQ43" si="9">COUNTIFS($C$18:$C$36,5,AJ$18:AJ$36,1)</f>
        <v>1</v>
      </c>
      <c r="AK43" s="71">
        <f t="shared" si="9"/>
        <v>3</v>
      </c>
      <c r="AL43" s="71">
        <f t="shared" si="9"/>
        <v>1</v>
      </c>
      <c r="AM43" s="71">
        <f t="shared" si="9"/>
        <v>1</v>
      </c>
      <c r="AN43" s="71">
        <f t="shared" si="9"/>
        <v>4</v>
      </c>
      <c r="AO43" s="71">
        <f t="shared" si="9"/>
        <v>0</v>
      </c>
      <c r="AP43" s="71">
        <f t="shared" si="9"/>
        <v>3</v>
      </c>
      <c r="AQ43" s="71">
        <f t="shared" si="9"/>
        <v>2</v>
      </c>
      <c r="AR43" s="71">
        <f t="shared" si="9"/>
        <v>3</v>
      </c>
      <c r="AS43" s="71">
        <f t="shared" si="9"/>
        <v>2</v>
      </c>
      <c r="AT43" s="71">
        <f t="shared" si="9"/>
        <v>0</v>
      </c>
      <c r="AU43" s="71">
        <f t="shared" si="9"/>
        <v>0</v>
      </c>
      <c r="AV43" s="71">
        <f t="shared" si="9"/>
        <v>0</v>
      </c>
      <c r="AW43" s="71">
        <f t="shared" si="9"/>
        <v>4</v>
      </c>
      <c r="AX43" s="71">
        <f t="shared" si="9"/>
        <v>3</v>
      </c>
      <c r="AY43" s="71">
        <f t="shared" si="9"/>
        <v>3</v>
      </c>
      <c r="AZ43" s="71">
        <f t="shared" si="9"/>
        <v>3</v>
      </c>
      <c r="BA43" s="71">
        <f t="shared" si="9"/>
        <v>4</v>
      </c>
      <c r="BB43" s="71">
        <f t="shared" si="9"/>
        <v>0</v>
      </c>
      <c r="BC43" s="71">
        <f t="shared" si="9"/>
        <v>0</v>
      </c>
      <c r="BD43" s="71">
        <f t="shared" si="9"/>
        <v>0</v>
      </c>
      <c r="BE43" s="71">
        <f t="shared" si="9"/>
        <v>4</v>
      </c>
      <c r="BF43" s="71">
        <f t="shared" si="9"/>
        <v>0</v>
      </c>
      <c r="BG43" s="71">
        <f t="shared" si="9"/>
        <v>0</v>
      </c>
      <c r="BH43" s="71">
        <f t="shared" si="9"/>
        <v>4</v>
      </c>
      <c r="BI43" s="71">
        <f t="shared" si="9"/>
        <v>0</v>
      </c>
      <c r="BJ43" s="71">
        <f t="shared" si="9"/>
        <v>5</v>
      </c>
      <c r="BK43" s="71">
        <f t="shared" si="9"/>
        <v>1</v>
      </c>
      <c r="BL43" s="71">
        <f t="shared" si="9"/>
        <v>0</v>
      </c>
      <c r="BM43" s="71">
        <f t="shared" si="9"/>
        <v>2</v>
      </c>
      <c r="BN43" s="71">
        <f t="shared" si="9"/>
        <v>3</v>
      </c>
      <c r="BO43" s="71">
        <f t="shared" si="9"/>
        <v>3</v>
      </c>
      <c r="BP43" s="71">
        <f t="shared" si="9"/>
        <v>4</v>
      </c>
      <c r="BQ43" s="71">
        <f t="shared" si="9"/>
        <v>0</v>
      </c>
    </row>
    <row r="44" spans="1:70" ht="22.8" customHeight="1">
      <c r="C44" s="71" t="s">
        <v>258</v>
      </c>
      <c r="D44" s="71">
        <f t="shared" ref="D44:AI44" si="10">COUNTIFS($C$18:$C$36,6,D$18:D$36,1)</f>
        <v>0</v>
      </c>
      <c r="E44" s="71">
        <f t="shared" si="10"/>
        <v>1</v>
      </c>
      <c r="F44" s="71">
        <f t="shared" si="10"/>
        <v>2</v>
      </c>
      <c r="G44" s="71">
        <f t="shared" si="10"/>
        <v>0</v>
      </c>
      <c r="H44" s="71">
        <f t="shared" si="10"/>
        <v>2</v>
      </c>
      <c r="I44" s="71">
        <f t="shared" si="10"/>
        <v>1</v>
      </c>
      <c r="J44" s="71">
        <f t="shared" si="10"/>
        <v>2</v>
      </c>
      <c r="K44" s="71">
        <f t="shared" si="10"/>
        <v>0</v>
      </c>
      <c r="L44" s="71">
        <f t="shared" si="10"/>
        <v>3</v>
      </c>
      <c r="M44" s="71">
        <f t="shared" si="10"/>
        <v>1</v>
      </c>
      <c r="N44" s="71">
        <f t="shared" si="10"/>
        <v>1</v>
      </c>
      <c r="O44" s="71">
        <f t="shared" si="10"/>
        <v>0</v>
      </c>
      <c r="P44" s="71">
        <f t="shared" si="10"/>
        <v>0</v>
      </c>
      <c r="Q44" s="71">
        <f t="shared" si="10"/>
        <v>0</v>
      </c>
      <c r="R44" s="71">
        <f t="shared" si="10"/>
        <v>1</v>
      </c>
      <c r="S44" s="71">
        <f t="shared" si="10"/>
        <v>0</v>
      </c>
      <c r="T44" s="71">
        <f t="shared" si="10"/>
        <v>0</v>
      </c>
      <c r="U44" s="71">
        <f t="shared" si="10"/>
        <v>0</v>
      </c>
      <c r="V44" s="71">
        <f t="shared" si="10"/>
        <v>0</v>
      </c>
      <c r="W44" s="71">
        <f t="shared" si="10"/>
        <v>0</v>
      </c>
      <c r="X44" s="71">
        <f t="shared" si="10"/>
        <v>0</v>
      </c>
      <c r="Y44" s="71">
        <f t="shared" si="10"/>
        <v>5</v>
      </c>
      <c r="Z44" s="71">
        <f t="shared" si="10"/>
        <v>1</v>
      </c>
      <c r="AA44" s="71">
        <f t="shared" si="10"/>
        <v>3</v>
      </c>
      <c r="AB44" s="71">
        <f t="shared" si="10"/>
        <v>2</v>
      </c>
      <c r="AC44" s="71">
        <f t="shared" si="10"/>
        <v>1</v>
      </c>
      <c r="AD44" s="71">
        <f t="shared" si="10"/>
        <v>3</v>
      </c>
      <c r="AE44" s="71">
        <f t="shared" si="10"/>
        <v>1</v>
      </c>
      <c r="AF44" s="71">
        <f t="shared" si="10"/>
        <v>2</v>
      </c>
      <c r="AG44" s="71">
        <f t="shared" si="10"/>
        <v>1</v>
      </c>
      <c r="AH44" s="71">
        <f t="shared" si="10"/>
        <v>3</v>
      </c>
      <c r="AI44" s="71">
        <f t="shared" si="10"/>
        <v>2</v>
      </c>
      <c r="AJ44" s="71">
        <f t="shared" ref="AJ44:BQ44" si="11">COUNTIFS($C$18:$C$36,6,AJ$18:AJ$36,1)</f>
        <v>1</v>
      </c>
      <c r="AK44" s="71">
        <f t="shared" si="11"/>
        <v>4</v>
      </c>
      <c r="AL44" s="71">
        <f t="shared" si="11"/>
        <v>1</v>
      </c>
      <c r="AM44" s="71">
        <f t="shared" si="11"/>
        <v>3</v>
      </c>
      <c r="AN44" s="71">
        <f t="shared" si="11"/>
        <v>3</v>
      </c>
      <c r="AO44" s="71">
        <f t="shared" si="11"/>
        <v>0</v>
      </c>
      <c r="AP44" s="71">
        <f t="shared" si="11"/>
        <v>5</v>
      </c>
      <c r="AQ44" s="71">
        <f t="shared" si="11"/>
        <v>1</v>
      </c>
      <c r="AR44" s="71">
        <f t="shared" si="11"/>
        <v>4</v>
      </c>
      <c r="AS44" s="71">
        <f t="shared" si="11"/>
        <v>2</v>
      </c>
      <c r="AT44" s="71">
        <f t="shared" si="11"/>
        <v>0</v>
      </c>
      <c r="AU44" s="71">
        <f t="shared" si="11"/>
        <v>0</v>
      </c>
      <c r="AV44" s="71">
        <f t="shared" si="11"/>
        <v>1</v>
      </c>
      <c r="AW44" s="71">
        <f t="shared" si="11"/>
        <v>5</v>
      </c>
      <c r="AX44" s="71">
        <f t="shared" si="11"/>
        <v>2</v>
      </c>
      <c r="AY44" s="71">
        <f t="shared" si="11"/>
        <v>3</v>
      </c>
      <c r="AZ44" s="71">
        <f t="shared" si="11"/>
        <v>2</v>
      </c>
      <c r="BA44" s="71">
        <f t="shared" si="11"/>
        <v>3</v>
      </c>
      <c r="BB44" s="71">
        <f t="shared" si="11"/>
        <v>0</v>
      </c>
      <c r="BC44" s="71">
        <f t="shared" si="11"/>
        <v>0</v>
      </c>
      <c r="BD44" s="71">
        <f t="shared" si="11"/>
        <v>0</v>
      </c>
      <c r="BE44" s="71">
        <f t="shared" si="11"/>
        <v>3</v>
      </c>
      <c r="BF44" s="71">
        <f t="shared" si="11"/>
        <v>0</v>
      </c>
      <c r="BG44" s="71">
        <f t="shared" si="11"/>
        <v>0</v>
      </c>
      <c r="BH44" s="71">
        <f t="shared" si="11"/>
        <v>4</v>
      </c>
      <c r="BI44" s="71">
        <f t="shared" si="11"/>
        <v>3</v>
      </c>
      <c r="BJ44" s="71">
        <f t="shared" si="11"/>
        <v>3</v>
      </c>
      <c r="BK44" s="71">
        <f t="shared" si="11"/>
        <v>2</v>
      </c>
      <c r="BL44" s="71">
        <f t="shared" si="11"/>
        <v>1</v>
      </c>
      <c r="BM44" s="71">
        <f t="shared" si="11"/>
        <v>1</v>
      </c>
      <c r="BN44" s="71">
        <f t="shared" si="11"/>
        <v>4</v>
      </c>
      <c r="BO44" s="71">
        <f t="shared" si="11"/>
        <v>4</v>
      </c>
      <c r="BP44" s="71">
        <f t="shared" si="11"/>
        <v>4</v>
      </c>
      <c r="BQ44" s="71">
        <f t="shared" si="11"/>
        <v>0</v>
      </c>
    </row>
    <row r="45" spans="1:70">
      <c r="L45" s="15"/>
      <c r="M45" s="15"/>
      <c r="N45" s="15"/>
      <c r="O45" s="15"/>
    </row>
    <row r="46" spans="1:70">
      <c r="L46" s="15"/>
      <c r="M46" s="15"/>
      <c r="N46" s="15"/>
      <c r="O46" s="15"/>
    </row>
  </sheetData>
  <autoFilter ref="A17:BR36"/>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38:C38"/>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C37 WWD37 WMH37 WCL37 VSP37 VIT37 UYX37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L37 WMP37 WCT37 VSX37 VJB37 UZF37 UPJ37 UFN37 TVR37 TLV37 TBZ37 SSD37 SIH37 RYL37 ROP37 RET37 QUX37 QLB37 QBF37 PRJ37 PHN37 OXR37 ONV37 ODZ37 NUD37 NKH37 NAL37 MQP37 MGT37 LWX37 LNB37 LDF37 KTJ37 KJN37 JZR37 JPV37 JFZ37 IWD37 IMH37 ICL37 HSP37 HIT37 GYX37 GPB37 GFF37 FVJ37 FLN37 FBR37 ERV37 EHZ37 DYD37 DOH37 DEL37 CUP37 CKT37 CAX37 BRB37 BHF37 AXJ37 ANN37 ADR37 TV37 JZ37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WWB37 WMF37 WCJ37 VSN37 VIR37 UYV37 UOZ37 UFD37 TVH37 TLL37 TBP37 SRT37 SHX37 RYB37 ROF37 REJ37 QUN37 QKR37 QAV37 PQZ37 PHD37 OXH37 ONL37 ODP37 NTT37 NJX37 NAB37 MQF37 MGJ37 LWN37 LMR37 LCV37 KSZ37 KJD37 JZH37 JPL37 JFP37 IVT37 ILX37 ICB37 HSF37 HIJ37 GYN37 GOR37 GEV37 FUZ37 FLD37 FBH37 ERL37 EHP37 DXT37 DNX37 DEB37 CUF37 CKJ37 CAN37 BQR37 BGV37 AWZ37 AND37 ADH37 TL37 JP37 WVZ37 WMD37 WCH37 VSL37 VIP37 UYT37 UOX37 UFB37 TVF37 TLJ37 TBN37 SRR37 SHV37 RXZ37 ROD37 REH37 QUL37 QKP37 QAT37 PQX37 PHB37 OXF37 ONJ37 ODN37 NTR37 NJV37 MZZ37 MQD37 MGH37 LWL37 LMP37 LCT37 KSX37 KJB37 JZF37 JPJ37 JFN37 IVR37 ILV37 IBZ37 HSD37 HIH37 GYL37 GOP37 GET37 FUX37 FLB37 FBF37 ERJ37 EHN37 DXR37 DNV37 DDZ37 CUD37 CKH37 CAL37 BQP37 BGT37 AWX37 ANB37 ADF37 TJ37 JN37 BQ37:BR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BO37 WVT37 WLX37 WCB37 VSF37 VIJ37 UYN37 UOR37 UEV37 TUZ37 TLD37 TBH37 SRL37 SHP37 RXT37 RNX37 REB37 QUF37 QKJ37 QAN37 PQR37 PGV37 OWZ37 OND37 ODH37 NTL37 NJP37 MZT37 MPX37 MGB37 LWF37 LMJ37 LCN37 KSR37 KIV37 JYZ37 JPD37 JFH37 IVL37 ILP37 IBT37 HRX37 HIB37 GYF37 GOJ37 GEN37 FUR37 FKV37 FAZ37 ERD37 EHH37 DXL37 DNP37 DDT37 CTX37 CKB37 CAF37 BQJ37 BGN37 AWR37 AMV37 ACZ37 TD37 JH37 BM37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BK37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BI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BG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BE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BA3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7:IT37 WTW37:WTX37 WKA37:WKB37 WAE37:WAF37 VQI37:VQJ37 VGM37:VGN37 UWQ37:UWR37 UMU37:UMV37 UCY37:UCZ37 TTC37:TTD37 TJG37:TJH37 SZK37:SZL37 SPO37:SPP37 SFS37:SFT37 RVW37:RVX37 RMA37:RMB37 RCE37:RCF37 QSI37:QSJ37 QIM37:QIN37 PYQ37:PYR37 POU37:POV37 PEY37:PEZ37 OVC37:OVD37 OLG37:OLH37 OBK37:OBL37 NRO37:NRP37 NHS37:NHT37 MXW37:MXX37 MOA37:MOB37 MEE37:MEF37 LUI37:LUJ37 LKM37:LKN37 LAQ37:LAR37 KQU37:KQV37 KGY37:KGZ37 JXC37:JXD37 JNG37:JNH37 JDK37:JDL37 ITO37:ITP37 IJS37:IJT37 HZW37:HZX37 HQA37:HQB37 HGE37:HGF37 GWI37:GWJ37 GMM37:GMN37 GCQ37:GCR37 FSU37:FSV37 FIY37:FIZ37 EZC37:EZD37 EPG37:EPH37 EFK37:EFL37 DVO37:DVP37 DLS37:DLT37 DBW37:DBX37 CSA37:CSB37 CIE37:CIF37 BYI37:BYJ37 BOM37:BON37 BEQ37:BER37 AUU37:AUV37 AKY37:AKZ37 ABC37:ABD37 RG37:RH37 HK37:HL37 WTK37:WTN37 WJO37:WJR37 VZS37:VZV37 VPW37:VPZ37 VGA37:VGD37 UWE37:UWH37 UMI37:UML37 UCM37:UCP37 TSQ37:TST37 TIU37:TIX37 SYY37:SZB37 SPC37:SPF37 SFG37:SFJ37 RVK37:RVN37 RLO37:RLR37 RBS37:RBV37 QRW37:QRZ37 QIA37:QID37 PYE37:PYH37 POI37:POL37 PEM37:PEP37 OUQ37:OUT37 OKU37:OKX37 OAY37:OBB37 NRC37:NRF37 NHG37:NHJ37 MXK37:MXN37 MNO37:MNR37 MDS37:MDV37 LTW37:LTZ37 LKA37:LKD37 LAE37:LAH37 KQI37:KQL37 KGM37:KGP37 JWQ37:JWT37 JMU37:JMX37 JCY37:JDB37 ITC37:ITF37 IJG37:IJJ37 HZK37:HZN37 HPO37:HPR37 HFS37:HFV37 GVW37:GVZ37 GMA37:GMD37 GCE37:GCH37 FSI37:FSL37 FIM37:FIP37 EYQ37:EYT37 EOU37:EOX37 EEY37:EFB37 DVC37:DVF37 DLG37:DLJ37 DBK37:DBN37 CRO37:CRR37 CHS37:CHV37 BXW37:BXZ37 BOA37:BOD37 BEE37:BEH37 AUI37:AUL37 AKM37:AKP37 AAQ37:AAT37 QU37:QX37 GY37:HB37 WTP37:WTQ37 WJT37:WJU37 VZX37:VZY37 VQB37:VQC37 VGF37:VGG37 UWJ37:UWK37 UMN37:UMO37 UCR37:UCS37 TSV37:TSW37 TIZ37:TJA37 SZD37:SZE37 SPH37:SPI37 SFL37:SFM37 RVP37:RVQ37 RLT37:RLU37 RBX37:RBY37 QSB37:QSC37 QIF37:QIG37 PYJ37:PYK37 PON37:POO37 PER37:PES37 OUV37:OUW37 OKZ37:OLA37 OBD37:OBE37 NRH37:NRI37 NHL37:NHM37 MXP37:MXQ37 MNT37:MNU37 MDX37:MDY37 LUB37:LUC37 LKF37:LKG37 LAJ37:LAK37 KQN37:KQO37 KGR37:KGS37 JWV37:JWW37 JMZ37:JNA37 JDD37:JDE37 ITH37:ITI37 IJL37:IJM37 HZP37:HZQ37 HPT37:HPU37 HFX37:HFY37 GWB37:GWC37 GMF37:GMG37 GCJ37:GCK37 FSN37:FSO37 FIR37:FIS37 EYV37:EYW37 EOZ37:EPA37 EFD37:EFE37 DVH37:DVI37 DLL37:DLM37 DBP37:DBQ37 CRT37:CRU37 CHX37:CHY37 BYB37:BYC37 BOF37:BOG37 BEJ37:BEK37 AUN37:AUO37 AKR37:AKS37 AAV37:AAW37 QZ37:RA37 HD37:HE37 WUE37:WUH37 WKI37:WKL37 WAM37:WAP37 VQQ37:VQT37 VGU37:VGX37 UWY37:UXB37 UNC37:UNF37 UDG37:UDJ37 TTK37:TTN37 TJO37:TJR37 SZS37:SZV37 SPW37:SPZ37 SGA37:SGD37 RWE37:RWH37 RMI37:RML37 RCM37:RCP37 QSQ37:QST37 QIU37:QIX37 PYY37:PZB37 PPC37:PPF37 PFG37:PFJ37 OVK37:OVN37 OLO37:OLR37 OBS37:OBV37 NRW37:NRZ37 NIA37:NID37 MYE37:MYH37 MOI37:MOL37 MEM37:MEP37 LUQ37:LUT37 LKU37:LKX37 LAY37:LBB37 KRC37:KRF37 KHG37:KHJ37 JXK37:JXN37 JNO37:JNR37 JDS37:JDV37 ITW37:ITZ37 IKA37:IKD37 IAE37:IAH37 HQI37:HQL37 HGM37:HGP37 GWQ37:GWT37 GMU37:GMX37 GCY37:GDB37 FTC37:FTF37 FJG37:FJJ37 EZK37:EZN37 EPO37:EPR37 EFS37:EFV37 DVW37:DVZ37 DMA37:DMD37 DCE37:DCH37 CSI37:CSL37 CIM37:CIP37 BYQ37:BYT37 BOU37:BOX37 BEY37:BFB37 AVC37:AVF37 ALG37:ALJ37 ABK37:ABN37 RO37:RR37 HS37:HV37 X37:AA37 WUJ37:WUL37 WKN37:WKP37 WAR37:WAT37 VQV37:VQX37 VGZ37:VHB37 UXD37:UXF37 UNH37:UNJ37 UDL37:UDN37 TTP37:TTR37 TJT37:TJV37 SZX37:SZZ37 SQB37:SQD37 SGF37:SGH37 RWJ37:RWL37 RMN37:RMP37 RCR37:RCT37 QSV37:QSX37 QIZ37:QJB37 PZD37:PZF37 PPH37:PPJ37 PFL37:PFN37 OVP37:OVR37 OLT37:OLV37 OBX37:OBZ37 NSB37:NSD37 NIF37:NIH37 MYJ37:MYL37 MON37:MOP37 MER37:MET37 LUV37:LUX37 LKZ37:LLB37 LBD37:LBF37 KRH37:KRJ37 KHL37:KHN37 JXP37:JXR37 JNT37:JNV37 JDX37:JDZ37 IUB37:IUD37 IKF37:IKH37 IAJ37:IAL37 HQN37:HQP37 HGR37:HGT37 GWV37:GWX37 GMZ37:GNB37 GDD37:GDF37 FTH37:FTJ37 FJL37:FJN37 EZP37:EZR37 EPT37:EPV37 EFX37:EFZ37 DWB37:DWD37 DMF37:DMH37 DCJ37:DCL37 CSN37:CSP37 CIR37:CIT37 BYV37:BYX37 BOZ37:BPB37 BFD37:BFF37 AVH37:AVJ37 ALL37:ALN37 ABP37:ABR37 RT37:RV37 HX37:HZ37 AC37:AE37 WUN37:WVF37 WKR37:WLJ37 WAV37:WBN37 VQZ37:VRR37 VHD37:VHV37 UXH37:UXZ37 UNL37:UOD37 UDP37:UEH37 TTT37:TUL37 TJX37:TKP37 TAB37:TAT37 SQF37:SQX37 SGJ37:SHB37 RWN37:RXF37 RMR37:RNJ37 RCV37:RDN37 QSZ37:QTR37 QJD37:QJV37 PZH37:PZZ37 PPL37:PQD37 PFP37:PGH37 OVT37:OWL37 OLX37:OMP37 OCB37:OCT37 NSF37:NSX37 NIJ37:NJB37 MYN37:MZF37 MOR37:MPJ37 MEV37:MFN37 LUZ37:LVR37 LLD37:LLV37 LBH37:LBZ37 KRL37:KSD37 KHP37:KIH37 JXT37:JYL37 JNX37:JOP37 JEB37:JET37 IUF37:IUX37 IKJ37:ILB37 IAN37:IBF37 HQR37:HRJ37 HGV37:HHN37 GWZ37:GXR37 GND37:GNV37 GDH37:GDZ37 FTL37:FUD37 FJP37:FKH37 EZT37:FAL37 EPX37:EQP37 EGB37:EGT37 DWF37:DWX37 DMJ37:DNB37 DCN37:DDF37 CSR37:CTJ37 CIV37:CJN37 BYZ37:BZR37 BPD37:BPV37 BFH37:BFZ37 AVL37:AWD37 ALP37:AMH37 ABT37:ACL37 RX37:SP37 AG37:AY37 HQ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AKW37 ABA37 RE37 HI37 WUC37 WKG37 WAK37 VQO37 VGS37 UWW37 UNA37 UDE37 TTI37 TJM37 SZQ37 SPU37 SFY37 RWC37 RMG37 RCK37 QSO37 QIS37 PYW37 PPA37 PFE37 OVI37 OLM37 OBQ37 NRU37 NHY37 MYC37 MOG37 MEK37 LUO37 LKS37 LAW37 KRA37 KHE37 JXI37 JNM37 JDQ37 ITU37 IJY37 IAC37 HQG37 HGK37 GWO37 GMS37 GCW37 FTA37 FJE37 EZI37 EPM37 EFQ37 DVU37 DLY37 DCC37 CSG37 CIK37 BYO37 BOS37 BEW37 AVA37 ALE37 ABI37 RM37 V37 HO37 WTS37 WJW37 WAA37 VQE37 VGI37 UWM37 UMQ37 UCU37 TSY37 TJC37 SZG37 SPK37 SFO37 RVS37 RLW37 RCA37 QSE37 QII37 PYM37 POQ37 PEU37 OUY37 OLC37 OBG37 NRK37 NHO37 MXS37 MNW37 MEA37 LUE37 LKI37 LAM37 KQQ37 KGU37 JWY37 JNC37 JDG37 ITK37 IJO37 HZS37 HPW37 HGA37 GWE37 GMI37 GCM37 FSQ37 FIU37 EYY37 EPC37 EFG37 DVK37 DLO37 DBS37 CRW37 CIA37 BYE37 BOI37 BEM37 AUQ37 AKU37 AAY37 RC37 HG37 D17:O1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T3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7:Q37 D37:G37 I37:J37 N37 L3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7 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HF37 RB37 AAX37 AKT37 AUP37 BEL37 BOH37 BYD37 CHZ37 CRV37 DBR37 DLN37 DVJ37 EFF37 EPB37 EYX37 FIT37 FSP37 GCL37 GMH37 GWD37 HFZ37 HPV37 HZR37 IJN37 ITJ37 JDF37 JNB37 JWX37 KGT37 KQP37 LAL37 LKH37 LUD37 MDZ37 MNV37 MXR37 NHN37 NRJ37 OBF37 OLB37 OUX37 PET37 POP37 PYL37 QIH37 QSD37 RBZ37 RLV37 RVR37 SFN37 SPJ37 SZF37 TJB37 TSX37 UCT37 UMP37 UWL37 VGH37 VQD37 VZZ37 WJV37 WTR37 U37 HP37 RL37 ABH37 ALD37 AUZ37 BEV37 BOR37 BYN37 CIJ37 CSF37 DCB37 DLX37 DVT37 EFP37 EPL37 EZH37 FJD37 FSZ37 GCV37 GMR37 GWN37 HGJ37 HQF37 IAB37 IJX37 ITT37 JDP37 JNL37 JXH37 KHD37 KQZ37 LAV37 LKR37 LUN37 MEJ37 MOF37 MYB37 NHX37 NRT37 OBP37 OLL37 OVH37 PFD37 POZ37 PYV37 QIR37 QSN37 RCJ37 RMF37 RWB37 SFX37 SPT37 SZP37 TJL37 TTH37 UDD37 UMZ37 UWV37 VGR37 VQN37 WAJ37 WKF37 WUB37 HC37 QY37 AAU37 AKQ37 AUM37 BEI37 BOE37 BYA37 CHW37 CRS37 DBO37 DLK37 DVG37 EFC37 EOY37 EYU37 FIQ37 FSM37 GCI37 GME37 GWA37 HFW37 HPS37 HZO37 IJK37 ITG37 JDC37 JMY37 JWU37 KGQ37 KQM37 LAI37 LKE37 LUA37 MDW37 MNS37 MXO37 NHK37 NRG37 OBC37 OKY37 OUU37 PEQ37 POM37 PYI37 QIE37 QSA37 RBW37 RLS37 RVO37 SFK37 SPG37 SZC37 TIY37 TSU37 UCQ37 UMM37 UWI37 VGE37 VQA37 VZW37 WJS37 WTO37 HH37 RD37 AAZ37 AKV37 AUR37 BEN37 BOJ37 BYF37 CIB37 CRX37 DBT37 DLP37 DVL37 EFH37 EPD37 EYZ37 FIV37 FSR37 GCN37 GMJ37 GWF37 HGB37 HPX37 HZT37 IJP37 ITL37 JDH37 JND37 JWZ37 KGV37 KQR37 LAN37 LKJ37 LUF37 MEB37 MNX37 MXT37 NHP37 NRL37 OBH37 OLD37 OUZ37 PEV37 POR37 PYN37 QIJ37 QSF37 RCB37 RLX37 RVT37 SFP37 SPL37 SZH37 TJD37 TSZ37 UCV37 UMR37 UWN37 VGJ37 VQF37 WAB37 WJX37 WTT3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7:C37 BS37:GX37 KD37:QT37 TZ37:AAP37 ADV37:AKL37 ANR37:AUH37 AXN37:BED37 BHJ37:BNZ37 BRF37:BXV37 CBB37:CHR37 CKX37:CRN37 CUT37:DBJ37 DEP37:DLF37 DOL37:DVB37 DYH37:EEX37 EID37:EOT37 ERZ37:EYP37 FBV37:FIL37 FLR37:FSH37 FVN37:GCD37 GFJ37:GLZ37 GPF37:GVV37 GZB37:HFR37 HIX37:HPN37 HST37:HZJ37 ICP37:IJF37 IML37:ITB37 IWH37:JCX37 JGD37:JMT37 JPZ37:JWP37 JZV37:KGL37 KJR37:KQH37 KTN37:LAD37 LDJ37:LJZ37 LNF37:LTV37 LXB37:MDR37 MGX37:MNN37 MQT37:MXJ37 NAP37:NHF37 NKL37:NRB37 NUH37:OAX37 OED37:OKT37 ONZ37:OUP37 OXV37:PEL37 PHR37:POH37 PRN37:PYD37 QBJ37:QHZ37 QLF37:QRV37 QVB37:RBR37 REX37:RLN37 ROT37:RVJ37 RYP37:SFF37 SIL37:SPB37 SSH37:SYX37 TCD37:TIT37 TLZ37:TSP37 TVV37:UCL37 UFR37:UMH37 UPN37:UWD37 UZJ37:VFZ37 VJF37:VPV37 VTB37:VZR37 WCX37:WJN37 WMT37:WTJ37 WWP37:XFD37 AZ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F37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R37:S37 HM37:HN37 RI37:RJ37 ABE37:ABF37 ALA37:ALB37 AUW37:AUX37 BES37:BET37 BOO37:BOP37 BYK37:BYL37 CIG37:CIH37 CSC37:CSD37 DBY37:DBZ37 DLU37:DLV37 DVQ37:DVR37 EFM37:EFN37 EPI37:EPJ37 EZE37:EZF37 FJA37:FJB37 FSW37:FSX37 GCS37:GCT37 GMO37:GMP37 GWK37:GWL37 HGG37:HGH37 HQC37:HQD37 HZY37:HZZ37 IJU37:IJV37 ITQ37:ITR37 JDM37:JDN37 JNI37:JNJ37 JXE37:JXF37 KHA37:KHB37 KQW37:KQX37 LAS37:LAT37 LKO37:LKP37 LUK37:LUL37 MEG37:MEH37 MOC37:MOD37 MXY37:MXZ37 NHU37:NHV37 NRQ37:NRR37 OBM37:OBN37 OLI37:OLJ37 OVE37:OVF37 PFA37:PFB37 POW37:POX37 PYS37:PYT37 QIO37:QIP37 QSK37:QSL37 RCG37:RCH37 RMC37:RMD37 RVY37:RVZ37 SFU37:SFV37 SPQ37:SPR37 SZM37:SZN37 TJI37:TJJ37 TTE37:TTF37 UDA37:UDB37 UMW37:UMX37 UWS37:UWT37 VGO37:VGP37 VQK37:VQL37 WAG37:WAH37 WKC37:WKD37 WTY37:WTZ37 HJ37 RF37 ABB37 AKX37 AUT37 BEP37 BOL37 BYH37 CID37 CRZ37 DBV37 DLR37 DVN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W37 HR37 RN37 ABJ37 ALF37 AVB37 BEX37 BOT37 BYP37 CIL37 CSH37 DCD37 DLZ37 DVV37 EFR37 EPN37 EZJ37 FJF37 FTB37 GCX37 GMT37 GWP37 HGL37 HQH37 IAD37 IJZ37 ITV37 JDR37 JNN37 JXJ37 KHF37 KRB37 LAX37 LKT37 LUP37 MEL37 MOH37 MYD37 NHZ37 NRV37 OBR37 OLN37 OVJ37 PFF37 PPB37 PYX37 QIT37 QSP37 RCL37 RMH37 RWD37 SFZ37 SPV37 SZR37 TJN37 TTJ37 UDF37 UNB37 UWX37 VGT37 VQP37 WAL37 WKH37 WUD37 O37 K37 H37 M37"/>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2018-05-02T12:07:22Z</dcterms:modified>
</cp:coreProperties>
</file>