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'!$A$9:$FN$37</definedName>
    <definedName name="_xlnm._FilterDatabase" localSheetId="1" hidden="1">'調査票Ｃ、Ｄ、Ｅ '!$A$17:$BR$43</definedName>
    <definedName name="_xlnm.Print_Area" localSheetId="0">'調査票Ａ、Ｂ '!$D$1:$CX$44</definedName>
    <definedName name="_xlnm.Print_Area" localSheetId="1">'調査票Ｃ、Ｄ、Ｅ '!$A$1:$BQ$53</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BQ51" i="6" l="1"/>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P45" i="6"/>
  <c r="BO45" i="6"/>
  <c r="BN45" i="6"/>
  <c r="BM45" i="6"/>
  <c r="BL45" i="6"/>
  <c r="BK45" i="6"/>
  <c r="BJ45" i="6"/>
  <c r="BI45" i="6"/>
  <c r="BH45" i="6"/>
  <c r="BF45" i="6"/>
  <c r="BE45" i="6"/>
  <c r="BD45" i="6"/>
  <c r="BC45" i="6"/>
  <c r="BB45" i="6"/>
  <c r="BA45" i="6"/>
  <c r="AZ45" i="6"/>
  <c r="AY45" i="6"/>
  <c r="AX45" i="6"/>
  <c r="AW45" i="6"/>
  <c r="AV45" i="6"/>
  <c r="AS45" i="6"/>
  <c r="AR45" i="6"/>
  <c r="AQ45" i="6"/>
  <c r="AP45" i="6"/>
  <c r="AO45" i="6"/>
  <c r="AN45" i="6"/>
  <c r="AL45" i="6"/>
  <c r="AK45" i="6"/>
  <c r="AJ45" i="6"/>
  <c r="AI45" i="6"/>
  <c r="AH45" i="6"/>
  <c r="AG45" i="6"/>
  <c r="AF45" i="6"/>
  <c r="AE45" i="6"/>
  <c r="AD45" i="6"/>
  <c r="AC45" i="6"/>
  <c r="AB45" i="6"/>
  <c r="AA45" i="6"/>
  <c r="Z45" i="6"/>
  <c r="Y45" i="6"/>
  <c r="V45" i="6"/>
  <c r="U45" i="6"/>
  <c r="T45" i="6"/>
  <c r="S45" i="6"/>
  <c r="R45" i="6"/>
  <c r="O45" i="6"/>
  <c r="N45" i="6"/>
  <c r="M45" i="6"/>
  <c r="L45" i="6"/>
  <c r="K45" i="6"/>
  <c r="J45" i="6"/>
  <c r="I45" i="6"/>
  <c r="H45" i="6"/>
  <c r="G45" i="6"/>
  <c r="F45" i="6"/>
  <c r="E45" i="6"/>
  <c r="D45" i="6"/>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2" i="5"/>
  <c r="CW42" i="5"/>
  <c r="CV42" i="5"/>
  <c r="CU42" i="5"/>
  <c r="CT42" i="5"/>
  <c r="CS42" i="5"/>
  <c r="CR42" i="5"/>
  <c r="CQ42" i="5"/>
  <c r="CP42" i="5"/>
  <c r="CO42" i="5"/>
  <c r="CN42"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N42" i="5"/>
  <c r="BM42" i="5"/>
  <c r="BL42" i="5"/>
  <c r="BK42" i="5"/>
  <c r="BJ42" i="5"/>
  <c r="BI42" i="5"/>
  <c r="BH42" i="5"/>
  <c r="BG42" i="5"/>
  <c r="BF42" i="5"/>
  <c r="BE42" i="5"/>
  <c r="BD42" i="5"/>
  <c r="BC42" i="5"/>
  <c r="BB42" i="5"/>
  <c r="BA42" i="5"/>
  <c r="AZ42" i="5"/>
  <c r="AY42" i="5"/>
  <c r="AX42"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CX37" i="5"/>
  <c r="CW37" i="5"/>
  <c r="CU37" i="5"/>
  <c r="CT37" i="5"/>
  <c r="CS37" i="5"/>
  <c r="CR37" i="5"/>
  <c r="CQ37" i="5"/>
  <c r="CP37" i="5"/>
  <c r="CO37" i="5"/>
  <c r="CN37" i="5"/>
  <c r="CM37" i="5"/>
  <c r="CL37" i="5"/>
  <c r="CK37" i="5"/>
  <c r="CJ37" i="5"/>
  <c r="CH37" i="5"/>
  <c r="CG37" i="5"/>
  <c r="CF37" i="5"/>
  <c r="CE37" i="5"/>
  <c r="CD37" i="5"/>
  <c r="CC37" i="5"/>
  <c r="CB37" i="5"/>
  <c r="CA37" i="5"/>
  <c r="BY37" i="5"/>
  <c r="BX37" i="5"/>
  <c r="BW37" i="5"/>
  <c r="BV37" i="5"/>
  <c r="BU37" i="5"/>
  <c r="BS37" i="5"/>
  <c r="BR37" i="5"/>
  <c r="BQ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J37" i="5"/>
  <c r="AI37" i="5"/>
  <c r="AH37" i="5"/>
  <c r="AG37" i="5"/>
  <c r="AF37" i="5"/>
  <c r="AD37" i="5"/>
  <c r="AC37" i="5"/>
  <c r="AB37" i="5"/>
  <c r="Z37" i="5"/>
  <c r="Y37" i="5"/>
  <c r="X37" i="5"/>
  <c r="V37" i="5"/>
  <c r="U37" i="5"/>
  <c r="T37" i="5"/>
  <c r="S37" i="5"/>
  <c r="Q37" i="5"/>
  <c r="P37" i="5"/>
  <c r="O37" i="5"/>
  <c r="M37" i="5"/>
  <c r="K37" i="5"/>
  <c r="I37" i="5"/>
  <c r="AM51" i="6"/>
  <c r="AM45" i="6"/>
</calcChain>
</file>

<file path=xl/sharedStrings.xml><?xml version="1.0" encoding="utf-8"?>
<sst xmlns="http://schemas.openxmlformats.org/spreadsheetml/2006/main" count="515" uniqueCount="326">
  <si>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</si>
  <si>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</si>
  <si>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</si>
  <si>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</si>
  <si>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</si>
  <si>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</si>
  <si>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</si>
  <si>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</si>
  <si>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</si>
  <si>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</si>
  <si>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</si>
  <si>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</si>
  <si>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</si>
  <si>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</si>
  <si>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</si>
  <si>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</si>
  <si>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</si>
  <si>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</si>
  <si>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</si>
  <si>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</si>
  <si>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</si>
  <si>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</si>
  <si>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</si>
  <si>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</si>
  <si>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</si>
  <si>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</si>
  <si>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</si>
  <si>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</si>
  <si>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</si>
  <si>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</si>
  <si>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</si>
  <si>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</si>
  <si>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</si>
  <si>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</si>
  <si>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</si>
  <si>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</si>
  <si>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</si>
  <si>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</si>
  <si>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</si>
  <si>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</si>
  <si>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</si>
  <si>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</si>
  <si>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</si>
  <si>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</si>
  <si>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</si>
  <si>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</si>
  <si>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</si>
  <si>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</si>
  <si>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</si>
  <si>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</si>
  <si>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</si>
  <si>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</si>
  <si>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</si>
  <si>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</si>
  <si>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</si>
  <si>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</si>
  <si>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</si>
  <si>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</si>
  <si>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</si>
  <si>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</si>
  <si>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</si>
  <si>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</si>
  <si>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</si>
  <si>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</si>
  <si>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</si>
  <si>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</si>
  <si>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</si>
  <si>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</si>
  <si>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</si>
  <si>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</si>
  <si>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</si>
  <si>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</si>
  <si>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</si>
  <si>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</si>
  <si>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</si>
  <si>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</si>
  <si>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</si>
  <si>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</si>
  <si>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</si>
  <si>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</si>
  <si>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</si>
  <si>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</si>
  <si>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</si>
  <si>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</si>
  <si>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</si>
  <si>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</si>
  <si>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</si>
  <si>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</si>
  <si>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</si>
  <si>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</si>
  <si>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</si>
  <si>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</si>
  <si>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</si>
  <si>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</si>
  <si>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</si>
  <si>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</si>
  <si>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</si>
  <si>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</si>
  <si>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</si>
  <si>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</si>
  <si>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</si>
  <si>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</si>
  <si>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</si>
  <si>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</si>
  <si>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</si>
  <si>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</si>
  <si>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</si>
  <si>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</si>
  <si>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</si>
  <si>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</si>
  <si>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</si>
  <si>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</si>
  <si>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</si>
  <si>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</si>
  <si>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</si>
  <si>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</si>
  <si>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</si>
  <si>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</si>
  <si>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</si>
  <si>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</si>
  <si>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</si>
  <si>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</si>
  <si>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</si>
  <si>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</si>
  <si>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</si>
  <si>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</si>
  <si>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</si>
  <si>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</si>
  <si>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</si>
  <si>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</si>
  <si>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</si>
  <si>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</si>
  <si>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</si>
  <si>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</si>
  <si>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</si>
  <si>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</si>
  <si>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</si>
  <si>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</si>
  <si>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</si>
  <si>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</si>
  <si>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</si>
  <si>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</si>
  <si>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</si>
  <si>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</si>
  <si>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</si>
  <si>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</si>
  <si>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</si>
  <si>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</si>
  <si>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</si>
  <si>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</si>
  <si>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</si>
  <si>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</si>
  <si>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</si>
  <si>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</si>
  <si>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</si>
  <si>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</si>
  <si>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</si>
  <si>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</si>
  <si>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</si>
  <si>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</si>
  <si>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</si>
  <si>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</si>
  <si>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</si>
  <si>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</si>
  <si>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</si>
  <si>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</si>
  <si>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</si>
  <si>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</si>
  <si>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</si>
  <si>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</si>
  <si>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</si>
  <si>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</si>
  <si>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</si>
  <si>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</si>
  <si>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根拠なし</t>
    <rPh sb="0" eb="2">
      <t>コンキョ</t>
    </rPh>
    <phoneticPr fontId="1"/>
  </si>
  <si>
    <t>主に職員の意識改革が目的であるため</t>
  </si>
  <si>
    <t>倉敷市</t>
    <rPh sb="0" eb="3">
      <t>クラシキシ</t>
    </rPh>
    <phoneticPr fontId="1"/>
  </si>
  <si>
    <t>外部評価は議会、庁内の理解が得られずＨ１９年度以降休止中。</t>
    <rPh sb="0" eb="2">
      <t>ガイブ</t>
    </rPh>
    <rPh sb="2" eb="4">
      <t>ヒョウカ</t>
    </rPh>
    <rPh sb="5" eb="7">
      <t>ギカイ</t>
    </rPh>
    <rPh sb="8" eb="10">
      <t>チョウナイ</t>
    </rPh>
    <rPh sb="11" eb="13">
      <t>リカイ</t>
    </rPh>
    <rPh sb="14" eb="15">
      <t>エ</t>
    </rPh>
    <rPh sb="21" eb="25">
      <t>ネンドイコウ</t>
    </rPh>
    <rPh sb="25" eb="28">
      <t>キュウシチュウ</t>
    </rPh>
    <phoneticPr fontId="1"/>
  </si>
  <si>
    <t>津山市</t>
    <rPh sb="0" eb="3">
      <t>ツヤマシ</t>
    </rPh>
    <phoneticPr fontId="1"/>
  </si>
  <si>
    <t>玉野市</t>
    <rPh sb="0" eb="3">
      <t>タマノシ</t>
    </rPh>
    <phoneticPr fontId="1"/>
  </si>
  <si>
    <t>笠岡市</t>
    <rPh sb="0" eb="3">
      <t>カサオカシ</t>
    </rPh>
    <phoneticPr fontId="1"/>
  </si>
  <si>
    <t>井原市</t>
    <rPh sb="0" eb="3">
      <t>イバラシ</t>
    </rPh>
    <phoneticPr fontId="3"/>
  </si>
  <si>
    <t>適正な外部評価が得られる手法を研究中であるため</t>
    <rPh sb="0" eb="2">
      <t>テキセイ</t>
    </rPh>
    <rPh sb="3" eb="5">
      <t>ガイブ</t>
    </rPh>
    <rPh sb="5" eb="7">
      <t>ヒョウカ</t>
    </rPh>
    <rPh sb="8" eb="9">
      <t>エ</t>
    </rPh>
    <rPh sb="12" eb="14">
      <t>シュホウ</t>
    </rPh>
    <rPh sb="15" eb="18">
      <t>ケンキュウチュウ</t>
    </rPh>
    <phoneticPr fontId="1"/>
  </si>
  <si>
    <t>総社市</t>
    <rPh sb="0" eb="3">
      <t>ソウジャシ</t>
    </rPh>
    <phoneticPr fontId="1"/>
  </si>
  <si>
    <t>高梁市</t>
    <rPh sb="0" eb="3">
      <t>タカハシシ</t>
    </rPh>
    <phoneticPr fontId="1"/>
  </si>
  <si>
    <t>新見市</t>
    <rPh sb="0" eb="3">
      <t>ニイミシ</t>
    </rPh>
    <phoneticPr fontId="1"/>
  </si>
  <si>
    <t>内部評価で十分行政評価の目的を果たせるため。</t>
    <rPh sb="0" eb="2">
      <t>ナイブ</t>
    </rPh>
    <rPh sb="2" eb="4">
      <t>ヒョウカ</t>
    </rPh>
    <rPh sb="5" eb="7">
      <t>ジュウブン</t>
    </rPh>
    <rPh sb="7" eb="9">
      <t>ギョウセイ</t>
    </rPh>
    <rPh sb="9" eb="11">
      <t>ヒョウカ</t>
    </rPh>
    <rPh sb="12" eb="14">
      <t>モクテキ</t>
    </rPh>
    <rPh sb="15" eb="16">
      <t>ハ</t>
    </rPh>
    <phoneticPr fontId="1"/>
  </si>
  <si>
    <t>備前市</t>
    <rPh sb="0" eb="3">
      <t>ビゼンシ</t>
    </rPh>
    <phoneticPr fontId="1"/>
  </si>
  <si>
    <t>瀬戸内市</t>
    <rPh sb="0" eb="4">
      <t>セトウチシ</t>
    </rPh>
    <phoneticPr fontId="1"/>
  </si>
  <si>
    <t>意見の中立性が担保できず、逆に偏った意見が出る可能性があるため。</t>
    <rPh sb="7" eb="9">
      <t>タンポ</t>
    </rPh>
    <rPh sb="13" eb="14">
      <t>ギャク</t>
    </rPh>
    <rPh sb="15" eb="16">
      <t>カタヨ</t>
    </rPh>
    <rPh sb="18" eb="20">
      <t>イケン</t>
    </rPh>
    <rPh sb="21" eb="22">
      <t>デ</t>
    </rPh>
    <rPh sb="23" eb="26">
      <t>カノウセイ</t>
    </rPh>
    <phoneticPr fontId="1"/>
  </si>
  <si>
    <t>赤磐市</t>
    <rPh sb="0" eb="3">
      <t>アカイワシ</t>
    </rPh>
    <phoneticPr fontId="1"/>
  </si>
  <si>
    <t>行財政改革審議会を設置しており、必要に応じて審議できるため</t>
    <rPh sb="0" eb="3">
      <t>ギョウザイセイ</t>
    </rPh>
    <rPh sb="3" eb="5">
      <t>カイカク</t>
    </rPh>
    <rPh sb="5" eb="8">
      <t>シンギカイ</t>
    </rPh>
    <rPh sb="9" eb="11">
      <t>セッチ</t>
    </rPh>
    <rPh sb="16" eb="18">
      <t>ヒツヨウ</t>
    </rPh>
    <rPh sb="19" eb="20">
      <t>オウ</t>
    </rPh>
    <rPh sb="22" eb="24">
      <t>シンギ</t>
    </rPh>
    <phoneticPr fontId="1"/>
  </si>
  <si>
    <t>総合計画等の位置付け</t>
    <rPh sb="0" eb="2">
      <t>ソウゴウ</t>
    </rPh>
    <rPh sb="2" eb="4">
      <t>ケイカク</t>
    </rPh>
    <rPh sb="4" eb="5">
      <t>トウ</t>
    </rPh>
    <rPh sb="6" eb="9">
      <t>イチヅ</t>
    </rPh>
    <phoneticPr fontId="1"/>
  </si>
  <si>
    <t>真庭市</t>
    <rPh sb="0" eb="3">
      <t>マニワシ</t>
    </rPh>
    <phoneticPr fontId="1"/>
  </si>
  <si>
    <t>行政評価に関する基本方針</t>
    <rPh sb="0" eb="2">
      <t>ギョウセイ</t>
    </rPh>
    <rPh sb="2" eb="4">
      <t>ヒョウカ</t>
    </rPh>
    <rPh sb="5" eb="6">
      <t>カン</t>
    </rPh>
    <rPh sb="8" eb="12">
      <t>キホンホウシン</t>
    </rPh>
    <phoneticPr fontId="1"/>
  </si>
  <si>
    <t>外部評価導入に向け準備中</t>
    <rPh sb="0" eb="2">
      <t>ガイブ</t>
    </rPh>
    <rPh sb="2" eb="6">
      <t>ヒョウカドウニュウ</t>
    </rPh>
    <rPh sb="7" eb="8">
      <t>ム</t>
    </rPh>
    <rPh sb="9" eb="12">
      <t>ジュンビチュウ</t>
    </rPh>
    <phoneticPr fontId="1"/>
  </si>
  <si>
    <t>美作市</t>
    <rPh sb="0" eb="3">
      <t>ミマサカシ</t>
    </rPh>
    <phoneticPr fontId="1"/>
  </si>
  <si>
    <t>浅口市</t>
    <rPh sb="0" eb="3">
      <t>アサクチシ</t>
    </rPh>
    <phoneticPr fontId="1"/>
  </si>
  <si>
    <t>和気町</t>
    <rPh sb="0" eb="3">
      <t>ワケチョウ</t>
    </rPh>
    <phoneticPr fontId="1"/>
  </si>
  <si>
    <t>第1次和気町総合振興計画</t>
    <rPh sb="0" eb="1">
      <t>ダイ</t>
    </rPh>
    <rPh sb="2" eb="3">
      <t>ジ</t>
    </rPh>
    <rPh sb="3" eb="6">
      <t>ワケチョウ</t>
    </rPh>
    <rPh sb="6" eb="8">
      <t>ソウゴウ</t>
    </rPh>
    <rPh sb="8" eb="10">
      <t>シンコウ</t>
    </rPh>
    <rPh sb="10" eb="12">
      <t>ケイカク</t>
    </rPh>
    <phoneticPr fontId="1"/>
  </si>
  <si>
    <t>必要性は感じるが外部の評価導入には至っていない。</t>
    <rPh sb="0" eb="3">
      <t>ヒツヨウセイ</t>
    </rPh>
    <rPh sb="4" eb="5">
      <t>カン</t>
    </rPh>
    <rPh sb="8" eb="10">
      <t>ガイブ</t>
    </rPh>
    <rPh sb="11" eb="13">
      <t>ヒョウカ</t>
    </rPh>
    <rPh sb="13" eb="15">
      <t>ドウニュウ</t>
    </rPh>
    <rPh sb="17" eb="18">
      <t>イタ</t>
    </rPh>
    <phoneticPr fontId="1"/>
  </si>
  <si>
    <t>早島町</t>
    <rPh sb="0" eb="3">
      <t>ハヤシマチョウ</t>
    </rPh>
    <phoneticPr fontId="1"/>
  </si>
  <si>
    <t>里庄町</t>
    <rPh sb="0" eb="3">
      <t>サトショウチョウ</t>
    </rPh>
    <phoneticPr fontId="1"/>
  </si>
  <si>
    <t>矢掛町</t>
    <rPh sb="0" eb="3">
      <t>ヤカゲチョウ</t>
    </rPh>
    <phoneticPr fontId="1"/>
  </si>
  <si>
    <t>新庄村</t>
    <rPh sb="0" eb="3">
      <t>シンジョウソン</t>
    </rPh>
    <phoneticPr fontId="1"/>
  </si>
  <si>
    <t>鏡野町</t>
    <rPh sb="0" eb="2">
      <t>カガミノ</t>
    </rPh>
    <rPh sb="2" eb="3">
      <t>チョウ</t>
    </rPh>
    <phoneticPr fontId="1"/>
  </si>
  <si>
    <t>勝央町</t>
    <rPh sb="0" eb="3">
      <t>ショウオウチョウ</t>
    </rPh>
    <phoneticPr fontId="1"/>
  </si>
  <si>
    <t>奈義町</t>
    <rPh sb="0" eb="3">
      <t>ナギチョウ</t>
    </rPh>
    <phoneticPr fontId="1"/>
  </si>
  <si>
    <t>西粟倉村</t>
    <rPh sb="0" eb="4">
      <t>ニシアワクラソン</t>
    </rPh>
    <phoneticPr fontId="3"/>
  </si>
  <si>
    <t>久米南町</t>
    <rPh sb="0" eb="4">
      <t>クメナンチョウ</t>
    </rPh>
    <phoneticPr fontId="1"/>
  </si>
  <si>
    <t>美咲町</t>
    <rPh sb="0" eb="3">
      <t>ミサキチョウ</t>
    </rPh>
    <phoneticPr fontId="1"/>
  </si>
  <si>
    <t>吉備中央町</t>
    <rPh sb="0" eb="2">
      <t>キビ</t>
    </rPh>
    <rPh sb="2" eb="4">
      <t>チュウオウ</t>
    </rPh>
    <rPh sb="4" eb="5">
      <t>チョウ</t>
    </rPh>
    <phoneticPr fontId="1"/>
  </si>
  <si>
    <t>第二次吉備中央町総合計画</t>
    <rPh sb="0" eb="1">
      <t>ダイ</t>
    </rPh>
    <rPh sb="1" eb="3">
      <t>ニジ</t>
    </rPh>
    <rPh sb="3" eb="5">
      <t>キビ</t>
    </rPh>
    <rPh sb="5" eb="7">
      <t>チュウオウ</t>
    </rPh>
    <rPh sb="7" eb="8">
      <t>チョウ</t>
    </rPh>
    <rPh sb="8" eb="10">
      <t>ソウゴウ</t>
    </rPh>
    <rPh sb="10" eb="12">
      <t>ケイカク</t>
    </rPh>
    <phoneticPr fontId="1"/>
  </si>
  <si>
    <t>外部評価できるまでに至っていない。</t>
    <rPh sb="0" eb="2">
      <t>ガイブ</t>
    </rPh>
    <rPh sb="2" eb="4">
      <t>ヒョウカ</t>
    </rPh>
    <rPh sb="10" eb="11">
      <t>イタ</t>
    </rPh>
    <phoneticPr fontId="1"/>
  </si>
  <si>
    <t>倉敷市</t>
  </si>
  <si>
    <t>http://www.city.kurashiki.okayama.jp/1441.htm</t>
  </si>
  <si>
    <t>津山市</t>
  </si>
  <si>
    <t>H27年度以降事業仕分けを休止しているため</t>
    <rPh sb="3" eb="4">
      <t>ネン</t>
    </rPh>
    <rPh sb="4" eb="5">
      <t>ド</t>
    </rPh>
    <rPh sb="5" eb="7">
      <t>イコウ</t>
    </rPh>
    <rPh sb="7" eb="9">
      <t>ジギョウ</t>
    </rPh>
    <rPh sb="9" eb="11">
      <t>シワ</t>
    </rPh>
    <rPh sb="13" eb="15">
      <t>キュウシ</t>
    </rPh>
    <phoneticPr fontId="1"/>
  </si>
  <si>
    <t>玉野市</t>
  </si>
  <si>
    <t>http://www.city.tamano.lg.jp/docs/2014031300457/</t>
  </si>
  <si>
    <t>笠岡市</t>
  </si>
  <si>
    <t>http://www.city.kasaoka.okayama.jp/soshiki/1/hyouka-kekka.html</t>
  </si>
  <si>
    <t>井原市</t>
  </si>
  <si>
    <t>総社市</t>
  </si>
  <si>
    <t>高梁市</t>
  </si>
  <si>
    <t>新見市</t>
  </si>
  <si>
    <t>備前市</t>
  </si>
  <si>
    <t>http://www.city.bizen.okayama.jp/busyo/sougouseisaku/zaisei/gyoukaku/gyouseihyouka/index.html</t>
  </si>
  <si>
    <t>瀬戸内市</t>
  </si>
  <si>
    <t>http://www.city.setouchi.lg.jp/kurashi/shisei/keikakusesaku/detashiryoshu/shiryonado/sogokeikaku/ishikicyosa/1473894587974.html</t>
  </si>
  <si>
    <t>外部有識者による評価を廃止したため</t>
    <rPh sb="0" eb="2">
      <t>ガイブ</t>
    </rPh>
    <rPh sb="2" eb="5">
      <t>ユウシキシャ</t>
    </rPh>
    <rPh sb="8" eb="10">
      <t>ヒョウカ</t>
    </rPh>
    <rPh sb="11" eb="13">
      <t>ハイシ</t>
    </rPh>
    <phoneticPr fontId="1"/>
  </si>
  <si>
    <t>赤磐市</t>
  </si>
  <si>
    <t>http://www.city.akaiwa.lg.jp/gyouzaisei.html</t>
  </si>
  <si>
    <t>真庭市</t>
  </si>
  <si>
    <t>外部評価（導入準備中）後に公表を行う仕組みを検討中</t>
    <rPh sb="0" eb="4">
      <t>ガイブヒョウカ</t>
    </rPh>
    <rPh sb="5" eb="7">
      <t>ドウニュウ</t>
    </rPh>
    <rPh sb="7" eb="10">
      <t>ジュンビチュウ</t>
    </rPh>
    <rPh sb="11" eb="12">
      <t>ゴ</t>
    </rPh>
    <rPh sb="13" eb="15">
      <t>コウヒョウ</t>
    </rPh>
    <rPh sb="16" eb="17">
      <t>オコナ</t>
    </rPh>
    <rPh sb="18" eb="20">
      <t>シク</t>
    </rPh>
    <rPh sb="22" eb="25">
      <t>ケントウチュウ</t>
    </rPh>
    <phoneticPr fontId="1"/>
  </si>
  <si>
    <t>美作市</t>
  </si>
  <si>
    <t>浅口市</t>
  </si>
  <si>
    <t>http://www.city.asakuchi.lg.jp/gyose/machi/sosei/shingi.html</t>
  </si>
  <si>
    <t>和気町</t>
  </si>
  <si>
    <t>早島町</t>
  </si>
  <si>
    <t>里庄町</t>
  </si>
  <si>
    <t>矢掛町</t>
  </si>
  <si>
    <t>新庄村</t>
  </si>
  <si>
    <t>鏡野町</t>
  </si>
  <si>
    <t>http://www.town.kagamino.lg.jp/module</t>
  </si>
  <si>
    <t>勝央町</t>
  </si>
  <si>
    <t>奈義町</t>
  </si>
  <si>
    <t>西粟倉村</t>
  </si>
  <si>
    <t>久米南町</t>
  </si>
  <si>
    <t>美咲町</t>
  </si>
  <si>
    <t>吉備中央町</t>
  </si>
  <si>
    <t>332020</t>
  </si>
  <si>
    <t>332038</t>
  </si>
  <si>
    <t>332046</t>
  </si>
  <si>
    <t>332054</t>
  </si>
  <si>
    <t>332071</t>
  </si>
  <si>
    <t>332089</t>
  </si>
  <si>
    <t>332097</t>
  </si>
  <si>
    <t>332101</t>
  </si>
  <si>
    <t>332119</t>
  </si>
  <si>
    <t>332127</t>
  </si>
  <si>
    <t>332135</t>
  </si>
  <si>
    <t>332143</t>
  </si>
  <si>
    <t>332151</t>
  </si>
  <si>
    <t>332160</t>
  </si>
  <si>
    <t>333468</t>
  </si>
  <si>
    <t>334235</t>
  </si>
  <si>
    <t>334456</t>
  </si>
  <si>
    <t>334618</t>
  </si>
  <si>
    <t>335860</t>
  </si>
  <si>
    <t>336068</t>
  </si>
  <si>
    <t>336220</t>
  </si>
  <si>
    <t>336238</t>
  </si>
  <si>
    <t>336432</t>
  </si>
  <si>
    <t>336637</t>
  </si>
  <si>
    <t>336661</t>
  </si>
  <si>
    <t>336815</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</si>
  <si>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</si>
  <si>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</si>
  <si>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</si>
  <si>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</si>
  <si>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</si>
  <si>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</si>
  <si>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</si>
  <si>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</si>
  <si>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以前は実施していたが、意見集約等が困難であること、また、より幅広に意見集約を行うことを目的としてアンケート形式での評価手法を導入しているため。</t>
    <rPh sb="0" eb="2">
      <t>イゼン</t>
    </rPh>
    <rPh sb="3" eb="5">
      <t>ジッシ</t>
    </rPh>
    <rPh sb="11" eb="13">
      <t>イケン</t>
    </rPh>
    <rPh sb="13" eb="15">
      <t>シュウヤク</t>
    </rPh>
    <rPh sb="15" eb="16">
      <t>トウ</t>
    </rPh>
    <rPh sb="17" eb="19">
      <t>コンナン</t>
    </rPh>
    <rPh sb="30" eb="32">
      <t>ハバヒロ</t>
    </rPh>
    <rPh sb="33" eb="35">
      <t>イケン</t>
    </rPh>
    <rPh sb="35" eb="37">
      <t>シュウヤク</t>
    </rPh>
    <rPh sb="38" eb="39">
      <t>オコナ</t>
    </rPh>
    <rPh sb="43" eb="45">
      <t>モクテキ</t>
    </rPh>
    <rPh sb="53" eb="55">
      <t>ケイシキ</t>
    </rPh>
    <rPh sb="57" eb="59">
      <t>ヒョウカ</t>
    </rPh>
    <rPh sb="59" eb="61">
      <t>シュホウ</t>
    </rPh>
    <rPh sb="62" eb="64">
      <t>ドウニュウ</t>
    </rPh>
    <phoneticPr fontId="6"/>
  </si>
  <si>
    <t>外部評価を実施していたが、十分な成果が得られなかったため。</t>
    <rPh sb="0" eb="2">
      <t>ガイブ</t>
    </rPh>
    <rPh sb="2" eb="4">
      <t>ヒョウカ</t>
    </rPh>
    <rPh sb="5" eb="7">
      <t>ジッシ</t>
    </rPh>
    <rPh sb="13" eb="15">
      <t>ジュウブン</t>
    </rPh>
    <rPh sb="16" eb="18">
      <t>セイカ</t>
    </rPh>
    <rPh sb="19" eb="20">
      <t>エ</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</si>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</sst>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49" fontId="25"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25" fillId="9" borderId="10" xfId="0" applyNumberFormat="1" applyFont="1" applyFill="1" applyBorder="1" applyAlignment="1" applyProtection="1">
      <alignment horizontal="center" vertical="center"/>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3" fillId="0" borderId="4" xfId="0" applyFont="1" applyFill="1" applyBorder="1" applyAlignment="1" applyProtection="1">
      <alignment horizontal="center" vertical="top"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0" xfId="0" applyFont="1" applyFill="1" applyBorder="1" applyAlignment="1" applyProtection="1">
      <alignment vertical="center" wrapText="1"/>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xf numFmtId="0" fontId="25" fillId="0" borderId="0" xfId="0" applyFont="1" applyFill="1" applyBorder="1" applyAlignment="1" applyProtection="1">
      <alignment horizontal="center" vertical="center"/>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4"/>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0"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10.88671875" style="15" customWidth="1"/>
    <col min="103" max="16384" width="5.77734375" style="15"/>
  </cols>
  <sheetData>
    <row r="1" spans="1:170" s="2" customFormat="1" ht="30" customHeight="1">
      <c r="A1" s="48"/>
      <c r="B1" s="48"/>
      <c r="C1" s="48"/>
      <c r="D1" s="182" t="s">
        <v>325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92"/>
      <c r="B2" s="93"/>
      <c r="C2" s="93"/>
      <c r="D2" s="93"/>
      <c r="E2" s="93"/>
      <c r="F2" s="93"/>
      <c r="G2" s="93"/>
      <c r="H2" s="94"/>
      <c r="I2" s="95" t="s">
        <v>287</v>
      </c>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7"/>
      <c r="BP2" s="190"/>
      <c r="BQ2" s="95" t="s">
        <v>288</v>
      </c>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7"/>
    </row>
    <row r="3" spans="1:170" s="13" customFormat="1" ht="51" customHeight="1">
      <c r="A3" s="75" t="s">
        <v>123</v>
      </c>
      <c r="B3" s="75"/>
      <c r="C3" s="75"/>
      <c r="D3" s="114" t="s">
        <v>123</v>
      </c>
      <c r="E3" s="114" t="s">
        <v>115</v>
      </c>
      <c r="F3" s="75"/>
      <c r="G3" s="75"/>
      <c r="H3" s="114" t="s">
        <v>116</v>
      </c>
      <c r="I3" s="98" t="s">
        <v>289</v>
      </c>
      <c r="J3" s="99"/>
      <c r="K3" s="99"/>
      <c r="L3" s="99"/>
      <c r="M3" s="99"/>
      <c r="N3" s="99"/>
      <c r="O3" s="99"/>
      <c r="P3" s="99"/>
      <c r="Q3" s="99"/>
      <c r="R3" s="100"/>
      <c r="S3" s="101" t="s">
        <v>290</v>
      </c>
      <c r="T3" s="101"/>
      <c r="U3" s="101"/>
      <c r="V3" s="101"/>
      <c r="W3" s="101"/>
      <c r="X3" s="101" t="s">
        <v>291</v>
      </c>
      <c r="Y3" s="101"/>
      <c r="Z3" s="101"/>
      <c r="AA3" s="101"/>
      <c r="AB3" s="133" t="s">
        <v>292</v>
      </c>
      <c r="AC3" s="134"/>
      <c r="AD3" s="134"/>
      <c r="AE3" s="161"/>
      <c r="AF3" s="102" t="s">
        <v>293</v>
      </c>
      <c r="AG3" s="103"/>
      <c r="AH3" s="102" t="s">
        <v>294</v>
      </c>
      <c r="AI3" s="103"/>
      <c r="AJ3" s="133" t="s">
        <v>295</v>
      </c>
      <c r="AK3" s="134"/>
      <c r="AL3" s="134"/>
      <c r="AM3" s="134"/>
      <c r="AN3" s="134"/>
      <c r="AO3" s="134"/>
      <c r="AP3" s="134"/>
      <c r="AQ3" s="134"/>
      <c r="AR3" s="104" t="s">
        <v>296</v>
      </c>
      <c r="AS3" s="105"/>
      <c r="AT3" s="105" t="s">
        <v>297</v>
      </c>
      <c r="AU3" s="105"/>
      <c r="AV3" s="105"/>
      <c r="AW3" s="133" t="s">
        <v>298</v>
      </c>
      <c r="AX3" s="135"/>
      <c r="AY3" s="135"/>
      <c r="AZ3" s="136"/>
      <c r="BA3" s="137" t="s">
        <v>299</v>
      </c>
      <c r="BB3" s="138"/>
      <c r="BC3" s="137" t="s">
        <v>300</v>
      </c>
      <c r="BD3" s="138"/>
      <c r="BE3" s="101" t="s">
        <v>301</v>
      </c>
      <c r="BF3" s="101"/>
      <c r="BG3" s="101"/>
      <c r="BH3" s="101"/>
      <c r="BI3" s="101"/>
      <c r="BJ3" s="101"/>
      <c r="BK3" s="101"/>
      <c r="BL3" s="101"/>
      <c r="BM3" s="101"/>
      <c r="BN3" s="101"/>
      <c r="BO3" s="101"/>
      <c r="BP3" s="88"/>
      <c r="BQ3" s="108" t="s">
        <v>302</v>
      </c>
      <c r="BR3" s="109"/>
      <c r="BS3" s="109"/>
      <c r="BT3" s="109"/>
      <c r="BU3" s="108" t="s">
        <v>303</v>
      </c>
      <c r="BV3" s="109"/>
      <c r="BW3" s="109"/>
      <c r="BX3" s="109"/>
      <c r="BY3" s="109"/>
      <c r="BZ3" s="109"/>
      <c r="CA3" s="108" t="s">
        <v>304</v>
      </c>
      <c r="CB3" s="108"/>
      <c r="CC3" s="108"/>
      <c r="CD3" s="108"/>
      <c r="CE3" s="108"/>
      <c r="CF3" s="108"/>
      <c r="CG3" s="108"/>
      <c r="CH3" s="108"/>
      <c r="CI3" s="108"/>
      <c r="CJ3" s="130" t="s">
        <v>305</v>
      </c>
      <c r="CK3" s="131"/>
      <c r="CL3" s="130" t="s">
        <v>306</v>
      </c>
      <c r="CM3" s="131"/>
      <c r="CN3" s="132"/>
      <c r="CO3" s="104" t="s">
        <v>307</v>
      </c>
      <c r="CP3" s="105"/>
      <c r="CQ3" s="105"/>
      <c r="CR3" s="98" t="s">
        <v>308</v>
      </c>
      <c r="CS3" s="99"/>
      <c r="CT3" s="99"/>
      <c r="CU3" s="99"/>
      <c r="CV3" s="106"/>
      <c r="CW3" s="107" t="s">
        <v>309</v>
      </c>
      <c r="CX3" s="108"/>
    </row>
    <row r="4" spans="1:170" s="2" customFormat="1" ht="13.8" customHeight="1">
      <c r="A4" s="111"/>
      <c r="B4" s="75"/>
      <c r="C4" s="75"/>
      <c r="D4" s="117"/>
      <c r="E4" s="117"/>
      <c r="F4" s="72"/>
      <c r="G4" s="72"/>
      <c r="H4" s="117"/>
      <c r="I4" s="119" t="s">
        <v>132</v>
      </c>
      <c r="J4" s="120"/>
      <c r="K4" s="120"/>
      <c r="L4" s="120"/>
      <c r="M4" s="120"/>
      <c r="N4" s="120"/>
      <c r="O4" s="120"/>
      <c r="P4" s="120"/>
      <c r="Q4" s="121"/>
      <c r="R4" s="122" t="s">
        <v>124</v>
      </c>
      <c r="S4" s="111" t="s">
        <v>1</v>
      </c>
      <c r="T4" s="111" t="s">
        <v>2</v>
      </c>
      <c r="U4" s="125" t="s">
        <v>3</v>
      </c>
      <c r="V4" s="125" t="s">
        <v>4</v>
      </c>
      <c r="W4" s="125" t="s">
        <v>5</v>
      </c>
      <c r="X4" s="111" t="s">
        <v>1</v>
      </c>
      <c r="Y4" s="111" t="s">
        <v>2</v>
      </c>
      <c r="Z4" s="125" t="s">
        <v>3</v>
      </c>
      <c r="AA4" s="125" t="s">
        <v>4</v>
      </c>
      <c r="AB4" s="126" t="s">
        <v>65</v>
      </c>
      <c r="AC4" s="126" t="s">
        <v>66</v>
      </c>
      <c r="AD4" s="126" t="s">
        <v>120</v>
      </c>
      <c r="AE4" s="127"/>
      <c r="AF4" s="126" t="s">
        <v>65</v>
      </c>
      <c r="AG4" s="126" t="s">
        <v>66</v>
      </c>
      <c r="AH4" s="126" t="s">
        <v>65</v>
      </c>
      <c r="AI4" s="110" t="s">
        <v>66</v>
      </c>
      <c r="AJ4" s="111" t="s">
        <v>7</v>
      </c>
      <c r="AK4" s="112"/>
      <c r="AL4" s="111" t="s">
        <v>105</v>
      </c>
      <c r="AM4" s="112"/>
      <c r="AN4" s="111" t="s">
        <v>141</v>
      </c>
      <c r="AO4" s="112"/>
      <c r="AP4" s="112"/>
      <c r="AQ4" s="112"/>
      <c r="AR4" s="111" t="s">
        <v>1</v>
      </c>
      <c r="AS4" s="125" t="s">
        <v>57</v>
      </c>
      <c r="AT4" s="111" t="s">
        <v>1</v>
      </c>
      <c r="AU4" s="111" t="s">
        <v>2</v>
      </c>
      <c r="AV4" s="125" t="s">
        <v>3</v>
      </c>
      <c r="AW4" s="111" t="s">
        <v>1</v>
      </c>
      <c r="AX4" s="111" t="s">
        <v>2</v>
      </c>
      <c r="AY4" s="125" t="s">
        <v>3</v>
      </c>
      <c r="AZ4" s="125" t="s">
        <v>4</v>
      </c>
      <c r="BA4" s="111" t="s">
        <v>1</v>
      </c>
      <c r="BB4" s="125" t="s">
        <v>2</v>
      </c>
      <c r="BC4" s="126" t="s">
        <v>1</v>
      </c>
      <c r="BD4" s="139" t="s">
        <v>2</v>
      </c>
      <c r="BE4" s="111" t="s">
        <v>1</v>
      </c>
      <c r="BF4" s="111" t="s">
        <v>2</v>
      </c>
      <c r="BG4" s="125" t="s">
        <v>3</v>
      </c>
      <c r="BH4" s="125" t="s">
        <v>4</v>
      </c>
      <c r="BI4" s="125" t="s">
        <v>5</v>
      </c>
      <c r="BJ4" s="111" t="s">
        <v>6</v>
      </c>
      <c r="BK4" s="125" t="s">
        <v>9</v>
      </c>
      <c r="BL4" s="125" t="s">
        <v>10</v>
      </c>
      <c r="BM4" s="125" t="s">
        <v>11</v>
      </c>
      <c r="BN4" s="125" t="s">
        <v>73</v>
      </c>
      <c r="BO4" s="125" t="s">
        <v>74</v>
      </c>
      <c r="BP4" s="188"/>
      <c r="BQ4" s="119" t="s">
        <v>132</v>
      </c>
      <c r="BR4" s="120"/>
      <c r="BS4" s="120"/>
      <c r="BT4" s="114" t="s">
        <v>133</v>
      </c>
      <c r="BU4" s="111" t="s">
        <v>1</v>
      </c>
      <c r="BV4" s="111" t="s">
        <v>2</v>
      </c>
      <c r="BW4" s="125" t="s">
        <v>3</v>
      </c>
      <c r="BX4" s="125" t="s">
        <v>4</v>
      </c>
      <c r="BY4" s="125" t="s">
        <v>5</v>
      </c>
      <c r="BZ4" s="125" t="s">
        <v>155</v>
      </c>
      <c r="CA4" s="126" t="s">
        <v>1</v>
      </c>
      <c r="CB4" s="126" t="s">
        <v>2</v>
      </c>
      <c r="CC4" s="145" t="s">
        <v>3</v>
      </c>
      <c r="CD4" s="146" t="s">
        <v>4</v>
      </c>
      <c r="CE4" s="146" t="s">
        <v>5</v>
      </c>
      <c r="CF4" s="142" t="s">
        <v>126</v>
      </c>
      <c r="CG4" s="126" t="s">
        <v>158</v>
      </c>
      <c r="CH4" s="126" t="s">
        <v>159</v>
      </c>
      <c r="CI4" s="145" t="s">
        <v>160</v>
      </c>
      <c r="CJ4" s="126" t="s">
        <v>1</v>
      </c>
      <c r="CK4" s="139" t="s">
        <v>2</v>
      </c>
      <c r="CL4" s="126" t="s">
        <v>1</v>
      </c>
      <c r="CM4" s="139" t="s">
        <v>2</v>
      </c>
      <c r="CN4" s="145" t="s">
        <v>3</v>
      </c>
      <c r="CO4" s="126" t="s">
        <v>1</v>
      </c>
      <c r="CP4" s="139" t="s">
        <v>2</v>
      </c>
      <c r="CQ4" s="145" t="s">
        <v>3</v>
      </c>
      <c r="CR4" s="126" t="s">
        <v>1</v>
      </c>
      <c r="CS4" s="126" t="s">
        <v>2</v>
      </c>
      <c r="CT4" s="145" t="s">
        <v>3</v>
      </c>
      <c r="CU4" s="146" t="s">
        <v>4</v>
      </c>
      <c r="CV4" s="146" t="s">
        <v>5</v>
      </c>
      <c r="CW4" s="126" t="s">
        <v>1</v>
      </c>
      <c r="CX4" s="139" t="s">
        <v>2</v>
      </c>
    </row>
    <row r="5" spans="1:170" s="2" customFormat="1" ht="13.8" customHeight="1">
      <c r="A5" s="111"/>
      <c r="B5" s="75"/>
      <c r="C5" s="75"/>
      <c r="D5" s="117"/>
      <c r="E5" s="117"/>
      <c r="F5" s="73"/>
      <c r="G5" s="73"/>
      <c r="H5" s="117"/>
      <c r="I5" s="147" t="s">
        <v>65</v>
      </c>
      <c r="J5" s="148"/>
      <c r="K5" s="147" t="s">
        <v>66</v>
      </c>
      <c r="L5" s="148"/>
      <c r="M5" s="147" t="s">
        <v>120</v>
      </c>
      <c r="N5" s="148"/>
      <c r="O5" s="114" t="s">
        <v>121</v>
      </c>
      <c r="P5" s="114" t="s">
        <v>125</v>
      </c>
      <c r="Q5" s="114" t="s">
        <v>126</v>
      </c>
      <c r="R5" s="123"/>
      <c r="S5" s="111"/>
      <c r="T5" s="111"/>
      <c r="U5" s="125"/>
      <c r="V5" s="125"/>
      <c r="W5" s="125"/>
      <c r="X5" s="111"/>
      <c r="Y5" s="111"/>
      <c r="Z5" s="125"/>
      <c r="AA5" s="125"/>
      <c r="AB5" s="126"/>
      <c r="AC5" s="126"/>
      <c r="AD5" s="126"/>
      <c r="AE5" s="128"/>
      <c r="AF5" s="126"/>
      <c r="AG5" s="126"/>
      <c r="AH5" s="126"/>
      <c r="AI5" s="110"/>
      <c r="AJ5" s="113" t="s">
        <v>65</v>
      </c>
      <c r="AK5" s="113" t="s">
        <v>151</v>
      </c>
      <c r="AL5" s="113" t="s">
        <v>66</v>
      </c>
      <c r="AM5" s="113" t="s">
        <v>152</v>
      </c>
      <c r="AN5" s="113" t="s">
        <v>120</v>
      </c>
      <c r="AO5" s="113" t="s">
        <v>153</v>
      </c>
      <c r="AP5" s="113" t="s">
        <v>121</v>
      </c>
      <c r="AQ5" s="113" t="s">
        <v>154</v>
      </c>
      <c r="AR5" s="111"/>
      <c r="AS5" s="125"/>
      <c r="AT5" s="111"/>
      <c r="AU5" s="111"/>
      <c r="AV5" s="125"/>
      <c r="AW5" s="111"/>
      <c r="AX5" s="111"/>
      <c r="AY5" s="125"/>
      <c r="AZ5" s="125"/>
      <c r="BA5" s="111"/>
      <c r="BB5" s="125"/>
      <c r="BC5" s="126"/>
      <c r="BD5" s="139"/>
      <c r="BE5" s="111"/>
      <c r="BF5" s="111"/>
      <c r="BG5" s="125"/>
      <c r="BH5" s="125"/>
      <c r="BI5" s="125"/>
      <c r="BJ5" s="111"/>
      <c r="BK5" s="125"/>
      <c r="BL5" s="125"/>
      <c r="BM5" s="125"/>
      <c r="BN5" s="125"/>
      <c r="BO5" s="125"/>
      <c r="BP5" s="188"/>
      <c r="BQ5" s="140" t="s">
        <v>1</v>
      </c>
      <c r="BR5" s="140" t="s">
        <v>3</v>
      </c>
      <c r="BS5" s="140" t="s">
        <v>4</v>
      </c>
      <c r="BT5" s="115"/>
      <c r="BU5" s="111"/>
      <c r="BV5" s="111"/>
      <c r="BW5" s="125"/>
      <c r="BX5" s="125"/>
      <c r="BY5" s="125"/>
      <c r="BZ5" s="125"/>
      <c r="CA5" s="126"/>
      <c r="CB5" s="126"/>
      <c r="CC5" s="145"/>
      <c r="CD5" s="146"/>
      <c r="CE5" s="146"/>
      <c r="CF5" s="143"/>
      <c r="CG5" s="126"/>
      <c r="CH5" s="126"/>
      <c r="CI5" s="145"/>
      <c r="CJ5" s="126"/>
      <c r="CK5" s="139"/>
      <c r="CL5" s="126"/>
      <c r="CM5" s="139"/>
      <c r="CN5" s="145"/>
      <c r="CO5" s="126"/>
      <c r="CP5" s="139"/>
      <c r="CQ5" s="145"/>
      <c r="CR5" s="126"/>
      <c r="CS5" s="126"/>
      <c r="CT5" s="145"/>
      <c r="CU5" s="146"/>
      <c r="CV5" s="146"/>
      <c r="CW5" s="126"/>
      <c r="CX5" s="139"/>
    </row>
    <row r="6" spans="1:170" s="2" customFormat="1" ht="25.95" customHeight="1">
      <c r="A6" s="111"/>
      <c r="B6" s="75"/>
      <c r="C6" s="75"/>
      <c r="D6" s="117"/>
      <c r="E6" s="117"/>
      <c r="F6" s="74"/>
      <c r="G6" s="74"/>
      <c r="H6" s="117"/>
      <c r="I6" s="149"/>
      <c r="J6" s="150"/>
      <c r="K6" s="149"/>
      <c r="L6" s="150"/>
      <c r="M6" s="149"/>
      <c r="N6" s="150"/>
      <c r="O6" s="116"/>
      <c r="P6" s="116"/>
      <c r="Q6" s="116"/>
      <c r="R6" s="124"/>
      <c r="S6" s="111"/>
      <c r="T6" s="111"/>
      <c r="U6" s="125"/>
      <c r="V6" s="125"/>
      <c r="W6" s="125"/>
      <c r="X6" s="111"/>
      <c r="Y6" s="111"/>
      <c r="Z6" s="125"/>
      <c r="AA6" s="125"/>
      <c r="AB6" s="126"/>
      <c r="AC6" s="126"/>
      <c r="AD6" s="126"/>
      <c r="AE6" s="129"/>
      <c r="AF6" s="126"/>
      <c r="AG6" s="126"/>
      <c r="AH6" s="126"/>
      <c r="AI6" s="110"/>
      <c r="AJ6" s="113"/>
      <c r="AK6" s="113"/>
      <c r="AL6" s="113"/>
      <c r="AM6" s="113"/>
      <c r="AN6" s="113"/>
      <c r="AO6" s="113"/>
      <c r="AP6" s="113"/>
      <c r="AQ6" s="113"/>
      <c r="AR6" s="111"/>
      <c r="AS6" s="125"/>
      <c r="AT6" s="111"/>
      <c r="AU6" s="111"/>
      <c r="AV6" s="125"/>
      <c r="AW6" s="111"/>
      <c r="AX6" s="111"/>
      <c r="AY6" s="125"/>
      <c r="AZ6" s="125"/>
      <c r="BA6" s="111"/>
      <c r="BB6" s="125"/>
      <c r="BC6" s="126"/>
      <c r="BD6" s="139"/>
      <c r="BE6" s="111"/>
      <c r="BF6" s="111"/>
      <c r="BG6" s="125"/>
      <c r="BH6" s="125"/>
      <c r="BI6" s="125"/>
      <c r="BJ6" s="111"/>
      <c r="BK6" s="125"/>
      <c r="BL6" s="125"/>
      <c r="BM6" s="125"/>
      <c r="BN6" s="125"/>
      <c r="BO6" s="125"/>
      <c r="BP6" s="188"/>
      <c r="BQ6" s="141"/>
      <c r="BR6" s="141"/>
      <c r="BS6" s="141"/>
      <c r="BT6" s="116"/>
      <c r="BU6" s="111"/>
      <c r="BV6" s="111"/>
      <c r="BW6" s="125"/>
      <c r="BX6" s="125"/>
      <c r="BY6" s="125"/>
      <c r="BZ6" s="125"/>
      <c r="CA6" s="126"/>
      <c r="CB6" s="126"/>
      <c r="CC6" s="145"/>
      <c r="CD6" s="146"/>
      <c r="CE6" s="146"/>
      <c r="CF6" s="144"/>
      <c r="CG6" s="126"/>
      <c r="CH6" s="126"/>
      <c r="CI6" s="145"/>
      <c r="CJ6" s="126"/>
      <c r="CK6" s="139"/>
      <c r="CL6" s="126"/>
      <c r="CM6" s="139"/>
      <c r="CN6" s="145"/>
      <c r="CO6" s="126"/>
      <c r="CP6" s="139"/>
      <c r="CQ6" s="145"/>
      <c r="CR6" s="126"/>
      <c r="CS6" s="126"/>
      <c r="CT6" s="145"/>
      <c r="CU6" s="146"/>
      <c r="CV6" s="146"/>
      <c r="CW6" s="126"/>
      <c r="CX6" s="139"/>
    </row>
    <row r="7" spans="1:170" s="186" customFormat="1" ht="81" customHeight="1">
      <c r="A7" s="67"/>
      <c r="B7" s="67" t="s">
        <v>277</v>
      </c>
      <c r="C7" s="67" t="s">
        <v>278</v>
      </c>
      <c r="D7" s="117"/>
      <c r="E7" s="117"/>
      <c r="F7" s="184" t="s">
        <v>279</v>
      </c>
      <c r="G7" s="184" t="s">
        <v>279</v>
      </c>
      <c r="H7" s="117"/>
      <c r="I7" s="151" t="s">
        <v>13</v>
      </c>
      <c r="J7" s="151" t="s">
        <v>98</v>
      </c>
      <c r="K7" s="151" t="s">
        <v>14</v>
      </c>
      <c r="L7" s="157" t="s">
        <v>16</v>
      </c>
      <c r="M7" s="157" t="s">
        <v>107</v>
      </c>
      <c r="N7" s="157" t="s">
        <v>16</v>
      </c>
      <c r="O7" s="157" t="s">
        <v>108</v>
      </c>
      <c r="P7" s="157" t="s">
        <v>15</v>
      </c>
      <c r="Q7" s="156" t="s">
        <v>58</v>
      </c>
      <c r="R7" s="159" t="s">
        <v>127</v>
      </c>
      <c r="S7" s="157" t="s">
        <v>30</v>
      </c>
      <c r="T7" s="156" t="s">
        <v>109</v>
      </c>
      <c r="U7" s="157" t="s">
        <v>31</v>
      </c>
      <c r="V7" s="157" t="s">
        <v>32</v>
      </c>
      <c r="W7" s="157" t="s">
        <v>8</v>
      </c>
      <c r="X7" s="151" t="s">
        <v>17</v>
      </c>
      <c r="Y7" s="151" t="s">
        <v>18</v>
      </c>
      <c r="Z7" s="157" t="s">
        <v>19</v>
      </c>
      <c r="AA7" s="157" t="s">
        <v>20</v>
      </c>
      <c r="AB7" s="151" t="s">
        <v>99</v>
      </c>
      <c r="AC7" s="151" t="s">
        <v>100</v>
      </c>
      <c r="AD7" s="151" t="s">
        <v>101</v>
      </c>
      <c r="AE7" s="151" t="s">
        <v>150</v>
      </c>
      <c r="AF7" s="151" t="s">
        <v>102</v>
      </c>
      <c r="AG7" s="151" t="s">
        <v>110</v>
      </c>
      <c r="AH7" s="157" t="s">
        <v>103</v>
      </c>
      <c r="AI7" s="160" t="s">
        <v>104</v>
      </c>
      <c r="AJ7" s="151" t="s">
        <v>142</v>
      </c>
      <c r="AK7" s="151" t="s">
        <v>143</v>
      </c>
      <c r="AL7" s="151" t="s">
        <v>144</v>
      </c>
      <c r="AM7" s="151" t="s">
        <v>145</v>
      </c>
      <c r="AN7" s="151" t="s">
        <v>146</v>
      </c>
      <c r="AO7" s="151" t="s">
        <v>147</v>
      </c>
      <c r="AP7" s="151" t="s">
        <v>148</v>
      </c>
      <c r="AQ7" s="151" t="s">
        <v>149</v>
      </c>
      <c r="AR7" s="157" t="s">
        <v>59</v>
      </c>
      <c r="AS7" s="157" t="s">
        <v>60</v>
      </c>
      <c r="AT7" s="157" t="s">
        <v>67</v>
      </c>
      <c r="AU7" s="157" t="s">
        <v>68</v>
      </c>
      <c r="AV7" s="157" t="s">
        <v>69</v>
      </c>
      <c r="AW7" s="157" t="s">
        <v>128</v>
      </c>
      <c r="AX7" s="157" t="s">
        <v>129</v>
      </c>
      <c r="AY7" s="157" t="s">
        <v>130</v>
      </c>
      <c r="AZ7" s="157" t="s">
        <v>131</v>
      </c>
      <c r="BA7" s="157" t="s">
        <v>156</v>
      </c>
      <c r="BB7" s="157" t="s">
        <v>157</v>
      </c>
      <c r="BC7" s="151" t="s">
        <v>61</v>
      </c>
      <c r="BD7" s="156" t="s">
        <v>62</v>
      </c>
      <c r="BE7" s="162" t="s">
        <v>75</v>
      </c>
      <c r="BF7" s="162" t="s">
        <v>76</v>
      </c>
      <c r="BG7" s="162" t="s">
        <v>77</v>
      </c>
      <c r="BH7" s="162" t="s">
        <v>78</v>
      </c>
      <c r="BI7" s="185" t="s">
        <v>79</v>
      </c>
      <c r="BJ7" s="162" t="s">
        <v>80</v>
      </c>
      <c r="BK7" s="185" t="s">
        <v>81</v>
      </c>
      <c r="BL7" s="162" t="s">
        <v>82</v>
      </c>
      <c r="BM7" s="162" t="s">
        <v>83</v>
      </c>
      <c r="BN7" s="162" t="s">
        <v>84</v>
      </c>
      <c r="BO7" s="162" t="s">
        <v>85</v>
      </c>
      <c r="BP7" s="189"/>
      <c r="BQ7" s="162" t="s">
        <v>122</v>
      </c>
      <c r="BR7" s="162" t="s">
        <v>23</v>
      </c>
      <c r="BS7" s="162" t="s">
        <v>58</v>
      </c>
      <c r="BT7" s="162" t="s">
        <v>127</v>
      </c>
      <c r="BU7" s="157" t="s">
        <v>134</v>
      </c>
      <c r="BV7" s="157" t="s">
        <v>135</v>
      </c>
      <c r="BW7" s="157" t="s">
        <v>136</v>
      </c>
      <c r="BX7" s="157" t="s">
        <v>137</v>
      </c>
      <c r="BY7" s="157" t="s">
        <v>40</v>
      </c>
      <c r="BZ7" s="157" t="s">
        <v>8</v>
      </c>
      <c r="CA7" s="151" t="s">
        <v>161</v>
      </c>
      <c r="CB7" s="151" t="s">
        <v>162</v>
      </c>
      <c r="CC7" s="157" t="s">
        <v>163</v>
      </c>
      <c r="CD7" s="151" t="s">
        <v>164</v>
      </c>
      <c r="CE7" s="151" t="s">
        <v>165</v>
      </c>
      <c r="CF7" s="151" t="s">
        <v>166</v>
      </c>
      <c r="CG7" s="151" t="s">
        <v>106</v>
      </c>
      <c r="CH7" s="151" t="s">
        <v>167</v>
      </c>
      <c r="CI7" s="157" t="s">
        <v>8</v>
      </c>
      <c r="CJ7" s="155" t="s">
        <v>63</v>
      </c>
      <c r="CK7" s="156" t="s">
        <v>64</v>
      </c>
      <c r="CL7" s="151" t="s">
        <v>70</v>
      </c>
      <c r="CM7" s="157" t="s">
        <v>71</v>
      </c>
      <c r="CN7" s="162" t="s">
        <v>72</v>
      </c>
      <c r="CO7" s="151" t="s">
        <v>70</v>
      </c>
      <c r="CP7" s="157" t="s">
        <v>71</v>
      </c>
      <c r="CQ7" s="162" t="s">
        <v>72</v>
      </c>
      <c r="CR7" s="151" t="s">
        <v>111</v>
      </c>
      <c r="CS7" s="151" t="s">
        <v>112</v>
      </c>
      <c r="CT7" s="157" t="s">
        <v>113</v>
      </c>
      <c r="CU7" s="151" t="s">
        <v>114</v>
      </c>
      <c r="CV7" s="151" t="s">
        <v>8</v>
      </c>
      <c r="CW7" s="151" t="s">
        <v>21</v>
      </c>
      <c r="CX7" s="157" t="s">
        <v>22</v>
      </c>
    </row>
    <row r="8" spans="1:170" s="187" customFormat="1" ht="12" customHeight="1">
      <c r="A8" s="183"/>
      <c r="B8" s="183"/>
      <c r="C8" s="183"/>
      <c r="D8" s="118"/>
      <c r="E8" s="118"/>
      <c r="F8" s="183"/>
      <c r="G8" s="183"/>
      <c r="H8" s="118"/>
      <c r="I8" s="152"/>
      <c r="J8" s="152"/>
      <c r="K8" s="152"/>
      <c r="L8" s="158"/>
      <c r="M8" s="158"/>
      <c r="N8" s="158"/>
      <c r="O8" s="158"/>
      <c r="P8" s="158"/>
      <c r="Q8" s="156"/>
      <c r="R8" s="124"/>
      <c r="S8" s="158"/>
      <c r="T8" s="156"/>
      <c r="U8" s="158"/>
      <c r="V8" s="158"/>
      <c r="W8" s="158"/>
      <c r="X8" s="152"/>
      <c r="Y8" s="152"/>
      <c r="Z8" s="158"/>
      <c r="AA8" s="158"/>
      <c r="AB8" s="152"/>
      <c r="AC8" s="152"/>
      <c r="AD8" s="152"/>
      <c r="AE8" s="152"/>
      <c r="AF8" s="152"/>
      <c r="AG8" s="152"/>
      <c r="AH8" s="158"/>
      <c r="AI8" s="160"/>
      <c r="AJ8" s="152"/>
      <c r="AK8" s="152"/>
      <c r="AL8" s="152"/>
      <c r="AM8" s="152"/>
      <c r="AN8" s="152"/>
      <c r="AO8" s="152"/>
      <c r="AP8" s="152"/>
      <c r="AQ8" s="152"/>
      <c r="AR8" s="158"/>
      <c r="AS8" s="158"/>
      <c r="AT8" s="158"/>
      <c r="AU8" s="158"/>
      <c r="AV8" s="158"/>
      <c r="AW8" s="158"/>
      <c r="AX8" s="158"/>
      <c r="AY8" s="158"/>
      <c r="AZ8" s="158"/>
      <c r="BA8" s="158"/>
      <c r="BB8" s="158"/>
      <c r="BC8" s="152"/>
      <c r="BD8" s="156"/>
      <c r="BE8" s="163"/>
      <c r="BF8" s="163"/>
      <c r="BG8" s="163"/>
      <c r="BH8" s="163"/>
      <c r="BI8" s="185"/>
      <c r="BJ8" s="163"/>
      <c r="BK8" s="185"/>
      <c r="BL8" s="163"/>
      <c r="BM8" s="163"/>
      <c r="BN8" s="163"/>
      <c r="BO8" s="163"/>
      <c r="BP8" s="158"/>
      <c r="BQ8" s="163"/>
      <c r="BR8" s="163"/>
      <c r="BS8" s="163"/>
      <c r="BT8" s="163"/>
      <c r="BU8" s="158"/>
      <c r="BV8" s="158"/>
      <c r="BW8" s="158"/>
      <c r="BX8" s="158"/>
      <c r="BY8" s="158"/>
      <c r="BZ8" s="158"/>
      <c r="CA8" s="152"/>
      <c r="CB8" s="152"/>
      <c r="CC8" s="158"/>
      <c r="CD8" s="152"/>
      <c r="CE8" s="152"/>
      <c r="CF8" s="152"/>
      <c r="CG8" s="152"/>
      <c r="CH8" s="152"/>
      <c r="CI8" s="158"/>
      <c r="CJ8" s="155"/>
      <c r="CK8" s="156"/>
      <c r="CL8" s="152"/>
      <c r="CM8" s="158"/>
      <c r="CN8" s="163"/>
      <c r="CO8" s="152"/>
      <c r="CP8" s="158"/>
      <c r="CQ8" s="163"/>
      <c r="CR8" s="152"/>
      <c r="CS8" s="152"/>
      <c r="CT8" s="158"/>
      <c r="CU8" s="152"/>
      <c r="CV8" s="152"/>
      <c r="CW8" s="152"/>
      <c r="CX8" s="158"/>
    </row>
    <row r="9" spans="1:170" s="39" customFormat="1" hidden="1">
      <c r="A9" s="29" t="s">
        <v>171</v>
      </c>
      <c r="B9" s="66"/>
      <c r="C9" s="66"/>
      <c r="D9" s="66"/>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54">
      <c r="A10" s="52">
        <v>33202</v>
      </c>
      <c r="B10" s="52" t="s">
        <v>251</v>
      </c>
      <c r="C10" s="65">
        <f t="shared" ref="C10:C35" si="0">INT(B10/10)</f>
        <v>33202</v>
      </c>
      <c r="D10" s="69">
        <v>33202</v>
      </c>
      <c r="E10" s="54" t="s">
        <v>176</v>
      </c>
      <c r="F10" s="54" t="s">
        <v>214</v>
      </c>
      <c r="G10" s="54">
        <f t="shared" ref="G10:G23" si="1">IF(E10=F10,0,1)</f>
        <v>0</v>
      </c>
      <c r="H10" s="59">
        <v>3</v>
      </c>
      <c r="I10" s="57">
        <v>1</v>
      </c>
      <c r="J10" s="57">
        <v>13</v>
      </c>
      <c r="K10" s="57"/>
      <c r="L10" s="57"/>
      <c r="M10" s="85"/>
      <c r="N10" s="85"/>
      <c r="O10" s="85"/>
      <c r="P10" s="85"/>
      <c r="Q10" s="85"/>
      <c r="R10" s="60"/>
      <c r="S10" s="85"/>
      <c r="T10" s="85"/>
      <c r="U10" s="85"/>
      <c r="V10" s="85"/>
      <c r="W10" s="58"/>
      <c r="X10" s="57"/>
      <c r="Y10" s="57"/>
      <c r="Z10" s="85">
        <v>1</v>
      </c>
      <c r="AA10" s="58"/>
      <c r="AB10" s="87">
        <v>1</v>
      </c>
      <c r="AC10" s="18"/>
      <c r="AD10" s="18"/>
      <c r="AE10" s="58" t="s">
        <v>177</v>
      </c>
      <c r="AF10" s="87">
        <v>1</v>
      </c>
      <c r="AG10" s="87"/>
      <c r="AH10" s="87"/>
      <c r="AI10" s="61"/>
      <c r="AJ10" s="87">
        <v>1</v>
      </c>
      <c r="AK10" s="87"/>
      <c r="AL10" s="87">
        <v>1</v>
      </c>
      <c r="AM10" s="87"/>
      <c r="AN10" s="87"/>
      <c r="AO10" s="87"/>
      <c r="AP10" s="87">
        <v>1</v>
      </c>
      <c r="AQ10" s="87">
        <v>1</v>
      </c>
      <c r="AR10" s="85">
        <v>1</v>
      </c>
      <c r="AS10" s="85"/>
      <c r="AT10" s="85">
        <v>1</v>
      </c>
      <c r="AU10" s="85">
        <v>1</v>
      </c>
      <c r="AV10" s="85">
        <v>1</v>
      </c>
      <c r="AW10" s="85"/>
      <c r="AX10" s="85">
        <v>1</v>
      </c>
      <c r="AY10" s="85"/>
      <c r="AZ10" s="85"/>
      <c r="BA10" s="85"/>
      <c r="BB10" s="85">
        <v>1</v>
      </c>
      <c r="BC10" s="85"/>
      <c r="BD10" s="85">
        <v>1</v>
      </c>
      <c r="BE10" s="85">
        <v>1</v>
      </c>
      <c r="BF10" s="85">
        <v>1</v>
      </c>
      <c r="BG10" s="85">
        <v>1</v>
      </c>
      <c r="BH10" s="85">
        <v>1</v>
      </c>
      <c r="BI10" s="85">
        <v>1</v>
      </c>
      <c r="BJ10" s="85"/>
      <c r="BK10" s="85"/>
      <c r="BL10" s="85">
        <v>1</v>
      </c>
      <c r="BM10" s="85"/>
      <c r="BN10" s="85"/>
      <c r="BO10" s="85"/>
      <c r="BP10" s="62"/>
      <c r="BQ10" s="85"/>
      <c r="BR10" s="85">
        <v>1</v>
      </c>
      <c r="BS10" s="85"/>
      <c r="BT10" s="77"/>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v>1</v>
      </c>
      <c r="CU10" s="85"/>
      <c r="CV10" s="85"/>
      <c r="CW10" s="57">
        <v>1</v>
      </c>
      <c r="CX10" s="85"/>
    </row>
    <row r="11" spans="1:170" s="55" customFormat="1" ht="12">
      <c r="A11" s="52">
        <v>33203</v>
      </c>
      <c r="B11" s="52" t="s">
        <v>252</v>
      </c>
      <c r="C11" s="65">
        <f t="shared" si="0"/>
        <v>33203</v>
      </c>
      <c r="D11" s="69">
        <v>33203</v>
      </c>
      <c r="E11" s="54" t="s">
        <v>178</v>
      </c>
      <c r="F11" s="54" t="s">
        <v>216</v>
      </c>
      <c r="G11" s="54">
        <f t="shared" si="1"/>
        <v>0</v>
      </c>
      <c r="H11" s="59">
        <v>5</v>
      </c>
      <c r="I11" s="57">
        <v>1</v>
      </c>
      <c r="J11" s="57">
        <v>19</v>
      </c>
      <c r="K11" s="57"/>
      <c r="L11" s="57"/>
      <c r="M11" s="85"/>
      <c r="N11" s="85"/>
      <c r="O11" s="85"/>
      <c r="P11" s="85"/>
      <c r="Q11" s="85"/>
      <c r="R11" s="60"/>
      <c r="S11" s="85"/>
      <c r="T11" s="85"/>
      <c r="U11" s="85"/>
      <c r="V11" s="85"/>
      <c r="W11" s="58"/>
      <c r="X11" s="57"/>
      <c r="Y11" s="57"/>
      <c r="Z11" s="85">
        <v>1</v>
      </c>
      <c r="AA11" s="58"/>
      <c r="AB11" s="87"/>
      <c r="AC11" s="18">
        <v>1</v>
      </c>
      <c r="AD11" s="18"/>
      <c r="AE11" s="58"/>
      <c r="AF11" s="87"/>
      <c r="AG11" s="87">
        <v>1</v>
      </c>
      <c r="AH11" s="87">
        <v>1</v>
      </c>
      <c r="AI11" s="61"/>
      <c r="AJ11" s="87"/>
      <c r="AK11" s="87"/>
      <c r="AL11" s="87"/>
      <c r="AM11" s="87"/>
      <c r="AN11" s="87"/>
      <c r="AO11" s="87"/>
      <c r="AP11" s="87">
        <v>1</v>
      </c>
      <c r="AQ11" s="87"/>
      <c r="AR11" s="85">
        <v>1</v>
      </c>
      <c r="AS11" s="85"/>
      <c r="AT11" s="85">
        <v>1</v>
      </c>
      <c r="AU11" s="85">
        <v>1</v>
      </c>
      <c r="AV11" s="85"/>
      <c r="AW11" s="85">
        <v>1</v>
      </c>
      <c r="AX11" s="85"/>
      <c r="AY11" s="85"/>
      <c r="AZ11" s="85"/>
      <c r="BA11" s="85"/>
      <c r="BB11" s="85">
        <v>1</v>
      </c>
      <c r="BC11" s="85">
        <v>1</v>
      </c>
      <c r="BD11" s="85"/>
      <c r="BE11" s="85">
        <v>1</v>
      </c>
      <c r="BF11" s="85">
        <v>1</v>
      </c>
      <c r="BG11" s="85">
        <v>1</v>
      </c>
      <c r="BH11" s="85">
        <v>1</v>
      </c>
      <c r="BI11" s="85">
        <v>1</v>
      </c>
      <c r="BJ11" s="85"/>
      <c r="BK11" s="85"/>
      <c r="BL11" s="85"/>
      <c r="BM11" s="85">
        <v>1</v>
      </c>
      <c r="BN11" s="85"/>
      <c r="BO11" s="85"/>
      <c r="BP11" s="62"/>
      <c r="BQ11" s="85">
        <v>1</v>
      </c>
      <c r="BR11" s="85"/>
      <c r="BS11" s="85"/>
      <c r="BT11" s="77"/>
      <c r="BU11" s="85"/>
      <c r="BV11" s="85">
        <v>1</v>
      </c>
      <c r="BW11" s="85"/>
      <c r="BX11" s="85"/>
      <c r="BY11" s="85"/>
      <c r="BZ11" s="85"/>
      <c r="CA11" s="85"/>
      <c r="CB11" s="85"/>
      <c r="CC11" s="85">
        <v>1</v>
      </c>
      <c r="CD11" s="85"/>
      <c r="CE11" s="85"/>
      <c r="CF11" s="85"/>
      <c r="CG11" s="85">
        <v>1</v>
      </c>
      <c r="CH11" s="85"/>
      <c r="CI11" s="85"/>
      <c r="CJ11" s="85"/>
      <c r="CK11" s="85">
        <v>1</v>
      </c>
      <c r="CL11" s="85"/>
      <c r="CM11" s="85">
        <v>1</v>
      </c>
      <c r="CN11" s="85"/>
      <c r="CO11" s="85"/>
      <c r="CP11" s="85">
        <v>1</v>
      </c>
      <c r="CQ11" s="85"/>
      <c r="CR11" s="85"/>
      <c r="CS11" s="85"/>
      <c r="CT11" s="85"/>
      <c r="CU11" s="85">
        <v>1</v>
      </c>
      <c r="CV11" s="85"/>
      <c r="CW11" s="57"/>
      <c r="CX11" s="85">
        <v>1</v>
      </c>
    </row>
    <row r="12" spans="1:170" s="55" customFormat="1" ht="118.8">
      <c r="A12" s="52">
        <v>33204</v>
      </c>
      <c r="B12" s="52" t="s">
        <v>253</v>
      </c>
      <c r="C12" s="65">
        <f t="shared" si="0"/>
        <v>33204</v>
      </c>
      <c r="D12" s="69">
        <v>33204</v>
      </c>
      <c r="E12" s="54" t="s">
        <v>179</v>
      </c>
      <c r="F12" s="54" t="s">
        <v>218</v>
      </c>
      <c r="G12" s="54">
        <f t="shared" si="1"/>
        <v>0</v>
      </c>
      <c r="H12" s="59">
        <v>5</v>
      </c>
      <c r="I12" s="57">
        <v>1</v>
      </c>
      <c r="J12" s="57">
        <v>15</v>
      </c>
      <c r="K12" s="57"/>
      <c r="L12" s="57"/>
      <c r="M12" s="85"/>
      <c r="N12" s="85"/>
      <c r="O12" s="85"/>
      <c r="P12" s="85"/>
      <c r="Q12" s="85"/>
      <c r="R12" s="60"/>
      <c r="S12" s="85"/>
      <c r="T12" s="85"/>
      <c r="U12" s="85"/>
      <c r="V12" s="85"/>
      <c r="W12" s="58"/>
      <c r="X12" s="57"/>
      <c r="Y12" s="57"/>
      <c r="Z12" s="85">
        <v>1</v>
      </c>
      <c r="AA12" s="58"/>
      <c r="AB12" s="87">
        <v>1</v>
      </c>
      <c r="AC12" s="18"/>
      <c r="AD12" s="18"/>
      <c r="AE12" s="58" t="s">
        <v>285</v>
      </c>
      <c r="AF12" s="87"/>
      <c r="AG12" s="87">
        <v>1</v>
      </c>
      <c r="AH12" s="87"/>
      <c r="AI12" s="61">
        <v>1</v>
      </c>
      <c r="AJ12" s="87"/>
      <c r="AK12" s="87"/>
      <c r="AL12" s="87">
        <v>1</v>
      </c>
      <c r="AM12" s="87"/>
      <c r="AN12" s="87">
        <v>1</v>
      </c>
      <c r="AO12" s="87"/>
      <c r="AP12" s="87"/>
      <c r="AQ12" s="87"/>
      <c r="AR12" s="85">
        <v>1</v>
      </c>
      <c r="AS12" s="85"/>
      <c r="AT12" s="85">
        <v>1</v>
      </c>
      <c r="AU12" s="85"/>
      <c r="AV12" s="85"/>
      <c r="AW12" s="85"/>
      <c r="AX12" s="85"/>
      <c r="AY12" s="85"/>
      <c r="AZ12" s="85">
        <v>1</v>
      </c>
      <c r="BA12" s="85"/>
      <c r="BB12" s="85">
        <v>1</v>
      </c>
      <c r="BC12" s="85">
        <v>1</v>
      </c>
      <c r="BD12" s="85"/>
      <c r="BE12" s="85">
        <v>1</v>
      </c>
      <c r="BF12" s="85">
        <v>1</v>
      </c>
      <c r="BG12" s="85">
        <v>1</v>
      </c>
      <c r="BH12" s="85"/>
      <c r="BI12" s="85">
        <v>1</v>
      </c>
      <c r="BJ12" s="85"/>
      <c r="BK12" s="85"/>
      <c r="BL12" s="85"/>
      <c r="BM12" s="85"/>
      <c r="BN12" s="85"/>
      <c r="BO12" s="85"/>
      <c r="BP12" s="62"/>
      <c r="BQ12" s="85"/>
      <c r="BR12" s="85"/>
      <c r="BS12" s="85">
        <v>1</v>
      </c>
      <c r="BT12" s="77"/>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v>1</v>
      </c>
      <c r="CT12" s="85"/>
      <c r="CU12" s="85"/>
      <c r="CV12" s="85"/>
      <c r="CW12" s="57">
        <v>1</v>
      </c>
      <c r="CX12" s="85"/>
    </row>
    <row r="13" spans="1:170" s="55" customFormat="1" ht="12">
      <c r="A13" s="52">
        <v>33205</v>
      </c>
      <c r="B13" s="52" t="s">
        <v>254</v>
      </c>
      <c r="C13" s="65">
        <f t="shared" si="0"/>
        <v>33205</v>
      </c>
      <c r="D13" s="69">
        <v>33205</v>
      </c>
      <c r="E13" s="54" t="s">
        <v>180</v>
      </c>
      <c r="F13" s="54" t="s">
        <v>220</v>
      </c>
      <c r="G13" s="54">
        <f t="shared" si="1"/>
        <v>0</v>
      </c>
      <c r="H13" s="59">
        <v>5</v>
      </c>
      <c r="I13" s="57">
        <v>1</v>
      </c>
      <c r="J13" s="57">
        <v>13</v>
      </c>
      <c r="K13" s="57"/>
      <c r="L13" s="57"/>
      <c r="M13" s="85"/>
      <c r="N13" s="85"/>
      <c r="O13" s="85"/>
      <c r="P13" s="85"/>
      <c r="Q13" s="85"/>
      <c r="R13" s="60"/>
      <c r="S13" s="85"/>
      <c r="T13" s="85"/>
      <c r="U13" s="85"/>
      <c r="V13" s="85"/>
      <c r="W13" s="58"/>
      <c r="X13" s="57"/>
      <c r="Y13" s="57"/>
      <c r="Z13" s="85">
        <v>1</v>
      </c>
      <c r="AA13" s="58"/>
      <c r="AB13" s="87"/>
      <c r="AC13" s="18">
        <v>1</v>
      </c>
      <c r="AD13" s="18"/>
      <c r="AE13" s="58"/>
      <c r="AF13" s="87"/>
      <c r="AG13" s="87">
        <v>1</v>
      </c>
      <c r="AH13" s="87">
        <v>1</v>
      </c>
      <c r="AI13" s="61"/>
      <c r="AJ13" s="87"/>
      <c r="AK13" s="87"/>
      <c r="AL13" s="87"/>
      <c r="AM13" s="87">
        <v>1</v>
      </c>
      <c r="AN13" s="87"/>
      <c r="AO13" s="87"/>
      <c r="AP13" s="87"/>
      <c r="AQ13" s="87"/>
      <c r="AR13" s="85">
        <v>1</v>
      </c>
      <c r="AS13" s="85"/>
      <c r="AT13" s="85"/>
      <c r="AU13" s="85"/>
      <c r="AV13" s="85">
        <v>1</v>
      </c>
      <c r="AW13" s="85"/>
      <c r="AX13" s="85"/>
      <c r="AY13" s="85">
        <v>1</v>
      </c>
      <c r="AZ13" s="85"/>
      <c r="BA13" s="85"/>
      <c r="BB13" s="85">
        <v>1</v>
      </c>
      <c r="BC13" s="85"/>
      <c r="BD13" s="85">
        <v>1</v>
      </c>
      <c r="BE13" s="85">
        <v>1</v>
      </c>
      <c r="BF13" s="85">
        <v>1</v>
      </c>
      <c r="BG13" s="85">
        <v>1</v>
      </c>
      <c r="BH13" s="85">
        <v>1</v>
      </c>
      <c r="BI13" s="85">
        <v>1</v>
      </c>
      <c r="BJ13" s="85">
        <v>1</v>
      </c>
      <c r="BK13" s="85">
        <v>1</v>
      </c>
      <c r="BL13" s="85"/>
      <c r="BM13" s="85"/>
      <c r="BN13" s="85"/>
      <c r="BO13" s="85"/>
      <c r="BP13" s="62"/>
      <c r="BQ13" s="85">
        <v>1</v>
      </c>
      <c r="BR13" s="85"/>
      <c r="BS13" s="85"/>
      <c r="BT13" s="77"/>
      <c r="BU13" s="85">
        <v>1</v>
      </c>
      <c r="BV13" s="85"/>
      <c r="BW13" s="85">
        <v>1</v>
      </c>
      <c r="BX13" s="85"/>
      <c r="BY13" s="85"/>
      <c r="BZ13" s="85"/>
      <c r="CA13" s="85"/>
      <c r="CB13" s="85"/>
      <c r="CC13" s="85">
        <v>1</v>
      </c>
      <c r="CD13" s="85"/>
      <c r="CE13" s="85"/>
      <c r="CF13" s="85"/>
      <c r="CG13" s="85">
        <v>1</v>
      </c>
      <c r="CH13" s="85">
        <v>1</v>
      </c>
      <c r="CI13" s="85"/>
      <c r="CJ13" s="85">
        <v>1</v>
      </c>
      <c r="CK13" s="85"/>
      <c r="CL13" s="85"/>
      <c r="CM13" s="85">
        <v>1</v>
      </c>
      <c r="CN13" s="85"/>
      <c r="CO13" s="85"/>
      <c r="CP13" s="85">
        <v>1</v>
      </c>
      <c r="CQ13" s="85"/>
      <c r="CR13" s="85"/>
      <c r="CS13" s="85"/>
      <c r="CT13" s="85">
        <v>1</v>
      </c>
      <c r="CU13" s="85"/>
      <c r="CV13" s="85"/>
      <c r="CW13" s="57">
        <v>1</v>
      </c>
      <c r="CX13" s="85"/>
    </row>
    <row r="14" spans="1:170" s="55" customFormat="1" ht="43.2">
      <c r="A14" s="52">
        <v>33207</v>
      </c>
      <c r="B14" s="52" t="s">
        <v>255</v>
      </c>
      <c r="C14" s="65">
        <f t="shared" si="0"/>
        <v>33207</v>
      </c>
      <c r="D14" s="69">
        <v>33207</v>
      </c>
      <c r="E14" s="54" t="s">
        <v>181</v>
      </c>
      <c r="F14" s="54" t="s">
        <v>222</v>
      </c>
      <c r="G14" s="54">
        <f t="shared" si="1"/>
        <v>0</v>
      </c>
      <c r="H14" s="59">
        <v>5</v>
      </c>
      <c r="I14" s="57">
        <v>1</v>
      </c>
      <c r="J14" s="57">
        <v>13</v>
      </c>
      <c r="K14" s="57"/>
      <c r="L14" s="57"/>
      <c r="M14" s="85"/>
      <c r="N14" s="85"/>
      <c r="O14" s="85"/>
      <c r="P14" s="85"/>
      <c r="Q14" s="85"/>
      <c r="R14" s="60"/>
      <c r="S14" s="85"/>
      <c r="T14" s="85"/>
      <c r="U14" s="85"/>
      <c r="V14" s="85"/>
      <c r="W14" s="58"/>
      <c r="X14" s="57"/>
      <c r="Y14" s="57"/>
      <c r="Z14" s="85">
        <v>1</v>
      </c>
      <c r="AA14" s="58"/>
      <c r="AB14" s="87">
        <v>1</v>
      </c>
      <c r="AC14" s="18"/>
      <c r="AD14" s="18"/>
      <c r="AE14" s="58" t="s">
        <v>182</v>
      </c>
      <c r="AF14" s="87"/>
      <c r="AG14" s="87">
        <v>1</v>
      </c>
      <c r="AH14" s="87"/>
      <c r="AI14" s="61"/>
      <c r="AJ14" s="87"/>
      <c r="AK14" s="87"/>
      <c r="AL14" s="87"/>
      <c r="AM14" s="87"/>
      <c r="AN14" s="87"/>
      <c r="AO14" s="87"/>
      <c r="AP14" s="87">
        <v>1</v>
      </c>
      <c r="AQ14" s="87">
        <v>1</v>
      </c>
      <c r="AR14" s="85">
        <v>1</v>
      </c>
      <c r="AS14" s="85"/>
      <c r="AT14" s="85"/>
      <c r="AU14" s="85"/>
      <c r="AV14" s="85">
        <v>1</v>
      </c>
      <c r="AW14" s="85"/>
      <c r="AX14" s="85">
        <v>1</v>
      </c>
      <c r="AY14" s="85"/>
      <c r="AZ14" s="85"/>
      <c r="BA14" s="85"/>
      <c r="BB14" s="85">
        <v>1</v>
      </c>
      <c r="BC14" s="85">
        <v>1</v>
      </c>
      <c r="BD14" s="85"/>
      <c r="BE14" s="85">
        <v>1</v>
      </c>
      <c r="BF14" s="85">
        <v>1</v>
      </c>
      <c r="BG14" s="85">
        <v>1</v>
      </c>
      <c r="BH14" s="85">
        <v>1</v>
      </c>
      <c r="BI14" s="85">
        <v>1</v>
      </c>
      <c r="BJ14" s="85">
        <v>1</v>
      </c>
      <c r="BK14" s="85"/>
      <c r="BL14" s="85">
        <v>1</v>
      </c>
      <c r="BM14" s="85"/>
      <c r="BN14" s="85"/>
      <c r="BO14" s="85"/>
      <c r="BP14" s="62"/>
      <c r="BQ14" s="85"/>
      <c r="BR14" s="85">
        <v>1</v>
      </c>
      <c r="BS14" s="85"/>
      <c r="BT14" s="77"/>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v>1</v>
      </c>
      <c r="CV14" s="85"/>
      <c r="CW14" s="57"/>
      <c r="CX14" s="85">
        <v>1</v>
      </c>
    </row>
    <row r="15" spans="1:170" s="55" customFormat="1">
      <c r="A15" s="52">
        <v>332089</v>
      </c>
      <c r="B15" s="52" t="s">
        <v>256</v>
      </c>
      <c r="C15" s="65">
        <f t="shared" si="0"/>
        <v>33208</v>
      </c>
      <c r="D15" s="69">
        <v>33208</v>
      </c>
      <c r="E15" s="54" t="s">
        <v>183</v>
      </c>
      <c r="F15" s="54" t="s">
        <v>223</v>
      </c>
      <c r="G15" s="54">
        <f t="shared" si="1"/>
        <v>0</v>
      </c>
      <c r="H15" s="59">
        <v>5</v>
      </c>
      <c r="I15" s="57"/>
      <c r="J15" s="57"/>
      <c r="K15" s="57"/>
      <c r="L15" s="57"/>
      <c r="M15" s="85"/>
      <c r="N15" s="85"/>
      <c r="O15" s="85"/>
      <c r="P15" s="85"/>
      <c r="Q15" s="85">
        <v>1</v>
      </c>
      <c r="R15" s="60"/>
      <c r="S15" s="85"/>
      <c r="T15" s="85"/>
      <c r="U15" s="85"/>
      <c r="V15" s="85"/>
      <c r="W15" s="58"/>
      <c r="X15" s="57"/>
      <c r="Y15" s="57"/>
      <c r="Z15" s="85"/>
      <c r="AA15" s="58"/>
      <c r="AB15" s="87"/>
      <c r="AC15" s="18"/>
      <c r="AD15" s="18"/>
      <c r="AE15" s="58"/>
      <c r="AF15" s="87"/>
      <c r="AG15" s="87"/>
      <c r="AH15" s="87"/>
      <c r="AI15" s="61"/>
      <c r="AJ15" s="87"/>
      <c r="AK15" s="87"/>
      <c r="AL15" s="87"/>
      <c r="AM15" s="87"/>
      <c r="AN15" s="87"/>
      <c r="AO15" s="87"/>
      <c r="AP15" s="87"/>
      <c r="AQ15" s="87"/>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62"/>
      <c r="BQ15" s="85"/>
      <c r="BR15" s="85"/>
      <c r="BS15" s="85"/>
      <c r="BT15" s="77"/>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57"/>
      <c r="CX15" s="85"/>
    </row>
    <row r="16" spans="1:170" s="55" customFormat="1" ht="32.4">
      <c r="A16" s="52">
        <v>33209</v>
      </c>
      <c r="B16" s="52" t="s">
        <v>257</v>
      </c>
      <c r="C16" s="65">
        <f t="shared" si="0"/>
        <v>33209</v>
      </c>
      <c r="D16" s="69">
        <v>33209</v>
      </c>
      <c r="E16" s="54" t="s">
        <v>184</v>
      </c>
      <c r="F16" s="54" t="s">
        <v>224</v>
      </c>
      <c r="G16" s="54">
        <f t="shared" si="1"/>
        <v>0</v>
      </c>
      <c r="H16" s="59">
        <v>5</v>
      </c>
      <c r="I16" s="57">
        <v>1</v>
      </c>
      <c r="J16" s="57">
        <v>26</v>
      </c>
      <c r="K16" s="57"/>
      <c r="L16" s="57"/>
      <c r="M16" s="85"/>
      <c r="N16" s="85"/>
      <c r="O16" s="85"/>
      <c r="P16" s="85"/>
      <c r="Q16" s="85"/>
      <c r="R16" s="60"/>
      <c r="S16" s="85"/>
      <c r="T16" s="85"/>
      <c r="U16" s="85"/>
      <c r="V16" s="85"/>
      <c r="W16" s="58"/>
      <c r="X16" s="57"/>
      <c r="Y16" s="57"/>
      <c r="Z16" s="85">
        <v>1</v>
      </c>
      <c r="AA16" s="58"/>
      <c r="AB16" s="87">
        <v>1</v>
      </c>
      <c r="AC16" s="18"/>
      <c r="AD16" s="18"/>
      <c r="AE16" s="58" t="s">
        <v>175</v>
      </c>
      <c r="AF16" s="87"/>
      <c r="AG16" s="87">
        <v>1</v>
      </c>
      <c r="AH16" s="87"/>
      <c r="AI16" s="61"/>
      <c r="AJ16" s="87">
        <v>1</v>
      </c>
      <c r="AK16" s="87"/>
      <c r="AL16" s="87">
        <v>1</v>
      </c>
      <c r="AM16" s="87"/>
      <c r="AN16" s="87">
        <v>1</v>
      </c>
      <c r="AO16" s="87">
        <v>1</v>
      </c>
      <c r="AP16" s="87"/>
      <c r="AQ16" s="87"/>
      <c r="AR16" s="85">
        <v>1</v>
      </c>
      <c r="AS16" s="85"/>
      <c r="AT16" s="85"/>
      <c r="AU16" s="85"/>
      <c r="AV16" s="85">
        <v>1</v>
      </c>
      <c r="AW16" s="85"/>
      <c r="AX16" s="85"/>
      <c r="AY16" s="85">
        <v>1</v>
      </c>
      <c r="AZ16" s="85"/>
      <c r="BA16" s="85"/>
      <c r="BB16" s="85">
        <v>1</v>
      </c>
      <c r="BC16" s="85">
        <v>1</v>
      </c>
      <c r="BD16" s="85"/>
      <c r="BE16" s="85">
        <v>1</v>
      </c>
      <c r="BF16" s="85">
        <v>1</v>
      </c>
      <c r="BG16" s="85">
        <v>1</v>
      </c>
      <c r="BH16" s="85">
        <v>1</v>
      </c>
      <c r="BI16" s="85">
        <v>1</v>
      </c>
      <c r="BJ16" s="85">
        <v>1</v>
      </c>
      <c r="BK16" s="85"/>
      <c r="BL16" s="85"/>
      <c r="BM16" s="85"/>
      <c r="BN16" s="85"/>
      <c r="BO16" s="85"/>
      <c r="BP16" s="62"/>
      <c r="BQ16" s="85"/>
      <c r="BR16" s="85">
        <v>1</v>
      </c>
      <c r="BS16" s="85"/>
      <c r="BT16" s="77"/>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v>1</v>
      </c>
      <c r="CV16" s="85"/>
      <c r="CW16" s="57">
        <v>1</v>
      </c>
      <c r="CX16" s="85"/>
    </row>
    <row r="17" spans="1:102" s="55" customFormat="1" ht="43.2">
      <c r="A17" s="52">
        <v>332101</v>
      </c>
      <c r="B17" s="52" t="s">
        <v>258</v>
      </c>
      <c r="C17" s="65">
        <f t="shared" si="0"/>
        <v>33210</v>
      </c>
      <c r="D17" s="69">
        <v>33210</v>
      </c>
      <c r="E17" s="54" t="s">
        <v>185</v>
      </c>
      <c r="F17" s="54" t="s">
        <v>225</v>
      </c>
      <c r="G17" s="54">
        <f t="shared" si="1"/>
        <v>0</v>
      </c>
      <c r="H17" s="59">
        <v>5</v>
      </c>
      <c r="I17" s="57">
        <v>1</v>
      </c>
      <c r="J17" s="57">
        <v>21</v>
      </c>
      <c r="K17" s="57"/>
      <c r="L17" s="57"/>
      <c r="M17" s="85"/>
      <c r="N17" s="85"/>
      <c r="O17" s="85"/>
      <c r="P17" s="85"/>
      <c r="Q17" s="85"/>
      <c r="R17" s="60"/>
      <c r="S17" s="85"/>
      <c r="T17" s="85"/>
      <c r="U17" s="85"/>
      <c r="V17" s="85"/>
      <c r="W17" s="58"/>
      <c r="X17" s="57">
        <v>1</v>
      </c>
      <c r="Y17" s="57"/>
      <c r="Z17" s="85">
        <v>1</v>
      </c>
      <c r="AA17" s="58"/>
      <c r="AB17" s="87">
        <v>1</v>
      </c>
      <c r="AC17" s="18"/>
      <c r="AD17" s="18"/>
      <c r="AE17" s="58" t="s">
        <v>186</v>
      </c>
      <c r="AF17" s="87"/>
      <c r="AG17" s="87">
        <v>1</v>
      </c>
      <c r="AH17" s="87"/>
      <c r="AI17" s="61"/>
      <c r="AJ17" s="87"/>
      <c r="AK17" s="87"/>
      <c r="AL17" s="87"/>
      <c r="AM17" s="87"/>
      <c r="AN17" s="87"/>
      <c r="AO17" s="87"/>
      <c r="AP17" s="87">
        <v>1</v>
      </c>
      <c r="AQ17" s="87">
        <v>1</v>
      </c>
      <c r="AR17" s="85">
        <v>1</v>
      </c>
      <c r="AS17" s="85"/>
      <c r="AT17" s="85"/>
      <c r="AU17" s="85"/>
      <c r="AV17" s="85">
        <v>1</v>
      </c>
      <c r="AW17" s="85"/>
      <c r="AX17" s="85"/>
      <c r="AY17" s="85"/>
      <c r="AZ17" s="85">
        <v>1</v>
      </c>
      <c r="BA17" s="85"/>
      <c r="BB17" s="85">
        <v>1</v>
      </c>
      <c r="BC17" s="85"/>
      <c r="BD17" s="85">
        <v>1</v>
      </c>
      <c r="BE17" s="85">
        <v>1</v>
      </c>
      <c r="BF17" s="85">
        <v>1</v>
      </c>
      <c r="BG17" s="85">
        <v>1</v>
      </c>
      <c r="BH17" s="85">
        <v>1</v>
      </c>
      <c r="BI17" s="85">
        <v>1</v>
      </c>
      <c r="BJ17" s="85">
        <v>1</v>
      </c>
      <c r="BK17" s="85"/>
      <c r="BL17" s="85">
        <v>1</v>
      </c>
      <c r="BM17" s="85"/>
      <c r="BN17" s="85"/>
      <c r="BO17" s="85"/>
      <c r="BP17" s="62"/>
      <c r="BQ17" s="85"/>
      <c r="BR17" s="85">
        <v>1</v>
      </c>
      <c r="BS17" s="85"/>
      <c r="BT17" s="77"/>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v>1</v>
      </c>
      <c r="CU17" s="85"/>
      <c r="CV17" s="85"/>
      <c r="CW17" s="57"/>
      <c r="CX17" s="85">
        <v>1</v>
      </c>
    </row>
    <row r="18" spans="1:102" s="55" customFormat="1" ht="12">
      <c r="A18" s="52">
        <v>332119</v>
      </c>
      <c r="B18" s="52" t="s">
        <v>259</v>
      </c>
      <c r="C18" s="65">
        <f t="shared" si="0"/>
        <v>33211</v>
      </c>
      <c r="D18" s="69">
        <v>33211</v>
      </c>
      <c r="E18" s="54" t="s">
        <v>187</v>
      </c>
      <c r="F18" s="54" t="s">
        <v>226</v>
      </c>
      <c r="G18" s="54">
        <f t="shared" si="1"/>
        <v>0</v>
      </c>
      <c r="H18" s="59">
        <v>5</v>
      </c>
      <c r="I18" s="57">
        <v>1</v>
      </c>
      <c r="J18" s="57">
        <v>13</v>
      </c>
      <c r="K18" s="57"/>
      <c r="L18" s="57"/>
      <c r="M18" s="85"/>
      <c r="N18" s="85"/>
      <c r="O18" s="85"/>
      <c r="P18" s="85"/>
      <c r="Q18" s="85"/>
      <c r="R18" s="60"/>
      <c r="S18" s="85"/>
      <c r="T18" s="85"/>
      <c r="U18" s="85"/>
      <c r="V18" s="85"/>
      <c r="W18" s="58"/>
      <c r="X18" s="57">
        <v>1</v>
      </c>
      <c r="Y18" s="57"/>
      <c r="Z18" s="85"/>
      <c r="AA18" s="58"/>
      <c r="AB18" s="87"/>
      <c r="AC18" s="18">
        <v>1</v>
      </c>
      <c r="AD18" s="18"/>
      <c r="AE18" s="58"/>
      <c r="AF18" s="87">
        <v>1</v>
      </c>
      <c r="AG18" s="87"/>
      <c r="AH18" s="87">
        <v>1</v>
      </c>
      <c r="AI18" s="61"/>
      <c r="AJ18" s="87"/>
      <c r="AK18" s="87"/>
      <c r="AL18" s="87">
        <v>1</v>
      </c>
      <c r="AM18" s="87"/>
      <c r="AN18" s="87">
        <v>1</v>
      </c>
      <c r="AO18" s="87">
        <v>1</v>
      </c>
      <c r="AP18" s="87"/>
      <c r="AQ18" s="87"/>
      <c r="AR18" s="85">
        <v>1</v>
      </c>
      <c r="AS18" s="85"/>
      <c r="AT18" s="85">
        <v>1</v>
      </c>
      <c r="AU18" s="85"/>
      <c r="AV18" s="85"/>
      <c r="AW18" s="85"/>
      <c r="AX18" s="85"/>
      <c r="AY18" s="85"/>
      <c r="AZ18" s="85">
        <v>1</v>
      </c>
      <c r="BA18" s="85">
        <v>1</v>
      </c>
      <c r="BB18" s="85"/>
      <c r="BC18" s="85"/>
      <c r="BD18" s="85">
        <v>1</v>
      </c>
      <c r="BE18" s="85">
        <v>1</v>
      </c>
      <c r="BF18" s="85">
        <v>1</v>
      </c>
      <c r="BG18" s="85">
        <v>1</v>
      </c>
      <c r="BH18" s="85">
        <v>1</v>
      </c>
      <c r="BI18" s="85">
        <v>1</v>
      </c>
      <c r="BJ18" s="85">
        <v>1</v>
      </c>
      <c r="BK18" s="85"/>
      <c r="BL18" s="85">
        <v>1</v>
      </c>
      <c r="BM18" s="85"/>
      <c r="BN18" s="85"/>
      <c r="BO18" s="85"/>
      <c r="BP18" s="62"/>
      <c r="BQ18" s="85">
        <v>1</v>
      </c>
      <c r="BR18" s="85"/>
      <c r="BS18" s="85"/>
      <c r="BT18" s="77"/>
      <c r="BU18" s="85">
        <v>1</v>
      </c>
      <c r="BV18" s="85"/>
      <c r="BW18" s="85">
        <v>1</v>
      </c>
      <c r="BX18" s="85"/>
      <c r="BY18" s="85"/>
      <c r="BZ18" s="85"/>
      <c r="CA18" s="85"/>
      <c r="CB18" s="85"/>
      <c r="CC18" s="85">
        <v>1</v>
      </c>
      <c r="CD18" s="85"/>
      <c r="CE18" s="85"/>
      <c r="CF18" s="85"/>
      <c r="CG18" s="85">
        <v>1</v>
      </c>
      <c r="CH18" s="85"/>
      <c r="CI18" s="85"/>
      <c r="CJ18" s="85"/>
      <c r="CK18" s="85">
        <v>1</v>
      </c>
      <c r="CL18" s="85"/>
      <c r="CM18" s="85">
        <v>1</v>
      </c>
      <c r="CN18" s="85"/>
      <c r="CO18" s="85"/>
      <c r="CP18" s="85">
        <v>1</v>
      </c>
      <c r="CQ18" s="85"/>
      <c r="CR18" s="85"/>
      <c r="CS18" s="85"/>
      <c r="CT18" s="85">
        <v>1</v>
      </c>
      <c r="CU18" s="85"/>
      <c r="CV18" s="85"/>
      <c r="CW18" s="57">
        <v>1</v>
      </c>
      <c r="CX18" s="85"/>
    </row>
    <row r="19" spans="1:102" s="55" customFormat="1" ht="54">
      <c r="A19" s="52">
        <v>33212</v>
      </c>
      <c r="B19" s="52" t="s">
        <v>260</v>
      </c>
      <c r="C19" s="65">
        <f t="shared" si="0"/>
        <v>33212</v>
      </c>
      <c r="D19" s="69">
        <v>33212</v>
      </c>
      <c r="E19" s="54" t="s">
        <v>188</v>
      </c>
      <c r="F19" s="54" t="s">
        <v>228</v>
      </c>
      <c r="G19" s="54">
        <f t="shared" si="1"/>
        <v>0</v>
      </c>
      <c r="H19" s="59">
        <v>5</v>
      </c>
      <c r="I19" s="57">
        <v>1</v>
      </c>
      <c r="J19" s="57">
        <v>18</v>
      </c>
      <c r="K19" s="57"/>
      <c r="L19" s="57"/>
      <c r="M19" s="85"/>
      <c r="N19" s="85"/>
      <c r="O19" s="85"/>
      <c r="P19" s="85"/>
      <c r="Q19" s="85"/>
      <c r="R19" s="60"/>
      <c r="S19" s="85"/>
      <c r="T19" s="85"/>
      <c r="U19" s="85"/>
      <c r="V19" s="85"/>
      <c r="W19" s="58"/>
      <c r="X19" s="57"/>
      <c r="Y19" s="57"/>
      <c r="Z19" s="85">
        <v>1</v>
      </c>
      <c r="AA19" s="58"/>
      <c r="AB19" s="87">
        <v>1</v>
      </c>
      <c r="AC19" s="18"/>
      <c r="AD19" s="18"/>
      <c r="AE19" s="58" t="s">
        <v>286</v>
      </c>
      <c r="AF19" s="87"/>
      <c r="AG19" s="87">
        <v>1</v>
      </c>
      <c r="AH19" s="87"/>
      <c r="AI19" s="61">
        <v>1</v>
      </c>
      <c r="AJ19" s="87">
        <v>1</v>
      </c>
      <c r="AK19" s="87"/>
      <c r="AL19" s="87">
        <v>1</v>
      </c>
      <c r="AM19" s="87"/>
      <c r="AN19" s="87">
        <v>1</v>
      </c>
      <c r="AO19" s="87">
        <v>1</v>
      </c>
      <c r="AP19" s="87"/>
      <c r="AQ19" s="87"/>
      <c r="AR19" s="85">
        <v>1</v>
      </c>
      <c r="AS19" s="85"/>
      <c r="AT19" s="85"/>
      <c r="AU19" s="85"/>
      <c r="AV19" s="85">
        <v>1</v>
      </c>
      <c r="AW19" s="85"/>
      <c r="AX19" s="85"/>
      <c r="AY19" s="85"/>
      <c r="AZ19" s="85">
        <v>1</v>
      </c>
      <c r="BA19" s="85"/>
      <c r="BB19" s="85">
        <v>1</v>
      </c>
      <c r="BC19" s="85">
        <v>1</v>
      </c>
      <c r="BD19" s="85"/>
      <c r="BE19" s="85">
        <v>1</v>
      </c>
      <c r="BF19" s="85">
        <v>1</v>
      </c>
      <c r="BG19" s="85">
        <v>1</v>
      </c>
      <c r="BH19" s="85">
        <v>1</v>
      </c>
      <c r="BI19" s="85">
        <v>1</v>
      </c>
      <c r="BJ19" s="85">
        <v>1</v>
      </c>
      <c r="BK19" s="85"/>
      <c r="BL19" s="85">
        <v>1</v>
      </c>
      <c r="BM19" s="85"/>
      <c r="BN19" s="85"/>
      <c r="BO19" s="85"/>
      <c r="BP19" s="62"/>
      <c r="BQ19" s="85"/>
      <c r="BR19" s="85"/>
      <c r="BS19" s="85">
        <v>1</v>
      </c>
      <c r="BT19" s="77" t="s">
        <v>189</v>
      </c>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v>1</v>
      </c>
      <c r="CV19" s="85"/>
      <c r="CW19" s="57">
        <v>1</v>
      </c>
      <c r="CX19" s="85"/>
    </row>
    <row r="20" spans="1:102" s="55" customFormat="1" ht="54">
      <c r="A20" s="52">
        <v>332135</v>
      </c>
      <c r="B20" s="52" t="s">
        <v>261</v>
      </c>
      <c r="C20" s="65">
        <f t="shared" si="0"/>
        <v>33213</v>
      </c>
      <c r="D20" s="69">
        <v>33213</v>
      </c>
      <c r="E20" s="54" t="s">
        <v>190</v>
      </c>
      <c r="F20" s="54" t="s">
        <v>231</v>
      </c>
      <c r="G20" s="54">
        <f t="shared" si="1"/>
        <v>0</v>
      </c>
      <c r="H20" s="59">
        <v>5</v>
      </c>
      <c r="I20" s="57">
        <v>1</v>
      </c>
      <c r="J20" s="57">
        <v>19</v>
      </c>
      <c r="K20" s="57"/>
      <c r="L20" s="57"/>
      <c r="M20" s="85"/>
      <c r="N20" s="85"/>
      <c r="O20" s="85"/>
      <c r="P20" s="85"/>
      <c r="Q20" s="85"/>
      <c r="R20" s="60"/>
      <c r="S20" s="85"/>
      <c r="T20" s="85"/>
      <c r="U20" s="85"/>
      <c r="V20" s="85"/>
      <c r="W20" s="58"/>
      <c r="X20" s="57"/>
      <c r="Y20" s="57"/>
      <c r="Z20" s="85">
        <v>1</v>
      </c>
      <c r="AA20" s="58"/>
      <c r="AB20" s="87">
        <v>1</v>
      </c>
      <c r="AC20" s="18"/>
      <c r="AD20" s="18"/>
      <c r="AE20" s="58" t="s">
        <v>191</v>
      </c>
      <c r="AF20" s="87"/>
      <c r="AG20" s="87">
        <v>1</v>
      </c>
      <c r="AH20" s="87"/>
      <c r="AI20" s="61"/>
      <c r="AJ20" s="87"/>
      <c r="AK20" s="87"/>
      <c r="AL20" s="87"/>
      <c r="AM20" s="87"/>
      <c r="AN20" s="87"/>
      <c r="AO20" s="87"/>
      <c r="AP20" s="87">
        <v>1</v>
      </c>
      <c r="AQ20" s="87">
        <v>1</v>
      </c>
      <c r="AR20" s="85">
        <v>1</v>
      </c>
      <c r="AS20" s="85"/>
      <c r="AT20" s="85"/>
      <c r="AU20" s="85"/>
      <c r="AV20" s="85">
        <v>1</v>
      </c>
      <c r="AW20" s="85"/>
      <c r="AX20" s="85"/>
      <c r="AY20" s="85">
        <v>1</v>
      </c>
      <c r="AZ20" s="85"/>
      <c r="BA20" s="85"/>
      <c r="BB20" s="85">
        <v>1</v>
      </c>
      <c r="BC20" s="85">
        <v>1</v>
      </c>
      <c r="BD20" s="85"/>
      <c r="BE20" s="85">
        <v>1</v>
      </c>
      <c r="BF20" s="85">
        <v>1</v>
      </c>
      <c r="BG20" s="85">
        <v>1</v>
      </c>
      <c r="BH20" s="85">
        <v>1</v>
      </c>
      <c r="BI20" s="85">
        <v>1</v>
      </c>
      <c r="BJ20" s="85">
        <v>1</v>
      </c>
      <c r="BK20" s="85"/>
      <c r="BL20" s="85">
        <v>1</v>
      </c>
      <c r="BM20" s="85"/>
      <c r="BN20" s="85"/>
      <c r="BO20" s="85" t="s">
        <v>192</v>
      </c>
      <c r="BP20" s="62"/>
      <c r="BQ20" s="85"/>
      <c r="BR20" s="85">
        <v>1</v>
      </c>
      <c r="BS20" s="85"/>
      <c r="BT20" s="77"/>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v>1</v>
      </c>
      <c r="CU20" s="85"/>
      <c r="CV20" s="85"/>
      <c r="CW20" s="57"/>
      <c r="CX20" s="85">
        <v>1</v>
      </c>
    </row>
    <row r="21" spans="1:102" s="55" customFormat="1" ht="21.6">
      <c r="A21" s="52">
        <v>332143</v>
      </c>
      <c r="B21" s="52" t="s">
        <v>262</v>
      </c>
      <c r="C21" s="65">
        <f t="shared" si="0"/>
        <v>33214</v>
      </c>
      <c r="D21" s="69">
        <v>33214</v>
      </c>
      <c r="E21" s="54" t="s">
        <v>193</v>
      </c>
      <c r="F21" s="54" t="s">
        <v>233</v>
      </c>
      <c r="G21" s="54">
        <f t="shared" si="1"/>
        <v>0</v>
      </c>
      <c r="H21" s="59">
        <v>5</v>
      </c>
      <c r="I21" s="57">
        <v>1</v>
      </c>
      <c r="J21" s="57">
        <v>19</v>
      </c>
      <c r="K21" s="57"/>
      <c r="L21" s="57"/>
      <c r="M21" s="85"/>
      <c r="N21" s="85"/>
      <c r="O21" s="85"/>
      <c r="P21" s="85"/>
      <c r="Q21" s="85"/>
      <c r="R21" s="60"/>
      <c r="S21" s="85"/>
      <c r="T21" s="85"/>
      <c r="U21" s="85"/>
      <c r="V21" s="85"/>
      <c r="W21" s="58"/>
      <c r="X21" s="57"/>
      <c r="Y21" s="57"/>
      <c r="Z21" s="85"/>
      <c r="AA21" s="58" t="s">
        <v>194</v>
      </c>
      <c r="AB21" s="87">
        <v>1</v>
      </c>
      <c r="AC21" s="18"/>
      <c r="AD21" s="18"/>
      <c r="AE21" s="58" t="s">
        <v>195</v>
      </c>
      <c r="AF21" s="87">
        <v>1</v>
      </c>
      <c r="AG21" s="87"/>
      <c r="AH21" s="87"/>
      <c r="AI21" s="61"/>
      <c r="AJ21" s="87"/>
      <c r="AK21" s="87"/>
      <c r="AL21" s="87"/>
      <c r="AM21" s="87"/>
      <c r="AN21" s="87">
        <v>1</v>
      </c>
      <c r="AO21" s="87">
        <v>1</v>
      </c>
      <c r="AP21" s="87"/>
      <c r="AQ21" s="87"/>
      <c r="AR21" s="85">
        <v>1</v>
      </c>
      <c r="AS21" s="85"/>
      <c r="AT21" s="85"/>
      <c r="AU21" s="85"/>
      <c r="AV21" s="85">
        <v>1</v>
      </c>
      <c r="AW21" s="85"/>
      <c r="AX21" s="85"/>
      <c r="AY21" s="85"/>
      <c r="AZ21" s="85">
        <v>1</v>
      </c>
      <c r="BA21" s="85"/>
      <c r="BB21" s="85">
        <v>1</v>
      </c>
      <c r="BC21" s="85"/>
      <c r="BD21" s="85">
        <v>1</v>
      </c>
      <c r="BE21" s="85">
        <v>1</v>
      </c>
      <c r="BF21" s="85">
        <v>1</v>
      </c>
      <c r="BG21" s="85">
        <v>1</v>
      </c>
      <c r="BH21" s="85">
        <v>1</v>
      </c>
      <c r="BI21" s="85">
        <v>1</v>
      </c>
      <c r="BJ21" s="85"/>
      <c r="BK21" s="85"/>
      <c r="BL21" s="85">
        <v>1</v>
      </c>
      <c r="BM21" s="85"/>
      <c r="BN21" s="85"/>
      <c r="BO21" s="85"/>
      <c r="BP21" s="62"/>
      <c r="BQ21" s="85"/>
      <c r="BR21" s="85">
        <v>1</v>
      </c>
      <c r="BS21" s="85"/>
      <c r="BT21" s="77"/>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v>1</v>
      </c>
      <c r="CV21" s="85"/>
      <c r="CW21" s="57"/>
      <c r="CX21" s="85">
        <v>1</v>
      </c>
    </row>
    <row r="22" spans="1:102" s="55" customFormat="1">
      <c r="A22" s="52">
        <v>332151</v>
      </c>
      <c r="B22" s="52" t="s">
        <v>263</v>
      </c>
      <c r="C22" s="65">
        <f t="shared" si="0"/>
        <v>33215</v>
      </c>
      <c r="D22" s="69">
        <v>33215</v>
      </c>
      <c r="E22" s="54" t="s">
        <v>196</v>
      </c>
      <c r="F22" s="54" t="s">
        <v>235</v>
      </c>
      <c r="G22" s="54">
        <f t="shared" si="1"/>
        <v>0</v>
      </c>
      <c r="H22" s="59">
        <v>5</v>
      </c>
      <c r="I22" s="57"/>
      <c r="J22" s="57"/>
      <c r="K22" s="57"/>
      <c r="L22" s="57"/>
      <c r="M22" s="85"/>
      <c r="N22" s="85"/>
      <c r="O22" s="85"/>
      <c r="P22" s="85">
        <v>1</v>
      </c>
      <c r="Q22" s="85"/>
      <c r="R22" s="60"/>
      <c r="S22" s="85"/>
      <c r="T22" s="85"/>
      <c r="U22" s="85">
        <v>1</v>
      </c>
      <c r="V22" s="85"/>
      <c r="W22" s="58"/>
      <c r="X22" s="57"/>
      <c r="Y22" s="57"/>
      <c r="Z22" s="85"/>
      <c r="AA22" s="58"/>
      <c r="AB22" s="87"/>
      <c r="AC22" s="18"/>
      <c r="AD22" s="18"/>
      <c r="AE22" s="58"/>
      <c r="AF22" s="87"/>
      <c r="AG22" s="87"/>
      <c r="AH22" s="87"/>
      <c r="AI22" s="61"/>
      <c r="AJ22" s="87"/>
      <c r="AK22" s="87"/>
      <c r="AL22" s="87"/>
      <c r="AM22" s="87"/>
      <c r="AN22" s="87"/>
      <c r="AO22" s="87"/>
      <c r="AP22" s="87"/>
      <c r="AQ22" s="87"/>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62"/>
      <c r="BQ22" s="85"/>
      <c r="BR22" s="85"/>
      <c r="BS22" s="85"/>
      <c r="BT22" s="77"/>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57"/>
      <c r="CX22" s="85"/>
    </row>
    <row r="23" spans="1:102" s="55" customFormat="1" ht="12">
      <c r="A23" s="52">
        <v>33216</v>
      </c>
      <c r="B23" s="52" t="s">
        <v>264</v>
      </c>
      <c r="C23" s="65">
        <f t="shared" si="0"/>
        <v>33216</v>
      </c>
      <c r="D23" s="69">
        <v>33216</v>
      </c>
      <c r="E23" s="54" t="s">
        <v>197</v>
      </c>
      <c r="F23" s="54" t="s">
        <v>236</v>
      </c>
      <c r="G23" s="54">
        <f t="shared" si="1"/>
        <v>0</v>
      </c>
      <c r="H23" s="59">
        <v>5</v>
      </c>
      <c r="I23" s="57">
        <v>1</v>
      </c>
      <c r="J23" s="57">
        <v>19</v>
      </c>
      <c r="K23" s="57"/>
      <c r="L23" s="57"/>
      <c r="M23" s="85"/>
      <c r="N23" s="85"/>
      <c r="O23" s="85"/>
      <c r="P23" s="85"/>
      <c r="Q23" s="85"/>
      <c r="R23" s="60"/>
      <c r="S23" s="85"/>
      <c r="T23" s="85"/>
      <c r="U23" s="85"/>
      <c r="V23" s="85"/>
      <c r="W23" s="58"/>
      <c r="X23" s="57"/>
      <c r="Y23" s="57"/>
      <c r="Z23" s="85"/>
      <c r="AA23" s="58" t="s">
        <v>174</v>
      </c>
      <c r="AB23" s="87"/>
      <c r="AC23" s="18">
        <v>1</v>
      </c>
      <c r="AD23" s="18"/>
      <c r="AE23" s="58"/>
      <c r="AF23" s="87">
        <v>1</v>
      </c>
      <c r="AG23" s="87"/>
      <c r="AH23" s="87">
        <v>1</v>
      </c>
      <c r="AI23" s="61"/>
      <c r="AJ23" s="87"/>
      <c r="AK23" s="87">
        <v>1</v>
      </c>
      <c r="AL23" s="87"/>
      <c r="AM23" s="87">
        <v>1</v>
      </c>
      <c r="AN23" s="87"/>
      <c r="AO23" s="87"/>
      <c r="AP23" s="87">
        <v>1</v>
      </c>
      <c r="AQ23" s="87"/>
      <c r="AR23" s="85">
        <v>1</v>
      </c>
      <c r="AS23" s="85"/>
      <c r="AT23" s="85">
        <v>1</v>
      </c>
      <c r="AU23" s="85">
        <v>1</v>
      </c>
      <c r="AV23" s="85"/>
      <c r="AW23" s="85"/>
      <c r="AX23" s="85"/>
      <c r="AY23" s="85">
        <v>1</v>
      </c>
      <c r="AZ23" s="85"/>
      <c r="BA23" s="85"/>
      <c r="BB23" s="85">
        <v>1</v>
      </c>
      <c r="BC23" s="85">
        <v>1</v>
      </c>
      <c r="BD23" s="85"/>
      <c r="BE23" s="85">
        <v>1</v>
      </c>
      <c r="BF23" s="85">
        <v>1</v>
      </c>
      <c r="BG23" s="85">
        <v>1</v>
      </c>
      <c r="BH23" s="85">
        <v>1</v>
      </c>
      <c r="BI23" s="85">
        <v>1</v>
      </c>
      <c r="BJ23" s="85"/>
      <c r="BK23" s="85"/>
      <c r="BL23" s="85">
        <v>1</v>
      </c>
      <c r="BM23" s="85"/>
      <c r="BN23" s="85"/>
      <c r="BO23" s="85"/>
      <c r="BP23" s="62"/>
      <c r="BQ23" s="85">
        <v>1</v>
      </c>
      <c r="BR23" s="85"/>
      <c r="BS23" s="85"/>
      <c r="BT23" s="77"/>
      <c r="BU23" s="85">
        <v>1</v>
      </c>
      <c r="BV23" s="85">
        <v>1</v>
      </c>
      <c r="BW23" s="85">
        <v>1</v>
      </c>
      <c r="BX23" s="85">
        <v>1</v>
      </c>
      <c r="BY23" s="85">
        <v>1</v>
      </c>
      <c r="BZ23" s="85"/>
      <c r="CA23" s="85">
        <v>1</v>
      </c>
      <c r="CB23" s="85">
        <v>1</v>
      </c>
      <c r="CC23" s="85">
        <v>1</v>
      </c>
      <c r="CD23" s="85">
        <v>1</v>
      </c>
      <c r="CE23" s="85">
        <v>1</v>
      </c>
      <c r="CF23" s="85">
        <v>1</v>
      </c>
      <c r="CG23" s="85">
        <v>1</v>
      </c>
      <c r="CH23" s="85">
        <v>1</v>
      </c>
      <c r="CI23" s="85"/>
      <c r="CJ23" s="85"/>
      <c r="CK23" s="85">
        <v>1</v>
      </c>
      <c r="CL23" s="85"/>
      <c r="CM23" s="85">
        <v>1</v>
      </c>
      <c r="CN23" s="85"/>
      <c r="CO23" s="85"/>
      <c r="CP23" s="85">
        <v>1</v>
      </c>
      <c r="CQ23" s="85"/>
      <c r="CR23" s="85"/>
      <c r="CS23" s="85">
        <v>1</v>
      </c>
      <c r="CT23" s="85"/>
      <c r="CU23" s="85"/>
      <c r="CV23" s="85"/>
      <c r="CW23" s="57">
        <v>1</v>
      </c>
      <c r="CX23" s="85"/>
    </row>
    <row r="24" spans="1:102" s="55" customFormat="1" ht="43.2">
      <c r="A24" s="52">
        <v>333468</v>
      </c>
      <c r="B24" s="52" t="s">
        <v>265</v>
      </c>
      <c r="C24" s="65">
        <f t="shared" si="0"/>
        <v>33346</v>
      </c>
      <c r="D24" s="69">
        <v>33346</v>
      </c>
      <c r="E24" s="54" t="s">
        <v>198</v>
      </c>
      <c r="F24" s="54" t="s">
        <v>238</v>
      </c>
      <c r="G24" s="54">
        <f t="shared" ref="G24:G35" si="2">IF(E24=F24,0,1)</f>
        <v>0</v>
      </c>
      <c r="H24" s="59">
        <v>6</v>
      </c>
      <c r="I24" s="57">
        <v>1</v>
      </c>
      <c r="J24" s="57">
        <v>25</v>
      </c>
      <c r="K24" s="57"/>
      <c r="L24" s="57"/>
      <c r="M24" s="85"/>
      <c r="N24" s="85"/>
      <c r="O24" s="85"/>
      <c r="P24" s="85"/>
      <c r="Q24" s="85"/>
      <c r="R24" s="60"/>
      <c r="S24" s="85"/>
      <c r="T24" s="85"/>
      <c r="U24" s="85"/>
      <c r="V24" s="85"/>
      <c r="W24" s="58"/>
      <c r="X24" s="57"/>
      <c r="Y24" s="57"/>
      <c r="Z24" s="85"/>
      <c r="AA24" s="58" t="s">
        <v>199</v>
      </c>
      <c r="AB24" s="87">
        <v>1</v>
      </c>
      <c r="AC24" s="18"/>
      <c r="AD24" s="18"/>
      <c r="AE24" s="58" t="s">
        <v>200</v>
      </c>
      <c r="AF24" s="87">
        <v>1</v>
      </c>
      <c r="AG24" s="87"/>
      <c r="AH24" s="87"/>
      <c r="AI24" s="61"/>
      <c r="AJ24" s="87"/>
      <c r="AK24" s="87"/>
      <c r="AL24" s="87"/>
      <c r="AM24" s="87"/>
      <c r="AN24" s="87"/>
      <c r="AO24" s="87"/>
      <c r="AP24" s="87">
        <v>1</v>
      </c>
      <c r="AQ24" s="87"/>
      <c r="AR24" s="85"/>
      <c r="AS24" s="85">
        <v>1</v>
      </c>
      <c r="AT24" s="85"/>
      <c r="AU24" s="85"/>
      <c r="AV24" s="85"/>
      <c r="AW24" s="85"/>
      <c r="AX24" s="85"/>
      <c r="AY24" s="85"/>
      <c r="AZ24" s="85"/>
      <c r="BA24" s="85"/>
      <c r="BB24" s="85"/>
      <c r="BC24" s="85"/>
      <c r="BD24" s="85"/>
      <c r="BE24" s="85">
        <v>1</v>
      </c>
      <c r="BF24" s="85"/>
      <c r="BG24" s="85">
        <v>1</v>
      </c>
      <c r="BH24" s="85">
        <v>1</v>
      </c>
      <c r="BI24" s="85">
        <v>1</v>
      </c>
      <c r="BJ24" s="85"/>
      <c r="BK24" s="85"/>
      <c r="BL24" s="85">
        <v>1</v>
      </c>
      <c r="BM24" s="85"/>
      <c r="BN24" s="85"/>
      <c r="BO24" s="85"/>
      <c r="BP24" s="62"/>
      <c r="BQ24" s="85"/>
      <c r="BR24" s="85">
        <v>1</v>
      </c>
      <c r="BS24" s="85"/>
      <c r="BT24" s="77"/>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v>1</v>
      </c>
      <c r="CV24" s="85"/>
      <c r="CW24" s="57"/>
      <c r="CX24" s="85">
        <v>1</v>
      </c>
    </row>
    <row r="25" spans="1:102" s="55" customFormat="1">
      <c r="A25" s="52">
        <v>33423</v>
      </c>
      <c r="B25" s="52" t="s">
        <v>266</v>
      </c>
      <c r="C25" s="65">
        <f t="shared" si="0"/>
        <v>33423</v>
      </c>
      <c r="D25" s="69">
        <v>33423</v>
      </c>
      <c r="E25" s="54" t="s">
        <v>201</v>
      </c>
      <c r="F25" s="54" t="s">
        <v>239</v>
      </c>
      <c r="G25" s="54">
        <f t="shared" si="2"/>
        <v>0</v>
      </c>
      <c r="H25" s="59">
        <v>6</v>
      </c>
      <c r="I25" s="57"/>
      <c r="J25" s="57"/>
      <c r="K25" s="57"/>
      <c r="L25" s="57"/>
      <c r="M25" s="85"/>
      <c r="N25" s="85"/>
      <c r="O25" s="85">
        <v>1</v>
      </c>
      <c r="P25" s="85"/>
      <c r="Q25" s="85"/>
      <c r="R25" s="60"/>
      <c r="S25" s="85"/>
      <c r="T25" s="85"/>
      <c r="U25" s="85"/>
      <c r="V25" s="85"/>
      <c r="W25" s="58"/>
      <c r="X25" s="57"/>
      <c r="Y25" s="57"/>
      <c r="Z25" s="85"/>
      <c r="AA25" s="58"/>
      <c r="AB25" s="87"/>
      <c r="AC25" s="18"/>
      <c r="AD25" s="18"/>
      <c r="AE25" s="58"/>
      <c r="AF25" s="87"/>
      <c r="AG25" s="87"/>
      <c r="AH25" s="87"/>
      <c r="AI25" s="61"/>
      <c r="AJ25" s="87"/>
      <c r="AK25" s="87"/>
      <c r="AL25" s="87"/>
      <c r="AM25" s="87"/>
      <c r="AN25" s="87"/>
      <c r="AO25" s="87"/>
      <c r="AP25" s="87"/>
      <c r="AQ25" s="87"/>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62"/>
      <c r="BQ25" s="85"/>
      <c r="BR25" s="85"/>
      <c r="BS25" s="85"/>
      <c r="BT25" s="77"/>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57"/>
      <c r="CX25" s="85"/>
    </row>
    <row r="26" spans="1:102" s="55" customFormat="1">
      <c r="A26" s="52">
        <v>33445</v>
      </c>
      <c r="B26" s="52" t="s">
        <v>267</v>
      </c>
      <c r="C26" s="65">
        <f t="shared" si="0"/>
        <v>33445</v>
      </c>
      <c r="D26" s="69">
        <v>33445</v>
      </c>
      <c r="E26" s="54" t="s">
        <v>202</v>
      </c>
      <c r="F26" s="54" t="s">
        <v>240</v>
      </c>
      <c r="G26" s="54">
        <f t="shared" si="2"/>
        <v>0</v>
      </c>
      <c r="H26" s="59">
        <v>6</v>
      </c>
      <c r="I26" s="57"/>
      <c r="J26" s="57"/>
      <c r="K26" s="57"/>
      <c r="L26" s="57"/>
      <c r="M26" s="85"/>
      <c r="N26" s="85"/>
      <c r="O26" s="85">
        <v>1</v>
      </c>
      <c r="P26" s="85"/>
      <c r="Q26" s="85"/>
      <c r="R26" s="60"/>
      <c r="S26" s="85"/>
      <c r="T26" s="85"/>
      <c r="U26" s="85"/>
      <c r="V26" s="85"/>
      <c r="W26" s="58"/>
      <c r="X26" s="57"/>
      <c r="Y26" s="57"/>
      <c r="Z26" s="85"/>
      <c r="AA26" s="58"/>
      <c r="AB26" s="87"/>
      <c r="AC26" s="18"/>
      <c r="AD26" s="18"/>
      <c r="AE26" s="58"/>
      <c r="AF26" s="87"/>
      <c r="AG26" s="87"/>
      <c r="AH26" s="87"/>
      <c r="AI26" s="61"/>
      <c r="AJ26" s="87"/>
      <c r="AK26" s="87"/>
      <c r="AL26" s="87"/>
      <c r="AM26" s="87"/>
      <c r="AN26" s="87"/>
      <c r="AO26" s="87"/>
      <c r="AP26" s="87"/>
      <c r="AQ26" s="87"/>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62"/>
      <c r="BQ26" s="85"/>
      <c r="BR26" s="85"/>
      <c r="BS26" s="85"/>
      <c r="BT26" s="77"/>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57"/>
      <c r="CX26" s="85"/>
    </row>
    <row r="27" spans="1:102" s="55" customFormat="1">
      <c r="A27" s="52">
        <v>33461</v>
      </c>
      <c r="B27" s="52" t="s">
        <v>268</v>
      </c>
      <c r="C27" s="65">
        <f t="shared" si="0"/>
        <v>33461</v>
      </c>
      <c r="D27" s="69">
        <v>33461</v>
      </c>
      <c r="E27" s="54" t="s">
        <v>203</v>
      </c>
      <c r="F27" s="54" t="s">
        <v>241</v>
      </c>
      <c r="G27" s="54">
        <f t="shared" si="2"/>
        <v>0</v>
      </c>
      <c r="H27" s="59">
        <v>6</v>
      </c>
      <c r="I27" s="57"/>
      <c r="J27" s="57"/>
      <c r="K27" s="57"/>
      <c r="L27" s="57"/>
      <c r="M27" s="85"/>
      <c r="N27" s="85"/>
      <c r="O27" s="85">
        <v>1</v>
      </c>
      <c r="P27" s="85"/>
      <c r="Q27" s="85"/>
      <c r="R27" s="60"/>
      <c r="S27" s="85"/>
      <c r="T27" s="85"/>
      <c r="U27" s="85"/>
      <c r="V27" s="85"/>
      <c r="W27" s="58"/>
      <c r="X27" s="57"/>
      <c r="Y27" s="57"/>
      <c r="Z27" s="85"/>
      <c r="AA27" s="58"/>
      <c r="AB27" s="87"/>
      <c r="AC27" s="18"/>
      <c r="AD27" s="18"/>
      <c r="AE27" s="58"/>
      <c r="AF27" s="87"/>
      <c r="AG27" s="87"/>
      <c r="AH27" s="87"/>
      <c r="AI27" s="61"/>
      <c r="AJ27" s="87"/>
      <c r="AK27" s="87"/>
      <c r="AL27" s="87"/>
      <c r="AM27" s="87"/>
      <c r="AN27" s="87"/>
      <c r="AO27" s="87"/>
      <c r="AP27" s="87"/>
      <c r="AQ27" s="8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62"/>
      <c r="BQ27" s="85"/>
      <c r="BR27" s="85"/>
      <c r="BS27" s="85"/>
      <c r="BT27" s="77"/>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57"/>
      <c r="CX27" s="85"/>
    </row>
    <row r="28" spans="1:102" s="55" customFormat="1" ht="83.4" customHeight="1">
      <c r="A28" s="52">
        <v>33586</v>
      </c>
      <c r="B28" s="52" t="s">
        <v>269</v>
      </c>
      <c r="C28" s="65">
        <f t="shared" si="0"/>
        <v>33586</v>
      </c>
      <c r="D28" s="69">
        <v>33586</v>
      </c>
      <c r="E28" s="54" t="s">
        <v>204</v>
      </c>
      <c r="F28" s="54" t="s">
        <v>242</v>
      </c>
      <c r="G28" s="54">
        <f t="shared" si="2"/>
        <v>0</v>
      </c>
      <c r="H28" s="59">
        <v>6</v>
      </c>
      <c r="I28" s="57"/>
      <c r="J28" s="57"/>
      <c r="K28" s="57"/>
      <c r="L28" s="57"/>
      <c r="M28" s="85"/>
      <c r="N28" s="85"/>
      <c r="O28" s="85"/>
      <c r="P28" s="85">
        <v>1</v>
      </c>
      <c r="Q28" s="85"/>
      <c r="R28" s="60"/>
      <c r="S28" s="85"/>
      <c r="T28" s="85">
        <v>1</v>
      </c>
      <c r="U28" s="85"/>
      <c r="V28" s="85"/>
      <c r="W28" s="58"/>
      <c r="X28" s="57"/>
      <c r="Y28" s="57"/>
      <c r="Z28" s="85"/>
      <c r="AA28" s="58"/>
      <c r="AB28" s="87"/>
      <c r="AC28" s="18"/>
      <c r="AD28" s="18"/>
      <c r="AE28" s="58"/>
      <c r="AF28" s="87"/>
      <c r="AG28" s="87"/>
      <c r="AH28" s="87"/>
      <c r="AI28" s="61"/>
      <c r="AJ28" s="87"/>
      <c r="AK28" s="87"/>
      <c r="AL28" s="87"/>
      <c r="AM28" s="87"/>
      <c r="AN28" s="87"/>
      <c r="AO28" s="87"/>
      <c r="AP28" s="87"/>
      <c r="AQ28" s="87"/>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62"/>
      <c r="BQ28" s="85"/>
      <c r="BR28" s="85"/>
      <c r="BS28" s="85"/>
      <c r="BT28" s="77"/>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57"/>
      <c r="CX28" s="85"/>
    </row>
    <row r="29" spans="1:102" s="55" customFormat="1" ht="80.400000000000006" customHeight="1">
      <c r="A29" s="52">
        <v>336068</v>
      </c>
      <c r="B29" s="52" t="s">
        <v>270</v>
      </c>
      <c r="C29" s="65">
        <f t="shared" si="0"/>
        <v>33606</v>
      </c>
      <c r="D29" s="69">
        <v>33606</v>
      </c>
      <c r="E29" s="54" t="s">
        <v>205</v>
      </c>
      <c r="F29" s="54" t="s">
        <v>243</v>
      </c>
      <c r="G29" s="54">
        <f t="shared" si="2"/>
        <v>0</v>
      </c>
      <c r="H29" s="59">
        <v>6</v>
      </c>
      <c r="I29" s="57">
        <v>1</v>
      </c>
      <c r="J29" s="57">
        <v>18</v>
      </c>
      <c r="K29" s="57"/>
      <c r="L29" s="57"/>
      <c r="M29" s="85"/>
      <c r="N29" s="85"/>
      <c r="O29" s="85"/>
      <c r="P29" s="85"/>
      <c r="Q29" s="85"/>
      <c r="R29" s="60"/>
      <c r="S29" s="85"/>
      <c r="T29" s="85"/>
      <c r="U29" s="85"/>
      <c r="V29" s="85"/>
      <c r="W29" s="58"/>
      <c r="X29" s="57"/>
      <c r="Y29" s="57"/>
      <c r="Z29" s="85">
        <v>1</v>
      </c>
      <c r="AA29" s="58"/>
      <c r="AB29" s="87"/>
      <c r="AC29" s="18">
        <v>1</v>
      </c>
      <c r="AD29" s="18"/>
      <c r="AE29" s="58"/>
      <c r="AF29" s="87"/>
      <c r="AG29" s="87">
        <v>1</v>
      </c>
      <c r="AH29" s="87">
        <v>1</v>
      </c>
      <c r="AI29" s="61"/>
      <c r="AJ29" s="87"/>
      <c r="AK29" s="87"/>
      <c r="AL29" s="87">
        <v>1</v>
      </c>
      <c r="AM29" s="87"/>
      <c r="AN29" s="87">
        <v>1</v>
      </c>
      <c r="AO29" s="87">
        <v>1</v>
      </c>
      <c r="AP29" s="87"/>
      <c r="AQ29" s="87"/>
      <c r="AR29" s="85">
        <v>1</v>
      </c>
      <c r="AS29" s="85"/>
      <c r="AT29" s="85">
        <v>1</v>
      </c>
      <c r="AU29" s="85">
        <v>1</v>
      </c>
      <c r="AV29" s="85"/>
      <c r="AW29" s="85"/>
      <c r="AX29" s="85">
        <v>1</v>
      </c>
      <c r="AY29" s="85"/>
      <c r="AZ29" s="85"/>
      <c r="BA29" s="85">
        <v>1</v>
      </c>
      <c r="BB29" s="85"/>
      <c r="BC29" s="85"/>
      <c r="BD29" s="85">
        <v>1</v>
      </c>
      <c r="BE29" s="85">
        <v>1</v>
      </c>
      <c r="BF29" s="85">
        <v>1</v>
      </c>
      <c r="BG29" s="85">
        <v>1</v>
      </c>
      <c r="BH29" s="85">
        <v>1</v>
      </c>
      <c r="BI29" s="85">
        <v>1</v>
      </c>
      <c r="BJ29" s="85">
        <v>1</v>
      </c>
      <c r="BK29" s="85"/>
      <c r="BL29" s="85">
        <v>1</v>
      </c>
      <c r="BM29" s="85">
        <v>1</v>
      </c>
      <c r="BN29" s="85"/>
      <c r="BO29" s="85"/>
      <c r="BP29" s="62"/>
      <c r="BQ29" s="85">
        <v>1</v>
      </c>
      <c r="BR29" s="85"/>
      <c r="BS29" s="85"/>
      <c r="BT29" s="77"/>
      <c r="BU29" s="85">
        <v>1</v>
      </c>
      <c r="BV29" s="85"/>
      <c r="BW29" s="85">
        <v>1</v>
      </c>
      <c r="BX29" s="85">
        <v>1</v>
      </c>
      <c r="BY29" s="85"/>
      <c r="BZ29" s="85"/>
      <c r="CA29" s="85">
        <v>1</v>
      </c>
      <c r="CB29" s="85"/>
      <c r="CC29" s="85"/>
      <c r="CD29" s="85">
        <v>1</v>
      </c>
      <c r="CE29" s="85"/>
      <c r="CF29" s="85"/>
      <c r="CG29" s="85">
        <v>1</v>
      </c>
      <c r="CH29" s="85"/>
      <c r="CI29" s="85"/>
      <c r="CJ29" s="85"/>
      <c r="CK29" s="85">
        <v>1</v>
      </c>
      <c r="CL29" s="85"/>
      <c r="CM29" s="85">
        <v>1</v>
      </c>
      <c r="CN29" s="85"/>
      <c r="CO29" s="85"/>
      <c r="CP29" s="85">
        <v>1</v>
      </c>
      <c r="CQ29" s="85"/>
      <c r="CR29" s="85"/>
      <c r="CS29" s="85"/>
      <c r="CT29" s="85">
        <v>1</v>
      </c>
      <c r="CU29" s="85"/>
      <c r="CV29" s="85"/>
      <c r="CW29" s="57">
        <v>1</v>
      </c>
      <c r="CX29" s="85"/>
    </row>
    <row r="30" spans="1:102" s="55" customFormat="1">
      <c r="A30" s="52">
        <v>336220</v>
      </c>
      <c r="B30" s="52" t="s">
        <v>271</v>
      </c>
      <c r="C30" s="65">
        <f t="shared" si="0"/>
        <v>33622</v>
      </c>
      <c r="D30" s="69">
        <v>33622</v>
      </c>
      <c r="E30" s="54" t="s">
        <v>206</v>
      </c>
      <c r="F30" s="54" t="s">
        <v>245</v>
      </c>
      <c r="G30" s="54">
        <f t="shared" si="2"/>
        <v>0</v>
      </c>
      <c r="H30" s="59">
        <v>6</v>
      </c>
      <c r="I30" s="57"/>
      <c r="J30" s="57"/>
      <c r="K30" s="57"/>
      <c r="L30" s="57"/>
      <c r="M30" s="85"/>
      <c r="N30" s="85"/>
      <c r="O30" s="85">
        <v>1</v>
      </c>
      <c r="P30" s="85"/>
      <c r="Q30" s="85"/>
      <c r="R30" s="60"/>
      <c r="S30" s="85"/>
      <c r="T30" s="85"/>
      <c r="U30" s="85"/>
      <c r="V30" s="85"/>
      <c r="W30" s="58"/>
      <c r="X30" s="57"/>
      <c r="Y30" s="57"/>
      <c r="Z30" s="85"/>
      <c r="AA30" s="58"/>
      <c r="AB30" s="87"/>
      <c r="AC30" s="18"/>
      <c r="AD30" s="18"/>
      <c r="AE30" s="58"/>
      <c r="AF30" s="87"/>
      <c r="AG30" s="87"/>
      <c r="AH30" s="87"/>
      <c r="AI30" s="61"/>
      <c r="AJ30" s="87"/>
      <c r="AK30" s="87"/>
      <c r="AL30" s="87"/>
      <c r="AM30" s="87"/>
      <c r="AN30" s="87"/>
      <c r="AO30" s="87"/>
      <c r="AP30" s="87"/>
      <c r="AQ30" s="87"/>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62"/>
      <c r="BQ30" s="85"/>
      <c r="BR30" s="85"/>
      <c r="BS30" s="85"/>
      <c r="BT30" s="77"/>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57"/>
      <c r="CX30" s="85"/>
    </row>
    <row r="31" spans="1:102" s="55" customFormat="1">
      <c r="A31" s="52">
        <v>336238</v>
      </c>
      <c r="B31" s="52" t="s">
        <v>272</v>
      </c>
      <c r="C31" s="65">
        <f t="shared" si="0"/>
        <v>33623</v>
      </c>
      <c r="D31" s="69">
        <v>33623</v>
      </c>
      <c r="E31" s="54" t="s">
        <v>207</v>
      </c>
      <c r="F31" s="54" t="s">
        <v>246</v>
      </c>
      <c r="G31" s="54">
        <f t="shared" si="2"/>
        <v>0</v>
      </c>
      <c r="H31" s="59">
        <v>6</v>
      </c>
      <c r="I31" s="57"/>
      <c r="J31" s="57"/>
      <c r="K31" s="57"/>
      <c r="L31" s="57"/>
      <c r="M31" s="85"/>
      <c r="N31" s="85"/>
      <c r="O31" s="85">
        <v>1</v>
      </c>
      <c r="P31" s="85"/>
      <c r="Q31" s="85"/>
      <c r="R31" s="60"/>
      <c r="S31" s="85"/>
      <c r="T31" s="85"/>
      <c r="U31" s="85"/>
      <c r="V31" s="85"/>
      <c r="W31" s="58"/>
      <c r="X31" s="57"/>
      <c r="Y31" s="57"/>
      <c r="Z31" s="85"/>
      <c r="AA31" s="58"/>
      <c r="AB31" s="87"/>
      <c r="AC31" s="18"/>
      <c r="AD31" s="18"/>
      <c r="AE31" s="58"/>
      <c r="AF31" s="87"/>
      <c r="AG31" s="87"/>
      <c r="AH31" s="87"/>
      <c r="AI31" s="61"/>
      <c r="AJ31" s="87"/>
      <c r="AK31" s="87"/>
      <c r="AL31" s="87"/>
      <c r="AM31" s="87"/>
      <c r="AN31" s="87"/>
      <c r="AO31" s="87"/>
      <c r="AP31" s="87"/>
      <c r="AQ31" s="87"/>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62"/>
      <c r="BQ31" s="85"/>
      <c r="BR31" s="85"/>
      <c r="BS31" s="85"/>
      <c r="BT31" s="77"/>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57"/>
      <c r="CX31" s="85"/>
    </row>
    <row r="32" spans="1:102" s="55" customFormat="1">
      <c r="A32" s="52">
        <v>336432</v>
      </c>
      <c r="B32" s="52" t="s">
        <v>273</v>
      </c>
      <c r="C32" s="65">
        <f t="shared" si="0"/>
        <v>33643</v>
      </c>
      <c r="D32" s="69">
        <v>33643</v>
      </c>
      <c r="E32" s="54" t="s">
        <v>208</v>
      </c>
      <c r="F32" s="54" t="s">
        <v>247</v>
      </c>
      <c r="G32" s="54">
        <f t="shared" si="2"/>
        <v>0</v>
      </c>
      <c r="H32" s="59">
        <v>6</v>
      </c>
      <c r="I32" s="57"/>
      <c r="J32" s="57"/>
      <c r="K32" s="57"/>
      <c r="L32" s="57"/>
      <c r="M32" s="85"/>
      <c r="N32" s="85"/>
      <c r="O32" s="85">
        <v>1</v>
      </c>
      <c r="P32" s="85"/>
      <c r="Q32" s="85"/>
      <c r="R32" s="60"/>
      <c r="S32" s="85"/>
      <c r="T32" s="85"/>
      <c r="U32" s="85"/>
      <c r="V32" s="85"/>
      <c r="W32" s="58"/>
      <c r="X32" s="57"/>
      <c r="Y32" s="57"/>
      <c r="Z32" s="85"/>
      <c r="AA32" s="58"/>
      <c r="AB32" s="87"/>
      <c r="AC32" s="18"/>
      <c r="AD32" s="18"/>
      <c r="AE32" s="58"/>
      <c r="AF32" s="87"/>
      <c r="AG32" s="87"/>
      <c r="AH32" s="87"/>
      <c r="AI32" s="61"/>
      <c r="AJ32" s="87"/>
      <c r="AK32" s="87"/>
      <c r="AL32" s="87"/>
      <c r="AM32" s="87"/>
      <c r="AN32" s="87"/>
      <c r="AO32" s="87"/>
      <c r="AP32" s="87"/>
      <c r="AQ32" s="87"/>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62"/>
      <c r="BQ32" s="85"/>
      <c r="BR32" s="85"/>
      <c r="BS32" s="85"/>
      <c r="BT32" s="77"/>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57"/>
      <c r="CX32" s="85"/>
    </row>
    <row r="33" spans="1:102" s="55" customFormat="1">
      <c r="A33" s="52">
        <v>336637</v>
      </c>
      <c r="B33" s="52" t="s">
        <v>274</v>
      </c>
      <c r="C33" s="65">
        <f t="shared" si="0"/>
        <v>33663</v>
      </c>
      <c r="D33" s="69">
        <v>33663</v>
      </c>
      <c r="E33" s="54" t="s">
        <v>209</v>
      </c>
      <c r="F33" s="54" t="s">
        <v>248</v>
      </c>
      <c r="G33" s="54">
        <f t="shared" si="2"/>
        <v>0</v>
      </c>
      <c r="H33" s="59">
        <v>6</v>
      </c>
      <c r="I33" s="57"/>
      <c r="J33" s="57"/>
      <c r="K33" s="57"/>
      <c r="L33" s="57"/>
      <c r="M33" s="85"/>
      <c r="N33" s="85"/>
      <c r="O33" s="85"/>
      <c r="P33" s="85"/>
      <c r="Q33" s="85">
        <v>1</v>
      </c>
      <c r="R33" s="60"/>
      <c r="S33" s="85"/>
      <c r="T33" s="85"/>
      <c r="U33" s="85"/>
      <c r="V33" s="85"/>
      <c r="W33" s="58"/>
      <c r="X33" s="57"/>
      <c r="Y33" s="57"/>
      <c r="Z33" s="85"/>
      <c r="AA33" s="58"/>
      <c r="AB33" s="87"/>
      <c r="AC33" s="18"/>
      <c r="AD33" s="18"/>
      <c r="AE33" s="58"/>
      <c r="AF33" s="87"/>
      <c r="AG33" s="87"/>
      <c r="AH33" s="87"/>
      <c r="AI33" s="61"/>
      <c r="AJ33" s="87"/>
      <c r="AK33" s="87"/>
      <c r="AL33" s="87"/>
      <c r="AM33" s="87"/>
      <c r="AN33" s="87"/>
      <c r="AO33" s="87"/>
      <c r="AP33" s="87"/>
      <c r="AQ33" s="87"/>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62"/>
      <c r="BQ33" s="85"/>
      <c r="BR33" s="85"/>
      <c r="BS33" s="85"/>
      <c r="BT33" s="77"/>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57"/>
      <c r="CX33" s="85"/>
    </row>
    <row r="34" spans="1:102" s="55" customFormat="1">
      <c r="A34" s="52">
        <v>33666</v>
      </c>
      <c r="B34" s="52" t="s">
        <v>275</v>
      </c>
      <c r="C34" s="65">
        <f t="shared" si="0"/>
        <v>33666</v>
      </c>
      <c r="D34" s="69">
        <v>33666</v>
      </c>
      <c r="E34" s="54" t="s">
        <v>210</v>
      </c>
      <c r="F34" s="54" t="s">
        <v>249</v>
      </c>
      <c r="G34" s="54">
        <f t="shared" si="2"/>
        <v>0</v>
      </c>
      <c r="H34" s="59">
        <v>6</v>
      </c>
      <c r="I34" s="57"/>
      <c r="J34" s="57"/>
      <c r="K34" s="57"/>
      <c r="L34" s="57"/>
      <c r="M34" s="85"/>
      <c r="N34" s="85"/>
      <c r="O34" s="85">
        <v>1</v>
      </c>
      <c r="P34" s="85"/>
      <c r="Q34" s="85"/>
      <c r="R34" s="60"/>
      <c r="S34" s="85"/>
      <c r="T34" s="85"/>
      <c r="U34" s="85"/>
      <c r="V34" s="85"/>
      <c r="W34" s="58"/>
      <c r="X34" s="57"/>
      <c r="Y34" s="57"/>
      <c r="Z34" s="85"/>
      <c r="AA34" s="58"/>
      <c r="AB34" s="87"/>
      <c r="AC34" s="18"/>
      <c r="AD34" s="18"/>
      <c r="AE34" s="58"/>
      <c r="AF34" s="87"/>
      <c r="AG34" s="87"/>
      <c r="AH34" s="87"/>
      <c r="AI34" s="61"/>
      <c r="AJ34" s="87"/>
      <c r="AK34" s="87"/>
      <c r="AL34" s="87"/>
      <c r="AM34" s="87"/>
      <c r="AN34" s="87"/>
      <c r="AO34" s="87"/>
      <c r="AP34" s="87"/>
      <c r="AQ34" s="87"/>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62"/>
      <c r="BQ34" s="85"/>
      <c r="BR34" s="85"/>
      <c r="BS34" s="85"/>
      <c r="BT34" s="77"/>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57"/>
      <c r="CX34" s="85"/>
    </row>
    <row r="35" spans="1:102" s="55" customFormat="1" ht="32.4">
      <c r="A35" s="52">
        <v>336815</v>
      </c>
      <c r="B35" s="52" t="s">
        <v>276</v>
      </c>
      <c r="C35" s="65">
        <f t="shared" si="0"/>
        <v>33681</v>
      </c>
      <c r="D35" s="69">
        <v>33681</v>
      </c>
      <c r="E35" s="54" t="s">
        <v>211</v>
      </c>
      <c r="F35" s="54" t="s">
        <v>250</v>
      </c>
      <c r="G35" s="54">
        <f t="shared" si="2"/>
        <v>0</v>
      </c>
      <c r="H35" s="59">
        <v>6</v>
      </c>
      <c r="I35" s="57">
        <v>1</v>
      </c>
      <c r="J35" s="57">
        <v>19</v>
      </c>
      <c r="K35" s="57"/>
      <c r="L35" s="57"/>
      <c r="M35" s="85"/>
      <c r="N35" s="85"/>
      <c r="O35" s="85"/>
      <c r="P35" s="85"/>
      <c r="Q35" s="85"/>
      <c r="R35" s="60"/>
      <c r="S35" s="85"/>
      <c r="T35" s="85"/>
      <c r="U35" s="85"/>
      <c r="V35" s="85"/>
      <c r="W35" s="58"/>
      <c r="X35" s="57"/>
      <c r="Y35" s="57"/>
      <c r="Z35" s="85"/>
      <c r="AA35" s="58" t="s">
        <v>212</v>
      </c>
      <c r="AB35" s="87">
        <v>1</v>
      </c>
      <c r="AC35" s="18"/>
      <c r="AD35" s="18"/>
      <c r="AE35" s="58" t="s">
        <v>213</v>
      </c>
      <c r="AF35" s="87"/>
      <c r="AG35" s="87">
        <v>1</v>
      </c>
      <c r="AH35" s="87"/>
      <c r="AI35" s="61"/>
      <c r="AJ35" s="87"/>
      <c r="AK35" s="87"/>
      <c r="AL35" s="87"/>
      <c r="AM35" s="87"/>
      <c r="AN35" s="87"/>
      <c r="AO35" s="87"/>
      <c r="AP35" s="87">
        <v>1</v>
      </c>
      <c r="AQ35" s="87">
        <v>1</v>
      </c>
      <c r="AR35" s="85">
        <v>1</v>
      </c>
      <c r="AS35" s="85"/>
      <c r="AT35" s="85"/>
      <c r="AU35" s="85"/>
      <c r="AV35" s="85">
        <v>1</v>
      </c>
      <c r="AW35" s="85"/>
      <c r="AX35" s="85"/>
      <c r="AY35" s="85">
        <v>1</v>
      </c>
      <c r="AZ35" s="85"/>
      <c r="BA35" s="85"/>
      <c r="BB35" s="85">
        <v>1</v>
      </c>
      <c r="BC35" s="85">
        <v>1</v>
      </c>
      <c r="BD35" s="85"/>
      <c r="BE35" s="85">
        <v>1</v>
      </c>
      <c r="BF35" s="85">
        <v>1</v>
      </c>
      <c r="BG35" s="85">
        <v>1</v>
      </c>
      <c r="BH35" s="85"/>
      <c r="BI35" s="85">
        <v>1</v>
      </c>
      <c r="BJ35" s="85">
        <v>1</v>
      </c>
      <c r="BK35" s="85"/>
      <c r="BL35" s="85"/>
      <c r="BM35" s="85"/>
      <c r="BN35" s="85"/>
      <c r="BO35" s="85"/>
      <c r="BP35" s="62"/>
      <c r="BQ35" s="85"/>
      <c r="BR35" s="85">
        <v>1</v>
      </c>
      <c r="BS35" s="85"/>
      <c r="BT35" s="77"/>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v>1</v>
      </c>
      <c r="CV35" s="85"/>
      <c r="CW35" s="57"/>
      <c r="CX35" s="85">
        <v>1</v>
      </c>
    </row>
    <row r="36" spans="1:102" s="39" customFormat="1" ht="1.8" customHeight="1">
      <c r="A36" s="29"/>
      <c r="B36" s="66"/>
      <c r="C36" s="65"/>
      <c r="D36" s="68"/>
      <c r="E36" s="30"/>
      <c r="F36" s="30"/>
      <c r="G36" s="70"/>
      <c r="H36" s="30"/>
      <c r="I36" s="31"/>
      <c r="J36" s="31"/>
      <c r="K36" s="31"/>
      <c r="L36" s="31"/>
      <c r="M36" s="31"/>
      <c r="N36" s="31"/>
      <c r="O36" s="31"/>
      <c r="P36" s="30"/>
      <c r="Q36" s="32"/>
      <c r="R36" s="30"/>
      <c r="S36" s="32"/>
      <c r="T36" s="37"/>
      <c r="U36" s="31"/>
      <c r="V36" s="31"/>
      <c r="W36" s="31"/>
      <c r="X36" s="30"/>
      <c r="Y36" s="32"/>
      <c r="Z36" s="30"/>
      <c r="AA36" s="32"/>
      <c r="AB36" s="37"/>
      <c r="AC36" s="46"/>
      <c r="AD36" s="31"/>
      <c r="AE36" s="31"/>
      <c r="AF36" s="31"/>
      <c r="AG36" s="30"/>
      <c r="AH36" s="31"/>
      <c r="AI36" s="31"/>
      <c r="AJ36" s="31"/>
      <c r="AK36" s="31"/>
      <c r="AL36" s="31"/>
      <c r="AM36" s="31"/>
      <c r="AN36" s="31"/>
      <c r="AO36" s="31"/>
      <c r="AP36" s="31"/>
      <c r="AQ36" s="31"/>
      <c r="AR36" s="31"/>
      <c r="AS36" s="31"/>
      <c r="AT36" s="31"/>
      <c r="AU36" s="31"/>
      <c r="AV36" s="31"/>
      <c r="AW36" s="82"/>
      <c r="AX36" s="82"/>
      <c r="AY36" s="82"/>
      <c r="AZ36" s="83"/>
      <c r="BA36" s="31"/>
      <c r="BB36" s="31"/>
      <c r="BC36" s="31"/>
      <c r="BD36" s="31"/>
      <c r="BE36" s="31"/>
      <c r="BF36" s="31"/>
      <c r="BG36" s="31"/>
      <c r="BH36" s="31"/>
      <c r="BI36" s="31"/>
      <c r="BJ36" s="31"/>
      <c r="BK36" s="31"/>
      <c r="BL36" s="31"/>
      <c r="BM36" s="31"/>
      <c r="BN36" s="31"/>
      <c r="BO36" s="31"/>
      <c r="BP36" s="31"/>
      <c r="BQ36" s="31"/>
      <c r="BR36" s="31"/>
      <c r="BS36" s="31"/>
      <c r="BT36" s="31"/>
      <c r="BU36" s="31"/>
      <c r="BV36" s="46"/>
      <c r="BW36" s="31"/>
      <c r="BX36" s="31"/>
      <c r="BY36" s="31"/>
      <c r="BZ36" s="31"/>
      <c r="CA36" s="31"/>
      <c r="CB36" s="31"/>
      <c r="CC36" s="31"/>
      <c r="CD36" s="31"/>
      <c r="CE36" s="31"/>
      <c r="CF36" s="31"/>
      <c r="CG36" s="31"/>
      <c r="CH36" s="31"/>
      <c r="CI36" s="31"/>
      <c r="CJ36" s="31"/>
      <c r="CK36" s="31"/>
      <c r="CL36" s="31"/>
      <c r="CM36" s="30"/>
      <c r="CN36" s="30"/>
      <c r="CO36" s="30"/>
      <c r="CP36" s="30"/>
      <c r="CQ36" s="30"/>
      <c r="CR36" s="30"/>
      <c r="CS36" s="38"/>
      <c r="CT36" s="38"/>
      <c r="CU36" s="38"/>
      <c r="CV36" s="38"/>
      <c r="CW36" s="38"/>
    </row>
    <row r="37" spans="1:102" s="12" customFormat="1" ht="34.200000000000003" customHeight="1">
      <c r="A37" s="153" t="s">
        <v>170</v>
      </c>
      <c r="B37" s="154"/>
      <c r="C37" s="154"/>
      <c r="D37" s="154"/>
      <c r="E37" s="120"/>
      <c r="F37" s="120"/>
      <c r="G37" s="120"/>
      <c r="H37" s="121"/>
      <c r="I37" s="17">
        <f>SUM(I10:I35)</f>
        <v>15</v>
      </c>
      <c r="J37" s="17"/>
      <c r="K37" s="17">
        <f>SUM(K10:K35)</f>
        <v>0</v>
      </c>
      <c r="L37" s="17"/>
      <c r="M37" s="17">
        <f>SUM(M10:M35)</f>
        <v>0</v>
      </c>
      <c r="N37" s="17"/>
      <c r="O37" s="17">
        <f>SUM(O10:O35)</f>
        <v>7</v>
      </c>
      <c r="P37" s="17">
        <f>SUM(P10:P35)</f>
        <v>2</v>
      </c>
      <c r="Q37" s="17">
        <f>SUM(Q10:Q35)</f>
        <v>2</v>
      </c>
      <c r="R37" s="42"/>
      <c r="S37" s="17">
        <f>SUM(S10:S35)</f>
        <v>0</v>
      </c>
      <c r="T37" s="17">
        <f>SUM(T10:T35)</f>
        <v>1</v>
      </c>
      <c r="U37" s="17">
        <f>SUM(U10:U35)</f>
        <v>1</v>
      </c>
      <c r="V37" s="17">
        <f>SUM(V10:V35)</f>
        <v>0</v>
      </c>
      <c r="W37" s="42"/>
      <c r="X37" s="17">
        <f>SUM(X10:X35)</f>
        <v>2</v>
      </c>
      <c r="Y37" s="17">
        <f>SUM(Y10:Y35)</f>
        <v>0</v>
      </c>
      <c r="Z37" s="17">
        <f>SUM(Z10:Z35)</f>
        <v>10</v>
      </c>
      <c r="AA37" s="42"/>
      <c r="AB37" s="17">
        <f>SUM(AB10:AB35)</f>
        <v>10</v>
      </c>
      <c r="AC37" s="17">
        <f>SUM(AC10:AC35)</f>
        <v>5</v>
      </c>
      <c r="AD37" s="17">
        <f>SUM(AD10:AD35)</f>
        <v>0</v>
      </c>
      <c r="AE37" s="42"/>
      <c r="AF37" s="17">
        <f t="shared" ref="AF37:BN37" si="3">SUM(AF10:AF35)</f>
        <v>5</v>
      </c>
      <c r="AG37" s="17">
        <f t="shared" si="3"/>
        <v>10</v>
      </c>
      <c r="AH37" s="17">
        <f t="shared" si="3"/>
        <v>5</v>
      </c>
      <c r="AI37" s="17">
        <f t="shared" si="3"/>
        <v>2</v>
      </c>
      <c r="AJ37" s="17">
        <f t="shared" si="3"/>
        <v>3</v>
      </c>
      <c r="AK37" s="17">
        <f t="shared" si="3"/>
        <v>1</v>
      </c>
      <c r="AL37" s="17">
        <f t="shared" si="3"/>
        <v>6</v>
      </c>
      <c r="AM37" s="17">
        <f t="shared" si="3"/>
        <v>2</v>
      </c>
      <c r="AN37" s="17">
        <f t="shared" si="3"/>
        <v>6</v>
      </c>
      <c r="AO37" s="17">
        <f t="shared" si="3"/>
        <v>5</v>
      </c>
      <c r="AP37" s="17">
        <f t="shared" si="3"/>
        <v>8</v>
      </c>
      <c r="AQ37" s="17">
        <f t="shared" si="3"/>
        <v>5</v>
      </c>
      <c r="AR37" s="17">
        <f t="shared" si="3"/>
        <v>14</v>
      </c>
      <c r="AS37" s="17">
        <f t="shared" si="3"/>
        <v>1</v>
      </c>
      <c r="AT37" s="17">
        <f t="shared" si="3"/>
        <v>6</v>
      </c>
      <c r="AU37" s="17">
        <f t="shared" si="3"/>
        <v>4</v>
      </c>
      <c r="AV37" s="17">
        <f t="shared" si="3"/>
        <v>9</v>
      </c>
      <c r="AW37" s="17">
        <f t="shared" si="3"/>
        <v>1</v>
      </c>
      <c r="AX37" s="17">
        <f t="shared" si="3"/>
        <v>3</v>
      </c>
      <c r="AY37" s="17">
        <f t="shared" si="3"/>
        <v>5</v>
      </c>
      <c r="AZ37" s="17">
        <f t="shared" si="3"/>
        <v>5</v>
      </c>
      <c r="BA37" s="17">
        <f t="shared" si="3"/>
        <v>2</v>
      </c>
      <c r="BB37" s="17">
        <f t="shared" si="3"/>
        <v>12</v>
      </c>
      <c r="BC37" s="17">
        <f t="shared" si="3"/>
        <v>8</v>
      </c>
      <c r="BD37" s="17">
        <f t="shared" si="3"/>
        <v>6</v>
      </c>
      <c r="BE37" s="17">
        <f t="shared" si="3"/>
        <v>15</v>
      </c>
      <c r="BF37" s="17">
        <f t="shared" si="3"/>
        <v>14</v>
      </c>
      <c r="BG37" s="17">
        <f t="shared" si="3"/>
        <v>15</v>
      </c>
      <c r="BH37" s="17">
        <f t="shared" si="3"/>
        <v>13</v>
      </c>
      <c r="BI37" s="17">
        <f t="shared" si="3"/>
        <v>15</v>
      </c>
      <c r="BJ37" s="17">
        <f t="shared" si="3"/>
        <v>9</v>
      </c>
      <c r="BK37" s="17">
        <f t="shared" si="3"/>
        <v>1</v>
      </c>
      <c r="BL37" s="17">
        <f t="shared" si="3"/>
        <v>10</v>
      </c>
      <c r="BM37" s="17">
        <f t="shared" si="3"/>
        <v>2</v>
      </c>
      <c r="BN37" s="17">
        <f t="shared" si="3"/>
        <v>0</v>
      </c>
      <c r="BO37" s="42"/>
      <c r="BP37" s="17"/>
      <c r="BQ37" s="17">
        <f>SUM(BQ10:BQ35)</f>
        <v>5</v>
      </c>
      <c r="BR37" s="17">
        <f>SUM(BR10:BR35)</f>
        <v>8</v>
      </c>
      <c r="BS37" s="17">
        <f>SUM(BS10:BS35)</f>
        <v>2</v>
      </c>
      <c r="BT37" s="42"/>
      <c r="BU37" s="17">
        <f>SUM(BU10:BU35)</f>
        <v>4</v>
      </c>
      <c r="BV37" s="17">
        <f>SUM(BV10:BV35)</f>
        <v>2</v>
      </c>
      <c r="BW37" s="17">
        <f>SUM(BW10:BW35)</f>
        <v>4</v>
      </c>
      <c r="BX37" s="17">
        <f>SUM(BX10:BX35)</f>
        <v>2</v>
      </c>
      <c r="BY37" s="17">
        <f>SUM(BY10:BY35)</f>
        <v>1</v>
      </c>
      <c r="BZ37" s="42"/>
      <c r="CA37" s="17">
        <f t="shared" ref="CA37:CH37" si="4">SUM(CA10:CA35)</f>
        <v>2</v>
      </c>
      <c r="CB37" s="17">
        <f t="shared" si="4"/>
        <v>1</v>
      </c>
      <c r="CC37" s="17">
        <f t="shared" si="4"/>
        <v>4</v>
      </c>
      <c r="CD37" s="17">
        <f t="shared" si="4"/>
        <v>2</v>
      </c>
      <c r="CE37" s="17">
        <f t="shared" si="4"/>
        <v>1</v>
      </c>
      <c r="CF37" s="17">
        <f t="shared" si="4"/>
        <v>1</v>
      </c>
      <c r="CG37" s="17">
        <f t="shared" si="4"/>
        <v>5</v>
      </c>
      <c r="CH37" s="17">
        <f t="shared" si="4"/>
        <v>2</v>
      </c>
      <c r="CI37" s="42"/>
      <c r="CJ37" s="17">
        <f t="shared" ref="CJ37:CU37" si="5">SUM(CJ10:CJ35)</f>
        <v>1</v>
      </c>
      <c r="CK37" s="17">
        <f t="shared" si="5"/>
        <v>4</v>
      </c>
      <c r="CL37" s="17">
        <f t="shared" si="5"/>
        <v>0</v>
      </c>
      <c r="CM37" s="17">
        <f t="shared" si="5"/>
        <v>5</v>
      </c>
      <c r="CN37" s="17">
        <f t="shared" si="5"/>
        <v>0</v>
      </c>
      <c r="CO37" s="17">
        <f t="shared" si="5"/>
        <v>0</v>
      </c>
      <c r="CP37" s="17">
        <f t="shared" si="5"/>
        <v>5</v>
      </c>
      <c r="CQ37" s="17">
        <f t="shared" si="5"/>
        <v>0</v>
      </c>
      <c r="CR37" s="17">
        <f t="shared" si="5"/>
        <v>0</v>
      </c>
      <c r="CS37" s="17">
        <f t="shared" si="5"/>
        <v>2</v>
      </c>
      <c r="CT37" s="17">
        <f t="shared" si="5"/>
        <v>6</v>
      </c>
      <c r="CU37" s="40">
        <f t="shared" si="5"/>
        <v>7</v>
      </c>
      <c r="CV37" s="42"/>
      <c r="CW37" s="17">
        <f>SUM(CW10:CW35)</f>
        <v>8</v>
      </c>
      <c r="CX37" s="41">
        <f>SUM(CX10:CX35)</f>
        <v>7</v>
      </c>
    </row>
    <row r="38" spans="1:102" ht="50.4" customHeight="1">
      <c r="AW38" s="15"/>
      <c r="AX38" s="15"/>
      <c r="AY38" s="15"/>
      <c r="AZ38" s="15"/>
    </row>
    <row r="39" spans="1:102" ht="34.799999999999997" customHeight="1">
      <c r="AW39" s="15"/>
      <c r="AX39" s="15"/>
      <c r="AY39" s="15"/>
      <c r="AZ39" s="15"/>
    </row>
    <row r="40" spans="1:102" ht="24" customHeight="1">
      <c r="E40" s="71" t="s">
        <v>280</v>
      </c>
      <c r="F40" s="71"/>
      <c r="G40" s="71"/>
      <c r="H40" s="71"/>
      <c r="I40" s="86">
        <f t="shared" ref="I40:AN40" si="6">COUNTIFS($H$10:$H$35,3,I$10:I$35,1)</f>
        <v>1</v>
      </c>
      <c r="J40" s="86">
        <f t="shared" si="6"/>
        <v>0</v>
      </c>
      <c r="K40" s="86">
        <f t="shared" si="6"/>
        <v>0</v>
      </c>
      <c r="L40" s="86">
        <f t="shared" si="6"/>
        <v>0</v>
      </c>
      <c r="M40" s="86">
        <f t="shared" si="6"/>
        <v>0</v>
      </c>
      <c r="N40" s="86">
        <f t="shared" si="6"/>
        <v>0</v>
      </c>
      <c r="O40" s="86">
        <f t="shared" si="6"/>
        <v>0</v>
      </c>
      <c r="P40" s="86">
        <f t="shared" si="6"/>
        <v>0</v>
      </c>
      <c r="Q40" s="86">
        <f t="shared" si="6"/>
        <v>0</v>
      </c>
      <c r="R40" s="86">
        <f t="shared" si="6"/>
        <v>0</v>
      </c>
      <c r="S40" s="86">
        <f t="shared" si="6"/>
        <v>0</v>
      </c>
      <c r="T40" s="86">
        <f t="shared" si="6"/>
        <v>0</v>
      </c>
      <c r="U40" s="86">
        <f t="shared" si="6"/>
        <v>0</v>
      </c>
      <c r="V40" s="86">
        <f t="shared" si="6"/>
        <v>0</v>
      </c>
      <c r="W40" s="86">
        <f t="shared" si="6"/>
        <v>0</v>
      </c>
      <c r="X40" s="86">
        <f t="shared" si="6"/>
        <v>0</v>
      </c>
      <c r="Y40" s="86">
        <f t="shared" si="6"/>
        <v>0</v>
      </c>
      <c r="Z40" s="86">
        <f t="shared" si="6"/>
        <v>1</v>
      </c>
      <c r="AA40" s="86">
        <f t="shared" si="6"/>
        <v>0</v>
      </c>
      <c r="AB40" s="86">
        <f t="shared" si="6"/>
        <v>1</v>
      </c>
      <c r="AC40" s="86">
        <f t="shared" si="6"/>
        <v>0</v>
      </c>
      <c r="AD40" s="86">
        <f t="shared" si="6"/>
        <v>0</v>
      </c>
      <c r="AE40" s="86">
        <f t="shared" si="6"/>
        <v>0</v>
      </c>
      <c r="AF40" s="86">
        <f t="shared" si="6"/>
        <v>1</v>
      </c>
      <c r="AG40" s="86">
        <f t="shared" si="6"/>
        <v>0</v>
      </c>
      <c r="AH40" s="86">
        <f t="shared" si="6"/>
        <v>0</v>
      </c>
      <c r="AI40" s="86">
        <f t="shared" si="6"/>
        <v>0</v>
      </c>
      <c r="AJ40" s="86">
        <f t="shared" si="6"/>
        <v>1</v>
      </c>
      <c r="AK40" s="86">
        <f t="shared" si="6"/>
        <v>0</v>
      </c>
      <c r="AL40" s="86">
        <f t="shared" si="6"/>
        <v>1</v>
      </c>
      <c r="AM40" s="86">
        <f t="shared" si="6"/>
        <v>0</v>
      </c>
      <c r="AN40" s="86">
        <f t="shared" si="6"/>
        <v>0</v>
      </c>
      <c r="AO40" s="86">
        <f t="shared" ref="AO40:BS40" si="7">COUNTIFS($H$10:$H$35,3,AO$10:AO$35,1)</f>
        <v>0</v>
      </c>
      <c r="AP40" s="86">
        <f t="shared" si="7"/>
        <v>1</v>
      </c>
      <c r="AQ40" s="86">
        <f t="shared" si="7"/>
        <v>1</v>
      </c>
      <c r="AR40" s="86">
        <f t="shared" si="7"/>
        <v>1</v>
      </c>
      <c r="AS40" s="86">
        <f t="shared" si="7"/>
        <v>0</v>
      </c>
      <c r="AT40" s="86">
        <f t="shared" si="7"/>
        <v>1</v>
      </c>
      <c r="AU40" s="86">
        <f t="shared" si="7"/>
        <v>1</v>
      </c>
      <c r="AV40" s="86">
        <f t="shared" si="7"/>
        <v>1</v>
      </c>
      <c r="AW40" s="86">
        <f t="shared" si="7"/>
        <v>0</v>
      </c>
      <c r="AX40" s="86">
        <f t="shared" si="7"/>
        <v>1</v>
      </c>
      <c r="AY40" s="86">
        <f t="shared" si="7"/>
        <v>0</v>
      </c>
      <c r="AZ40" s="86">
        <f t="shared" si="7"/>
        <v>0</v>
      </c>
      <c r="BA40" s="86">
        <f t="shared" si="7"/>
        <v>0</v>
      </c>
      <c r="BB40" s="86">
        <f t="shared" si="7"/>
        <v>1</v>
      </c>
      <c r="BC40" s="86">
        <f t="shared" si="7"/>
        <v>0</v>
      </c>
      <c r="BD40" s="86">
        <f t="shared" si="7"/>
        <v>1</v>
      </c>
      <c r="BE40" s="86">
        <f t="shared" si="7"/>
        <v>1</v>
      </c>
      <c r="BF40" s="86">
        <f t="shared" si="7"/>
        <v>1</v>
      </c>
      <c r="BG40" s="86">
        <f t="shared" si="7"/>
        <v>1</v>
      </c>
      <c r="BH40" s="86">
        <f t="shared" si="7"/>
        <v>1</v>
      </c>
      <c r="BI40" s="86">
        <f t="shared" si="7"/>
        <v>1</v>
      </c>
      <c r="BJ40" s="86">
        <f t="shared" si="7"/>
        <v>0</v>
      </c>
      <c r="BK40" s="86">
        <f t="shared" si="7"/>
        <v>0</v>
      </c>
      <c r="BL40" s="86">
        <f t="shared" si="7"/>
        <v>1</v>
      </c>
      <c r="BM40" s="86">
        <f t="shared" si="7"/>
        <v>0</v>
      </c>
      <c r="BN40" s="86">
        <f t="shared" si="7"/>
        <v>0</v>
      </c>
      <c r="BO40" s="86">
        <f t="shared" si="7"/>
        <v>0</v>
      </c>
      <c r="BP40" s="86">
        <f t="shared" si="7"/>
        <v>0</v>
      </c>
      <c r="BQ40" s="86">
        <f t="shared" si="7"/>
        <v>0</v>
      </c>
      <c r="BR40" s="86">
        <f t="shared" si="7"/>
        <v>1</v>
      </c>
      <c r="BS40" s="86">
        <f t="shared" si="7"/>
        <v>0</v>
      </c>
      <c r="BT40" s="86">
        <f t="shared" ref="BT40:CX40" si="8">COUNTIFS($H$10:$H$35,3,BT$10:BT$35,1)</f>
        <v>0</v>
      </c>
      <c r="BU40" s="86">
        <f t="shared" si="8"/>
        <v>0</v>
      </c>
      <c r="BV40" s="86">
        <f t="shared" si="8"/>
        <v>0</v>
      </c>
      <c r="BW40" s="86">
        <f t="shared" si="8"/>
        <v>0</v>
      </c>
      <c r="BX40" s="86">
        <f t="shared" si="8"/>
        <v>0</v>
      </c>
      <c r="BY40" s="86">
        <f t="shared" si="8"/>
        <v>0</v>
      </c>
      <c r="BZ40" s="86">
        <f t="shared" si="8"/>
        <v>0</v>
      </c>
      <c r="CA40" s="86">
        <f t="shared" si="8"/>
        <v>0</v>
      </c>
      <c r="CB40" s="86">
        <f t="shared" si="8"/>
        <v>0</v>
      </c>
      <c r="CC40" s="86">
        <f t="shared" si="8"/>
        <v>0</v>
      </c>
      <c r="CD40" s="86">
        <f t="shared" si="8"/>
        <v>0</v>
      </c>
      <c r="CE40" s="86">
        <f t="shared" si="8"/>
        <v>0</v>
      </c>
      <c r="CF40" s="86">
        <f t="shared" si="8"/>
        <v>0</v>
      </c>
      <c r="CG40" s="86">
        <f t="shared" si="8"/>
        <v>0</v>
      </c>
      <c r="CH40" s="86">
        <f t="shared" si="8"/>
        <v>0</v>
      </c>
      <c r="CI40" s="86">
        <f t="shared" si="8"/>
        <v>0</v>
      </c>
      <c r="CJ40" s="86">
        <f t="shared" si="8"/>
        <v>0</v>
      </c>
      <c r="CK40" s="86">
        <f t="shared" si="8"/>
        <v>0</v>
      </c>
      <c r="CL40" s="86">
        <f t="shared" si="8"/>
        <v>0</v>
      </c>
      <c r="CM40" s="86">
        <f t="shared" si="8"/>
        <v>0</v>
      </c>
      <c r="CN40" s="86">
        <f t="shared" si="8"/>
        <v>0</v>
      </c>
      <c r="CO40" s="86">
        <f t="shared" si="8"/>
        <v>0</v>
      </c>
      <c r="CP40" s="86">
        <f t="shared" si="8"/>
        <v>0</v>
      </c>
      <c r="CQ40" s="86">
        <f t="shared" si="8"/>
        <v>0</v>
      </c>
      <c r="CR40" s="86">
        <f t="shared" si="8"/>
        <v>0</v>
      </c>
      <c r="CS40" s="86">
        <f t="shared" si="8"/>
        <v>0</v>
      </c>
      <c r="CT40" s="86">
        <f t="shared" si="8"/>
        <v>1</v>
      </c>
      <c r="CU40" s="86">
        <f t="shared" si="8"/>
        <v>0</v>
      </c>
      <c r="CV40" s="86">
        <f t="shared" si="8"/>
        <v>0</v>
      </c>
      <c r="CW40" s="86">
        <f t="shared" si="8"/>
        <v>1</v>
      </c>
      <c r="CX40" s="86">
        <f t="shared" si="8"/>
        <v>0</v>
      </c>
    </row>
    <row r="41" spans="1:102" ht="24" customHeight="1">
      <c r="E41" s="71" t="s">
        <v>281</v>
      </c>
      <c r="F41" s="71"/>
      <c r="G41" s="71"/>
      <c r="H41" s="71"/>
      <c r="I41" s="86">
        <f t="shared" ref="I41:AN41" si="9">COUNTIFS($H$10:$H$35,4,I$10:I$35,1)</f>
        <v>0</v>
      </c>
      <c r="J41" s="86">
        <f t="shared" si="9"/>
        <v>0</v>
      </c>
      <c r="K41" s="86">
        <f t="shared" si="9"/>
        <v>0</v>
      </c>
      <c r="L41" s="86">
        <f t="shared" si="9"/>
        <v>0</v>
      </c>
      <c r="M41" s="86">
        <f t="shared" si="9"/>
        <v>0</v>
      </c>
      <c r="N41" s="86">
        <f t="shared" si="9"/>
        <v>0</v>
      </c>
      <c r="O41" s="86">
        <f t="shared" si="9"/>
        <v>0</v>
      </c>
      <c r="P41" s="86">
        <f t="shared" si="9"/>
        <v>0</v>
      </c>
      <c r="Q41" s="86">
        <f t="shared" si="9"/>
        <v>0</v>
      </c>
      <c r="R41" s="86">
        <f t="shared" si="9"/>
        <v>0</v>
      </c>
      <c r="S41" s="86">
        <f t="shared" si="9"/>
        <v>0</v>
      </c>
      <c r="T41" s="86">
        <f t="shared" si="9"/>
        <v>0</v>
      </c>
      <c r="U41" s="86">
        <f t="shared" si="9"/>
        <v>0</v>
      </c>
      <c r="V41" s="86">
        <f t="shared" si="9"/>
        <v>0</v>
      </c>
      <c r="W41" s="86">
        <f t="shared" si="9"/>
        <v>0</v>
      </c>
      <c r="X41" s="86">
        <f t="shared" si="9"/>
        <v>0</v>
      </c>
      <c r="Y41" s="86">
        <f t="shared" si="9"/>
        <v>0</v>
      </c>
      <c r="Z41" s="86">
        <f t="shared" si="9"/>
        <v>0</v>
      </c>
      <c r="AA41" s="86">
        <f t="shared" si="9"/>
        <v>0</v>
      </c>
      <c r="AB41" s="86">
        <f t="shared" si="9"/>
        <v>0</v>
      </c>
      <c r="AC41" s="86">
        <f t="shared" si="9"/>
        <v>0</v>
      </c>
      <c r="AD41" s="86">
        <f t="shared" si="9"/>
        <v>0</v>
      </c>
      <c r="AE41" s="86">
        <f t="shared" si="9"/>
        <v>0</v>
      </c>
      <c r="AF41" s="86">
        <f t="shared" si="9"/>
        <v>0</v>
      </c>
      <c r="AG41" s="86">
        <f t="shared" si="9"/>
        <v>0</v>
      </c>
      <c r="AH41" s="86">
        <f t="shared" si="9"/>
        <v>0</v>
      </c>
      <c r="AI41" s="86">
        <f t="shared" si="9"/>
        <v>0</v>
      </c>
      <c r="AJ41" s="86">
        <f t="shared" si="9"/>
        <v>0</v>
      </c>
      <c r="AK41" s="86">
        <f t="shared" si="9"/>
        <v>0</v>
      </c>
      <c r="AL41" s="86">
        <f t="shared" si="9"/>
        <v>0</v>
      </c>
      <c r="AM41" s="86">
        <f t="shared" si="9"/>
        <v>0</v>
      </c>
      <c r="AN41" s="86">
        <f t="shared" si="9"/>
        <v>0</v>
      </c>
      <c r="AO41" s="86">
        <f t="shared" ref="AO41:BS41" si="10">COUNTIFS($H$10:$H$35,4,AO$10:AO$35,1)</f>
        <v>0</v>
      </c>
      <c r="AP41" s="86">
        <f t="shared" si="10"/>
        <v>0</v>
      </c>
      <c r="AQ41" s="86">
        <f t="shared" si="10"/>
        <v>0</v>
      </c>
      <c r="AR41" s="86">
        <f t="shared" si="10"/>
        <v>0</v>
      </c>
      <c r="AS41" s="86">
        <f t="shared" si="10"/>
        <v>0</v>
      </c>
      <c r="AT41" s="86">
        <f t="shared" si="10"/>
        <v>0</v>
      </c>
      <c r="AU41" s="86">
        <f t="shared" si="10"/>
        <v>0</v>
      </c>
      <c r="AV41" s="86">
        <f t="shared" si="10"/>
        <v>0</v>
      </c>
      <c r="AW41" s="86">
        <f t="shared" si="10"/>
        <v>0</v>
      </c>
      <c r="AX41" s="86">
        <f t="shared" si="10"/>
        <v>0</v>
      </c>
      <c r="AY41" s="86">
        <f t="shared" si="10"/>
        <v>0</v>
      </c>
      <c r="AZ41" s="86">
        <f t="shared" si="10"/>
        <v>0</v>
      </c>
      <c r="BA41" s="86">
        <f t="shared" si="10"/>
        <v>0</v>
      </c>
      <c r="BB41" s="86">
        <f t="shared" si="10"/>
        <v>0</v>
      </c>
      <c r="BC41" s="86">
        <f t="shared" si="10"/>
        <v>0</v>
      </c>
      <c r="BD41" s="86">
        <f t="shared" si="10"/>
        <v>0</v>
      </c>
      <c r="BE41" s="86">
        <f t="shared" si="10"/>
        <v>0</v>
      </c>
      <c r="BF41" s="86">
        <f t="shared" si="10"/>
        <v>0</v>
      </c>
      <c r="BG41" s="86">
        <f t="shared" si="10"/>
        <v>0</v>
      </c>
      <c r="BH41" s="86">
        <f t="shared" si="10"/>
        <v>0</v>
      </c>
      <c r="BI41" s="86">
        <f t="shared" si="10"/>
        <v>0</v>
      </c>
      <c r="BJ41" s="86">
        <f t="shared" si="10"/>
        <v>0</v>
      </c>
      <c r="BK41" s="86">
        <f t="shared" si="10"/>
        <v>0</v>
      </c>
      <c r="BL41" s="86">
        <f t="shared" si="10"/>
        <v>0</v>
      </c>
      <c r="BM41" s="86">
        <f t="shared" si="10"/>
        <v>0</v>
      </c>
      <c r="BN41" s="86">
        <f t="shared" si="10"/>
        <v>0</v>
      </c>
      <c r="BO41" s="86">
        <f t="shared" si="10"/>
        <v>0</v>
      </c>
      <c r="BP41" s="86">
        <f t="shared" si="10"/>
        <v>0</v>
      </c>
      <c r="BQ41" s="86">
        <f t="shared" si="10"/>
        <v>0</v>
      </c>
      <c r="BR41" s="86">
        <f t="shared" si="10"/>
        <v>0</v>
      </c>
      <c r="BS41" s="86">
        <f t="shared" si="10"/>
        <v>0</v>
      </c>
      <c r="BT41" s="86">
        <f t="shared" ref="BT41:CX41" si="11">COUNTIFS($H$10:$H$35,4,BT$10:BT$35,1)</f>
        <v>0</v>
      </c>
      <c r="BU41" s="86">
        <f t="shared" si="11"/>
        <v>0</v>
      </c>
      <c r="BV41" s="86">
        <f t="shared" si="11"/>
        <v>0</v>
      </c>
      <c r="BW41" s="86">
        <f t="shared" si="11"/>
        <v>0</v>
      </c>
      <c r="BX41" s="86">
        <f t="shared" si="11"/>
        <v>0</v>
      </c>
      <c r="BY41" s="86">
        <f t="shared" si="11"/>
        <v>0</v>
      </c>
      <c r="BZ41" s="86">
        <f t="shared" si="11"/>
        <v>0</v>
      </c>
      <c r="CA41" s="86">
        <f t="shared" si="11"/>
        <v>0</v>
      </c>
      <c r="CB41" s="86">
        <f t="shared" si="11"/>
        <v>0</v>
      </c>
      <c r="CC41" s="86">
        <f t="shared" si="11"/>
        <v>0</v>
      </c>
      <c r="CD41" s="86">
        <f t="shared" si="11"/>
        <v>0</v>
      </c>
      <c r="CE41" s="86">
        <f t="shared" si="11"/>
        <v>0</v>
      </c>
      <c r="CF41" s="86">
        <f t="shared" si="11"/>
        <v>0</v>
      </c>
      <c r="CG41" s="86">
        <f t="shared" si="11"/>
        <v>0</v>
      </c>
      <c r="CH41" s="86">
        <f t="shared" si="11"/>
        <v>0</v>
      </c>
      <c r="CI41" s="86">
        <f t="shared" si="11"/>
        <v>0</v>
      </c>
      <c r="CJ41" s="86">
        <f t="shared" si="11"/>
        <v>0</v>
      </c>
      <c r="CK41" s="86">
        <f t="shared" si="11"/>
        <v>0</v>
      </c>
      <c r="CL41" s="86">
        <f t="shared" si="11"/>
        <v>0</v>
      </c>
      <c r="CM41" s="86">
        <f t="shared" si="11"/>
        <v>0</v>
      </c>
      <c r="CN41" s="86">
        <f t="shared" si="11"/>
        <v>0</v>
      </c>
      <c r="CO41" s="86">
        <f t="shared" si="11"/>
        <v>0</v>
      </c>
      <c r="CP41" s="86">
        <f t="shared" si="11"/>
        <v>0</v>
      </c>
      <c r="CQ41" s="86">
        <f t="shared" si="11"/>
        <v>0</v>
      </c>
      <c r="CR41" s="86">
        <f t="shared" si="11"/>
        <v>0</v>
      </c>
      <c r="CS41" s="86">
        <f t="shared" si="11"/>
        <v>0</v>
      </c>
      <c r="CT41" s="86">
        <f t="shared" si="11"/>
        <v>0</v>
      </c>
      <c r="CU41" s="86">
        <f t="shared" si="11"/>
        <v>0</v>
      </c>
      <c r="CV41" s="86">
        <f t="shared" si="11"/>
        <v>0</v>
      </c>
      <c r="CW41" s="86">
        <f t="shared" si="11"/>
        <v>0</v>
      </c>
      <c r="CX41" s="86">
        <f t="shared" si="11"/>
        <v>0</v>
      </c>
    </row>
    <row r="42" spans="1:102" ht="24" customHeight="1">
      <c r="E42" s="71" t="s">
        <v>282</v>
      </c>
      <c r="F42" s="71"/>
      <c r="G42" s="71"/>
      <c r="H42" s="71"/>
      <c r="I42" s="86">
        <f t="shared" ref="I42:AN42" si="12">COUNTIFS($H$10:$H$35,5,I$10:I$35,1)</f>
        <v>11</v>
      </c>
      <c r="J42" s="86">
        <f t="shared" si="12"/>
        <v>0</v>
      </c>
      <c r="K42" s="86">
        <f t="shared" si="12"/>
        <v>0</v>
      </c>
      <c r="L42" s="86">
        <f t="shared" si="12"/>
        <v>0</v>
      </c>
      <c r="M42" s="86">
        <f t="shared" si="12"/>
        <v>0</v>
      </c>
      <c r="N42" s="86">
        <f t="shared" si="12"/>
        <v>0</v>
      </c>
      <c r="O42" s="86">
        <f t="shared" si="12"/>
        <v>0</v>
      </c>
      <c r="P42" s="86">
        <f t="shared" si="12"/>
        <v>1</v>
      </c>
      <c r="Q42" s="86">
        <f t="shared" si="12"/>
        <v>1</v>
      </c>
      <c r="R42" s="86">
        <f t="shared" si="12"/>
        <v>0</v>
      </c>
      <c r="S42" s="86">
        <f t="shared" si="12"/>
        <v>0</v>
      </c>
      <c r="T42" s="86">
        <f t="shared" si="12"/>
        <v>0</v>
      </c>
      <c r="U42" s="86">
        <f t="shared" si="12"/>
        <v>1</v>
      </c>
      <c r="V42" s="86">
        <f t="shared" si="12"/>
        <v>0</v>
      </c>
      <c r="W42" s="86">
        <f t="shared" si="12"/>
        <v>0</v>
      </c>
      <c r="X42" s="86">
        <f t="shared" si="12"/>
        <v>2</v>
      </c>
      <c r="Y42" s="86">
        <f t="shared" si="12"/>
        <v>0</v>
      </c>
      <c r="Z42" s="86">
        <f t="shared" si="12"/>
        <v>8</v>
      </c>
      <c r="AA42" s="86">
        <f t="shared" si="12"/>
        <v>0</v>
      </c>
      <c r="AB42" s="86">
        <f t="shared" si="12"/>
        <v>7</v>
      </c>
      <c r="AC42" s="86">
        <f t="shared" si="12"/>
        <v>4</v>
      </c>
      <c r="AD42" s="86">
        <f t="shared" si="12"/>
        <v>0</v>
      </c>
      <c r="AE42" s="86">
        <f t="shared" si="12"/>
        <v>0</v>
      </c>
      <c r="AF42" s="86">
        <f t="shared" si="12"/>
        <v>3</v>
      </c>
      <c r="AG42" s="86">
        <f t="shared" si="12"/>
        <v>8</v>
      </c>
      <c r="AH42" s="86">
        <f t="shared" si="12"/>
        <v>4</v>
      </c>
      <c r="AI42" s="86">
        <f t="shared" si="12"/>
        <v>2</v>
      </c>
      <c r="AJ42" s="86">
        <f t="shared" si="12"/>
        <v>2</v>
      </c>
      <c r="AK42" s="86">
        <f t="shared" si="12"/>
        <v>1</v>
      </c>
      <c r="AL42" s="86">
        <f t="shared" si="12"/>
        <v>4</v>
      </c>
      <c r="AM42" s="86">
        <f t="shared" si="12"/>
        <v>2</v>
      </c>
      <c r="AN42" s="86">
        <f t="shared" si="12"/>
        <v>5</v>
      </c>
      <c r="AO42" s="86">
        <f t="shared" ref="AO42:BS42" si="13">COUNTIFS($H$10:$H$35,5,AO$10:AO$35,1)</f>
        <v>4</v>
      </c>
      <c r="AP42" s="86">
        <f t="shared" si="13"/>
        <v>5</v>
      </c>
      <c r="AQ42" s="86">
        <f t="shared" si="13"/>
        <v>3</v>
      </c>
      <c r="AR42" s="86">
        <f t="shared" si="13"/>
        <v>11</v>
      </c>
      <c r="AS42" s="86">
        <f t="shared" si="13"/>
        <v>0</v>
      </c>
      <c r="AT42" s="86">
        <f t="shared" si="13"/>
        <v>4</v>
      </c>
      <c r="AU42" s="86">
        <f t="shared" si="13"/>
        <v>2</v>
      </c>
      <c r="AV42" s="86">
        <f t="shared" si="13"/>
        <v>7</v>
      </c>
      <c r="AW42" s="86">
        <f t="shared" si="13"/>
        <v>1</v>
      </c>
      <c r="AX42" s="86">
        <f t="shared" si="13"/>
        <v>1</v>
      </c>
      <c r="AY42" s="86">
        <f t="shared" si="13"/>
        <v>4</v>
      </c>
      <c r="AZ42" s="86">
        <f t="shared" si="13"/>
        <v>5</v>
      </c>
      <c r="BA42" s="86">
        <f t="shared" si="13"/>
        <v>1</v>
      </c>
      <c r="BB42" s="86">
        <f t="shared" si="13"/>
        <v>10</v>
      </c>
      <c r="BC42" s="86">
        <f t="shared" si="13"/>
        <v>7</v>
      </c>
      <c r="BD42" s="86">
        <f t="shared" si="13"/>
        <v>4</v>
      </c>
      <c r="BE42" s="86">
        <f t="shared" si="13"/>
        <v>11</v>
      </c>
      <c r="BF42" s="86">
        <f t="shared" si="13"/>
        <v>11</v>
      </c>
      <c r="BG42" s="86">
        <f t="shared" si="13"/>
        <v>11</v>
      </c>
      <c r="BH42" s="86">
        <f t="shared" si="13"/>
        <v>10</v>
      </c>
      <c r="BI42" s="86">
        <f t="shared" si="13"/>
        <v>11</v>
      </c>
      <c r="BJ42" s="86">
        <f t="shared" si="13"/>
        <v>7</v>
      </c>
      <c r="BK42" s="86">
        <f t="shared" si="13"/>
        <v>1</v>
      </c>
      <c r="BL42" s="86">
        <f t="shared" si="13"/>
        <v>7</v>
      </c>
      <c r="BM42" s="86">
        <f t="shared" si="13"/>
        <v>1</v>
      </c>
      <c r="BN42" s="86">
        <f t="shared" si="13"/>
        <v>0</v>
      </c>
      <c r="BO42" s="86">
        <f t="shared" si="13"/>
        <v>0</v>
      </c>
      <c r="BP42" s="86">
        <f t="shared" si="13"/>
        <v>0</v>
      </c>
      <c r="BQ42" s="86">
        <f t="shared" si="13"/>
        <v>4</v>
      </c>
      <c r="BR42" s="86">
        <f t="shared" si="13"/>
        <v>5</v>
      </c>
      <c r="BS42" s="86">
        <f t="shared" si="13"/>
        <v>2</v>
      </c>
      <c r="BT42" s="86">
        <f t="shared" ref="BT42:CX42" si="14">COUNTIFS($H$10:$H$35,5,BT$10:BT$35,1)</f>
        <v>0</v>
      </c>
      <c r="BU42" s="86">
        <f t="shared" si="14"/>
        <v>3</v>
      </c>
      <c r="BV42" s="86">
        <f t="shared" si="14"/>
        <v>2</v>
      </c>
      <c r="BW42" s="86">
        <f t="shared" si="14"/>
        <v>3</v>
      </c>
      <c r="BX42" s="86">
        <f t="shared" si="14"/>
        <v>1</v>
      </c>
      <c r="BY42" s="86">
        <f t="shared" si="14"/>
        <v>1</v>
      </c>
      <c r="BZ42" s="86">
        <f t="shared" si="14"/>
        <v>0</v>
      </c>
      <c r="CA42" s="86">
        <f t="shared" si="14"/>
        <v>1</v>
      </c>
      <c r="CB42" s="86">
        <f t="shared" si="14"/>
        <v>1</v>
      </c>
      <c r="CC42" s="86">
        <f t="shared" si="14"/>
        <v>4</v>
      </c>
      <c r="CD42" s="86">
        <f t="shared" si="14"/>
        <v>1</v>
      </c>
      <c r="CE42" s="86">
        <f t="shared" si="14"/>
        <v>1</v>
      </c>
      <c r="CF42" s="86">
        <f t="shared" si="14"/>
        <v>1</v>
      </c>
      <c r="CG42" s="86">
        <f t="shared" si="14"/>
        <v>4</v>
      </c>
      <c r="CH42" s="86">
        <f t="shared" si="14"/>
        <v>2</v>
      </c>
      <c r="CI42" s="86">
        <f t="shared" si="14"/>
        <v>0</v>
      </c>
      <c r="CJ42" s="86">
        <f t="shared" si="14"/>
        <v>1</v>
      </c>
      <c r="CK42" s="86">
        <f t="shared" si="14"/>
        <v>3</v>
      </c>
      <c r="CL42" s="86">
        <f t="shared" si="14"/>
        <v>0</v>
      </c>
      <c r="CM42" s="86">
        <f t="shared" si="14"/>
        <v>4</v>
      </c>
      <c r="CN42" s="86">
        <f t="shared" si="14"/>
        <v>0</v>
      </c>
      <c r="CO42" s="86">
        <f t="shared" si="14"/>
        <v>0</v>
      </c>
      <c r="CP42" s="86">
        <f t="shared" si="14"/>
        <v>4</v>
      </c>
      <c r="CQ42" s="86">
        <f t="shared" si="14"/>
        <v>0</v>
      </c>
      <c r="CR42" s="86">
        <f t="shared" si="14"/>
        <v>0</v>
      </c>
      <c r="CS42" s="86">
        <f t="shared" si="14"/>
        <v>2</v>
      </c>
      <c r="CT42" s="86">
        <f t="shared" si="14"/>
        <v>4</v>
      </c>
      <c r="CU42" s="86">
        <f t="shared" si="14"/>
        <v>5</v>
      </c>
      <c r="CV42" s="86">
        <f t="shared" si="14"/>
        <v>0</v>
      </c>
      <c r="CW42" s="86">
        <f t="shared" si="14"/>
        <v>6</v>
      </c>
      <c r="CX42" s="86">
        <f t="shared" si="14"/>
        <v>5</v>
      </c>
    </row>
    <row r="43" spans="1:102" ht="24" customHeight="1">
      <c r="E43" s="71" t="s">
        <v>283</v>
      </c>
      <c r="F43" s="71"/>
      <c r="G43" s="71"/>
      <c r="H43" s="71"/>
      <c r="I43" s="86">
        <f t="shared" ref="I43:AN43" si="15">COUNTIFS($H$10:$H$35,6,I$10:I$35,1)</f>
        <v>3</v>
      </c>
      <c r="J43" s="86">
        <f t="shared" si="15"/>
        <v>0</v>
      </c>
      <c r="K43" s="86">
        <f t="shared" si="15"/>
        <v>0</v>
      </c>
      <c r="L43" s="86">
        <f t="shared" si="15"/>
        <v>0</v>
      </c>
      <c r="M43" s="86">
        <f t="shared" si="15"/>
        <v>0</v>
      </c>
      <c r="N43" s="86">
        <f t="shared" si="15"/>
        <v>0</v>
      </c>
      <c r="O43" s="86">
        <f t="shared" si="15"/>
        <v>7</v>
      </c>
      <c r="P43" s="86">
        <f t="shared" si="15"/>
        <v>1</v>
      </c>
      <c r="Q43" s="86">
        <f t="shared" si="15"/>
        <v>1</v>
      </c>
      <c r="R43" s="86">
        <f t="shared" si="15"/>
        <v>0</v>
      </c>
      <c r="S43" s="86">
        <f t="shared" si="15"/>
        <v>0</v>
      </c>
      <c r="T43" s="86">
        <f t="shared" si="15"/>
        <v>1</v>
      </c>
      <c r="U43" s="86">
        <f t="shared" si="15"/>
        <v>0</v>
      </c>
      <c r="V43" s="86">
        <f t="shared" si="15"/>
        <v>0</v>
      </c>
      <c r="W43" s="86">
        <f t="shared" si="15"/>
        <v>0</v>
      </c>
      <c r="X43" s="86">
        <f t="shared" si="15"/>
        <v>0</v>
      </c>
      <c r="Y43" s="86">
        <f t="shared" si="15"/>
        <v>0</v>
      </c>
      <c r="Z43" s="86">
        <f t="shared" si="15"/>
        <v>1</v>
      </c>
      <c r="AA43" s="86">
        <f t="shared" si="15"/>
        <v>0</v>
      </c>
      <c r="AB43" s="86">
        <f t="shared" si="15"/>
        <v>2</v>
      </c>
      <c r="AC43" s="86">
        <f t="shared" si="15"/>
        <v>1</v>
      </c>
      <c r="AD43" s="86">
        <f t="shared" si="15"/>
        <v>0</v>
      </c>
      <c r="AE43" s="86">
        <f t="shared" si="15"/>
        <v>0</v>
      </c>
      <c r="AF43" s="86">
        <f t="shared" si="15"/>
        <v>1</v>
      </c>
      <c r="AG43" s="86">
        <f t="shared" si="15"/>
        <v>2</v>
      </c>
      <c r="AH43" s="86">
        <f t="shared" si="15"/>
        <v>1</v>
      </c>
      <c r="AI43" s="86">
        <f t="shared" si="15"/>
        <v>0</v>
      </c>
      <c r="AJ43" s="86">
        <f t="shared" si="15"/>
        <v>0</v>
      </c>
      <c r="AK43" s="86">
        <f t="shared" si="15"/>
        <v>0</v>
      </c>
      <c r="AL43" s="86">
        <f t="shared" si="15"/>
        <v>1</v>
      </c>
      <c r="AM43" s="86">
        <f t="shared" si="15"/>
        <v>0</v>
      </c>
      <c r="AN43" s="86">
        <f t="shared" si="15"/>
        <v>1</v>
      </c>
      <c r="AO43" s="86">
        <f t="shared" ref="AO43:BS43" si="16">COUNTIFS($H$10:$H$35,6,AO$10:AO$35,1)</f>
        <v>1</v>
      </c>
      <c r="AP43" s="86">
        <f t="shared" si="16"/>
        <v>2</v>
      </c>
      <c r="AQ43" s="86">
        <f t="shared" si="16"/>
        <v>1</v>
      </c>
      <c r="AR43" s="86">
        <f t="shared" si="16"/>
        <v>2</v>
      </c>
      <c r="AS43" s="86">
        <f t="shared" si="16"/>
        <v>1</v>
      </c>
      <c r="AT43" s="86">
        <f t="shared" si="16"/>
        <v>1</v>
      </c>
      <c r="AU43" s="86">
        <f t="shared" si="16"/>
        <v>1</v>
      </c>
      <c r="AV43" s="86">
        <f t="shared" si="16"/>
        <v>1</v>
      </c>
      <c r="AW43" s="86">
        <f t="shared" si="16"/>
        <v>0</v>
      </c>
      <c r="AX43" s="86">
        <f t="shared" si="16"/>
        <v>1</v>
      </c>
      <c r="AY43" s="86">
        <f t="shared" si="16"/>
        <v>1</v>
      </c>
      <c r="AZ43" s="86">
        <f t="shared" si="16"/>
        <v>0</v>
      </c>
      <c r="BA43" s="86">
        <f t="shared" si="16"/>
        <v>1</v>
      </c>
      <c r="BB43" s="86">
        <f t="shared" si="16"/>
        <v>1</v>
      </c>
      <c r="BC43" s="86">
        <f t="shared" si="16"/>
        <v>1</v>
      </c>
      <c r="BD43" s="86">
        <f t="shared" si="16"/>
        <v>1</v>
      </c>
      <c r="BE43" s="86">
        <f t="shared" si="16"/>
        <v>3</v>
      </c>
      <c r="BF43" s="86">
        <f t="shared" si="16"/>
        <v>2</v>
      </c>
      <c r="BG43" s="86">
        <f t="shared" si="16"/>
        <v>3</v>
      </c>
      <c r="BH43" s="86">
        <f t="shared" si="16"/>
        <v>2</v>
      </c>
      <c r="BI43" s="86">
        <f t="shared" si="16"/>
        <v>3</v>
      </c>
      <c r="BJ43" s="86">
        <f t="shared" si="16"/>
        <v>2</v>
      </c>
      <c r="BK43" s="86">
        <f t="shared" si="16"/>
        <v>0</v>
      </c>
      <c r="BL43" s="86">
        <f t="shared" si="16"/>
        <v>2</v>
      </c>
      <c r="BM43" s="86">
        <f t="shared" si="16"/>
        <v>1</v>
      </c>
      <c r="BN43" s="86">
        <f t="shared" si="16"/>
        <v>0</v>
      </c>
      <c r="BO43" s="86">
        <f t="shared" si="16"/>
        <v>0</v>
      </c>
      <c r="BP43" s="86">
        <f t="shared" si="16"/>
        <v>0</v>
      </c>
      <c r="BQ43" s="86">
        <f t="shared" si="16"/>
        <v>1</v>
      </c>
      <c r="BR43" s="86">
        <f t="shared" si="16"/>
        <v>2</v>
      </c>
      <c r="BS43" s="86">
        <f t="shared" si="16"/>
        <v>0</v>
      </c>
      <c r="BT43" s="86">
        <f t="shared" ref="BT43:CX43" si="17">COUNTIFS($H$10:$H$35,6,BT$10:BT$35,1)</f>
        <v>0</v>
      </c>
      <c r="BU43" s="86">
        <f t="shared" si="17"/>
        <v>1</v>
      </c>
      <c r="BV43" s="86">
        <f t="shared" si="17"/>
        <v>0</v>
      </c>
      <c r="BW43" s="86">
        <f t="shared" si="17"/>
        <v>1</v>
      </c>
      <c r="BX43" s="86">
        <f t="shared" si="17"/>
        <v>1</v>
      </c>
      <c r="BY43" s="86">
        <f t="shared" si="17"/>
        <v>0</v>
      </c>
      <c r="BZ43" s="86">
        <f t="shared" si="17"/>
        <v>0</v>
      </c>
      <c r="CA43" s="86">
        <f t="shared" si="17"/>
        <v>1</v>
      </c>
      <c r="CB43" s="86">
        <f t="shared" si="17"/>
        <v>0</v>
      </c>
      <c r="CC43" s="86">
        <f t="shared" si="17"/>
        <v>0</v>
      </c>
      <c r="CD43" s="86">
        <f t="shared" si="17"/>
        <v>1</v>
      </c>
      <c r="CE43" s="86">
        <f t="shared" si="17"/>
        <v>0</v>
      </c>
      <c r="CF43" s="86">
        <f t="shared" si="17"/>
        <v>0</v>
      </c>
      <c r="CG43" s="86">
        <f t="shared" si="17"/>
        <v>1</v>
      </c>
      <c r="CH43" s="86">
        <f t="shared" si="17"/>
        <v>0</v>
      </c>
      <c r="CI43" s="86">
        <f t="shared" si="17"/>
        <v>0</v>
      </c>
      <c r="CJ43" s="86">
        <f t="shared" si="17"/>
        <v>0</v>
      </c>
      <c r="CK43" s="86">
        <f t="shared" si="17"/>
        <v>1</v>
      </c>
      <c r="CL43" s="86">
        <f t="shared" si="17"/>
        <v>0</v>
      </c>
      <c r="CM43" s="86">
        <f t="shared" si="17"/>
        <v>1</v>
      </c>
      <c r="CN43" s="86">
        <f t="shared" si="17"/>
        <v>0</v>
      </c>
      <c r="CO43" s="86">
        <f t="shared" si="17"/>
        <v>0</v>
      </c>
      <c r="CP43" s="86">
        <f t="shared" si="17"/>
        <v>1</v>
      </c>
      <c r="CQ43" s="86">
        <f t="shared" si="17"/>
        <v>0</v>
      </c>
      <c r="CR43" s="86">
        <f t="shared" si="17"/>
        <v>0</v>
      </c>
      <c r="CS43" s="86">
        <f t="shared" si="17"/>
        <v>0</v>
      </c>
      <c r="CT43" s="86">
        <f t="shared" si="17"/>
        <v>1</v>
      </c>
      <c r="CU43" s="86">
        <f t="shared" si="17"/>
        <v>2</v>
      </c>
      <c r="CV43" s="86">
        <f t="shared" si="17"/>
        <v>0</v>
      </c>
      <c r="CW43" s="86">
        <f t="shared" si="17"/>
        <v>1</v>
      </c>
      <c r="CX43" s="86">
        <f t="shared" si="17"/>
        <v>2</v>
      </c>
    </row>
    <row r="44" spans="1:102" ht="13.2" customHeight="1">
      <c r="AW44" s="15"/>
      <c r="AX44" s="15"/>
      <c r="AY44" s="15"/>
      <c r="AZ44" s="15"/>
    </row>
  </sheetData>
  <autoFilter ref="A9:FN37"/>
  <mergeCells count="219">
    <mergeCell ref="CV7:CV8"/>
    <mergeCell ref="CG7:CG8"/>
    <mergeCell ref="CH7:CH8"/>
    <mergeCell ref="CI7:CI8"/>
    <mergeCell ref="CL7:CL8"/>
    <mergeCell ref="CN7:CN8"/>
    <mergeCell ref="CM7:CM8"/>
    <mergeCell ref="CO7:CO8"/>
    <mergeCell ref="CP7:CP8"/>
    <mergeCell ref="CQ7:CQ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O7:O8"/>
    <mergeCell ref="P7:P8"/>
    <mergeCell ref="S7:S8"/>
    <mergeCell ref="U7:U8"/>
    <mergeCell ref="V7:V8"/>
    <mergeCell ref="AH7:AH8"/>
    <mergeCell ref="AF7:AF8"/>
    <mergeCell ref="AE7:AE8"/>
    <mergeCell ref="AS7:AS8"/>
    <mergeCell ref="AB7:AB8"/>
    <mergeCell ref="AC7:AC8"/>
    <mergeCell ref="AD7:AD8"/>
    <mergeCell ref="W7:W8"/>
    <mergeCell ref="X7:X8"/>
    <mergeCell ref="Y7:Y8"/>
    <mergeCell ref="Z7:Z8"/>
    <mergeCell ref="AA7:AA8"/>
    <mergeCell ref="AJ7:AJ8"/>
    <mergeCell ref="AL7:AL8"/>
    <mergeCell ref="AM7:AM8"/>
    <mergeCell ref="AR7:AR8"/>
    <mergeCell ref="CU7:CU8"/>
    <mergeCell ref="CW7:CW8"/>
    <mergeCell ref="CX7:CX8"/>
    <mergeCell ref="A37:H37"/>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P4:BP6"/>
    <mergeCell ref="AU4:AU6"/>
    <mergeCell ref="AV4:AV6"/>
    <mergeCell ref="AN5:AN6"/>
    <mergeCell ref="AO5:AO6"/>
    <mergeCell ref="AP5:AP6"/>
    <mergeCell ref="AQ5:AQ6"/>
    <mergeCell ref="BQ4:BS4"/>
    <mergeCell ref="BT4:BT6"/>
    <mergeCell ref="BU4:BU6"/>
    <mergeCell ref="BI4:BI6"/>
    <mergeCell ref="BJ4:BJ6"/>
    <mergeCell ref="BK4:BK6"/>
    <mergeCell ref="CJ3:CK3"/>
    <mergeCell ref="CL3:CN3"/>
    <mergeCell ref="AJ3:AQ3"/>
    <mergeCell ref="AR3:AS3"/>
    <mergeCell ref="AT3:AV3"/>
    <mergeCell ref="AW3:AZ3"/>
    <mergeCell ref="BA3:BB3"/>
    <mergeCell ref="BC3:BD3"/>
    <mergeCell ref="BE3:BO3"/>
    <mergeCell ref="BQ3:BT3"/>
    <mergeCell ref="AX4:AX6"/>
    <mergeCell ref="AY4:AY6"/>
    <mergeCell ref="AZ4:AZ6"/>
    <mergeCell ref="BA4:BA6"/>
    <mergeCell ref="BB4:BB6"/>
    <mergeCell ref="BC4:BC6"/>
    <mergeCell ref="BD4:BD6"/>
    <mergeCell ref="BE4:BE6"/>
    <mergeCell ref="BF4:BF6"/>
    <mergeCell ref="BG4:BG6"/>
    <mergeCell ref="BH4:BH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CD7:CD8"/>
    <mergeCell ref="CE7:CE8"/>
    <mergeCell ref="CF7:CF8"/>
  </mergeCells>
  <phoneticPr fontId="24"/>
  <dataValidations count="7">
    <dataValidation type="list" allowBlank="1" showInputMessage="1" showErrorMessage="1" sqref="BF36 WXM36 WNQ36 WDU36 VTY36 VKC36 VAG36 UQK36 UGO36 TWS36 TMW36 TDA36 STE36 SJI36 RZM36 RPQ36 RFU36 QVY36 QMC36 QCG36 PSK36 PIO36 OYS36 OOW36 OFA36 NVE36 NLI36 NBM36 MRQ36 MHU36 LXY36 LOC36 LEG36 KUK36 KKO36 KAS36 JQW36 JHA36 IXE36 INI36 IDM36 HTQ36 HJU36 GZY36 GQC36 GGG36 FWK36 FMO36 FCS36 ESW36 EJA36 DZE36 DPI36 DFM36 CVQ36 CLU36 CBY36 BSC36 BIG36 AYK36 AOO36 AES36 UW36 LA36 BH36 WYG36 WOK36 WEO36 VUS36 VKW36 VBA36 URE36 UHI36 TXM36 TNQ36 TDU36 STY36 SKC36 SAG36 RQK36 RGO36 QWS36 QMW36 QDA36 PTE36 PJI36 OZM36 OPQ36 OFU36 NVY36 NMC36 NCG36 MSK36 MIO36 LYS36 LOW36 LFA36 KVE36 KLI36 KBM36 JRQ36 JHU36 IXY36 IOC36 IEG36 HUK36 HKO36 HAS36 GQW36 GHA36 FXE36 FNI36 FDM36 ETQ36 EJU36 DZY36 DQC36 DGG36 CWK36 CMO36 CCS36 BSW36 BJA36 AZE36 API36 AFM36 VQ36 LU36 CA36 WYO36 WOS36 WEW36 VVA36 VLE36 VBI36 URM36 UHQ36 TXU36 TNY36 TEC36 SUG36 SKK36 SAO36 RQS36 RGW36 QXA36 QNE36 QDI36 PTM36 PJQ36 OZU36 OPY36 OGC36 NWG36 NMK36 NCO36 MSS36 MIW36 LZA36 LPE36 LFI36 KVM36 KLQ36 KBU36 JRY36 JIC36 IYG36 IOK36 IEO36 HUS36 HKW36 HBA36 GRE36 GHI36 FXM36 FNQ36 FDU36 ETY36 EKC36 EAG36 DQK36 DGO36 CWS36 CMW36 CDA36 BTE36 BJI36 AZM36 APQ36 AFU36 VY36 MC36 CI36 WYM36 WOQ36 WEU36 VUY36 VLC36 VBG36 URK36 UHO36 TXS36 TNW36 TEA36 SUE36 SKI36 SAM36 RQQ36 RGU36 QWY36 QNC36 QDG36 PTK36 PJO36 OZS36 OPW36 OGA36 NWE36 NMI36 NCM36 MSQ36 MIU36 LYY36 LPC36 LFG36 KVK36 KLO36 KBS36 JRW36 JIA36 IYE36 IOI36 IEM36 HUQ36 HKU36 HAY36 GRC36 GHG36 FXK36 FNO36 FDS36 ETW36 EKA36 EAE36 DQI36 DGM36 CWQ36 CMU36 CCY36 BTC36 BJG36 AZK36 APO36 AFS36 VW36 MA36 CG36 WYK36 WOO36 WES36 VUW36 VLA36 VBE36 URI36 UHM36 TXQ36 TNU36 TDY36 SUC36 SKG36 SAK36 RQO36 RGS36 QWW36 QNA36 QDE36 PTI36 PJM36 OZQ36 OPU36 OFY36 NWC36 NMG36 NCK36 MSO36 MIS36 LYW36 LPA36 LFE36 KVI36 KLM36 KBQ36 JRU36 JHY36 IYC36 IOG36 IEK36 HUO36 HKS36 HAW36 GRA36 GHE36 FXI36 FNM36 FDQ36 ETU36 EJY36 EAC36 DQG36 DGK36 CWO36 CMS36 CCW36 BTA36 BJE36 AZI36 APM36 AFQ36 VU36 LY36 CE36 WYI36 WOM36 WEQ36 VUU36 VKY36 VBC36 URG36 UHK36 TXO36 TNS36 TDW36 SUA36 SKE36 SAI36 RQM36 RGQ36 QWU36 QMY36 QDC36 PTG36 PJK36 OZO36 OPS36 OFW36 NWA36 NME36 NCI36 MSM36 MIQ36 LYU36 LOY36 LFC36 KVG36 KLK36 KBO36 JRS36 JHW36 IYA36 IOE36 IEI36 HUM36 HKQ36 HAU36 GQY36 GHC36 FXG36 FNK36 FDO36 ETS36 EJW36 EAA36 DQE36 DGI36 CWM36 CMQ36 CCU36 BSY36 BJC36 AZG36 APK36 AFO36 VS36 LW36 CC36 WYA36 WOE36 WEI36 VUM36 VKQ36 VAU36 UQY36 UHC36 TXG36 TNK36 TDO36 STS36 SJW36 SAA36 RQE36 RGI36 QWM36 QMQ36 QCU36 PSY36 PJC36 OZG36 OPK36 OFO36 NVS36 NLW36 NCA36 MSE36 MII36 LYM36 LOQ36 LEU36 KUY36 KLC36 KBG36 JRK36 JHO36 IXS36 INW36 IEA36 HUE36 HKI36 HAM36 GQQ36 GGU36 FWY36 FNC36 FDG36 ETK36 EJO36 DZS36 DPW36 DGA36 CWE36 CMI36 CCM36 BSQ36 BIU36 AYY36 APC36 AFG36 VK36 LO36 BU36 WYE36 WOI36 WEM36 VUQ36 VKU36 VAY36 URC36 UHG36 TXK36 TNO36 TDS36 STW36 SKA36 SAE36 RQI36 RGM36 QWQ36 QMU36 QCY36 PTC36 PJG36 OZK36 OPO36 OFS36 NVW36 NMA36 NCE36 MSI36 MIM36 LYQ36 LOU36 LEY36 KVC36 KLG36 KBK36 JRO36 JHS36 IXW36 IOA36 IEE36 HUI36 HKM36 HAQ36 GQU36 GGY36 FXC36 FNG36 FDK36 ETO36 EJS36 DZW36 DQA36 DGE36 CWI36 CMM36 CCQ36 BSU36 BIY36 AZC36 APG36 AFK36 VO36 LS36 BY36 WYC36 WOG36 WEK36 VUO36 VKS36 VAW36 URA36 UHE36 TXI36 TNM36 TDQ36 STU36 SJY36 SAC36 RQG36 RGK36 QWO36 QMS36 QCW36 PTA36 PJE36 OZI36 OPM36 OFQ36 NVU36 NLY36 NCC36 MSG36 MIK36 LYO36 LOS36 LEW36 KVA36 KLE36 KBI36 JRM36 JHQ36 IXU36 INY36 IEC36 HUG36 HKK36 HAO36 GQS36 GGW36 FXA36 FNE36 FDI36 ETM36 EJQ36 DZU36 DPY36 DGC36 CWG36 CMK36 CCO36 BSS36 BIW36 AZA36 APE36 AFI36 VM36 LQ36 BW36 WXY36 WOC36 WEG36 VUK36 VKO36 VAS36 UQW36 UHA36 TXE36 TNI36 TDM36 STQ36 SJU36 RZY36 RQC36 RGG36 QWK36 QMO36 QCS36 PSW36 PJA36 OZE36 OPI36 OFM36 NVQ36 NLU36 NBY36 MSC36 MIG36 LYK36 LOO36 LES36 KUW36 KLA36 KBE36 JRI36 JHM36 IXQ36 INU36 IDY36 HUC36 HKG36 HAK36 GQO36 GGS36 FWW36 FNA36 FDE36 ETI36 EJM36 DZQ36 DPU36 DFY36 CWC36 CMG36 CCK36 BSO36 BIS36 AYW36 APA36 AFE36 VI36 LM36 BS36 WXW36 WOA36 WEE36 VUI36 VKM36 VAQ36 UQU36 UGY36 TXC36 TNG36 TDK36 STO36 SJS36 RZW36 RQA36 RGE36 QWI36 QMM36 QCQ36 PSU36 PIY36 OZC36 OPG36 OFK36 NVO36 NLS36 NBW36 MSA36 MIE36 LYI36 LOM36 LEQ36 KUU36 KKY36 KBC36 JRG36 JHK36 IXO36 INS36 IDW36 HUA36 HKE36 HAI36 GQM36 GGQ36 FWU36 FMY36 FDC36 ETG36 EJK36 DZO36 DPS36 DFW36 CWA36 CME36 CCI36 BSM36 BIQ36 AYU36 AOY36 AFC36 VG36 LK36 WXU36 WNY36 WEC36 VUG36 VKK36 VAO36 UQS36 UGW36 TXA36 TNE36 TDI36 STM36 SJQ36 RZU36 RPY36 RGC36 QWG36 QMK36 QCO36 PSS36 PIW36 OZA36 OPE36 OFI36 NVM36 NLQ36 NBU36 MRY36 MIC36 LYG36 LOK36 LEO36 KUS36 KKW36 KBA36 JRE36 JHI36 IXM36 INQ36 IDU36 HTY36 HKC36 HAG36 GQK36 GGO36 FWS36 FMW36 FDA36 ETE36 EJI36 DZM36 DPQ36 DFU36 CVY36 CMC36 CCG36 BSK36 BIO36 AYS36 AOW36 AFA36 VE36 LI36 BP36 WXS36 WNW36 WEA36 VUE36 VKI36 VAM36 UQQ36 UGU36 TWY36 TNC36 TDG36 STK36 SJO36 RZS36 RPW36 RGA36 QWE36 QMI36 QCM36 PSQ36 PIU36 OYY36 OPC36 OFG36 NVK36 NLO36 NBS36 MRW36 MIA36 LYE36 LOI36 LEM36 KUQ36 KKU36 KAY36 JRC36 JHG36 IXK36 INO36 IDS36 HTW36 HKA36 HAE36 GQI36 GGM36 FWQ36 FMU36 FCY36 ETC36 EJG36 DZK36 DPO36 DFS36 CVW36 CMA36 CCE36 BSI36 BIM36 AYQ36 AOU36 AEY36 VC36 LG36 BN36 WXQ36 WNU36 WDY36 VUC36 VKG36 VAK36 UQO36 UGS36 TWW36 TNA36 TDE36 STI36 SJM36 RZQ36 RPU36 RFY36 QWC36 QMG36 QCK36 PSO36 PIS36 OYW36 OPA36 OFE36 NVI36 NLM36 NBQ36 MRU36 MHY36 LYC36 LOG36 LEK36 KUO36 KKS36 KAW36 JRA36 JHE36 IXI36 INM36 IDQ36 HTU36 HJY36 HAC36 GQG36 GGK36 FWO36 FMS36 FCW36 ETA36 EJE36 DZI36 DPM36 DFQ36 CVU36 CLY36 CCC36 BSG36 BIK36 AYO36 AOS36 AEW36 VA36 LE36 BL36 WXO36 WNS36 WDW36 VUA36 VKE36 VAI36 UQM36 UGQ36 TWU36 TMY36 TDC36 STG36 SJK36 RZO36 RPS36 RFW36 QWA36 QME36 QCI36 PSM36 PIQ36 OYU36 OOY36 OFC36 NVG36 NLK36 NBO36 MRS36 MHW36 LYA36 LOE36 LEI36 KUM36 KKQ36 KAU36 JQY36 JHC36 IXG36 INK36 IDO36 HTS36 HJW36 HAA36 GQE36 GGI36 FWM36 FMQ36 FCU36 ESY36 EJC36 DZG36 DPK36 DFO36 CVS36 CLW36 CCA36 BSE36 BII36 AYM36 AOQ36 AEU36 UY36 LC36 BJ36 WYQ36 WOU36 WEY36 VVC36 VLG36 VBK36 URO36 UHS36 TXW36 TOA36 TEE36 SUI36 SKM36 SAQ36 RQU36 RGY36 QXC36 QNG36 QDK36 PTO36 PJS36 OZW36 OQA36 OGE36 NWI36 NMM36 NCQ36 MSU36 MIY36 LZC36 LPG36 LFK36 KVO36 KLS36 KBW36 JSA36 JIE36 IYI36 IOM36 IEQ36 HUU36 HKY36 HBC36 GRG36 GHK36 FXO36 FNS36 FDW36 EUA36 EKE36 EAI36 DQM36 DGQ36 CWU36 CMY36 CDC36 BTG36 BJK36 AZO36 APS36 AFW36 WA36 ME36 CK36 WXK36 WNO36 WDS36 VTW36 VKA36 VAE36 UQI36 UGM36 TWQ36 TMU36 TCY36 STC36 SJG36 RZK36 RPO36 RFS36 QVW36 QMA36 QCE36 PSI36 PIM36 OYQ36 OOU36 OEY36 NVC36 NLG36 NBK36 MRO36 MHS36 LXW36 LOA36 LEE36 KUI36 KKM36 KAQ36 JQU36 JGY36 IXC36 ING36 IDK36 HTO36 HJS36 GZW36 GQA36 GGE36 FWI36 FMM36 FCQ36 ESU36 EIY36 DZC36 DPG36 DFK36 CVO36 CLS36 CBW36 BSA36 BIE36 AYI36 AOM36 AEQ36 UU36 KY36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6:BD36 WVZ36:WWA36 WMD36:WME36 WCH36:WCI36 VSL36:VSM36 VIP36:VIQ36 UYT36:UYU36 UOX36:UOY36 UFB36:UFC36 TVF36:TVG36 TLJ36:TLK36 TBN36:TBO36 SRR36:SRS36 SHV36:SHW36 RXZ36:RYA36 ROD36:ROE36 REH36:REI36 QUL36:QUM36 QKP36:QKQ36 QAT36:QAU36 PQX36:PQY36 PHB36:PHC36 OXF36:OXG36 ONJ36:ONK36 ODN36:ODO36 NTR36:NTS36 NJV36:NJW36 MZZ36:NAA36 MQD36:MQE36 MGH36:MGI36 LWL36:LWM36 LMP36:LMQ36 LCT36:LCU36 KSX36:KSY36 KJB36:KJC36 JZF36:JZG36 JPJ36:JPK36 JFN36:JFO36 IVR36:IVS36 ILV36:ILW36 IBZ36:ICA36 HSD36:HSE36 HIH36:HII36 GYL36:GYM36 GOP36:GOQ36 GET36:GEU36 FUX36:FUY36 FLB36:FLC36 FBF36:FBG36 ERJ36:ERK36 EHN36:EHO36 DXR36:DXS36 DNV36:DNW36 DDZ36:DEA36 CUD36:CUE36 CKH36:CKI36 CAL36:CAM36 BQP36:BQQ36 BGT36:BGU36 AWX36:AWY36 ANB36:ANC36 ADF36:ADG36 TJ36:TK36 JN36:JO36 U36:V36 WVN36:WVQ36 WLR36:WLU36 WBV36:WBY36 VRZ36:VSC36 VID36:VIG36 UYH36:UYK36 UOL36:UOO36 UEP36:UES36 TUT36:TUW36 TKX36:TLA36 TBB36:TBE36 SRF36:SRI36 SHJ36:SHM36 RXN36:RXQ36 RNR36:RNU36 RDV36:RDY36 QTZ36:QUC36 QKD36:QKG36 QAH36:QAK36 PQL36:PQO36 PGP36:PGS36 OWT36:OWW36 OMX36:ONA36 ODB36:ODE36 NTF36:NTI36 NJJ36:NJM36 MZN36:MZQ36 MPR36:MPU36 MFV36:MFY36 LVZ36:LWC36 LMD36:LMG36 LCH36:LCK36 KSL36:KSO36 KIP36:KIS36 JYT36:JYW36 JOX36:JPA36 JFB36:JFE36 IVF36:IVI36 ILJ36:ILM36 IBN36:IBQ36 HRR36:HRU36 HHV36:HHY36 GXZ36:GYC36 GOD36:GOG36 GEH36:GEK36 FUL36:FUO36 FKP36:FKS36 FAT36:FAW36 EQX36:ERA36 EHB36:EHE36 DXF36:DXI36 DNJ36:DNM36 DDN36:DDQ36 CTR36:CTU36 CJV36:CJY36 BZZ36:CAC36 BQD36:BQG36 BGH36:BGK36 AWL36:AWO36 AMP36:AMS36 ACT36:ACW36 SX36:TA36 JB36:JE36 I36:L36 WVS36:WVT36 WLW36:WLX36 WCA36:WCB36 VSE36:VSF36 VII36:VIJ36 UYM36:UYN36 UOQ36:UOR36 UEU36:UEV36 TUY36:TUZ36 TLC36:TLD36 TBG36:TBH36 SRK36:SRL36 SHO36:SHP36 RXS36:RXT36 RNW36:RNX36 REA36:REB36 QUE36:QUF36 QKI36:QKJ36 QAM36:QAN36 PQQ36:PQR36 PGU36:PGV36 OWY36:OWZ36 ONC36:OND36 ODG36:ODH36 NTK36:NTL36 NJO36:NJP36 MZS36:MZT36 MPW36:MPX36 MGA36:MGB36 LWE36:LWF36 LMI36:LMJ36 LCM36:LCN36 KSQ36:KSR36 KIU36:KIV36 JYY36:JYZ36 JPC36:JPD36 JFG36:JFH36 IVK36:IVL36 ILO36:ILP36 IBS36:IBT36 HRW36:HRX36 HIA36:HIB36 GYE36:GYF36 GOI36:GOJ36 GEM36:GEN36 FUQ36:FUR36 FKU36:FKV36 FAY36:FAZ36 ERC36:ERD36 EHG36:EHH36 DXK36:DXL36 DNO36:DNP36 DDS36:DDT36 CTW36:CTX36 CKA36:CKB36 CAE36:CAF36 BQI36:BQJ36 BGM36:BGN36 AWQ36:AWR36 AMU36:AMV36 ACY36:ACZ36 TC36:TD36 JG36:JH36 N36:O36 WWH36:WWK36 WML36:WMO36 WCP36:WCS36 VST36:VSW36 VIX36:VJA36 UZB36:UZE36 UPF36:UPI36 UFJ36:UFM36 TVN36:TVQ36 TLR36:TLU36 TBV36:TBY36 SRZ36:SSC36 SID36:SIG36 RYH36:RYK36 ROL36:ROO36 REP36:RES36 QUT36:QUW36 QKX36:QLA36 QBB36:QBE36 PRF36:PRI36 PHJ36:PHM36 OXN36:OXQ36 ONR36:ONU36 ODV36:ODY36 NTZ36:NUC36 NKD36:NKG36 NAH36:NAK36 MQL36:MQO36 MGP36:MGS36 LWT36:LWW36 LMX36:LNA36 LDB36:LDE36 KTF36:KTI36 KJJ36:KJM36 JZN36:JZQ36 JPR36:JPU36 JFV36:JFY36 IVZ36:IWC36 IMD36:IMG36 ICH36:ICK36 HSL36:HSO36 HIP36:HIS36 GYT36:GYW36 GOX36:GPA36 GFB36:GFE36 FVF36:FVI36 FLJ36:FLM36 FBN36:FBQ36 ERR36:ERU36 EHV36:EHY36 DXZ36:DYC36 DOD36:DOG36 DEH36:DEK36 CUL36:CUO36 CKP36:CKS36 CAT36:CAW36 BQX36:BRA36 BHB36:BHE36 AXF36:AXI36 ANJ36:ANM36 ADN36:ADQ36 TR36:TU36 JV36:JY36 AC36:AF36 WWM36:WWO36 WMQ36:WMS36 WCU36:WCW36 VSY36:VTA36 VJC36:VJE36 UZG36:UZI36 UPK36:UPM36 UFO36:UFQ36 TVS36:TVU36 TLW36:TLY36 TCA36:TCC36 SSE36:SSG36 SII36:SIK36 RYM36:RYO36 ROQ36:ROS36 REU36:REW36 QUY36:QVA36 QLC36:QLE36 QBG36:QBI36 PRK36:PRM36 PHO36:PHQ36 OXS36:OXU36 ONW36:ONY36 OEA36:OEC36 NUE36:NUG36 NKI36:NKK36 NAM36:NAO36 MQQ36:MQS36 MGU36:MGW36 LWY36:LXA36 LNC36:LNE36 LDG36:LDI36 KTK36:KTM36 KJO36:KJQ36 JZS36:JZU36 JPW36:JPY36 JGA36:JGC36 IWE36:IWG36 IMI36:IMK36 ICM36:ICO36 HSQ36:HSS36 HIU36:HIW36 GYY36:GZA36 GPC36:GPE36 GFG36:GFI36 FVK36:FVM36 FLO36:FLQ36 FBS36:FBU36 ERW36:ERY36 EIA36:EIC36 DYE36:DYG36 DOI36:DOK36 DEM36:DEO36 CUQ36:CUS36 CKU36:CKW36 CAY36:CBA36 BRC36:BRE36 BHG36:BHI36 AXK36:AXM36 ANO36:ANQ36 ADS36:ADU36 TW36:TY36 KA36:KC36 AH36:AJ36 WWQ36:WXI36 WMU36:WNM36 WCY36:WDQ36 VTC36:VTU36 VJG36:VJY36 UZK36:VAC36 UPO36:UQG36 UFS36:UGK36 TVW36:TWO36 TMA36:TMS36 TCE36:TCW36 SSI36:STA36 SIM36:SJE36 RYQ36:RZI36 ROU36:RPM36 REY36:RFQ36 QVC36:QVU36 QLG36:QLY36 QBK36:QCC36 PRO36:PSG36 PHS36:PIK36 OXW36:OYO36 OOA36:OOS36 OEE36:OEW36 NUI36:NVA36 NKM36:NLE36 NAQ36:NBI36 MQU36:MRM36 MGY36:MHQ36 LXC36:LXU36 LNG36:LNY36 LDK36:LEC36 KTO36:KUG36 KJS36:KKK36 JZW36:KAO36 JQA36:JQS36 JGE36:JGW36 IWI36:IXA36 IMM36:INE36 ICQ36:IDI36 HSU36:HTM36 HIY36:HJQ36 GZC36:GZU36 GPG36:GPY36 GFK36:GGC36 FVO36:FWG36 FLS36:FMK36 FBW36:FCO36 ESA36:ESS36 EIE36:EIW36 DYI36:DZA36 DOM36:DPE36 DEQ36:DFI36 CUU36:CVM36 CKY36:CLQ36 CBC36:CBU36 BRG36:BRY36 BHK36:BIC36 AXO36:AYG36 ANS36:AOK36 ADW36:AEO36 UA36:US36 KE36:KW36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Y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Q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formula1>$CU$47:$CU$54</formula1>
    </dataValidation>
    <dataValidation type="list" imeMode="on" allowBlank="1" showInputMessage="1" showErrorMessage="1" sqref="AA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S36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formula1>$CU$54:$CU$68</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$DC$63:$DC$69</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$DC$69:$DC$83</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6 KX36 UT36 AEP36 AOL36 AYH36 BID36 BRZ36 CBV36 CLR36 CVN36 DFJ36 DPF36 DZB36 EIX36 EST36 FCP36 FML36 FWH36 GGD36 GPZ36 GZV36 HJR36 HTN36 IDJ36 INF36 IXB36 JGX36 JQT36 KAP36 KKL36 KUH36 LED36 LNZ36 LXV36 MHR36 MRN36 NBJ36 NLF36 NVB36 OEX36 OOT36 OYP36 PIL36 PSH36 QCD36 QLZ36 QVV36 RFR36 RPN36 RZJ36 SJF36 STB36 TCX36 TMT36 TWP36 UGL36 UQH36 VAD36 VJZ36 VTV36 WDR36 WNN36 WXJ36 AK36 KD36 TZ36 ADV36 ANR36 AXN36 BHJ36 BRF36 CBB36 CKX36 CUT36 DEP36 DOL36 DYH36 EID36 ERZ36 FBV36 FLR36 FVN36 GFJ36 GPF36 GZB36 HIX36 HST36 ICP36 IML36 IWH36 JGD36 JPZ36 JZV36 KJR36 KTN36 LDJ36 LNF36 LXB36 MGX36 MQT36 NAP36 NKL36 NUH36 OED36 ONZ36 OXV36 PHR36 PRN36 QBJ36 QLF36 QVB36 REX36 ROT36 RYP36 SIL36 SSH36 TCD36 TLZ36 TVV36 UFR36 UPN36 UZJ36 VJF36 VTB36 WCX36 WMT36 WWP36 T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AB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6:JA36 AG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P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W36:X36 JP36:JQ36 TL36:TM36 ADH36:ADI36 AND36:ANE36 AWZ36:AXA36 BGV36:BGW36 BQR36:BQS36 CAN36:CAO36 CKJ36:CKK36 CUF36:CUG36 DEB36:DEC36 DNX36:DNY36 DXT36:DXU36 EHP36:EHQ36 ERL36:ERM36 FBH36:FBI36 FLD36:FLE36 FUZ36:FVA36 GEV36:GEW36 GOR36:GOS36 GYN36:GYO36 HIJ36:HIK36 HSF36:HSG36 ICB36:ICC36 ILX36:ILY36 IVT36:IVU36 JFP36:JFQ36 JPL36:JPM36 JZH36:JZI36 KJD36:KJE36 KSZ36:KTA36 LCV36:LCW36 LMR36:LMS36 LWN36:LWO36 MGJ36:MGK36 MQF36:MQG36 NAB36:NAC36 NJX36:NJY36 NTT36:NTU36 ODP36:ODQ36 ONL36:ONM36 OXH36:OXI36 PHD36:PHE36 PQZ36:PRA36 QAV36:QAW36 QKR36:QKS36 QUN36:QUO36 REJ36:REK36 ROF36:ROG36 RYB36:RYC36 SHX36:SHY36 SRT36:SRU36 TBP36:TBQ36 TLL36:TLM36 TVH36:TVI36 UFD36:UFE36 UOZ36:UPA36 UYV36:UYW36 VIR36:VIS36 VSN36:VSO36 WCJ36:WCK36 WMF36:WMG36 WWB36:WWC36 Z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M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R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MG36:SW36 WC36:ACS36 AFY36:AMO36 APU36:AWK36 AZQ36:BGG36 BJM36:BQC36 BTI36:BZY36 CDE36:CJU36 CNA36:CTQ36 CWW36:DDM36 DGS36:DNI36 DQO36:DXE36 EAK36:EHA36 EKG36:EQW36 EUC36:FAS36 FDY36:FKO36 FNU36:FUK36 FXQ36:GEG36 GHM36:GOC36 GRI36:GXY36 HBE36:HHU36 HLA36:HRQ36 HUW36:IBM36 IES36:ILI36 IOO36:IVE36 IYK36:JFA36 JIG36:JOW36 JSC36:JYS36 KBY36:KIO36 KLU36:KSK36 KVQ36:LCG36 LFM36:LMC36 LPI36:LVY36 LZE36:MFU36 MJA36:MPQ36 MSW36:MZM36 NCS36:NJI36 NMO36:NTE36 NWK36:ODA36 OGG36:OMW36 OQC36:OWS36 OZY36:PGO36 PJU36:PQK36 PTQ36:QAG36 QDM36:QKC36 QNI36:QTY36 QXE36:RDU36 RHA36:RNQ36 RQW36:RXM36 SAS36:SHI36 SKO36:SRE36 SUK36:TBA36 TEG36:TKW36 TOC36:TUS36 TXY36:UEO36 UHU36:UOK36 URQ36:UYG36 VBM36:VIC36 VLI36:VRY36 VVE36:WBU36 WFA36:WLQ36 WOW36:WVM36 WYS36:XFD36 AEY9 E36:F36 H36 A36:B36"/>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3"/>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0"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82" t="s">
        <v>325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8"/>
      <c r="M2" s="78"/>
      <c r="N2" s="78"/>
      <c r="O2" s="78"/>
      <c r="BM2" s="3"/>
      <c r="BN2" s="3"/>
      <c r="BO2" s="3"/>
      <c r="BP2" s="3"/>
    </row>
    <row r="3" spans="1:77" s="2" customFormat="1" ht="21" hidden="1" customHeight="1">
      <c r="D3" s="49" t="s">
        <v>0</v>
      </c>
      <c r="H3" s="5"/>
      <c r="I3" s="49"/>
      <c r="L3" s="78"/>
      <c r="M3" s="78"/>
      <c r="N3" s="78"/>
      <c r="O3" s="78"/>
      <c r="BM3" s="3"/>
      <c r="BN3" s="3"/>
      <c r="BO3" s="3"/>
      <c r="BP3" s="3"/>
    </row>
    <row r="4" spans="1:77" s="2" customFormat="1" ht="21" hidden="1" customHeight="1">
      <c r="D4" s="26" t="s">
        <v>173</v>
      </c>
      <c r="E4" s="25"/>
      <c r="F4" s="25"/>
      <c r="G4" s="25"/>
      <c r="H4" s="51"/>
      <c r="I4" s="25"/>
      <c r="J4" s="27"/>
      <c r="K4" s="27"/>
      <c r="L4" s="84"/>
      <c r="M4" s="84"/>
      <c r="N4" s="84"/>
      <c r="O4" s="84"/>
      <c r="P4" s="27"/>
      <c r="Q4" s="50"/>
      <c r="R4" s="50"/>
      <c r="BM4" s="3"/>
      <c r="BN4" s="3"/>
      <c r="BO4" s="3"/>
      <c r="BP4" s="3"/>
    </row>
    <row r="5" spans="1:77" s="2" customFormat="1" ht="21" hidden="1" customHeight="1">
      <c r="H5" s="6"/>
      <c r="I5" s="28" t="s">
        <v>168</v>
      </c>
      <c r="J5" s="50"/>
      <c r="K5" s="50"/>
      <c r="L5" s="84"/>
      <c r="M5" s="84"/>
      <c r="N5" s="84"/>
      <c r="O5" s="84"/>
      <c r="P5" s="50"/>
      <c r="Q5" s="50"/>
      <c r="R5" s="50"/>
      <c r="BM5" s="3"/>
      <c r="BN5" s="3"/>
      <c r="BO5" s="3"/>
      <c r="BP5" s="3"/>
    </row>
    <row r="6" spans="1:77" s="7" customFormat="1" ht="21" hidden="1" customHeight="1">
      <c r="L6" s="79"/>
      <c r="M6" s="79"/>
      <c r="N6" s="79"/>
      <c r="O6" s="79"/>
      <c r="BM6" s="9"/>
      <c r="BN6" s="9"/>
      <c r="BO6" s="9"/>
      <c r="BP6" s="9"/>
    </row>
    <row r="7" spans="1:77" s="7" customFormat="1" ht="21" hidden="1" customHeight="1">
      <c r="B7" s="10"/>
      <c r="C7" s="10"/>
      <c r="L7" s="79"/>
      <c r="M7" s="79"/>
      <c r="N7" s="79"/>
      <c r="O7" s="79"/>
      <c r="BM7" s="9"/>
      <c r="BN7" s="9"/>
      <c r="BO7" s="9"/>
      <c r="BP7" s="9"/>
    </row>
    <row r="8" spans="1:77" s="7" customFormat="1" ht="21" hidden="1" customHeight="1">
      <c r="B8" s="10"/>
      <c r="C8" s="10"/>
      <c r="I8" s="24"/>
      <c r="L8" s="79"/>
      <c r="M8" s="79"/>
      <c r="N8" s="79"/>
      <c r="O8" s="79"/>
      <c r="BM8" s="9"/>
      <c r="BN8" s="9"/>
      <c r="BO8" s="9"/>
      <c r="BP8" s="9"/>
    </row>
    <row r="9" spans="1:77" s="7" customFormat="1" ht="21" hidden="1" customHeight="1">
      <c r="A9" s="11"/>
      <c r="B9" s="11"/>
      <c r="C9" s="11"/>
      <c r="I9" s="24"/>
      <c r="L9" s="79"/>
      <c r="M9" s="79"/>
      <c r="N9" s="79"/>
      <c r="O9" s="79"/>
      <c r="AJ9" s="8"/>
      <c r="BM9" s="9"/>
      <c r="BN9" s="9"/>
      <c r="BO9" s="9"/>
      <c r="BP9" s="9"/>
    </row>
    <row r="10" spans="1:77" s="2" customFormat="1" hidden="1">
      <c r="A10" s="12"/>
      <c r="L10" s="78"/>
      <c r="M10" s="78"/>
      <c r="N10" s="78"/>
      <c r="O10" s="78"/>
      <c r="BM10" s="3"/>
      <c r="BN10" s="3"/>
      <c r="BO10" s="3"/>
      <c r="BP10" s="3"/>
    </row>
    <row r="11" spans="1:77" s="20" customFormat="1" ht="26.4" customHeight="1">
      <c r="A11" s="105"/>
      <c r="B11" s="105"/>
      <c r="C11" s="105"/>
      <c r="D11" s="164" t="s">
        <v>310</v>
      </c>
      <c r="E11" s="165"/>
      <c r="F11" s="165"/>
      <c r="G11" s="165"/>
      <c r="H11" s="165"/>
      <c r="I11" s="165"/>
      <c r="J11" s="165"/>
      <c r="K11" s="165"/>
      <c r="L11" s="165"/>
      <c r="M11" s="165"/>
      <c r="N11" s="165"/>
      <c r="O11" s="165"/>
      <c r="P11" s="165"/>
      <c r="Q11" s="165"/>
      <c r="R11" s="165"/>
      <c r="S11" s="165"/>
      <c r="T11" s="165"/>
      <c r="U11" s="165"/>
      <c r="V11" s="165"/>
      <c r="W11" s="168"/>
      <c r="Y11" s="164" t="s">
        <v>311</v>
      </c>
      <c r="Z11" s="165"/>
      <c r="AA11" s="166"/>
      <c r="AB11" s="166"/>
      <c r="AC11" s="166"/>
      <c r="AD11" s="166"/>
      <c r="AE11" s="166"/>
      <c r="AF11" s="166"/>
      <c r="AG11" s="166"/>
      <c r="AH11" s="166"/>
      <c r="AI11" s="166"/>
      <c r="AJ11" s="166"/>
      <c r="AK11" s="166"/>
      <c r="AL11" s="166"/>
      <c r="AM11" s="166"/>
      <c r="AN11" s="166"/>
      <c r="AO11" s="166"/>
      <c r="AP11" s="166"/>
      <c r="AQ11" s="166"/>
      <c r="AR11" s="166"/>
      <c r="AS11" s="166"/>
      <c r="AT11" s="167"/>
      <c r="AV11" s="164" t="s">
        <v>312</v>
      </c>
      <c r="AW11" s="165"/>
      <c r="AX11" s="165"/>
      <c r="AY11" s="165"/>
      <c r="AZ11" s="165"/>
      <c r="BA11" s="165"/>
      <c r="BB11" s="165"/>
      <c r="BC11" s="165"/>
      <c r="BD11" s="165"/>
      <c r="BE11" s="165"/>
      <c r="BF11" s="165"/>
      <c r="BG11" s="165"/>
      <c r="BH11" s="165"/>
      <c r="BI11" s="165"/>
      <c r="BJ11" s="165"/>
      <c r="BK11" s="165"/>
      <c r="BL11" s="165"/>
      <c r="BM11" s="165"/>
      <c r="BN11" s="165"/>
      <c r="BO11" s="165"/>
      <c r="BP11" s="165"/>
      <c r="BQ11" s="168"/>
    </row>
    <row r="12" spans="1:77" s="13" customFormat="1" ht="51" customHeight="1">
      <c r="A12" s="114" t="s">
        <v>123</v>
      </c>
      <c r="B12" s="114" t="s">
        <v>115</v>
      </c>
      <c r="C12" s="114" t="s">
        <v>116</v>
      </c>
      <c r="D12" s="169" t="s">
        <v>313</v>
      </c>
      <c r="E12" s="170"/>
      <c r="F12" s="170"/>
      <c r="G12" s="170"/>
      <c r="H12" s="170"/>
      <c r="I12" s="170"/>
      <c r="J12" s="170"/>
      <c r="K12" s="170"/>
      <c r="L12" s="170"/>
      <c r="M12" s="170"/>
      <c r="N12" s="170"/>
      <c r="O12" s="170"/>
      <c r="P12" s="170"/>
      <c r="Q12" s="171"/>
      <c r="R12" s="172" t="s">
        <v>314</v>
      </c>
      <c r="S12" s="172"/>
      <c r="T12" s="172"/>
      <c r="U12" s="172"/>
      <c r="V12" s="172"/>
      <c r="W12" s="172"/>
      <c r="X12" s="23"/>
      <c r="Y12" s="173" t="s">
        <v>315</v>
      </c>
      <c r="Z12" s="173"/>
      <c r="AA12" s="173" t="s">
        <v>316</v>
      </c>
      <c r="AB12" s="173"/>
      <c r="AC12" s="173"/>
      <c r="AD12" s="130" t="s">
        <v>317</v>
      </c>
      <c r="AE12" s="93"/>
      <c r="AF12" s="93"/>
      <c r="AG12" s="92" t="s">
        <v>318</v>
      </c>
      <c r="AH12" s="93"/>
      <c r="AI12" s="94"/>
      <c r="AJ12" s="104" t="s">
        <v>319</v>
      </c>
      <c r="AK12" s="104"/>
      <c r="AL12" s="104"/>
      <c r="AM12" s="104" t="s">
        <v>320</v>
      </c>
      <c r="AN12" s="105"/>
      <c r="AO12" s="105"/>
      <c r="AP12" s="105" t="s">
        <v>321</v>
      </c>
      <c r="AQ12" s="105"/>
      <c r="AR12" s="104" t="s">
        <v>322</v>
      </c>
      <c r="AS12" s="105"/>
      <c r="AT12" s="89"/>
      <c r="AU12" s="23"/>
      <c r="AV12" s="92" t="s">
        <v>323</v>
      </c>
      <c r="AW12" s="93"/>
      <c r="AX12" s="93"/>
      <c r="AY12" s="93"/>
      <c r="AZ12" s="93"/>
      <c r="BA12" s="93"/>
      <c r="BB12" s="93"/>
      <c r="BC12" s="93"/>
      <c r="BD12" s="93"/>
      <c r="BE12" s="93"/>
      <c r="BF12" s="93"/>
      <c r="BG12" s="94"/>
      <c r="BH12" s="105" t="s">
        <v>324</v>
      </c>
      <c r="BI12" s="105"/>
      <c r="BJ12" s="105"/>
      <c r="BK12" s="105"/>
      <c r="BL12" s="105"/>
      <c r="BM12" s="105"/>
      <c r="BN12" s="105"/>
      <c r="BO12" s="105"/>
      <c r="BP12" s="105"/>
      <c r="BQ12" s="105"/>
      <c r="BR12" s="2"/>
      <c r="BS12" s="2"/>
      <c r="BT12" s="2"/>
      <c r="BU12" s="2"/>
      <c r="BV12" s="2"/>
      <c r="BW12" s="2"/>
      <c r="BX12" s="2"/>
      <c r="BY12" s="2"/>
    </row>
    <row r="13" spans="1:77" s="2" customFormat="1" ht="13.8" customHeight="1">
      <c r="A13" s="117"/>
      <c r="B13" s="117"/>
      <c r="C13" s="117"/>
      <c r="D13" s="119" t="s">
        <v>139</v>
      </c>
      <c r="E13" s="175"/>
      <c r="F13" s="175"/>
      <c r="G13" s="175"/>
      <c r="H13" s="120"/>
      <c r="I13" s="120"/>
      <c r="J13" s="120"/>
      <c r="K13" s="120"/>
      <c r="L13" s="120"/>
      <c r="M13" s="120"/>
      <c r="N13" s="120"/>
      <c r="O13" s="120"/>
      <c r="P13" s="121"/>
      <c r="Q13" s="142" t="s">
        <v>124</v>
      </c>
      <c r="R13" s="174" t="s">
        <v>1</v>
      </c>
      <c r="S13" s="174" t="s">
        <v>2</v>
      </c>
      <c r="T13" s="174" t="s">
        <v>3</v>
      </c>
      <c r="U13" s="174" t="s">
        <v>4</v>
      </c>
      <c r="V13" s="174" t="s">
        <v>5</v>
      </c>
      <c r="W13" s="146" t="s">
        <v>6</v>
      </c>
      <c r="X13" s="117"/>
      <c r="Y13" s="174" t="s">
        <v>1</v>
      </c>
      <c r="Z13" s="174" t="s">
        <v>2</v>
      </c>
      <c r="AA13" s="174" t="s">
        <v>1</v>
      </c>
      <c r="AB13" s="174" t="s">
        <v>2</v>
      </c>
      <c r="AC13" s="174" t="s">
        <v>3</v>
      </c>
      <c r="AD13" s="174" t="s">
        <v>1</v>
      </c>
      <c r="AE13" s="174" t="s">
        <v>2</v>
      </c>
      <c r="AF13" s="174" t="s">
        <v>3</v>
      </c>
      <c r="AG13" s="174" t="s">
        <v>1</v>
      </c>
      <c r="AH13" s="174" t="s">
        <v>2</v>
      </c>
      <c r="AI13" s="174" t="s">
        <v>3</v>
      </c>
      <c r="AJ13" s="174" t="s">
        <v>1</v>
      </c>
      <c r="AK13" s="174" t="s">
        <v>2</v>
      </c>
      <c r="AL13" s="174" t="s">
        <v>3</v>
      </c>
      <c r="AM13" s="174" t="s">
        <v>1</v>
      </c>
      <c r="AN13" s="174" t="s">
        <v>2</v>
      </c>
      <c r="AO13" s="174" t="s">
        <v>3</v>
      </c>
      <c r="AP13" s="174" t="s">
        <v>1</v>
      </c>
      <c r="AQ13" s="174" t="s">
        <v>2</v>
      </c>
      <c r="AR13" s="174" t="s">
        <v>1</v>
      </c>
      <c r="AS13" s="174" t="s">
        <v>2</v>
      </c>
      <c r="AT13" s="125"/>
      <c r="AU13" s="117"/>
      <c r="AV13" s="111" t="s">
        <v>1</v>
      </c>
      <c r="AW13" s="111" t="s">
        <v>2</v>
      </c>
      <c r="AX13" s="125" t="s">
        <v>3</v>
      </c>
      <c r="AY13" s="125" t="s">
        <v>4</v>
      </c>
      <c r="AZ13" s="111" t="s">
        <v>5</v>
      </c>
      <c r="BA13" s="111" t="s">
        <v>6</v>
      </c>
      <c r="BB13" s="111" t="s">
        <v>9</v>
      </c>
      <c r="BC13" s="111" t="s">
        <v>10</v>
      </c>
      <c r="BD13" s="125" t="s">
        <v>11</v>
      </c>
      <c r="BE13" s="125" t="s">
        <v>12</v>
      </c>
      <c r="BF13" s="125" t="s">
        <v>51</v>
      </c>
      <c r="BG13" s="125" t="s">
        <v>54</v>
      </c>
      <c r="BH13" s="111" t="s">
        <v>1</v>
      </c>
      <c r="BI13" s="111" t="s">
        <v>2</v>
      </c>
      <c r="BJ13" s="125" t="s">
        <v>3</v>
      </c>
      <c r="BK13" s="125" t="s">
        <v>4</v>
      </c>
      <c r="BL13" s="111" t="s">
        <v>5</v>
      </c>
      <c r="BM13" s="179" t="s">
        <v>6</v>
      </c>
      <c r="BN13" s="179" t="s">
        <v>9</v>
      </c>
      <c r="BO13" s="179" t="s">
        <v>10</v>
      </c>
      <c r="BP13" s="125" t="s">
        <v>52</v>
      </c>
      <c r="BQ13" s="180" t="s">
        <v>12</v>
      </c>
    </row>
    <row r="14" spans="1:77" s="2" customFormat="1" ht="13.8" customHeight="1">
      <c r="A14" s="117"/>
      <c r="B14" s="117"/>
      <c r="C14" s="117"/>
      <c r="D14" s="119" t="s">
        <v>117</v>
      </c>
      <c r="E14" s="175"/>
      <c r="F14" s="175"/>
      <c r="G14" s="181"/>
      <c r="H14" s="119" t="s">
        <v>118</v>
      </c>
      <c r="I14" s="175"/>
      <c r="J14" s="175"/>
      <c r="K14" s="181"/>
      <c r="L14" s="119" t="s">
        <v>119</v>
      </c>
      <c r="M14" s="175"/>
      <c r="N14" s="175"/>
      <c r="O14" s="181"/>
      <c r="P14" s="142"/>
      <c r="Q14" s="143"/>
      <c r="R14" s="174"/>
      <c r="S14" s="174"/>
      <c r="T14" s="174"/>
      <c r="U14" s="174"/>
      <c r="V14" s="174"/>
      <c r="W14" s="146"/>
      <c r="X14" s="117"/>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25"/>
      <c r="AU14" s="117"/>
      <c r="AV14" s="111"/>
      <c r="AW14" s="111"/>
      <c r="AX14" s="125"/>
      <c r="AY14" s="125"/>
      <c r="AZ14" s="111"/>
      <c r="BA14" s="111"/>
      <c r="BB14" s="111"/>
      <c r="BC14" s="111"/>
      <c r="BD14" s="125"/>
      <c r="BE14" s="125"/>
      <c r="BF14" s="125"/>
      <c r="BG14" s="125"/>
      <c r="BH14" s="111"/>
      <c r="BI14" s="111"/>
      <c r="BJ14" s="125"/>
      <c r="BK14" s="125"/>
      <c r="BL14" s="111"/>
      <c r="BM14" s="179"/>
      <c r="BN14" s="179"/>
      <c r="BO14" s="179"/>
      <c r="BP14" s="125"/>
      <c r="BQ14" s="180"/>
    </row>
    <row r="15" spans="1:77" s="2" customFormat="1" ht="25.95" customHeight="1">
      <c r="A15" s="117"/>
      <c r="B15" s="117"/>
      <c r="C15" s="117"/>
      <c r="D15" s="72" t="s">
        <v>65</v>
      </c>
      <c r="E15" s="72" t="s">
        <v>66</v>
      </c>
      <c r="F15" s="19" t="s">
        <v>120</v>
      </c>
      <c r="G15" s="19" t="s">
        <v>121</v>
      </c>
      <c r="H15" s="72" t="s">
        <v>65</v>
      </c>
      <c r="I15" s="72" t="s">
        <v>66</v>
      </c>
      <c r="J15" s="19" t="s">
        <v>120</v>
      </c>
      <c r="K15" s="19" t="s">
        <v>121</v>
      </c>
      <c r="L15" s="81" t="s">
        <v>65</v>
      </c>
      <c r="M15" s="81" t="s">
        <v>66</v>
      </c>
      <c r="N15" s="19" t="s">
        <v>120</v>
      </c>
      <c r="O15" s="19" t="s">
        <v>121</v>
      </c>
      <c r="P15" s="144"/>
      <c r="Q15" s="144"/>
      <c r="R15" s="174"/>
      <c r="S15" s="174"/>
      <c r="T15" s="174"/>
      <c r="U15" s="174"/>
      <c r="V15" s="174"/>
      <c r="W15" s="146"/>
      <c r="X15" s="117"/>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25"/>
      <c r="AU15" s="117"/>
      <c r="AV15" s="111"/>
      <c r="AW15" s="111"/>
      <c r="AX15" s="125"/>
      <c r="AY15" s="125"/>
      <c r="AZ15" s="111"/>
      <c r="BA15" s="111"/>
      <c r="BB15" s="111"/>
      <c r="BC15" s="111"/>
      <c r="BD15" s="125"/>
      <c r="BE15" s="125"/>
      <c r="BF15" s="125"/>
      <c r="BG15" s="125"/>
      <c r="BH15" s="111"/>
      <c r="BI15" s="111"/>
      <c r="BJ15" s="125"/>
      <c r="BK15" s="125"/>
      <c r="BL15" s="111"/>
      <c r="BM15" s="179"/>
      <c r="BN15" s="179"/>
      <c r="BO15" s="179"/>
      <c r="BP15" s="125"/>
      <c r="BQ15" s="180"/>
    </row>
    <row r="16" spans="1:77" s="186" customFormat="1" ht="93" customHeight="1">
      <c r="A16" s="118"/>
      <c r="B16" s="118"/>
      <c r="C16" s="118"/>
      <c r="D16" s="21" t="s">
        <v>86</v>
      </c>
      <c r="E16" s="21" t="s">
        <v>87</v>
      </c>
      <c r="F16" s="21" t="s">
        <v>88</v>
      </c>
      <c r="G16" s="21" t="s">
        <v>89</v>
      </c>
      <c r="H16" s="21" t="s">
        <v>86</v>
      </c>
      <c r="I16" s="21" t="s">
        <v>87</v>
      </c>
      <c r="J16" s="21" t="s">
        <v>88</v>
      </c>
      <c r="K16" s="21" t="s">
        <v>89</v>
      </c>
      <c r="L16" s="90" t="s">
        <v>86</v>
      </c>
      <c r="M16" s="90" t="s">
        <v>87</v>
      </c>
      <c r="N16" s="90" t="s">
        <v>88</v>
      </c>
      <c r="O16" s="90" t="s">
        <v>89</v>
      </c>
      <c r="P16" s="90" t="s">
        <v>138</v>
      </c>
      <c r="Q16" s="90" t="s">
        <v>140</v>
      </c>
      <c r="R16" s="91" t="s">
        <v>90</v>
      </c>
      <c r="S16" s="91" t="s">
        <v>91</v>
      </c>
      <c r="T16" s="91" t="s">
        <v>92</v>
      </c>
      <c r="U16" s="22" t="s">
        <v>93</v>
      </c>
      <c r="V16" s="91" t="s">
        <v>94</v>
      </c>
      <c r="W16" s="90" t="s">
        <v>8</v>
      </c>
      <c r="Y16" s="91" t="s">
        <v>95</v>
      </c>
      <c r="Z16" s="91" t="s">
        <v>96</v>
      </c>
      <c r="AA16" s="91" t="s">
        <v>70</v>
      </c>
      <c r="AB16" s="91" t="s">
        <v>97</v>
      </c>
      <c r="AC16" s="91" t="s">
        <v>96</v>
      </c>
      <c r="AD16" s="91" t="s">
        <v>24</v>
      </c>
      <c r="AE16" s="91" t="s">
        <v>25</v>
      </c>
      <c r="AF16" s="91" t="s">
        <v>26</v>
      </c>
      <c r="AG16" s="91" t="s">
        <v>24</v>
      </c>
      <c r="AH16" s="91" t="s">
        <v>25</v>
      </c>
      <c r="AI16" s="91" t="s">
        <v>26</v>
      </c>
      <c r="AJ16" s="91" t="s">
        <v>24</v>
      </c>
      <c r="AK16" s="91" t="s">
        <v>25</v>
      </c>
      <c r="AL16" s="91" t="s">
        <v>26</v>
      </c>
      <c r="AM16" s="91" t="s">
        <v>24</v>
      </c>
      <c r="AN16" s="91" t="s">
        <v>25</v>
      </c>
      <c r="AO16" s="91" t="s">
        <v>26</v>
      </c>
      <c r="AP16" s="91" t="s">
        <v>27</v>
      </c>
      <c r="AQ16" s="91" t="s">
        <v>50</v>
      </c>
      <c r="AR16" s="91" t="s">
        <v>28</v>
      </c>
      <c r="AS16" s="91" t="s">
        <v>29</v>
      </c>
      <c r="AT16" s="91" t="s">
        <v>8</v>
      </c>
      <c r="AV16" s="91" t="s">
        <v>41</v>
      </c>
      <c r="AW16" s="91" t="s">
        <v>42</v>
      </c>
      <c r="AX16" s="91" t="s">
        <v>43</v>
      </c>
      <c r="AY16" s="91" t="s">
        <v>44</v>
      </c>
      <c r="AZ16" s="91" t="s">
        <v>45</v>
      </c>
      <c r="BA16" s="91" t="s">
        <v>46</v>
      </c>
      <c r="BB16" s="91" t="s">
        <v>47</v>
      </c>
      <c r="BC16" s="91" t="s">
        <v>48</v>
      </c>
      <c r="BD16" s="91" t="s">
        <v>49</v>
      </c>
      <c r="BE16" s="91" t="s">
        <v>55</v>
      </c>
      <c r="BF16" s="91" t="s">
        <v>56</v>
      </c>
      <c r="BG16" s="91" t="s">
        <v>8</v>
      </c>
      <c r="BH16" s="91" t="s">
        <v>33</v>
      </c>
      <c r="BI16" s="91" t="s">
        <v>34</v>
      </c>
      <c r="BJ16" s="91" t="s">
        <v>35</v>
      </c>
      <c r="BK16" s="91" t="s">
        <v>36</v>
      </c>
      <c r="BL16" s="91" t="s">
        <v>37</v>
      </c>
      <c r="BM16" s="91" t="s">
        <v>38</v>
      </c>
      <c r="BN16" s="91" t="s">
        <v>39</v>
      </c>
      <c r="BO16" s="91" t="s">
        <v>40</v>
      </c>
      <c r="BP16" s="91" t="s">
        <v>53</v>
      </c>
      <c r="BQ16" s="63" t="s">
        <v>8</v>
      </c>
    </row>
    <row r="17" spans="1:70" s="39" customFormat="1" hidden="1">
      <c r="A17" s="29" t="s">
        <v>172</v>
      </c>
      <c r="B17" s="30"/>
      <c r="C17" s="30"/>
      <c r="D17" s="31"/>
      <c r="E17" s="31"/>
      <c r="F17" s="31"/>
      <c r="G17" s="31"/>
      <c r="H17" s="31"/>
      <c r="I17" s="31"/>
      <c r="J17" s="31"/>
      <c r="K17" s="31"/>
      <c r="L17" s="82"/>
      <c r="M17" s="82"/>
      <c r="N17" s="82"/>
      <c r="O17" s="82"/>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5" customFormat="1" ht="21.6">
      <c r="A18" s="69">
        <v>33202</v>
      </c>
      <c r="B18" s="53" t="s">
        <v>214</v>
      </c>
      <c r="C18" s="76">
        <v>3</v>
      </c>
      <c r="D18" s="85">
        <v>1</v>
      </c>
      <c r="E18" s="85"/>
      <c r="F18" s="85"/>
      <c r="G18" s="85"/>
      <c r="H18" s="85">
        <v>1</v>
      </c>
      <c r="I18" s="85"/>
      <c r="J18" s="85"/>
      <c r="K18" s="85"/>
      <c r="L18" s="85">
        <v>1</v>
      </c>
      <c r="M18" s="85"/>
      <c r="N18" s="85"/>
      <c r="O18" s="85"/>
      <c r="P18" s="85" t="s">
        <v>215</v>
      </c>
      <c r="Q18" s="77"/>
      <c r="R18" s="85"/>
      <c r="S18" s="85"/>
      <c r="T18" s="85"/>
      <c r="U18" s="85"/>
      <c r="V18" s="85"/>
      <c r="W18" s="85"/>
      <c r="Y18" s="85">
        <v>1</v>
      </c>
      <c r="Z18" s="85"/>
      <c r="AA18" s="85"/>
      <c r="AB18" s="85">
        <v>1</v>
      </c>
      <c r="AC18" s="85"/>
      <c r="AD18" s="85"/>
      <c r="AE18" s="85">
        <v>1</v>
      </c>
      <c r="AF18" s="85"/>
      <c r="AG18" s="56"/>
      <c r="AH18" s="18"/>
      <c r="AI18" s="18">
        <v>1</v>
      </c>
      <c r="AJ18" s="85">
        <v>1</v>
      </c>
      <c r="AK18" s="85"/>
      <c r="AL18" s="85"/>
      <c r="AM18" s="57"/>
      <c r="AN18" s="85">
        <v>1</v>
      </c>
      <c r="AO18" s="57"/>
      <c r="AP18" s="57">
        <v>1</v>
      </c>
      <c r="AQ18" s="57"/>
      <c r="AR18" s="57">
        <v>1</v>
      </c>
      <c r="AS18" s="57"/>
      <c r="AT18" s="58"/>
      <c r="AV18" s="85"/>
      <c r="AW18" s="85">
        <v>1</v>
      </c>
      <c r="AX18" s="85"/>
      <c r="AY18" s="85"/>
      <c r="AZ18" s="85"/>
      <c r="BA18" s="85"/>
      <c r="BB18" s="85"/>
      <c r="BC18" s="85"/>
      <c r="BD18" s="85"/>
      <c r="BE18" s="85"/>
      <c r="BF18" s="85"/>
      <c r="BG18" s="58"/>
      <c r="BH18" s="85">
        <v>1</v>
      </c>
      <c r="BI18" s="85">
        <v>1</v>
      </c>
      <c r="BJ18" s="85">
        <v>1</v>
      </c>
      <c r="BK18" s="85">
        <v>1</v>
      </c>
      <c r="BL18" s="85">
        <v>1</v>
      </c>
      <c r="BM18" s="85">
        <v>1</v>
      </c>
      <c r="BN18" s="85">
        <v>1</v>
      </c>
      <c r="BO18" s="85">
        <v>1</v>
      </c>
      <c r="BP18" s="85">
        <v>1</v>
      </c>
      <c r="BQ18" s="58"/>
      <c r="BR18" s="55">
        <v>1</v>
      </c>
    </row>
    <row r="19" spans="1:70" s="55" customFormat="1" ht="21.6">
      <c r="A19" s="69">
        <v>33203</v>
      </c>
      <c r="B19" s="53" t="s">
        <v>216</v>
      </c>
      <c r="C19" s="76">
        <v>5</v>
      </c>
      <c r="D19" s="85"/>
      <c r="E19" s="85"/>
      <c r="F19" s="85"/>
      <c r="G19" s="85"/>
      <c r="H19" s="85"/>
      <c r="I19" s="85"/>
      <c r="J19" s="85"/>
      <c r="K19" s="85"/>
      <c r="L19" s="85"/>
      <c r="M19" s="85"/>
      <c r="N19" s="85"/>
      <c r="O19" s="85">
        <v>1</v>
      </c>
      <c r="P19" s="85"/>
      <c r="Q19" s="77" t="s">
        <v>217</v>
      </c>
      <c r="R19" s="85"/>
      <c r="S19" s="85"/>
      <c r="T19" s="85"/>
      <c r="U19" s="85"/>
      <c r="V19" s="85"/>
      <c r="W19" s="85"/>
      <c r="Y19" s="85">
        <v>1</v>
      </c>
      <c r="Z19" s="85"/>
      <c r="AA19" s="85"/>
      <c r="AB19" s="85">
        <v>1</v>
      </c>
      <c r="AC19" s="85"/>
      <c r="AD19" s="85"/>
      <c r="AE19" s="85">
        <v>1</v>
      </c>
      <c r="AF19" s="85"/>
      <c r="AG19" s="56"/>
      <c r="AH19" s="18"/>
      <c r="AI19" s="18">
        <v>1</v>
      </c>
      <c r="AJ19" s="85"/>
      <c r="AK19" s="85">
        <v>1</v>
      </c>
      <c r="AL19" s="85"/>
      <c r="AM19" s="57"/>
      <c r="AN19" s="85">
        <v>1</v>
      </c>
      <c r="AO19" s="57"/>
      <c r="AP19" s="57"/>
      <c r="AQ19" s="57">
        <v>1</v>
      </c>
      <c r="AR19" s="57"/>
      <c r="AS19" s="57">
        <v>1</v>
      </c>
      <c r="AT19" s="58"/>
      <c r="AV19" s="85"/>
      <c r="AW19" s="85">
        <v>1</v>
      </c>
      <c r="AX19" s="85">
        <v>1</v>
      </c>
      <c r="AY19" s="85"/>
      <c r="AZ19" s="85"/>
      <c r="BA19" s="85"/>
      <c r="BB19" s="85"/>
      <c r="BC19" s="85"/>
      <c r="BD19" s="85"/>
      <c r="BE19" s="85">
        <v>1</v>
      </c>
      <c r="BF19" s="85"/>
      <c r="BG19" s="58"/>
      <c r="BH19" s="85">
        <v>1</v>
      </c>
      <c r="BI19" s="85">
        <v>1</v>
      </c>
      <c r="BJ19" s="85">
        <v>1</v>
      </c>
      <c r="BK19" s="85"/>
      <c r="BL19" s="85"/>
      <c r="BM19" s="85"/>
      <c r="BN19" s="85"/>
      <c r="BO19" s="85">
        <v>1</v>
      </c>
      <c r="BP19" s="85">
        <v>1</v>
      </c>
      <c r="BQ19" s="58"/>
      <c r="BR19" s="55">
        <v>1</v>
      </c>
    </row>
    <row r="20" spans="1:70" s="55" customFormat="1" ht="21.6">
      <c r="A20" s="69">
        <v>33204</v>
      </c>
      <c r="B20" s="53" t="s">
        <v>218</v>
      </c>
      <c r="C20" s="76">
        <v>5</v>
      </c>
      <c r="D20" s="85"/>
      <c r="E20" s="85"/>
      <c r="F20" s="85"/>
      <c r="G20" s="85"/>
      <c r="H20" s="85">
        <v>1</v>
      </c>
      <c r="I20" s="85"/>
      <c r="J20" s="85"/>
      <c r="K20" s="85"/>
      <c r="L20" s="85">
        <v>1</v>
      </c>
      <c r="M20" s="85"/>
      <c r="N20" s="85"/>
      <c r="O20" s="85"/>
      <c r="P20" s="85" t="s">
        <v>219</v>
      </c>
      <c r="Q20" s="77"/>
      <c r="R20" s="85"/>
      <c r="S20" s="85"/>
      <c r="T20" s="85"/>
      <c r="U20" s="85"/>
      <c r="V20" s="85"/>
      <c r="W20" s="85"/>
      <c r="Y20" s="85">
        <v>1</v>
      </c>
      <c r="Z20" s="85"/>
      <c r="AA20" s="85">
        <v>1</v>
      </c>
      <c r="AB20" s="85"/>
      <c r="AC20" s="85"/>
      <c r="AD20" s="85"/>
      <c r="AE20" s="85">
        <v>1</v>
      </c>
      <c r="AF20" s="85"/>
      <c r="AG20" s="56"/>
      <c r="AH20" s="18">
        <v>1</v>
      </c>
      <c r="AI20" s="18"/>
      <c r="AJ20" s="85"/>
      <c r="AK20" s="85">
        <v>1</v>
      </c>
      <c r="AL20" s="85"/>
      <c r="AM20" s="57">
        <v>1</v>
      </c>
      <c r="AN20" s="85"/>
      <c r="AO20" s="57"/>
      <c r="AP20" s="57">
        <v>1</v>
      </c>
      <c r="AQ20" s="57"/>
      <c r="AR20" s="57">
        <v>1</v>
      </c>
      <c r="AS20" s="57"/>
      <c r="AT20" s="58"/>
      <c r="AV20" s="85">
        <v>1</v>
      </c>
      <c r="AW20" s="85">
        <v>1</v>
      </c>
      <c r="AX20" s="85">
        <v>1</v>
      </c>
      <c r="AY20" s="85">
        <v>1</v>
      </c>
      <c r="AZ20" s="85"/>
      <c r="BA20" s="85"/>
      <c r="BB20" s="85"/>
      <c r="BC20" s="85"/>
      <c r="BD20" s="85"/>
      <c r="BE20" s="85">
        <v>1</v>
      </c>
      <c r="BF20" s="85"/>
      <c r="BG20" s="58"/>
      <c r="BH20" s="85">
        <v>1</v>
      </c>
      <c r="BI20" s="85"/>
      <c r="BJ20" s="85">
        <v>1</v>
      </c>
      <c r="BK20" s="85">
        <v>1</v>
      </c>
      <c r="BL20" s="85"/>
      <c r="BM20" s="85">
        <v>1</v>
      </c>
      <c r="BN20" s="85"/>
      <c r="BO20" s="85">
        <v>1</v>
      </c>
      <c r="BP20" s="85">
        <v>1</v>
      </c>
      <c r="BQ20" s="58"/>
      <c r="BR20" s="55">
        <v>1</v>
      </c>
    </row>
    <row r="21" spans="1:70" s="55" customFormat="1" ht="21.6">
      <c r="A21" s="69">
        <v>33205</v>
      </c>
      <c r="B21" s="53" t="s">
        <v>220</v>
      </c>
      <c r="C21" s="76">
        <v>5</v>
      </c>
      <c r="D21" s="85"/>
      <c r="E21" s="85"/>
      <c r="F21" s="85"/>
      <c r="G21" s="85"/>
      <c r="H21" s="85">
        <v>1</v>
      </c>
      <c r="I21" s="85"/>
      <c r="J21" s="85"/>
      <c r="K21" s="85"/>
      <c r="L21" s="85"/>
      <c r="M21" s="85"/>
      <c r="N21" s="85"/>
      <c r="O21" s="85"/>
      <c r="P21" s="85" t="s">
        <v>221</v>
      </c>
      <c r="Q21" s="77"/>
      <c r="R21" s="85"/>
      <c r="S21" s="85"/>
      <c r="T21" s="85"/>
      <c r="U21" s="85"/>
      <c r="V21" s="85"/>
      <c r="W21" s="85"/>
      <c r="Y21" s="85">
        <v>1</v>
      </c>
      <c r="Z21" s="85"/>
      <c r="AA21" s="85"/>
      <c r="AB21" s="85">
        <v>1</v>
      </c>
      <c r="AC21" s="85"/>
      <c r="AD21" s="85"/>
      <c r="AE21" s="85"/>
      <c r="AF21" s="85">
        <v>1</v>
      </c>
      <c r="AG21" s="56"/>
      <c r="AH21" s="18">
        <v>1</v>
      </c>
      <c r="AI21" s="18"/>
      <c r="AJ21" s="85">
        <v>1</v>
      </c>
      <c r="AK21" s="85"/>
      <c r="AL21" s="85"/>
      <c r="AM21" s="57"/>
      <c r="AN21" s="85">
        <v>1</v>
      </c>
      <c r="AO21" s="57"/>
      <c r="AP21" s="57">
        <v>1</v>
      </c>
      <c r="AQ21" s="57"/>
      <c r="AR21" s="57">
        <v>1</v>
      </c>
      <c r="AS21" s="57"/>
      <c r="AT21" s="58"/>
      <c r="AV21" s="85"/>
      <c r="AW21" s="85"/>
      <c r="AX21" s="85"/>
      <c r="AY21" s="85"/>
      <c r="AZ21" s="85"/>
      <c r="BA21" s="85"/>
      <c r="BB21" s="85"/>
      <c r="BC21" s="85"/>
      <c r="BD21" s="85"/>
      <c r="BE21" s="85">
        <v>1</v>
      </c>
      <c r="BF21" s="85">
        <v>1</v>
      </c>
      <c r="BG21" s="58"/>
      <c r="BH21" s="85">
        <v>1</v>
      </c>
      <c r="BI21" s="85"/>
      <c r="BJ21" s="85"/>
      <c r="BK21" s="85"/>
      <c r="BL21" s="85"/>
      <c r="BM21" s="85"/>
      <c r="BN21" s="85"/>
      <c r="BO21" s="85"/>
      <c r="BP21" s="85">
        <v>1</v>
      </c>
      <c r="BQ21" s="58"/>
      <c r="BR21" s="55">
        <v>1</v>
      </c>
    </row>
    <row r="22" spans="1:70" s="55" customFormat="1" ht="12">
      <c r="A22" s="69">
        <v>33207</v>
      </c>
      <c r="B22" s="53" t="s">
        <v>222</v>
      </c>
      <c r="C22" s="76">
        <v>5</v>
      </c>
      <c r="D22" s="85"/>
      <c r="E22" s="85"/>
      <c r="F22" s="85"/>
      <c r="G22" s="85"/>
      <c r="H22" s="85"/>
      <c r="I22" s="85"/>
      <c r="J22" s="85"/>
      <c r="K22" s="85"/>
      <c r="L22" s="85"/>
      <c r="M22" s="85"/>
      <c r="N22" s="85">
        <v>1</v>
      </c>
      <c r="O22" s="85"/>
      <c r="P22" s="85"/>
      <c r="Q22" s="77"/>
      <c r="R22" s="85"/>
      <c r="S22" s="85"/>
      <c r="T22" s="85">
        <v>1</v>
      </c>
      <c r="U22" s="85"/>
      <c r="V22" s="85"/>
      <c r="W22" s="85"/>
      <c r="Y22" s="85">
        <v>1</v>
      </c>
      <c r="Z22" s="85"/>
      <c r="AA22" s="85">
        <v>1</v>
      </c>
      <c r="AB22" s="85"/>
      <c r="AC22" s="85"/>
      <c r="AD22" s="85">
        <v>1</v>
      </c>
      <c r="AE22" s="85"/>
      <c r="AF22" s="85"/>
      <c r="AG22" s="56"/>
      <c r="AH22" s="18">
        <v>1</v>
      </c>
      <c r="AI22" s="18"/>
      <c r="AJ22" s="85">
        <v>1</v>
      </c>
      <c r="AK22" s="85"/>
      <c r="AL22" s="85"/>
      <c r="AM22" s="57">
        <v>1</v>
      </c>
      <c r="AN22" s="85"/>
      <c r="AO22" s="57"/>
      <c r="AP22" s="57">
        <v>1</v>
      </c>
      <c r="AQ22" s="57"/>
      <c r="AR22" s="57">
        <v>1</v>
      </c>
      <c r="AS22" s="57"/>
      <c r="AT22" s="58"/>
      <c r="AV22" s="85"/>
      <c r="AW22" s="85">
        <v>1</v>
      </c>
      <c r="AX22" s="85">
        <v>1</v>
      </c>
      <c r="AY22" s="85"/>
      <c r="AZ22" s="85">
        <v>1</v>
      </c>
      <c r="BA22" s="85">
        <v>1</v>
      </c>
      <c r="BB22" s="85">
        <v>1</v>
      </c>
      <c r="BC22" s="85"/>
      <c r="BD22" s="85">
        <v>1</v>
      </c>
      <c r="BE22" s="85">
        <v>1</v>
      </c>
      <c r="BF22" s="85"/>
      <c r="BG22" s="58"/>
      <c r="BH22" s="85">
        <v>1</v>
      </c>
      <c r="BI22" s="85"/>
      <c r="BJ22" s="85"/>
      <c r="BK22" s="85"/>
      <c r="BL22" s="85"/>
      <c r="BM22" s="85">
        <v>1</v>
      </c>
      <c r="BN22" s="85">
        <v>1</v>
      </c>
      <c r="BO22" s="85"/>
      <c r="BP22" s="85"/>
      <c r="BQ22" s="58"/>
      <c r="BR22" s="55">
        <v>1</v>
      </c>
    </row>
    <row r="23" spans="1:70" s="55" customFormat="1">
      <c r="A23" s="69">
        <v>33208</v>
      </c>
      <c r="B23" s="53" t="s">
        <v>223</v>
      </c>
      <c r="C23" s="76">
        <v>5</v>
      </c>
      <c r="D23" s="85"/>
      <c r="E23" s="85"/>
      <c r="F23" s="85"/>
      <c r="G23" s="85"/>
      <c r="H23" s="85"/>
      <c r="I23" s="85"/>
      <c r="J23" s="85"/>
      <c r="K23" s="85"/>
      <c r="L23" s="85"/>
      <c r="M23" s="85"/>
      <c r="N23" s="85"/>
      <c r="O23" s="85"/>
      <c r="P23" s="85"/>
      <c r="Q23" s="77"/>
      <c r="R23" s="85"/>
      <c r="S23" s="85"/>
      <c r="T23" s="85"/>
      <c r="U23" s="85"/>
      <c r="V23" s="85"/>
      <c r="W23" s="85"/>
      <c r="Y23" s="85"/>
      <c r="Z23" s="85"/>
      <c r="AA23" s="85"/>
      <c r="AB23" s="85"/>
      <c r="AC23" s="85"/>
      <c r="AD23" s="85"/>
      <c r="AE23" s="85"/>
      <c r="AF23" s="85"/>
      <c r="AG23" s="56"/>
      <c r="AH23" s="18"/>
      <c r="AI23" s="18"/>
      <c r="AJ23" s="85"/>
      <c r="AK23" s="85"/>
      <c r="AL23" s="85"/>
      <c r="AM23" s="57"/>
      <c r="AN23" s="85"/>
      <c r="AO23" s="57"/>
      <c r="AP23" s="57"/>
      <c r="AQ23" s="57"/>
      <c r="AR23" s="57"/>
      <c r="AS23" s="57"/>
      <c r="AT23" s="58"/>
      <c r="AV23" s="85"/>
      <c r="AW23" s="85"/>
      <c r="AX23" s="85"/>
      <c r="AY23" s="85"/>
      <c r="AZ23" s="85"/>
      <c r="BA23" s="85"/>
      <c r="BB23" s="85"/>
      <c r="BC23" s="85"/>
      <c r="BD23" s="85"/>
      <c r="BE23" s="85"/>
      <c r="BF23" s="85"/>
      <c r="BG23" s="58"/>
      <c r="BH23" s="85"/>
      <c r="BI23" s="85"/>
      <c r="BJ23" s="85"/>
      <c r="BK23" s="85"/>
      <c r="BL23" s="85"/>
      <c r="BM23" s="85"/>
      <c r="BN23" s="85"/>
      <c r="BO23" s="85"/>
      <c r="BP23" s="85"/>
      <c r="BQ23" s="58"/>
    </row>
    <row r="24" spans="1:70" s="55" customFormat="1" ht="12">
      <c r="A24" s="69">
        <v>33209</v>
      </c>
      <c r="B24" s="53" t="s">
        <v>224</v>
      </c>
      <c r="C24" s="76">
        <v>5</v>
      </c>
      <c r="D24" s="85"/>
      <c r="E24" s="85"/>
      <c r="F24" s="85">
        <v>1</v>
      </c>
      <c r="G24" s="85"/>
      <c r="H24" s="85"/>
      <c r="I24" s="85"/>
      <c r="J24" s="85">
        <v>1</v>
      </c>
      <c r="K24" s="85"/>
      <c r="L24" s="85"/>
      <c r="M24" s="85"/>
      <c r="N24" s="85">
        <v>1</v>
      </c>
      <c r="O24" s="85"/>
      <c r="P24" s="85"/>
      <c r="Q24" s="77"/>
      <c r="R24" s="85"/>
      <c r="S24" s="85"/>
      <c r="T24" s="85">
        <v>1</v>
      </c>
      <c r="U24" s="85">
        <v>1</v>
      </c>
      <c r="V24" s="85"/>
      <c r="W24" s="85"/>
      <c r="Y24" s="85">
        <v>1</v>
      </c>
      <c r="Z24" s="85"/>
      <c r="AA24" s="85"/>
      <c r="AB24" s="85">
        <v>1</v>
      </c>
      <c r="AC24" s="85"/>
      <c r="AD24" s="85"/>
      <c r="AE24" s="85">
        <v>1</v>
      </c>
      <c r="AF24" s="85"/>
      <c r="AG24" s="56"/>
      <c r="AH24" s="18"/>
      <c r="AI24" s="18">
        <v>1</v>
      </c>
      <c r="AJ24" s="85"/>
      <c r="AK24" s="85">
        <v>1</v>
      </c>
      <c r="AL24" s="85"/>
      <c r="AM24" s="57"/>
      <c r="AN24" s="85">
        <v>1</v>
      </c>
      <c r="AO24" s="57"/>
      <c r="AP24" s="57">
        <v>1</v>
      </c>
      <c r="AQ24" s="57"/>
      <c r="AR24" s="57"/>
      <c r="AS24" s="57">
        <v>1</v>
      </c>
      <c r="AT24" s="58"/>
      <c r="AV24" s="85"/>
      <c r="AW24" s="85"/>
      <c r="AX24" s="85"/>
      <c r="AY24" s="85"/>
      <c r="AZ24" s="85"/>
      <c r="BA24" s="85"/>
      <c r="BB24" s="85"/>
      <c r="BC24" s="85"/>
      <c r="BD24" s="85"/>
      <c r="BE24" s="85">
        <v>1</v>
      </c>
      <c r="BF24" s="85"/>
      <c r="BG24" s="58"/>
      <c r="BH24" s="85">
        <v>1</v>
      </c>
      <c r="BI24" s="85"/>
      <c r="BJ24" s="85">
        <v>1</v>
      </c>
      <c r="BK24" s="85"/>
      <c r="BL24" s="85"/>
      <c r="BM24" s="85"/>
      <c r="BN24" s="85">
        <v>1</v>
      </c>
      <c r="BO24" s="85">
        <v>1</v>
      </c>
      <c r="BP24" s="85">
        <v>1</v>
      </c>
      <c r="BQ24" s="58"/>
      <c r="BR24" s="55">
        <v>1</v>
      </c>
    </row>
    <row r="25" spans="1:70" s="55" customFormat="1" ht="12">
      <c r="A25" s="69">
        <v>33210</v>
      </c>
      <c r="B25" s="53" t="s">
        <v>225</v>
      </c>
      <c r="C25" s="76">
        <v>5</v>
      </c>
      <c r="D25" s="85"/>
      <c r="E25" s="85"/>
      <c r="F25" s="85"/>
      <c r="G25" s="85"/>
      <c r="H25" s="85"/>
      <c r="I25" s="85"/>
      <c r="J25" s="85"/>
      <c r="K25" s="85"/>
      <c r="L25" s="85"/>
      <c r="M25" s="85">
        <v>1</v>
      </c>
      <c r="N25" s="85"/>
      <c r="O25" s="85"/>
      <c r="P25" s="85"/>
      <c r="Q25" s="77"/>
      <c r="R25" s="85"/>
      <c r="S25" s="85"/>
      <c r="T25" s="85"/>
      <c r="U25" s="85"/>
      <c r="V25" s="85"/>
      <c r="W25" s="85"/>
      <c r="Y25" s="85">
        <v>1</v>
      </c>
      <c r="Z25" s="85"/>
      <c r="AA25" s="85"/>
      <c r="AB25" s="85">
        <v>1</v>
      </c>
      <c r="AC25" s="85"/>
      <c r="AD25" s="85"/>
      <c r="AE25" s="85"/>
      <c r="AF25" s="85">
        <v>1</v>
      </c>
      <c r="AG25" s="56"/>
      <c r="AH25" s="18"/>
      <c r="AI25" s="18">
        <v>1</v>
      </c>
      <c r="AJ25" s="85"/>
      <c r="AK25" s="85"/>
      <c r="AL25" s="85">
        <v>1</v>
      </c>
      <c r="AM25" s="57"/>
      <c r="AN25" s="85">
        <v>1</v>
      </c>
      <c r="AO25" s="57"/>
      <c r="AP25" s="57"/>
      <c r="AQ25" s="57">
        <v>1</v>
      </c>
      <c r="AR25" s="57"/>
      <c r="AS25" s="57">
        <v>1</v>
      </c>
      <c r="AT25" s="58"/>
      <c r="AV25" s="85"/>
      <c r="AW25" s="85">
        <v>1</v>
      </c>
      <c r="AX25" s="85"/>
      <c r="AY25" s="85"/>
      <c r="AZ25" s="85">
        <v>1</v>
      </c>
      <c r="BA25" s="85">
        <v>1</v>
      </c>
      <c r="BB25" s="85"/>
      <c r="BC25" s="85"/>
      <c r="BD25" s="85"/>
      <c r="BE25" s="85">
        <v>1</v>
      </c>
      <c r="BF25" s="85"/>
      <c r="BG25" s="58"/>
      <c r="BH25" s="85"/>
      <c r="BI25" s="85"/>
      <c r="BJ25" s="85">
        <v>1</v>
      </c>
      <c r="BK25" s="85">
        <v>1</v>
      </c>
      <c r="BL25" s="85"/>
      <c r="BM25" s="85"/>
      <c r="BN25" s="85"/>
      <c r="BO25" s="85"/>
      <c r="BP25" s="85">
        <v>1</v>
      </c>
      <c r="BQ25" s="58"/>
      <c r="BR25" s="55">
        <v>1</v>
      </c>
    </row>
    <row r="26" spans="1:70" s="55" customFormat="1" ht="32.4">
      <c r="A26" s="69">
        <v>33211</v>
      </c>
      <c r="B26" s="53" t="s">
        <v>226</v>
      </c>
      <c r="C26" s="76">
        <v>5</v>
      </c>
      <c r="D26" s="85"/>
      <c r="E26" s="85"/>
      <c r="F26" s="85"/>
      <c r="G26" s="85"/>
      <c r="H26" s="85"/>
      <c r="I26" s="85">
        <v>1</v>
      </c>
      <c r="J26" s="85"/>
      <c r="K26" s="85"/>
      <c r="L26" s="85"/>
      <c r="M26" s="85">
        <v>1</v>
      </c>
      <c r="N26" s="85"/>
      <c r="O26" s="85"/>
      <c r="P26" s="85" t="s">
        <v>227</v>
      </c>
      <c r="Q26" s="77"/>
      <c r="R26" s="85"/>
      <c r="S26" s="85"/>
      <c r="T26" s="85"/>
      <c r="U26" s="85"/>
      <c r="V26" s="85"/>
      <c r="W26" s="85"/>
      <c r="Y26" s="85">
        <v>1</v>
      </c>
      <c r="Z26" s="85"/>
      <c r="AA26" s="85"/>
      <c r="AB26" s="85">
        <v>1</v>
      </c>
      <c r="AC26" s="85"/>
      <c r="AD26" s="85"/>
      <c r="AE26" s="85">
        <v>1</v>
      </c>
      <c r="AF26" s="85"/>
      <c r="AG26" s="56"/>
      <c r="AH26" s="18">
        <v>1</v>
      </c>
      <c r="AI26" s="18"/>
      <c r="AJ26" s="85"/>
      <c r="AK26" s="85">
        <v>1</v>
      </c>
      <c r="AL26" s="85"/>
      <c r="AM26" s="57">
        <v>1</v>
      </c>
      <c r="AN26" s="85"/>
      <c r="AO26" s="57"/>
      <c r="AP26" s="57">
        <v>1</v>
      </c>
      <c r="AQ26" s="57"/>
      <c r="AR26" s="57">
        <v>1</v>
      </c>
      <c r="AS26" s="57"/>
      <c r="AT26" s="58"/>
      <c r="AV26" s="85">
        <v>1</v>
      </c>
      <c r="AW26" s="85">
        <v>1</v>
      </c>
      <c r="AX26" s="85">
        <v>1</v>
      </c>
      <c r="AY26" s="85">
        <v>1</v>
      </c>
      <c r="AZ26" s="85">
        <v>1</v>
      </c>
      <c r="BA26" s="85">
        <v>1</v>
      </c>
      <c r="BB26" s="85"/>
      <c r="BC26" s="85"/>
      <c r="BD26" s="85"/>
      <c r="BE26" s="85">
        <v>1</v>
      </c>
      <c r="BF26" s="85">
        <v>1</v>
      </c>
      <c r="BG26" s="58"/>
      <c r="BH26" s="85">
        <v>1</v>
      </c>
      <c r="BI26" s="85">
        <v>1</v>
      </c>
      <c r="BJ26" s="85">
        <v>1</v>
      </c>
      <c r="BK26" s="85">
        <v>1</v>
      </c>
      <c r="BL26" s="85">
        <v>1</v>
      </c>
      <c r="BM26" s="85">
        <v>1</v>
      </c>
      <c r="BN26" s="85">
        <v>1</v>
      </c>
      <c r="BO26" s="85">
        <v>1</v>
      </c>
      <c r="BP26" s="85">
        <v>1</v>
      </c>
      <c r="BQ26" s="58"/>
      <c r="BR26" s="55">
        <v>1</v>
      </c>
    </row>
    <row r="27" spans="1:70" s="55" customFormat="1" ht="43.2">
      <c r="A27" s="69">
        <v>33212</v>
      </c>
      <c r="B27" s="53" t="s">
        <v>228</v>
      </c>
      <c r="C27" s="76">
        <v>5</v>
      </c>
      <c r="D27" s="85">
        <v>1</v>
      </c>
      <c r="E27" s="85"/>
      <c r="F27" s="85"/>
      <c r="G27" s="85"/>
      <c r="H27" s="85">
        <v>1</v>
      </c>
      <c r="I27" s="85"/>
      <c r="J27" s="85"/>
      <c r="K27" s="85"/>
      <c r="L27" s="85"/>
      <c r="M27" s="85"/>
      <c r="N27" s="85"/>
      <c r="O27" s="85">
        <v>1</v>
      </c>
      <c r="P27" s="85" t="s">
        <v>229</v>
      </c>
      <c r="Q27" s="77" t="s">
        <v>230</v>
      </c>
      <c r="R27" s="85"/>
      <c r="S27" s="85"/>
      <c r="T27" s="85"/>
      <c r="U27" s="85"/>
      <c r="V27" s="85"/>
      <c r="W27" s="85"/>
      <c r="Y27" s="85">
        <v>1</v>
      </c>
      <c r="Z27" s="85"/>
      <c r="AA27" s="85">
        <v>1</v>
      </c>
      <c r="AB27" s="85"/>
      <c r="AC27" s="85"/>
      <c r="AD27" s="85">
        <v>1</v>
      </c>
      <c r="AE27" s="85"/>
      <c r="AF27" s="85"/>
      <c r="AG27" s="56"/>
      <c r="AH27" s="18"/>
      <c r="AI27" s="18">
        <v>1</v>
      </c>
      <c r="AJ27" s="85"/>
      <c r="AK27" s="85">
        <v>1</v>
      </c>
      <c r="AL27" s="85"/>
      <c r="AM27" s="57"/>
      <c r="AN27" s="85">
        <v>1</v>
      </c>
      <c r="AO27" s="57"/>
      <c r="AP27" s="57">
        <v>1</v>
      </c>
      <c r="AQ27" s="57"/>
      <c r="AR27" s="57"/>
      <c r="AS27" s="57">
        <v>1</v>
      </c>
      <c r="AT27" s="58"/>
      <c r="AV27" s="85">
        <v>1</v>
      </c>
      <c r="AW27" s="85">
        <v>1</v>
      </c>
      <c r="AX27" s="85"/>
      <c r="AY27" s="85"/>
      <c r="AZ27" s="85">
        <v>1</v>
      </c>
      <c r="BA27" s="85">
        <v>1</v>
      </c>
      <c r="BB27" s="85"/>
      <c r="BC27" s="85"/>
      <c r="BD27" s="85">
        <v>1</v>
      </c>
      <c r="BE27" s="85">
        <v>1</v>
      </c>
      <c r="BF27" s="85"/>
      <c r="BG27" s="58"/>
      <c r="BH27" s="85">
        <v>1</v>
      </c>
      <c r="BI27" s="85"/>
      <c r="BJ27" s="85"/>
      <c r="BK27" s="85">
        <v>1</v>
      </c>
      <c r="BL27" s="85"/>
      <c r="BM27" s="85">
        <v>1</v>
      </c>
      <c r="BN27" s="85">
        <v>1</v>
      </c>
      <c r="BO27" s="85"/>
      <c r="BP27" s="85"/>
      <c r="BQ27" s="58"/>
      <c r="BR27" s="55">
        <v>1</v>
      </c>
    </row>
    <row r="28" spans="1:70" s="55" customFormat="1" ht="21.6">
      <c r="A28" s="69">
        <v>33213</v>
      </c>
      <c r="B28" s="53" t="s">
        <v>231</v>
      </c>
      <c r="C28" s="76">
        <v>5</v>
      </c>
      <c r="D28" s="85"/>
      <c r="E28" s="85"/>
      <c r="F28" s="85"/>
      <c r="G28" s="85"/>
      <c r="H28" s="85"/>
      <c r="I28" s="85"/>
      <c r="J28" s="85"/>
      <c r="K28" s="85"/>
      <c r="L28" s="85"/>
      <c r="M28" s="85">
        <v>1</v>
      </c>
      <c r="N28" s="85"/>
      <c r="O28" s="85"/>
      <c r="P28" s="85" t="s">
        <v>232</v>
      </c>
      <c r="Q28" s="77"/>
      <c r="R28" s="85"/>
      <c r="S28" s="85"/>
      <c r="T28" s="85"/>
      <c r="U28" s="85"/>
      <c r="V28" s="85"/>
      <c r="W28" s="85"/>
      <c r="Y28" s="85">
        <v>1</v>
      </c>
      <c r="Z28" s="85"/>
      <c r="AA28" s="85">
        <v>1</v>
      </c>
      <c r="AB28" s="85"/>
      <c r="AC28" s="85"/>
      <c r="AD28" s="85">
        <v>1</v>
      </c>
      <c r="AE28" s="85"/>
      <c r="AF28" s="85"/>
      <c r="AG28" s="56"/>
      <c r="AH28" s="18">
        <v>1</v>
      </c>
      <c r="AI28" s="18"/>
      <c r="AJ28" s="85"/>
      <c r="AK28" s="85">
        <v>1</v>
      </c>
      <c r="AL28" s="85"/>
      <c r="AM28" s="57"/>
      <c r="AN28" s="85">
        <v>1</v>
      </c>
      <c r="AO28" s="57"/>
      <c r="AP28" s="57"/>
      <c r="AQ28" s="57">
        <v>1</v>
      </c>
      <c r="AR28" s="57"/>
      <c r="AS28" s="57">
        <v>1</v>
      </c>
      <c r="AT28" s="58"/>
      <c r="AV28" s="85"/>
      <c r="AW28" s="85">
        <v>1</v>
      </c>
      <c r="AX28" s="85">
        <v>1</v>
      </c>
      <c r="AY28" s="85">
        <v>1</v>
      </c>
      <c r="AZ28" s="85"/>
      <c r="BA28" s="85"/>
      <c r="BB28" s="85"/>
      <c r="BC28" s="85"/>
      <c r="BD28" s="85"/>
      <c r="BE28" s="85">
        <v>1</v>
      </c>
      <c r="BF28" s="85"/>
      <c r="BG28" s="58"/>
      <c r="BH28" s="85">
        <v>1</v>
      </c>
      <c r="BI28" s="85">
        <v>1</v>
      </c>
      <c r="BJ28" s="85"/>
      <c r="BK28" s="85"/>
      <c r="BL28" s="85">
        <v>1</v>
      </c>
      <c r="BM28" s="85"/>
      <c r="BN28" s="85">
        <v>1</v>
      </c>
      <c r="BO28" s="85"/>
      <c r="BP28" s="85"/>
      <c r="BQ28" s="58"/>
      <c r="BR28" s="55">
        <v>1</v>
      </c>
    </row>
    <row r="29" spans="1:70" s="55" customFormat="1" ht="21.6">
      <c r="A29" s="69">
        <v>33214</v>
      </c>
      <c r="B29" s="53" t="s">
        <v>233</v>
      </c>
      <c r="C29" s="76">
        <v>5</v>
      </c>
      <c r="D29" s="85"/>
      <c r="E29" s="85"/>
      <c r="F29" s="85"/>
      <c r="G29" s="85"/>
      <c r="H29" s="85"/>
      <c r="I29" s="85"/>
      <c r="J29" s="85"/>
      <c r="K29" s="85"/>
      <c r="L29" s="85"/>
      <c r="M29" s="85"/>
      <c r="N29" s="85">
        <v>1</v>
      </c>
      <c r="O29" s="85"/>
      <c r="P29" s="85"/>
      <c r="Q29" s="77"/>
      <c r="R29" s="85"/>
      <c r="S29" s="85"/>
      <c r="T29" s="85"/>
      <c r="U29" s="85"/>
      <c r="V29" s="85"/>
      <c r="W29" s="85" t="s">
        <v>234</v>
      </c>
      <c r="Y29" s="85">
        <v>1</v>
      </c>
      <c r="Z29" s="85"/>
      <c r="AA29" s="85">
        <v>1</v>
      </c>
      <c r="AB29" s="85"/>
      <c r="AC29" s="85"/>
      <c r="AD29" s="85"/>
      <c r="AE29" s="85"/>
      <c r="AF29" s="85">
        <v>1</v>
      </c>
      <c r="AG29" s="56"/>
      <c r="AH29" s="18"/>
      <c r="AI29" s="18">
        <v>1</v>
      </c>
      <c r="AJ29" s="85"/>
      <c r="AK29" s="85"/>
      <c r="AL29" s="85">
        <v>1</v>
      </c>
      <c r="AM29" s="57">
        <v>1</v>
      </c>
      <c r="AN29" s="85"/>
      <c r="AO29" s="57"/>
      <c r="AP29" s="57">
        <v>1</v>
      </c>
      <c r="AQ29" s="57"/>
      <c r="AR29" s="57"/>
      <c r="AS29" s="57">
        <v>1</v>
      </c>
      <c r="AT29" s="58"/>
      <c r="AV29" s="85"/>
      <c r="AW29" s="85">
        <v>1</v>
      </c>
      <c r="AX29" s="85"/>
      <c r="AY29" s="85">
        <v>1</v>
      </c>
      <c r="AZ29" s="85">
        <v>1</v>
      </c>
      <c r="BA29" s="85">
        <v>1</v>
      </c>
      <c r="BB29" s="85"/>
      <c r="BC29" s="85"/>
      <c r="BD29" s="85"/>
      <c r="BE29" s="85">
        <v>1</v>
      </c>
      <c r="BF29" s="85"/>
      <c r="BG29" s="58"/>
      <c r="BH29" s="85"/>
      <c r="BI29" s="85">
        <v>1</v>
      </c>
      <c r="BJ29" s="85"/>
      <c r="BK29" s="85">
        <v>1</v>
      </c>
      <c r="BL29" s="85">
        <v>1</v>
      </c>
      <c r="BM29" s="85">
        <v>1</v>
      </c>
      <c r="BN29" s="85"/>
      <c r="BO29" s="85"/>
      <c r="BP29" s="85"/>
      <c r="BQ29" s="58"/>
      <c r="BR29" s="55">
        <v>1</v>
      </c>
    </row>
    <row r="30" spans="1:70" s="55" customFormat="1">
      <c r="A30" s="69">
        <v>33215</v>
      </c>
      <c r="B30" s="53" t="s">
        <v>235</v>
      </c>
      <c r="C30" s="76">
        <v>5</v>
      </c>
      <c r="D30" s="85"/>
      <c r="E30" s="85"/>
      <c r="F30" s="85"/>
      <c r="G30" s="85"/>
      <c r="H30" s="85"/>
      <c r="I30" s="85"/>
      <c r="J30" s="85"/>
      <c r="K30" s="85"/>
      <c r="L30" s="85"/>
      <c r="M30" s="85"/>
      <c r="N30" s="85"/>
      <c r="O30" s="85"/>
      <c r="P30" s="85"/>
      <c r="Q30" s="77"/>
      <c r="R30" s="85"/>
      <c r="S30" s="85"/>
      <c r="T30" s="85"/>
      <c r="U30" s="85"/>
      <c r="V30" s="85"/>
      <c r="W30" s="85"/>
      <c r="Y30" s="85"/>
      <c r="Z30" s="85"/>
      <c r="AA30" s="85"/>
      <c r="AB30" s="85"/>
      <c r="AC30" s="85"/>
      <c r="AD30" s="85"/>
      <c r="AE30" s="85"/>
      <c r="AF30" s="85"/>
      <c r="AG30" s="56"/>
      <c r="AH30" s="18"/>
      <c r="AI30" s="18"/>
      <c r="AJ30" s="85"/>
      <c r="AK30" s="85"/>
      <c r="AL30" s="85"/>
      <c r="AM30" s="57"/>
      <c r="AN30" s="85"/>
      <c r="AO30" s="57"/>
      <c r="AP30" s="57"/>
      <c r="AQ30" s="57"/>
      <c r="AR30" s="57"/>
      <c r="AS30" s="57"/>
      <c r="AT30" s="58"/>
      <c r="AV30" s="85"/>
      <c r="AW30" s="85"/>
      <c r="AX30" s="85"/>
      <c r="AY30" s="85"/>
      <c r="AZ30" s="85"/>
      <c r="BA30" s="85"/>
      <c r="BB30" s="85"/>
      <c r="BC30" s="85"/>
      <c r="BD30" s="85"/>
      <c r="BE30" s="85"/>
      <c r="BF30" s="85"/>
      <c r="BG30" s="58"/>
      <c r="BH30" s="85"/>
      <c r="BI30" s="85"/>
      <c r="BJ30" s="85"/>
      <c r="BK30" s="85"/>
      <c r="BL30" s="85"/>
      <c r="BM30" s="85"/>
      <c r="BN30" s="85"/>
      <c r="BO30" s="85"/>
      <c r="BP30" s="85"/>
      <c r="BQ30" s="58"/>
    </row>
    <row r="31" spans="1:70" s="55" customFormat="1" ht="21.6">
      <c r="A31" s="69">
        <v>33216</v>
      </c>
      <c r="B31" s="53" t="s">
        <v>236</v>
      </c>
      <c r="C31" s="76">
        <v>5</v>
      </c>
      <c r="D31" s="85"/>
      <c r="E31" s="85">
        <v>1</v>
      </c>
      <c r="F31" s="85"/>
      <c r="G31" s="85"/>
      <c r="H31" s="85"/>
      <c r="I31" s="85">
        <v>1</v>
      </c>
      <c r="J31" s="85"/>
      <c r="K31" s="85"/>
      <c r="L31" s="85"/>
      <c r="M31" s="85"/>
      <c r="N31" s="85">
        <v>1</v>
      </c>
      <c r="O31" s="85"/>
      <c r="P31" s="85" t="s">
        <v>237</v>
      </c>
      <c r="Q31" s="77"/>
      <c r="R31" s="85"/>
      <c r="S31" s="85"/>
      <c r="T31" s="85">
        <v>1</v>
      </c>
      <c r="U31" s="85"/>
      <c r="V31" s="85"/>
      <c r="W31" s="85"/>
      <c r="Y31" s="85">
        <v>1</v>
      </c>
      <c r="Z31" s="85"/>
      <c r="AA31" s="85"/>
      <c r="AB31" s="85">
        <v>1</v>
      </c>
      <c r="AC31" s="85"/>
      <c r="AD31" s="85"/>
      <c r="AE31" s="85">
        <v>1</v>
      </c>
      <c r="AF31" s="85"/>
      <c r="AG31" s="56"/>
      <c r="AH31" s="18">
        <v>1</v>
      </c>
      <c r="AI31" s="18"/>
      <c r="AJ31" s="85"/>
      <c r="AK31" s="85">
        <v>1</v>
      </c>
      <c r="AL31" s="85"/>
      <c r="AM31" s="57"/>
      <c r="AN31" s="85">
        <v>1</v>
      </c>
      <c r="AO31" s="57"/>
      <c r="AP31" s="57">
        <v>1</v>
      </c>
      <c r="AQ31" s="57"/>
      <c r="AR31" s="57">
        <v>1</v>
      </c>
      <c r="AS31" s="57"/>
      <c r="AT31" s="58"/>
      <c r="AV31" s="85"/>
      <c r="AW31" s="85">
        <v>1</v>
      </c>
      <c r="AX31" s="85">
        <v>1</v>
      </c>
      <c r="AY31" s="85"/>
      <c r="AZ31" s="85">
        <v>1</v>
      </c>
      <c r="BA31" s="85"/>
      <c r="BB31" s="85"/>
      <c r="BC31" s="85"/>
      <c r="BD31" s="85"/>
      <c r="BE31" s="85">
        <v>1</v>
      </c>
      <c r="BF31" s="85"/>
      <c r="BG31" s="58"/>
      <c r="BH31" s="85">
        <v>1</v>
      </c>
      <c r="BI31" s="85">
        <v>1</v>
      </c>
      <c r="BJ31" s="85">
        <v>1</v>
      </c>
      <c r="BK31" s="85">
        <v>1</v>
      </c>
      <c r="BL31" s="85">
        <v>1</v>
      </c>
      <c r="BM31" s="85">
        <v>1</v>
      </c>
      <c r="BN31" s="85">
        <v>1</v>
      </c>
      <c r="BO31" s="85">
        <v>1</v>
      </c>
      <c r="BP31" s="85">
        <v>1</v>
      </c>
      <c r="BQ31" s="58"/>
      <c r="BR31" s="55">
        <v>1</v>
      </c>
    </row>
    <row r="32" spans="1:70" s="55" customFormat="1" ht="12">
      <c r="A32" s="69">
        <v>33346</v>
      </c>
      <c r="B32" s="53" t="s">
        <v>238</v>
      </c>
      <c r="C32" s="76">
        <v>6</v>
      </c>
      <c r="D32" s="85"/>
      <c r="E32" s="85"/>
      <c r="F32" s="85"/>
      <c r="G32" s="85"/>
      <c r="H32" s="85"/>
      <c r="I32" s="85"/>
      <c r="J32" s="85"/>
      <c r="K32" s="85"/>
      <c r="L32" s="85"/>
      <c r="M32" s="85"/>
      <c r="N32" s="85">
        <v>1</v>
      </c>
      <c r="O32" s="85"/>
      <c r="P32" s="85"/>
      <c r="Q32" s="77"/>
      <c r="R32" s="85"/>
      <c r="S32" s="85"/>
      <c r="T32" s="85">
        <v>1</v>
      </c>
      <c r="U32" s="85"/>
      <c r="V32" s="85"/>
      <c r="W32" s="85"/>
      <c r="Y32" s="85">
        <v>1</v>
      </c>
      <c r="Z32" s="85"/>
      <c r="AA32" s="85"/>
      <c r="AB32" s="85"/>
      <c r="AC32" s="85">
        <v>1</v>
      </c>
      <c r="AD32" s="85"/>
      <c r="AE32" s="85">
        <v>1</v>
      </c>
      <c r="AF32" s="85"/>
      <c r="AG32" s="56"/>
      <c r="AH32" s="18">
        <v>1</v>
      </c>
      <c r="AI32" s="18"/>
      <c r="AJ32" s="85"/>
      <c r="AK32" s="85">
        <v>1</v>
      </c>
      <c r="AL32" s="85"/>
      <c r="AM32" s="57"/>
      <c r="AN32" s="85">
        <v>1</v>
      </c>
      <c r="AO32" s="57"/>
      <c r="AP32" s="57">
        <v>1</v>
      </c>
      <c r="AQ32" s="57"/>
      <c r="AR32" s="57">
        <v>1</v>
      </c>
      <c r="AS32" s="57"/>
      <c r="AT32" s="58"/>
      <c r="AV32" s="85"/>
      <c r="AW32" s="85">
        <v>1</v>
      </c>
      <c r="AX32" s="85"/>
      <c r="AY32" s="85">
        <v>1</v>
      </c>
      <c r="AZ32" s="85"/>
      <c r="BA32" s="85"/>
      <c r="BB32" s="85"/>
      <c r="BC32" s="85"/>
      <c r="BD32" s="85"/>
      <c r="BE32" s="85">
        <v>1</v>
      </c>
      <c r="BF32" s="85"/>
      <c r="BG32" s="58"/>
      <c r="BH32" s="85">
        <v>1</v>
      </c>
      <c r="BI32" s="85"/>
      <c r="BJ32" s="85">
        <v>1</v>
      </c>
      <c r="BK32" s="85">
        <v>1</v>
      </c>
      <c r="BL32" s="85"/>
      <c r="BM32" s="85"/>
      <c r="BN32" s="85"/>
      <c r="BO32" s="85"/>
      <c r="BP32" s="85">
        <v>1</v>
      </c>
      <c r="BQ32" s="58"/>
      <c r="BR32" s="55">
        <v>1</v>
      </c>
    </row>
    <row r="33" spans="1:70" s="55" customFormat="1">
      <c r="A33" s="69">
        <v>33423</v>
      </c>
      <c r="B33" s="53" t="s">
        <v>239</v>
      </c>
      <c r="C33" s="76">
        <v>6</v>
      </c>
      <c r="D33" s="85"/>
      <c r="E33" s="85"/>
      <c r="F33" s="85"/>
      <c r="G33" s="85"/>
      <c r="H33" s="85"/>
      <c r="I33" s="85"/>
      <c r="J33" s="85"/>
      <c r="K33" s="85"/>
      <c r="L33" s="85"/>
      <c r="M33" s="85"/>
      <c r="N33" s="85"/>
      <c r="O33" s="85"/>
      <c r="P33" s="85"/>
      <c r="Q33" s="77"/>
      <c r="R33" s="85"/>
      <c r="S33" s="85"/>
      <c r="T33" s="85"/>
      <c r="U33" s="85"/>
      <c r="V33" s="85"/>
      <c r="W33" s="85"/>
      <c r="Y33" s="85"/>
      <c r="Z33" s="85"/>
      <c r="AA33" s="85"/>
      <c r="AB33" s="85"/>
      <c r="AC33" s="85"/>
      <c r="AD33" s="85"/>
      <c r="AE33" s="85"/>
      <c r="AF33" s="85"/>
      <c r="AG33" s="56"/>
      <c r="AH33" s="18"/>
      <c r="AI33" s="18"/>
      <c r="AJ33" s="85"/>
      <c r="AK33" s="85"/>
      <c r="AL33" s="85"/>
      <c r="AM33" s="57"/>
      <c r="AN33" s="85"/>
      <c r="AO33" s="57"/>
      <c r="AP33" s="57"/>
      <c r="AQ33" s="57"/>
      <c r="AR33" s="57"/>
      <c r="AS33" s="57"/>
      <c r="AT33" s="58"/>
      <c r="AV33" s="85"/>
      <c r="AW33" s="85"/>
      <c r="AX33" s="85"/>
      <c r="AY33" s="85"/>
      <c r="AZ33" s="85"/>
      <c r="BA33" s="85"/>
      <c r="BB33" s="85"/>
      <c r="BC33" s="85"/>
      <c r="BD33" s="85"/>
      <c r="BE33" s="85"/>
      <c r="BF33" s="85"/>
      <c r="BG33" s="58"/>
      <c r="BH33" s="85"/>
      <c r="BI33" s="85"/>
      <c r="BJ33" s="85"/>
      <c r="BK33" s="85"/>
      <c r="BL33" s="85"/>
      <c r="BM33" s="85"/>
      <c r="BN33" s="85"/>
      <c r="BO33" s="85"/>
      <c r="BP33" s="85"/>
      <c r="BQ33" s="58"/>
    </row>
    <row r="34" spans="1:70" s="55" customFormat="1">
      <c r="A34" s="69">
        <v>33445</v>
      </c>
      <c r="B34" s="53" t="s">
        <v>240</v>
      </c>
      <c r="C34" s="76">
        <v>6</v>
      </c>
      <c r="D34" s="85"/>
      <c r="E34" s="85"/>
      <c r="F34" s="85"/>
      <c r="G34" s="85"/>
      <c r="H34" s="85"/>
      <c r="I34" s="85"/>
      <c r="J34" s="85"/>
      <c r="K34" s="85"/>
      <c r="L34" s="85"/>
      <c r="M34" s="85"/>
      <c r="N34" s="85"/>
      <c r="O34" s="85"/>
      <c r="P34" s="85"/>
      <c r="Q34" s="77"/>
      <c r="R34" s="85"/>
      <c r="S34" s="85"/>
      <c r="T34" s="85"/>
      <c r="U34" s="85"/>
      <c r="V34" s="85"/>
      <c r="W34" s="85"/>
      <c r="Y34" s="85"/>
      <c r="Z34" s="85"/>
      <c r="AA34" s="85"/>
      <c r="AB34" s="85"/>
      <c r="AC34" s="85"/>
      <c r="AD34" s="85"/>
      <c r="AE34" s="85"/>
      <c r="AF34" s="85"/>
      <c r="AG34" s="56"/>
      <c r="AH34" s="18"/>
      <c r="AI34" s="18"/>
      <c r="AJ34" s="85"/>
      <c r="AK34" s="85"/>
      <c r="AL34" s="85"/>
      <c r="AM34" s="57"/>
      <c r="AN34" s="85"/>
      <c r="AO34" s="57"/>
      <c r="AP34" s="57"/>
      <c r="AQ34" s="57"/>
      <c r="AR34" s="57"/>
      <c r="AS34" s="57"/>
      <c r="AT34" s="58"/>
      <c r="AV34" s="85"/>
      <c r="AW34" s="85"/>
      <c r="AX34" s="85"/>
      <c r="AY34" s="85"/>
      <c r="AZ34" s="85"/>
      <c r="BA34" s="85"/>
      <c r="BB34" s="85"/>
      <c r="BC34" s="85"/>
      <c r="BD34" s="85"/>
      <c r="BE34" s="85"/>
      <c r="BF34" s="85"/>
      <c r="BG34" s="58"/>
      <c r="BH34" s="85"/>
      <c r="BI34" s="85"/>
      <c r="BJ34" s="85"/>
      <c r="BK34" s="85"/>
      <c r="BL34" s="85"/>
      <c r="BM34" s="85"/>
      <c r="BN34" s="85"/>
      <c r="BO34" s="85"/>
      <c r="BP34" s="85"/>
      <c r="BQ34" s="58"/>
    </row>
    <row r="35" spans="1:70" s="55" customFormat="1">
      <c r="A35" s="69">
        <v>33461</v>
      </c>
      <c r="B35" s="53" t="s">
        <v>241</v>
      </c>
      <c r="C35" s="76">
        <v>6</v>
      </c>
      <c r="D35" s="85"/>
      <c r="E35" s="85"/>
      <c r="F35" s="85"/>
      <c r="G35" s="85"/>
      <c r="H35" s="85"/>
      <c r="I35" s="85"/>
      <c r="J35" s="85"/>
      <c r="K35" s="85"/>
      <c r="L35" s="85"/>
      <c r="M35" s="85"/>
      <c r="N35" s="85"/>
      <c r="O35" s="85"/>
      <c r="P35" s="85"/>
      <c r="Q35" s="77"/>
      <c r="R35" s="85"/>
      <c r="S35" s="85"/>
      <c r="T35" s="85"/>
      <c r="U35" s="85"/>
      <c r="V35" s="85"/>
      <c r="W35" s="85"/>
      <c r="Y35" s="85"/>
      <c r="Z35" s="85"/>
      <c r="AA35" s="85"/>
      <c r="AB35" s="85"/>
      <c r="AC35" s="85"/>
      <c r="AD35" s="85"/>
      <c r="AE35" s="85"/>
      <c r="AF35" s="85"/>
      <c r="AG35" s="56"/>
      <c r="AH35" s="18"/>
      <c r="AI35" s="18"/>
      <c r="AJ35" s="85"/>
      <c r="AK35" s="85"/>
      <c r="AL35" s="85"/>
      <c r="AM35" s="57"/>
      <c r="AN35" s="85"/>
      <c r="AO35" s="57"/>
      <c r="AP35" s="57"/>
      <c r="AQ35" s="57"/>
      <c r="AR35" s="57"/>
      <c r="AS35" s="57"/>
      <c r="AT35" s="58"/>
      <c r="AV35" s="85"/>
      <c r="AW35" s="85"/>
      <c r="AX35" s="85"/>
      <c r="AY35" s="85"/>
      <c r="AZ35" s="85"/>
      <c r="BA35" s="85"/>
      <c r="BB35" s="85"/>
      <c r="BC35" s="85"/>
      <c r="BD35" s="85"/>
      <c r="BE35" s="85"/>
      <c r="BF35" s="85"/>
      <c r="BG35" s="58"/>
      <c r="BH35" s="85"/>
      <c r="BI35" s="85"/>
      <c r="BJ35" s="85"/>
      <c r="BK35" s="85"/>
      <c r="BL35" s="85"/>
      <c r="BM35" s="85"/>
      <c r="BN35" s="85"/>
      <c r="BO35" s="85"/>
      <c r="BP35" s="85"/>
      <c r="BQ35" s="58"/>
    </row>
    <row r="36" spans="1:70" s="55" customFormat="1">
      <c r="A36" s="69">
        <v>33586</v>
      </c>
      <c r="B36" s="53" t="s">
        <v>242</v>
      </c>
      <c r="C36" s="76">
        <v>6</v>
      </c>
      <c r="D36" s="85"/>
      <c r="E36" s="85"/>
      <c r="F36" s="85"/>
      <c r="G36" s="85"/>
      <c r="H36" s="85"/>
      <c r="I36" s="85"/>
      <c r="J36" s="85"/>
      <c r="K36" s="85"/>
      <c r="L36" s="85"/>
      <c r="M36" s="85"/>
      <c r="N36" s="85"/>
      <c r="O36" s="85"/>
      <c r="P36" s="85"/>
      <c r="Q36" s="77"/>
      <c r="R36" s="85"/>
      <c r="S36" s="85"/>
      <c r="T36" s="85"/>
      <c r="U36" s="85"/>
      <c r="V36" s="85"/>
      <c r="W36" s="85"/>
      <c r="Y36" s="85"/>
      <c r="Z36" s="85"/>
      <c r="AA36" s="85"/>
      <c r="AB36" s="85"/>
      <c r="AC36" s="85"/>
      <c r="AD36" s="85"/>
      <c r="AE36" s="85"/>
      <c r="AF36" s="85"/>
      <c r="AG36" s="56"/>
      <c r="AH36" s="18"/>
      <c r="AI36" s="18"/>
      <c r="AJ36" s="85"/>
      <c r="AK36" s="85"/>
      <c r="AL36" s="85"/>
      <c r="AM36" s="57"/>
      <c r="AN36" s="85"/>
      <c r="AO36" s="57"/>
      <c r="AP36" s="57"/>
      <c r="AQ36" s="57"/>
      <c r="AR36" s="57"/>
      <c r="AS36" s="57"/>
      <c r="AT36" s="58"/>
      <c r="AV36" s="85"/>
      <c r="AW36" s="85"/>
      <c r="AX36" s="85"/>
      <c r="AY36" s="85"/>
      <c r="AZ36" s="85"/>
      <c r="BA36" s="85"/>
      <c r="BB36" s="85"/>
      <c r="BC36" s="85"/>
      <c r="BD36" s="85"/>
      <c r="BE36" s="85"/>
      <c r="BF36" s="85"/>
      <c r="BG36" s="58"/>
      <c r="BH36" s="85"/>
      <c r="BI36" s="85"/>
      <c r="BJ36" s="85"/>
      <c r="BK36" s="85"/>
      <c r="BL36" s="85"/>
      <c r="BM36" s="85"/>
      <c r="BN36" s="85"/>
      <c r="BO36" s="85"/>
      <c r="BP36" s="85"/>
      <c r="BQ36" s="58"/>
    </row>
    <row r="37" spans="1:70" s="55" customFormat="1" ht="21.6">
      <c r="A37" s="69">
        <v>33606</v>
      </c>
      <c r="B37" s="53" t="s">
        <v>243</v>
      </c>
      <c r="C37" s="76">
        <v>6</v>
      </c>
      <c r="D37" s="85"/>
      <c r="E37" s="85"/>
      <c r="F37" s="85"/>
      <c r="G37" s="85"/>
      <c r="H37" s="85">
        <v>1</v>
      </c>
      <c r="I37" s="85"/>
      <c r="J37" s="85"/>
      <c r="K37" s="85"/>
      <c r="L37" s="85">
        <v>1</v>
      </c>
      <c r="M37" s="85"/>
      <c r="N37" s="85"/>
      <c r="O37" s="85"/>
      <c r="P37" s="85" t="s">
        <v>244</v>
      </c>
      <c r="Q37" s="77"/>
      <c r="R37" s="85"/>
      <c r="S37" s="85"/>
      <c r="T37" s="85"/>
      <c r="U37" s="85"/>
      <c r="V37" s="85"/>
      <c r="W37" s="85"/>
      <c r="Y37" s="85">
        <v>1</v>
      </c>
      <c r="Z37" s="85"/>
      <c r="AA37" s="85"/>
      <c r="AB37" s="85">
        <v>1</v>
      </c>
      <c r="AC37" s="85"/>
      <c r="AD37" s="85"/>
      <c r="AE37" s="85">
        <v>1</v>
      </c>
      <c r="AF37" s="85"/>
      <c r="AG37" s="56"/>
      <c r="AH37" s="18">
        <v>1</v>
      </c>
      <c r="AI37" s="18"/>
      <c r="AJ37" s="85">
        <v>1</v>
      </c>
      <c r="AK37" s="85"/>
      <c r="AL37" s="85"/>
      <c r="AM37" s="57"/>
      <c r="AN37" s="85">
        <v>1</v>
      </c>
      <c r="AO37" s="57"/>
      <c r="AP37" s="57">
        <v>1</v>
      </c>
      <c r="AQ37" s="57"/>
      <c r="AR37" s="57">
        <v>1</v>
      </c>
      <c r="AS37" s="57"/>
      <c r="AT37" s="58"/>
      <c r="AV37" s="85"/>
      <c r="AW37" s="85">
        <v>1</v>
      </c>
      <c r="AX37" s="85">
        <v>1</v>
      </c>
      <c r="AY37" s="85">
        <v>1</v>
      </c>
      <c r="AZ37" s="85"/>
      <c r="BA37" s="85"/>
      <c r="BB37" s="85"/>
      <c r="BC37" s="85"/>
      <c r="BD37" s="85"/>
      <c r="BE37" s="85"/>
      <c r="BF37" s="85"/>
      <c r="BG37" s="58"/>
      <c r="BH37" s="85">
        <v>1</v>
      </c>
      <c r="BI37" s="85"/>
      <c r="BJ37" s="85">
        <v>1</v>
      </c>
      <c r="BK37" s="85"/>
      <c r="BL37" s="85"/>
      <c r="BM37" s="85"/>
      <c r="BN37" s="85"/>
      <c r="BO37" s="85">
        <v>1</v>
      </c>
      <c r="BP37" s="85">
        <v>1</v>
      </c>
      <c r="BQ37" s="58"/>
      <c r="BR37" s="55">
        <v>1</v>
      </c>
    </row>
    <row r="38" spans="1:70" s="55" customFormat="1">
      <c r="A38" s="69">
        <v>33622</v>
      </c>
      <c r="B38" s="53" t="s">
        <v>245</v>
      </c>
      <c r="C38" s="76">
        <v>6</v>
      </c>
      <c r="D38" s="85"/>
      <c r="E38" s="85"/>
      <c r="F38" s="85"/>
      <c r="G38" s="85"/>
      <c r="H38" s="85"/>
      <c r="I38" s="85"/>
      <c r="J38" s="85"/>
      <c r="K38" s="85"/>
      <c r="L38" s="85"/>
      <c r="M38" s="85"/>
      <c r="N38" s="85"/>
      <c r="O38" s="85"/>
      <c r="P38" s="85"/>
      <c r="Q38" s="77"/>
      <c r="R38" s="85"/>
      <c r="S38" s="85"/>
      <c r="T38" s="85"/>
      <c r="U38" s="85"/>
      <c r="V38" s="85"/>
      <c r="W38" s="85"/>
      <c r="Y38" s="85"/>
      <c r="Z38" s="85"/>
      <c r="AA38" s="85"/>
      <c r="AB38" s="85"/>
      <c r="AC38" s="85"/>
      <c r="AD38" s="85"/>
      <c r="AE38" s="85"/>
      <c r="AF38" s="85"/>
      <c r="AG38" s="56"/>
      <c r="AH38" s="18"/>
      <c r="AI38" s="18"/>
      <c r="AJ38" s="85"/>
      <c r="AK38" s="85"/>
      <c r="AL38" s="85"/>
      <c r="AM38" s="57"/>
      <c r="AN38" s="85"/>
      <c r="AO38" s="57"/>
      <c r="AP38" s="57"/>
      <c r="AQ38" s="57"/>
      <c r="AR38" s="57"/>
      <c r="AS38" s="57"/>
      <c r="AT38" s="58"/>
      <c r="AV38" s="85"/>
      <c r="AW38" s="85"/>
      <c r="AX38" s="85"/>
      <c r="AY38" s="85"/>
      <c r="AZ38" s="85"/>
      <c r="BA38" s="85"/>
      <c r="BB38" s="85"/>
      <c r="BC38" s="85"/>
      <c r="BD38" s="85"/>
      <c r="BE38" s="85"/>
      <c r="BF38" s="85"/>
      <c r="BG38" s="58"/>
      <c r="BH38" s="85"/>
      <c r="BI38" s="85"/>
      <c r="BJ38" s="85"/>
      <c r="BK38" s="85"/>
      <c r="BL38" s="85"/>
      <c r="BM38" s="85"/>
      <c r="BN38" s="85"/>
      <c r="BO38" s="85"/>
      <c r="BP38" s="85"/>
      <c r="BQ38" s="58"/>
    </row>
    <row r="39" spans="1:70" s="55" customFormat="1">
      <c r="A39" s="69">
        <v>33623</v>
      </c>
      <c r="B39" s="53" t="s">
        <v>246</v>
      </c>
      <c r="C39" s="76">
        <v>6</v>
      </c>
      <c r="D39" s="85"/>
      <c r="E39" s="85"/>
      <c r="F39" s="85"/>
      <c r="G39" s="85"/>
      <c r="H39" s="85"/>
      <c r="I39" s="85"/>
      <c r="J39" s="85"/>
      <c r="K39" s="85"/>
      <c r="L39" s="85"/>
      <c r="M39" s="85"/>
      <c r="N39" s="85"/>
      <c r="O39" s="85"/>
      <c r="P39" s="85"/>
      <c r="Q39" s="77"/>
      <c r="R39" s="85"/>
      <c r="S39" s="85"/>
      <c r="T39" s="85"/>
      <c r="U39" s="85"/>
      <c r="V39" s="85"/>
      <c r="W39" s="85"/>
      <c r="Y39" s="85"/>
      <c r="Z39" s="85"/>
      <c r="AA39" s="85"/>
      <c r="AB39" s="85"/>
      <c r="AC39" s="85"/>
      <c r="AD39" s="85"/>
      <c r="AE39" s="85"/>
      <c r="AF39" s="85"/>
      <c r="AG39" s="56"/>
      <c r="AH39" s="18"/>
      <c r="AI39" s="18"/>
      <c r="AJ39" s="85"/>
      <c r="AK39" s="85"/>
      <c r="AL39" s="85"/>
      <c r="AM39" s="57"/>
      <c r="AN39" s="85"/>
      <c r="AO39" s="57"/>
      <c r="AP39" s="57"/>
      <c r="AQ39" s="57"/>
      <c r="AR39" s="57"/>
      <c r="AS39" s="57"/>
      <c r="AT39" s="58"/>
      <c r="AV39" s="85"/>
      <c r="AW39" s="85"/>
      <c r="AX39" s="85"/>
      <c r="AY39" s="85"/>
      <c r="AZ39" s="85"/>
      <c r="BA39" s="85"/>
      <c r="BB39" s="85"/>
      <c r="BC39" s="85"/>
      <c r="BD39" s="85"/>
      <c r="BE39" s="85"/>
      <c r="BF39" s="85"/>
      <c r="BG39" s="58"/>
      <c r="BH39" s="85"/>
      <c r="BI39" s="85"/>
      <c r="BJ39" s="85"/>
      <c r="BK39" s="85"/>
      <c r="BL39" s="85"/>
      <c r="BM39" s="85"/>
      <c r="BN39" s="85"/>
      <c r="BO39" s="85"/>
      <c r="BP39" s="85"/>
      <c r="BQ39" s="58"/>
    </row>
    <row r="40" spans="1:70" s="55" customFormat="1">
      <c r="A40" s="69">
        <v>33643</v>
      </c>
      <c r="B40" s="53" t="s">
        <v>247</v>
      </c>
      <c r="C40" s="76">
        <v>6</v>
      </c>
      <c r="D40" s="85"/>
      <c r="E40" s="85"/>
      <c r="F40" s="85"/>
      <c r="G40" s="85"/>
      <c r="H40" s="85"/>
      <c r="I40" s="85"/>
      <c r="J40" s="85"/>
      <c r="K40" s="85"/>
      <c r="L40" s="85"/>
      <c r="M40" s="85"/>
      <c r="N40" s="85"/>
      <c r="O40" s="85"/>
      <c r="P40" s="85"/>
      <c r="Q40" s="77"/>
      <c r="R40" s="85"/>
      <c r="S40" s="85"/>
      <c r="T40" s="85"/>
      <c r="U40" s="85"/>
      <c r="V40" s="85"/>
      <c r="W40" s="85"/>
      <c r="Y40" s="85"/>
      <c r="Z40" s="85"/>
      <c r="AA40" s="85"/>
      <c r="AB40" s="85"/>
      <c r="AC40" s="85"/>
      <c r="AD40" s="85"/>
      <c r="AE40" s="85"/>
      <c r="AF40" s="85"/>
      <c r="AG40" s="56"/>
      <c r="AH40" s="18"/>
      <c r="AI40" s="18"/>
      <c r="AJ40" s="85"/>
      <c r="AK40" s="85"/>
      <c r="AL40" s="85"/>
      <c r="AM40" s="57"/>
      <c r="AN40" s="85"/>
      <c r="AO40" s="57"/>
      <c r="AP40" s="57"/>
      <c r="AQ40" s="57"/>
      <c r="AR40" s="57"/>
      <c r="AS40" s="57"/>
      <c r="AT40" s="58"/>
      <c r="AV40" s="85"/>
      <c r="AW40" s="85"/>
      <c r="AX40" s="85"/>
      <c r="AY40" s="85"/>
      <c r="AZ40" s="85"/>
      <c r="BA40" s="85"/>
      <c r="BB40" s="85"/>
      <c r="BC40" s="85"/>
      <c r="BD40" s="85"/>
      <c r="BE40" s="85"/>
      <c r="BF40" s="85"/>
      <c r="BG40" s="58"/>
      <c r="BH40" s="85"/>
      <c r="BI40" s="85"/>
      <c r="BJ40" s="85"/>
      <c r="BK40" s="85"/>
      <c r="BL40" s="85"/>
      <c r="BM40" s="85"/>
      <c r="BN40" s="85"/>
      <c r="BO40" s="85"/>
      <c r="BP40" s="85"/>
      <c r="BQ40" s="58"/>
    </row>
    <row r="41" spans="1:70" s="55" customFormat="1">
      <c r="A41" s="69">
        <v>33663</v>
      </c>
      <c r="B41" s="53" t="s">
        <v>248</v>
      </c>
      <c r="C41" s="76">
        <v>6</v>
      </c>
      <c r="D41" s="85"/>
      <c r="E41" s="85"/>
      <c r="F41" s="85"/>
      <c r="G41" s="85"/>
      <c r="H41" s="85"/>
      <c r="I41" s="85"/>
      <c r="J41" s="85"/>
      <c r="K41" s="85"/>
      <c r="L41" s="85"/>
      <c r="M41" s="85"/>
      <c r="N41" s="85"/>
      <c r="O41" s="85"/>
      <c r="P41" s="85"/>
      <c r="Q41" s="77"/>
      <c r="R41" s="85"/>
      <c r="S41" s="85"/>
      <c r="T41" s="85"/>
      <c r="U41" s="85"/>
      <c r="V41" s="85"/>
      <c r="W41" s="85"/>
      <c r="Y41" s="85"/>
      <c r="Z41" s="85"/>
      <c r="AA41" s="85"/>
      <c r="AB41" s="85"/>
      <c r="AC41" s="85"/>
      <c r="AD41" s="85"/>
      <c r="AE41" s="85"/>
      <c r="AF41" s="85"/>
      <c r="AG41" s="56"/>
      <c r="AH41" s="18"/>
      <c r="AI41" s="18"/>
      <c r="AJ41" s="85"/>
      <c r="AK41" s="85"/>
      <c r="AL41" s="85"/>
      <c r="AM41" s="57"/>
      <c r="AN41" s="85"/>
      <c r="AO41" s="57"/>
      <c r="AP41" s="57"/>
      <c r="AQ41" s="57"/>
      <c r="AR41" s="57"/>
      <c r="AS41" s="57"/>
      <c r="AT41" s="58"/>
      <c r="AV41" s="85"/>
      <c r="AW41" s="85"/>
      <c r="AX41" s="85"/>
      <c r="AY41" s="85"/>
      <c r="AZ41" s="85"/>
      <c r="BA41" s="85"/>
      <c r="BB41" s="85"/>
      <c r="BC41" s="85"/>
      <c r="BD41" s="85"/>
      <c r="BE41" s="85"/>
      <c r="BF41" s="85"/>
      <c r="BG41" s="58"/>
      <c r="BH41" s="85"/>
      <c r="BI41" s="85"/>
      <c r="BJ41" s="85"/>
      <c r="BK41" s="85"/>
      <c r="BL41" s="85"/>
      <c r="BM41" s="85"/>
      <c r="BN41" s="85"/>
      <c r="BO41" s="85"/>
      <c r="BP41" s="85"/>
      <c r="BQ41" s="58"/>
    </row>
    <row r="42" spans="1:70" s="55" customFormat="1">
      <c r="A42" s="69">
        <v>33666</v>
      </c>
      <c r="B42" s="53" t="s">
        <v>249</v>
      </c>
      <c r="C42" s="76">
        <v>6</v>
      </c>
      <c r="D42" s="85"/>
      <c r="E42" s="85"/>
      <c r="F42" s="85"/>
      <c r="G42" s="85"/>
      <c r="H42" s="85"/>
      <c r="I42" s="85"/>
      <c r="J42" s="85"/>
      <c r="K42" s="85"/>
      <c r="L42" s="85"/>
      <c r="M42" s="85"/>
      <c r="N42" s="85"/>
      <c r="O42" s="85"/>
      <c r="P42" s="85"/>
      <c r="Q42" s="77"/>
      <c r="R42" s="85"/>
      <c r="S42" s="85"/>
      <c r="T42" s="85"/>
      <c r="U42" s="85"/>
      <c r="V42" s="85"/>
      <c r="W42" s="85"/>
      <c r="Y42" s="85"/>
      <c r="Z42" s="85"/>
      <c r="AA42" s="85"/>
      <c r="AB42" s="85"/>
      <c r="AC42" s="85"/>
      <c r="AD42" s="85"/>
      <c r="AE42" s="85"/>
      <c r="AF42" s="85"/>
      <c r="AG42" s="56"/>
      <c r="AH42" s="18"/>
      <c r="AI42" s="18"/>
      <c r="AJ42" s="85"/>
      <c r="AK42" s="85"/>
      <c r="AL42" s="85"/>
      <c r="AM42" s="57"/>
      <c r="AN42" s="85"/>
      <c r="AO42" s="57"/>
      <c r="AP42" s="57"/>
      <c r="AQ42" s="57"/>
      <c r="AR42" s="57"/>
      <c r="AS42" s="57"/>
      <c r="AT42" s="58"/>
      <c r="AV42" s="85"/>
      <c r="AW42" s="85"/>
      <c r="AX42" s="85"/>
      <c r="AY42" s="85"/>
      <c r="AZ42" s="85"/>
      <c r="BA42" s="85"/>
      <c r="BB42" s="85"/>
      <c r="BC42" s="85"/>
      <c r="BD42" s="85"/>
      <c r="BE42" s="85"/>
      <c r="BF42" s="85"/>
      <c r="BG42" s="58"/>
      <c r="BH42" s="85"/>
      <c r="BI42" s="85"/>
      <c r="BJ42" s="85"/>
      <c r="BK42" s="85"/>
      <c r="BL42" s="85"/>
      <c r="BM42" s="85"/>
      <c r="BN42" s="85"/>
      <c r="BO42" s="85"/>
      <c r="BP42" s="85"/>
      <c r="BQ42" s="58"/>
    </row>
    <row r="43" spans="1:70" s="55" customFormat="1" ht="12">
      <c r="A43" s="69">
        <v>33681</v>
      </c>
      <c r="B43" s="53" t="s">
        <v>250</v>
      </c>
      <c r="C43" s="76">
        <v>6</v>
      </c>
      <c r="D43" s="85"/>
      <c r="E43" s="85"/>
      <c r="F43" s="85"/>
      <c r="G43" s="85"/>
      <c r="H43" s="85"/>
      <c r="I43" s="85"/>
      <c r="J43" s="85"/>
      <c r="K43" s="85"/>
      <c r="L43" s="85"/>
      <c r="M43" s="85"/>
      <c r="N43" s="85">
        <v>1</v>
      </c>
      <c r="O43" s="85"/>
      <c r="P43" s="85"/>
      <c r="Q43" s="77"/>
      <c r="R43" s="85"/>
      <c r="S43" s="85"/>
      <c r="T43" s="85">
        <v>1</v>
      </c>
      <c r="U43" s="85"/>
      <c r="V43" s="85"/>
      <c r="W43" s="85"/>
      <c r="Y43" s="85"/>
      <c r="Z43" s="85">
        <v>1</v>
      </c>
      <c r="AA43" s="85">
        <v>1</v>
      </c>
      <c r="AB43" s="85"/>
      <c r="AC43" s="85"/>
      <c r="AD43" s="85"/>
      <c r="AE43" s="85"/>
      <c r="AF43" s="85">
        <v>1</v>
      </c>
      <c r="AG43" s="56"/>
      <c r="AH43" s="18"/>
      <c r="AI43" s="18">
        <v>1</v>
      </c>
      <c r="AJ43" s="85"/>
      <c r="AK43" s="85"/>
      <c r="AL43" s="85">
        <v>1</v>
      </c>
      <c r="AM43" s="57"/>
      <c r="AN43" s="85">
        <v>1</v>
      </c>
      <c r="AO43" s="57"/>
      <c r="AP43" s="57"/>
      <c r="AQ43" s="57">
        <v>1</v>
      </c>
      <c r="AR43" s="57"/>
      <c r="AS43" s="57">
        <v>1</v>
      </c>
      <c r="AT43" s="58"/>
      <c r="AV43" s="85"/>
      <c r="AW43" s="85">
        <v>1</v>
      </c>
      <c r="AX43" s="85"/>
      <c r="AY43" s="85"/>
      <c r="AZ43" s="85"/>
      <c r="BA43" s="85"/>
      <c r="BB43" s="85"/>
      <c r="BC43" s="85"/>
      <c r="BD43" s="85"/>
      <c r="BE43" s="85">
        <v>1</v>
      </c>
      <c r="BF43" s="85"/>
      <c r="BG43" s="58"/>
      <c r="BH43" s="85">
        <v>1</v>
      </c>
      <c r="BI43" s="85"/>
      <c r="BJ43" s="85">
        <v>1</v>
      </c>
      <c r="BK43" s="85"/>
      <c r="BL43" s="85"/>
      <c r="BM43" s="85">
        <v>1</v>
      </c>
      <c r="BN43" s="85"/>
      <c r="BO43" s="85">
        <v>1</v>
      </c>
      <c r="BP43" s="85">
        <v>1</v>
      </c>
      <c r="BQ43" s="58"/>
      <c r="BR43" s="55">
        <v>1</v>
      </c>
    </row>
    <row r="44" spans="1:70" s="39" customFormat="1" ht="20.399999999999999" hidden="1" customHeight="1">
      <c r="A44" s="29"/>
      <c r="B44" s="30"/>
      <c r="C44" s="30"/>
      <c r="D44" s="31"/>
      <c r="E44" s="31"/>
      <c r="F44" s="31"/>
      <c r="G44" s="31"/>
      <c r="H44" s="31"/>
      <c r="I44" s="31"/>
      <c r="J44" s="31"/>
      <c r="K44" s="30"/>
      <c r="L44" s="32"/>
      <c r="M44" s="30"/>
      <c r="N44" s="32"/>
      <c r="O44" s="37"/>
      <c r="P44" s="31"/>
      <c r="Q44" s="31"/>
      <c r="R44" s="31"/>
      <c r="S44" s="30"/>
      <c r="T44" s="32"/>
      <c r="U44" s="30"/>
      <c r="V44" s="32"/>
      <c r="W44" s="37"/>
      <c r="X44" s="46"/>
      <c r="Y44" s="31"/>
      <c r="Z44" s="31"/>
      <c r="AA44" s="31"/>
      <c r="AB44" s="30"/>
      <c r="AC44" s="31"/>
      <c r="AD44" s="31"/>
      <c r="AE44" s="31"/>
      <c r="AF44" s="31"/>
      <c r="AG44" s="31"/>
      <c r="AH44" s="31"/>
      <c r="AI44" s="31"/>
      <c r="AJ44" s="31"/>
      <c r="AK44" s="31"/>
      <c r="AL44" s="31"/>
      <c r="AM44" s="31"/>
      <c r="AN44" s="31"/>
      <c r="AO44" s="31"/>
      <c r="AP44" s="31"/>
      <c r="AQ44" s="31"/>
      <c r="AR44" s="31"/>
      <c r="AS44" s="31"/>
      <c r="AT44" s="31"/>
      <c r="AU44" s="46"/>
      <c r="AV44" s="31"/>
      <c r="AW44" s="31"/>
      <c r="AX44" s="31"/>
      <c r="AY44" s="31"/>
      <c r="AZ44" s="31"/>
      <c r="BA44" s="31"/>
      <c r="BB44" s="31"/>
      <c r="BC44" s="31"/>
      <c r="BD44" s="31"/>
      <c r="BE44" s="31"/>
      <c r="BF44" s="31"/>
      <c r="BG44" s="31"/>
      <c r="BH44" s="31"/>
      <c r="BI44" s="31"/>
      <c r="BJ44" s="31"/>
      <c r="BK44" s="31"/>
      <c r="BL44" s="31"/>
      <c r="BM44" s="31"/>
      <c r="BN44" s="31"/>
      <c r="BO44" s="31"/>
      <c r="BP44" s="31"/>
      <c r="BQ44" s="31"/>
      <c r="BR44" s="31"/>
    </row>
    <row r="45" spans="1:70" s="14" customFormat="1" ht="24.6" customHeight="1">
      <c r="A45" s="176" t="s">
        <v>170</v>
      </c>
      <c r="B45" s="177"/>
      <c r="C45" s="178"/>
      <c r="D45" s="43">
        <f t="shared" ref="D45:O45" si="0">SUM(D18:D43)</f>
        <v>2</v>
      </c>
      <c r="E45" s="43">
        <f t="shared" si="0"/>
        <v>1</v>
      </c>
      <c r="F45" s="43">
        <f t="shared" si="0"/>
        <v>1</v>
      </c>
      <c r="G45" s="43">
        <f t="shared" si="0"/>
        <v>0</v>
      </c>
      <c r="H45" s="43">
        <f t="shared" si="0"/>
        <v>5</v>
      </c>
      <c r="I45" s="43">
        <f t="shared" si="0"/>
        <v>2</v>
      </c>
      <c r="J45" s="43">
        <f t="shared" si="0"/>
        <v>1</v>
      </c>
      <c r="K45" s="43">
        <f t="shared" si="0"/>
        <v>0</v>
      </c>
      <c r="L45" s="43">
        <f t="shared" si="0"/>
        <v>3</v>
      </c>
      <c r="M45" s="43">
        <f t="shared" si="0"/>
        <v>3</v>
      </c>
      <c r="N45" s="43">
        <f t="shared" si="0"/>
        <v>6</v>
      </c>
      <c r="O45" s="43">
        <f t="shared" si="0"/>
        <v>2</v>
      </c>
      <c r="P45" s="44"/>
      <c r="Q45" s="44"/>
      <c r="R45" s="43">
        <f>SUM(R18:R43)</f>
        <v>0</v>
      </c>
      <c r="S45" s="43">
        <f>SUM(S18:S43)</f>
        <v>0</v>
      </c>
      <c r="T45" s="43">
        <f>SUM(T18:T43)</f>
        <v>5</v>
      </c>
      <c r="U45" s="43">
        <f>SUM(U18:U43)</f>
        <v>1</v>
      </c>
      <c r="V45" s="43">
        <f>SUM(V18:V43)</f>
        <v>0</v>
      </c>
      <c r="W45" s="45"/>
      <c r="X45" s="47"/>
      <c r="Y45" s="43">
        <f t="shared" ref="Y45:AS45" si="1">SUM(Y18:Y43)</f>
        <v>14</v>
      </c>
      <c r="Z45" s="43">
        <f t="shared" si="1"/>
        <v>1</v>
      </c>
      <c r="AA45" s="43">
        <f t="shared" si="1"/>
        <v>6</v>
      </c>
      <c r="AB45" s="43">
        <f t="shared" si="1"/>
        <v>8</v>
      </c>
      <c r="AC45" s="43">
        <f t="shared" si="1"/>
        <v>1</v>
      </c>
      <c r="AD45" s="43">
        <f t="shared" si="1"/>
        <v>3</v>
      </c>
      <c r="AE45" s="43">
        <f t="shared" si="1"/>
        <v>8</v>
      </c>
      <c r="AF45" s="43">
        <f t="shared" si="1"/>
        <v>4</v>
      </c>
      <c r="AG45" s="43">
        <f t="shared" si="1"/>
        <v>0</v>
      </c>
      <c r="AH45" s="43">
        <f t="shared" si="1"/>
        <v>8</v>
      </c>
      <c r="AI45" s="43">
        <f t="shared" si="1"/>
        <v>7</v>
      </c>
      <c r="AJ45" s="43">
        <f t="shared" si="1"/>
        <v>4</v>
      </c>
      <c r="AK45" s="43">
        <f t="shared" si="1"/>
        <v>8</v>
      </c>
      <c r="AL45" s="43">
        <f t="shared" si="1"/>
        <v>3</v>
      </c>
      <c r="AM45" s="43">
        <f t="shared" si="1"/>
        <v>4</v>
      </c>
      <c r="AN45" s="43">
        <f t="shared" si="1"/>
        <v>11</v>
      </c>
      <c r="AO45" s="43">
        <f t="shared" si="1"/>
        <v>0</v>
      </c>
      <c r="AP45" s="43">
        <f t="shared" si="1"/>
        <v>11</v>
      </c>
      <c r="AQ45" s="43">
        <f t="shared" si="1"/>
        <v>4</v>
      </c>
      <c r="AR45" s="43">
        <f t="shared" si="1"/>
        <v>8</v>
      </c>
      <c r="AS45" s="43">
        <f t="shared" si="1"/>
        <v>7</v>
      </c>
      <c r="AT45" s="45"/>
      <c r="AU45" s="47"/>
      <c r="AV45" s="43">
        <f t="shared" ref="AV45:BF45" si="2">SUM(AV18:AV43)</f>
        <v>3</v>
      </c>
      <c r="AW45" s="43">
        <f t="shared" si="2"/>
        <v>13</v>
      </c>
      <c r="AX45" s="43">
        <f t="shared" si="2"/>
        <v>7</v>
      </c>
      <c r="AY45" s="43">
        <f t="shared" si="2"/>
        <v>6</v>
      </c>
      <c r="AZ45" s="43">
        <f t="shared" si="2"/>
        <v>6</v>
      </c>
      <c r="BA45" s="43">
        <f t="shared" si="2"/>
        <v>5</v>
      </c>
      <c r="BB45" s="43">
        <f t="shared" si="2"/>
        <v>1</v>
      </c>
      <c r="BC45" s="43">
        <f t="shared" si="2"/>
        <v>0</v>
      </c>
      <c r="BD45" s="43">
        <f t="shared" si="2"/>
        <v>2</v>
      </c>
      <c r="BE45" s="43">
        <f t="shared" si="2"/>
        <v>13</v>
      </c>
      <c r="BF45" s="43">
        <f t="shared" si="2"/>
        <v>2</v>
      </c>
      <c r="BG45" s="44"/>
      <c r="BH45" s="43">
        <f t="shared" ref="BH45:BP45" si="3">SUM(BH18:BH43)</f>
        <v>13</v>
      </c>
      <c r="BI45" s="43">
        <f t="shared" si="3"/>
        <v>6</v>
      </c>
      <c r="BJ45" s="43">
        <f t="shared" si="3"/>
        <v>10</v>
      </c>
      <c r="BK45" s="43">
        <f t="shared" si="3"/>
        <v>8</v>
      </c>
      <c r="BL45" s="43">
        <f t="shared" si="3"/>
        <v>5</v>
      </c>
      <c r="BM45" s="43">
        <f t="shared" si="3"/>
        <v>8</v>
      </c>
      <c r="BN45" s="43">
        <f t="shared" si="3"/>
        <v>7</v>
      </c>
      <c r="BO45" s="43">
        <f t="shared" si="3"/>
        <v>8</v>
      </c>
      <c r="BP45" s="43">
        <f t="shared" si="3"/>
        <v>11</v>
      </c>
      <c r="BQ45" s="44"/>
    </row>
    <row r="46" spans="1:70">
      <c r="L46" s="15"/>
      <c r="M46" s="15"/>
      <c r="N46" s="15"/>
      <c r="O46" s="15"/>
    </row>
    <row r="47" spans="1:70">
      <c r="L47" s="15"/>
      <c r="M47" s="15"/>
      <c r="N47" s="15"/>
      <c r="O47" s="15"/>
    </row>
    <row r="48" spans="1:70" ht="22.8" customHeight="1">
      <c r="C48" s="71" t="s">
        <v>280</v>
      </c>
      <c r="D48" s="71">
        <f t="shared" ref="D48:AI48" si="4">COUNTIFS($C$18:$C$43,3,D$18:D$43,1)</f>
        <v>1</v>
      </c>
      <c r="E48" s="71">
        <f t="shared" si="4"/>
        <v>0</v>
      </c>
      <c r="F48" s="71">
        <f t="shared" si="4"/>
        <v>0</v>
      </c>
      <c r="G48" s="71">
        <f t="shared" si="4"/>
        <v>0</v>
      </c>
      <c r="H48" s="71">
        <f t="shared" si="4"/>
        <v>1</v>
      </c>
      <c r="I48" s="71">
        <f t="shared" si="4"/>
        <v>0</v>
      </c>
      <c r="J48" s="71">
        <f t="shared" si="4"/>
        <v>0</v>
      </c>
      <c r="K48" s="71">
        <f t="shared" si="4"/>
        <v>0</v>
      </c>
      <c r="L48" s="71">
        <f t="shared" si="4"/>
        <v>1</v>
      </c>
      <c r="M48" s="71">
        <f t="shared" si="4"/>
        <v>0</v>
      </c>
      <c r="N48" s="71">
        <f t="shared" si="4"/>
        <v>0</v>
      </c>
      <c r="O48" s="71">
        <f t="shared" si="4"/>
        <v>0</v>
      </c>
      <c r="P48" s="71">
        <f t="shared" si="4"/>
        <v>0</v>
      </c>
      <c r="Q48" s="71">
        <f t="shared" si="4"/>
        <v>0</v>
      </c>
      <c r="R48" s="71">
        <f t="shared" si="4"/>
        <v>0</v>
      </c>
      <c r="S48" s="71">
        <f t="shared" si="4"/>
        <v>0</v>
      </c>
      <c r="T48" s="71">
        <f t="shared" si="4"/>
        <v>0</v>
      </c>
      <c r="U48" s="71">
        <f t="shared" si="4"/>
        <v>0</v>
      </c>
      <c r="V48" s="71">
        <f t="shared" si="4"/>
        <v>0</v>
      </c>
      <c r="W48" s="71">
        <f t="shared" si="4"/>
        <v>0</v>
      </c>
      <c r="X48" s="71">
        <f t="shared" si="4"/>
        <v>0</v>
      </c>
      <c r="Y48" s="71">
        <f t="shared" si="4"/>
        <v>1</v>
      </c>
      <c r="Z48" s="71">
        <f t="shared" si="4"/>
        <v>0</v>
      </c>
      <c r="AA48" s="71">
        <f t="shared" si="4"/>
        <v>0</v>
      </c>
      <c r="AB48" s="71">
        <f t="shared" si="4"/>
        <v>1</v>
      </c>
      <c r="AC48" s="71">
        <f t="shared" si="4"/>
        <v>0</v>
      </c>
      <c r="AD48" s="71">
        <f t="shared" si="4"/>
        <v>0</v>
      </c>
      <c r="AE48" s="71">
        <f t="shared" si="4"/>
        <v>1</v>
      </c>
      <c r="AF48" s="71">
        <f t="shared" si="4"/>
        <v>0</v>
      </c>
      <c r="AG48" s="71">
        <f t="shared" si="4"/>
        <v>0</v>
      </c>
      <c r="AH48" s="71">
        <f t="shared" si="4"/>
        <v>0</v>
      </c>
      <c r="AI48" s="71">
        <f t="shared" si="4"/>
        <v>1</v>
      </c>
      <c r="AJ48" s="71">
        <f t="shared" ref="AJ48:BQ48" si="5">COUNTIFS($C$18:$C$43,3,AJ$18:AJ$43,1)</f>
        <v>1</v>
      </c>
      <c r="AK48" s="71">
        <f t="shared" si="5"/>
        <v>0</v>
      </c>
      <c r="AL48" s="71">
        <f t="shared" si="5"/>
        <v>0</v>
      </c>
      <c r="AM48" s="71">
        <f t="shared" si="5"/>
        <v>0</v>
      </c>
      <c r="AN48" s="71">
        <f t="shared" si="5"/>
        <v>1</v>
      </c>
      <c r="AO48" s="71">
        <f t="shared" si="5"/>
        <v>0</v>
      </c>
      <c r="AP48" s="71">
        <f t="shared" si="5"/>
        <v>1</v>
      </c>
      <c r="AQ48" s="71">
        <f t="shared" si="5"/>
        <v>0</v>
      </c>
      <c r="AR48" s="71">
        <f t="shared" si="5"/>
        <v>1</v>
      </c>
      <c r="AS48" s="71">
        <f t="shared" si="5"/>
        <v>0</v>
      </c>
      <c r="AT48" s="71">
        <f t="shared" si="5"/>
        <v>0</v>
      </c>
      <c r="AU48" s="71">
        <f t="shared" si="5"/>
        <v>0</v>
      </c>
      <c r="AV48" s="71">
        <f t="shared" si="5"/>
        <v>0</v>
      </c>
      <c r="AW48" s="71">
        <f t="shared" si="5"/>
        <v>1</v>
      </c>
      <c r="AX48" s="71">
        <f t="shared" si="5"/>
        <v>0</v>
      </c>
      <c r="AY48" s="71">
        <f t="shared" si="5"/>
        <v>0</v>
      </c>
      <c r="AZ48" s="71">
        <f t="shared" si="5"/>
        <v>0</v>
      </c>
      <c r="BA48" s="71">
        <f t="shared" si="5"/>
        <v>0</v>
      </c>
      <c r="BB48" s="71">
        <f t="shared" si="5"/>
        <v>0</v>
      </c>
      <c r="BC48" s="71">
        <f t="shared" si="5"/>
        <v>0</v>
      </c>
      <c r="BD48" s="71">
        <f t="shared" si="5"/>
        <v>0</v>
      </c>
      <c r="BE48" s="71">
        <f t="shared" si="5"/>
        <v>0</v>
      </c>
      <c r="BF48" s="71">
        <f t="shared" si="5"/>
        <v>0</v>
      </c>
      <c r="BG48" s="71">
        <f t="shared" si="5"/>
        <v>0</v>
      </c>
      <c r="BH48" s="71">
        <f t="shared" si="5"/>
        <v>1</v>
      </c>
      <c r="BI48" s="71">
        <f t="shared" si="5"/>
        <v>1</v>
      </c>
      <c r="BJ48" s="71">
        <f t="shared" si="5"/>
        <v>1</v>
      </c>
      <c r="BK48" s="71">
        <f t="shared" si="5"/>
        <v>1</v>
      </c>
      <c r="BL48" s="71">
        <f t="shared" si="5"/>
        <v>1</v>
      </c>
      <c r="BM48" s="71">
        <f t="shared" si="5"/>
        <v>1</v>
      </c>
      <c r="BN48" s="71">
        <f t="shared" si="5"/>
        <v>1</v>
      </c>
      <c r="BO48" s="71">
        <f t="shared" si="5"/>
        <v>1</v>
      </c>
      <c r="BP48" s="71">
        <f t="shared" si="5"/>
        <v>1</v>
      </c>
      <c r="BQ48" s="71">
        <f t="shared" si="5"/>
        <v>0</v>
      </c>
    </row>
    <row r="49" spans="3:69" ht="22.8" customHeight="1">
      <c r="C49" s="71" t="s">
        <v>281</v>
      </c>
      <c r="D49" s="71">
        <f t="shared" ref="D49:AI49" si="6">COUNTIFS($C$18:$C$43,4,D$18:D$43,1)</f>
        <v>0</v>
      </c>
      <c r="E49" s="71">
        <f t="shared" si="6"/>
        <v>0</v>
      </c>
      <c r="F49" s="71">
        <f t="shared" si="6"/>
        <v>0</v>
      </c>
      <c r="G49" s="71">
        <f t="shared" si="6"/>
        <v>0</v>
      </c>
      <c r="H49" s="71">
        <f t="shared" si="6"/>
        <v>0</v>
      </c>
      <c r="I49" s="71">
        <f t="shared" si="6"/>
        <v>0</v>
      </c>
      <c r="J49" s="71">
        <f t="shared" si="6"/>
        <v>0</v>
      </c>
      <c r="K49" s="71">
        <f t="shared" si="6"/>
        <v>0</v>
      </c>
      <c r="L49" s="71">
        <f t="shared" si="6"/>
        <v>0</v>
      </c>
      <c r="M49" s="71">
        <f t="shared" si="6"/>
        <v>0</v>
      </c>
      <c r="N49" s="71">
        <f t="shared" si="6"/>
        <v>0</v>
      </c>
      <c r="O49" s="71">
        <f t="shared" si="6"/>
        <v>0</v>
      </c>
      <c r="P49" s="71">
        <f t="shared" si="6"/>
        <v>0</v>
      </c>
      <c r="Q49" s="71">
        <f t="shared" si="6"/>
        <v>0</v>
      </c>
      <c r="R49" s="71">
        <f t="shared" si="6"/>
        <v>0</v>
      </c>
      <c r="S49" s="71">
        <f t="shared" si="6"/>
        <v>0</v>
      </c>
      <c r="T49" s="71">
        <f t="shared" si="6"/>
        <v>0</v>
      </c>
      <c r="U49" s="71">
        <f t="shared" si="6"/>
        <v>0</v>
      </c>
      <c r="V49" s="71">
        <f t="shared" si="6"/>
        <v>0</v>
      </c>
      <c r="W49" s="71">
        <f t="shared" si="6"/>
        <v>0</v>
      </c>
      <c r="X49" s="71">
        <f t="shared" si="6"/>
        <v>0</v>
      </c>
      <c r="Y49" s="71">
        <f t="shared" si="6"/>
        <v>0</v>
      </c>
      <c r="Z49" s="71">
        <f t="shared" si="6"/>
        <v>0</v>
      </c>
      <c r="AA49" s="71">
        <f t="shared" si="6"/>
        <v>0</v>
      </c>
      <c r="AB49" s="71">
        <f t="shared" si="6"/>
        <v>0</v>
      </c>
      <c r="AC49" s="71">
        <f t="shared" si="6"/>
        <v>0</v>
      </c>
      <c r="AD49" s="71">
        <f t="shared" si="6"/>
        <v>0</v>
      </c>
      <c r="AE49" s="71">
        <f t="shared" si="6"/>
        <v>0</v>
      </c>
      <c r="AF49" s="71">
        <f t="shared" si="6"/>
        <v>0</v>
      </c>
      <c r="AG49" s="71">
        <f t="shared" si="6"/>
        <v>0</v>
      </c>
      <c r="AH49" s="71">
        <f t="shared" si="6"/>
        <v>0</v>
      </c>
      <c r="AI49" s="71">
        <f t="shared" si="6"/>
        <v>0</v>
      </c>
      <c r="AJ49" s="71">
        <f t="shared" ref="AJ49:BQ49" si="7">COUNTIFS($C$18:$C$43,4,AJ$18:AJ$43,1)</f>
        <v>0</v>
      </c>
      <c r="AK49" s="71">
        <f t="shared" si="7"/>
        <v>0</v>
      </c>
      <c r="AL49" s="71">
        <f t="shared" si="7"/>
        <v>0</v>
      </c>
      <c r="AM49" s="71">
        <f t="shared" si="7"/>
        <v>0</v>
      </c>
      <c r="AN49" s="71">
        <f t="shared" si="7"/>
        <v>0</v>
      </c>
      <c r="AO49" s="71">
        <f t="shared" si="7"/>
        <v>0</v>
      </c>
      <c r="AP49" s="71">
        <f t="shared" si="7"/>
        <v>0</v>
      </c>
      <c r="AQ49" s="71">
        <f t="shared" si="7"/>
        <v>0</v>
      </c>
      <c r="AR49" s="71">
        <f t="shared" si="7"/>
        <v>0</v>
      </c>
      <c r="AS49" s="71">
        <f t="shared" si="7"/>
        <v>0</v>
      </c>
      <c r="AT49" s="71">
        <f t="shared" si="7"/>
        <v>0</v>
      </c>
      <c r="AU49" s="71">
        <f t="shared" si="7"/>
        <v>0</v>
      </c>
      <c r="AV49" s="71">
        <f t="shared" si="7"/>
        <v>0</v>
      </c>
      <c r="AW49" s="71">
        <f t="shared" si="7"/>
        <v>0</v>
      </c>
      <c r="AX49" s="71">
        <f t="shared" si="7"/>
        <v>0</v>
      </c>
      <c r="AY49" s="71">
        <f t="shared" si="7"/>
        <v>0</v>
      </c>
      <c r="AZ49" s="71">
        <f t="shared" si="7"/>
        <v>0</v>
      </c>
      <c r="BA49" s="71">
        <f t="shared" si="7"/>
        <v>0</v>
      </c>
      <c r="BB49" s="71">
        <f t="shared" si="7"/>
        <v>0</v>
      </c>
      <c r="BC49" s="71">
        <f t="shared" si="7"/>
        <v>0</v>
      </c>
      <c r="BD49" s="71">
        <f t="shared" si="7"/>
        <v>0</v>
      </c>
      <c r="BE49" s="71">
        <f t="shared" si="7"/>
        <v>0</v>
      </c>
      <c r="BF49" s="71">
        <f t="shared" si="7"/>
        <v>0</v>
      </c>
      <c r="BG49" s="71">
        <f t="shared" si="7"/>
        <v>0</v>
      </c>
      <c r="BH49" s="71">
        <f t="shared" si="7"/>
        <v>0</v>
      </c>
      <c r="BI49" s="71">
        <f t="shared" si="7"/>
        <v>0</v>
      </c>
      <c r="BJ49" s="71">
        <f t="shared" si="7"/>
        <v>0</v>
      </c>
      <c r="BK49" s="71">
        <f t="shared" si="7"/>
        <v>0</v>
      </c>
      <c r="BL49" s="71">
        <f t="shared" si="7"/>
        <v>0</v>
      </c>
      <c r="BM49" s="71">
        <f t="shared" si="7"/>
        <v>0</v>
      </c>
      <c r="BN49" s="71">
        <f t="shared" si="7"/>
        <v>0</v>
      </c>
      <c r="BO49" s="71">
        <f t="shared" si="7"/>
        <v>0</v>
      </c>
      <c r="BP49" s="71">
        <f t="shared" si="7"/>
        <v>0</v>
      </c>
      <c r="BQ49" s="71">
        <f t="shared" si="7"/>
        <v>0</v>
      </c>
    </row>
    <row r="50" spans="3:69" ht="22.8" customHeight="1">
      <c r="C50" s="71" t="s">
        <v>282</v>
      </c>
      <c r="D50" s="71">
        <f t="shared" ref="D50:AI50" si="8">COUNTIFS($C$18:$C$43,5,D$18:D$43,1)</f>
        <v>1</v>
      </c>
      <c r="E50" s="71">
        <f t="shared" si="8"/>
        <v>1</v>
      </c>
      <c r="F50" s="71">
        <f t="shared" si="8"/>
        <v>1</v>
      </c>
      <c r="G50" s="71">
        <f t="shared" si="8"/>
        <v>0</v>
      </c>
      <c r="H50" s="71">
        <f t="shared" si="8"/>
        <v>3</v>
      </c>
      <c r="I50" s="71">
        <f t="shared" si="8"/>
        <v>2</v>
      </c>
      <c r="J50" s="71">
        <f t="shared" si="8"/>
        <v>1</v>
      </c>
      <c r="K50" s="71">
        <f t="shared" si="8"/>
        <v>0</v>
      </c>
      <c r="L50" s="71">
        <f t="shared" si="8"/>
        <v>1</v>
      </c>
      <c r="M50" s="71">
        <f t="shared" si="8"/>
        <v>3</v>
      </c>
      <c r="N50" s="71">
        <f t="shared" si="8"/>
        <v>4</v>
      </c>
      <c r="O50" s="71">
        <f t="shared" si="8"/>
        <v>2</v>
      </c>
      <c r="P50" s="71">
        <f t="shared" si="8"/>
        <v>0</v>
      </c>
      <c r="Q50" s="71">
        <f t="shared" si="8"/>
        <v>0</v>
      </c>
      <c r="R50" s="71">
        <f t="shared" si="8"/>
        <v>0</v>
      </c>
      <c r="S50" s="71">
        <f t="shared" si="8"/>
        <v>0</v>
      </c>
      <c r="T50" s="71">
        <f t="shared" si="8"/>
        <v>3</v>
      </c>
      <c r="U50" s="71">
        <f t="shared" si="8"/>
        <v>1</v>
      </c>
      <c r="V50" s="71">
        <f t="shared" si="8"/>
        <v>0</v>
      </c>
      <c r="W50" s="71">
        <f t="shared" si="8"/>
        <v>0</v>
      </c>
      <c r="X50" s="71">
        <f t="shared" si="8"/>
        <v>0</v>
      </c>
      <c r="Y50" s="71">
        <f t="shared" si="8"/>
        <v>11</v>
      </c>
      <c r="Z50" s="71">
        <f t="shared" si="8"/>
        <v>0</v>
      </c>
      <c r="AA50" s="71">
        <f t="shared" si="8"/>
        <v>5</v>
      </c>
      <c r="AB50" s="71">
        <f t="shared" si="8"/>
        <v>6</v>
      </c>
      <c r="AC50" s="71">
        <f t="shared" si="8"/>
        <v>0</v>
      </c>
      <c r="AD50" s="71">
        <f t="shared" si="8"/>
        <v>3</v>
      </c>
      <c r="AE50" s="71">
        <f t="shared" si="8"/>
        <v>5</v>
      </c>
      <c r="AF50" s="71">
        <f t="shared" si="8"/>
        <v>3</v>
      </c>
      <c r="AG50" s="71">
        <f t="shared" si="8"/>
        <v>0</v>
      </c>
      <c r="AH50" s="71">
        <f t="shared" si="8"/>
        <v>6</v>
      </c>
      <c r="AI50" s="71">
        <f t="shared" si="8"/>
        <v>5</v>
      </c>
      <c r="AJ50" s="71">
        <f t="shared" ref="AJ50:BQ50" si="9">COUNTIFS($C$18:$C$43,5,AJ$18:AJ$43,1)</f>
        <v>2</v>
      </c>
      <c r="AK50" s="71">
        <f t="shared" si="9"/>
        <v>7</v>
      </c>
      <c r="AL50" s="71">
        <f t="shared" si="9"/>
        <v>2</v>
      </c>
      <c r="AM50" s="71">
        <f t="shared" si="9"/>
        <v>4</v>
      </c>
      <c r="AN50" s="71">
        <f t="shared" si="9"/>
        <v>7</v>
      </c>
      <c r="AO50" s="71">
        <f t="shared" si="9"/>
        <v>0</v>
      </c>
      <c r="AP50" s="71">
        <f t="shared" si="9"/>
        <v>8</v>
      </c>
      <c r="AQ50" s="71">
        <f t="shared" si="9"/>
        <v>3</v>
      </c>
      <c r="AR50" s="71">
        <f t="shared" si="9"/>
        <v>5</v>
      </c>
      <c r="AS50" s="71">
        <f t="shared" si="9"/>
        <v>6</v>
      </c>
      <c r="AT50" s="71">
        <f t="shared" si="9"/>
        <v>0</v>
      </c>
      <c r="AU50" s="71">
        <f t="shared" si="9"/>
        <v>0</v>
      </c>
      <c r="AV50" s="71">
        <f t="shared" si="9"/>
        <v>3</v>
      </c>
      <c r="AW50" s="71">
        <f t="shared" si="9"/>
        <v>9</v>
      </c>
      <c r="AX50" s="71">
        <f t="shared" si="9"/>
        <v>6</v>
      </c>
      <c r="AY50" s="71">
        <f t="shared" si="9"/>
        <v>4</v>
      </c>
      <c r="AZ50" s="71">
        <f t="shared" si="9"/>
        <v>6</v>
      </c>
      <c r="BA50" s="71">
        <f t="shared" si="9"/>
        <v>5</v>
      </c>
      <c r="BB50" s="71">
        <f t="shared" si="9"/>
        <v>1</v>
      </c>
      <c r="BC50" s="71">
        <f t="shared" si="9"/>
        <v>0</v>
      </c>
      <c r="BD50" s="71">
        <f t="shared" si="9"/>
        <v>2</v>
      </c>
      <c r="BE50" s="71">
        <f t="shared" si="9"/>
        <v>11</v>
      </c>
      <c r="BF50" s="71">
        <f t="shared" si="9"/>
        <v>2</v>
      </c>
      <c r="BG50" s="71">
        <f t="shared" si="9"/>
        <v>0</v>
      </c>
      <c r="BH50" s="71">
        <f t="shared" si="9"/>
        <v>9</v>
      </c>
      <c r="BI50" s="71">
        <f t="shared" si="9"/>
        <v>5</v>
      </c>
      <c r="BJ50" s="71">
        <f t="shared" si="9"/>
        <v>6</v>
      </c>
      <c r="BK50" s="71">
        <f t="shared" si="9"/>
        <v>6</v>
      </c>
      <c r="BL50" s="71">
        <f t="shared" si="9"/>
        <v>4</v>
      </c>
      <c r="BM50" s="71">
        <f t="shared" si="9"/>
        <v>6</v>
      </c>
      <c r="BN50" s="71">
        <f t="shared" si="9"/>
        <v>6</v>
      </c>
      <c r="BO50" s="71">
        <f t="shared" si="9"/>
        <v>5</v>
      </c>
      <c r="BP50" s="71">
        <f t="shared" si="9"/>
        <v>7</v>
      </c>
      <c r="BQ50" s="71">
        <f t="shared" si="9"/>
        <v>0</v>
      </c>
    </row>
    <row r="51" spans="3:69" ht="22.8" customHeight="1">
      <c r="C51" s="71" t="s">
        <v>284</v>
      </c>
      <c r="D51" s="71">
        <f t="shared" ref="D51:AI51" si="10">COUNTIFS($C$18:$C$43,6,D$18:D$43,1)</f>
        <v>0</v>
      </c>
      <c r="E51" s="71">
        <f t="shared" si="10"/>
        <v>0</v>
      </c>
      <c r="F51" s="71">
        <f t="shared" si="10"/>
        <v>0</v>
      </c>
      <c r="G51" s="71">
        <f t="shared" si="10"/>
        <v>0</v>
      </c>
      <c r="H51" s="71">
        <f t="shared" si="10"/>
        <v>1</v>
      </c>
      <c r="I51" s="71">
        <f t="shared" si="10"/>
        <v>0</v>
      </c>
      <c r="J51" s="71">
        <f t="shared" si="10"/>
        <v>0</v>
      </c>
      <c r="K51" s="71">
        <f t="shared" si="10"/>
        <v>0</v>
      </c>
      <c r="L51" s="71">
        <f t="shared" si="10"/>
        <v>1</v>
      </c>
      <c r="M51" s="71">
        <f t="shared" si="10"/>
        <v>0</v>
      </c>
      <c r="N51" s="71">
        <f t="shared" si="10"/>
        <v>2</v>
      </c>
      <c r="O51" s="71">
        <f t="shared" si="10"/>
        <v>0</v>
      </c>
      <c r="P51" s="71">
        <f t="shared" si="10"/>
        <v>0</v>
      </c>
      <c r="Q51" s="71">
        <f t="shared" si="10"/>
        <v>0</v>
      </c>
      <c r="R51" s="71">
        <f t="shared" si="10"/>
        <v>0</v>
      </c>
      <c r="S51" s="71">
        <f t="shared" si="10"/>
        <v>0</v>
      </c>
      <c r="T51" s="71">
        <f t="shared" si="10"/>
        <v>2</v>
      </c>
      <c r="U51" s="71">
        <f t="shared" si="10"/>
        <v>0</v>
      </c>
      <c r="V51" s="71">
        <f t="shared" si="10"/>
        <v>0</v>
      </c>
      <c r="W51" s="71">
        <f t="shared" si="10"/>
        <v>0</v>
      </c>
      <c r="X51" s="71">
        <f t="shared" si="10"/>
        <v>0</v>
      </c>
      <c r="Y51" s="71">
        <f t="shared" si="10"/>
        <v>2</v>
      </c>
      <c r="Z51" s="71">
        <f t="shared" si="10"/>
        <v>1</v>
      </c>
      <c r="AA51" s="71">
        <f t="shared" si="10"/>
        <v>1</v>
      </c>
      <c r="AB51" s="71">
        <f t="shared" si="10"/>
        <v>1</v>
      </c>
      <c r="AC51" s="71">
        <f t="shared" si="10"/>
        <v>1</v>
      </c>
      <c r="AD51" s="71">
        <f t="shared" si="10"/>
        <v>0</v>
      </c>
      <c r="AE51" s="71">
        <f t="shared" si="10"/>
        <v>2</v>
      </c>
      <c r="AF51" s="71">
        <f t="shared" si="10"/>
        <v>1</v>
      </c>
      <c r="AG51" s="71">
        <f t="shared" si="10"/>
        <v>0</v>
      </c>
      <c r="AH51" s="71">
        <f t="shared" si="10"/>
        <v>2</v>
      </c>
      <c r="AI51" s="71">
        <f t="shared" si="10"/>
        <v>1</v>
      </c>
      <c r="AJ51" s="71">
        <f t="shared" ref="AJ51:BQ51" si="11">COUNTIFS($C$18:$C$43,6,AJ$18:AJ$43,1)</f>
        <v>1</v>
      </c>
      <c r="AK51" s="71">
        <f t="shared" si="11"/>
        <v>1</v>
      </c>
      <c r="AL51" s="71">
        <f t="shared" si="11"/>
        <v>1</v>
      </c>
      <c r="AM51" s="71">
        <f t="shared" si="11"/>
        <v>0</v>
      </c>
      <c r="AN51" s="71">
        <f t="shared" si="11"/>
        <v>3</v>
      </c>
      <c r="AO51" s="71">
        <f t="shared" si="11"/>
        <v>0</v>
      </c>
      <c r="AP51" s="71">
        <f t="shared" si="11"/>
        <v>2</v>
      </c>
      <c r="AQ51" s="71">
        <f t="shared" si="11"/>
        <v>1</v>
      </c>
      <c r="AR51" s="71">
        <f t="shared" si="11"/>
        <v>2</v>
      </c>
      <c r="AS51" s="71">
        <f t="shared" si="11"/>
        <v>1</v>
      </c>
      <c r="AT51" s="71">
        <f t="shared" si="11"/>
        <v>0</v>
      </c>
      <c r="AU51" s="71">
        <f t="shared" si="11"/>
        <v>0</v>
      </c>
      <c r="AV51" s="71">
        <f t="shared" si="11"/>
        <v>0</v>
      </c>
      <c r="AW51" s="71">
        <f t="shared" si="11"/>
        <v>3</v>
      </c>
      <c r="AX51" s="71">
        <f t="shared" si="11"/>
        <v>1</v>
      </c>
      <c r="AY51" s="71">
        <f t="shared" si="11"/>
        <v>2</v>
      </c>
      <c r="AZ51" s="71">
        <f t="shared" si="11"/>
        <v>0</v>
      </c>
      <c r="BA51" s="71">
        <f t="shared" si="11"/>
        <v>0</v>
      </c>
      <c r="BB51" s="71">
        <f t="shared" si="11"/>
        <v>0</v>
      </c>
      <c r="BC51" s="71">
        <f t="shared" si="11"/>
        <v>0</v>
      </c>
      <c r="BD51" s="71">
        <f t="shared" si="11"/>
        <v>0</v>
      </c>
      <c r="BE51" s="71">
        <f t="shared" si="11"/>
        <v>2</v>
      </c>
      <c r="BF51" s="71">
        <f t="shared" si="11"/>
        <v>0</v>
      </c>
      <c r="BG51" s="71">
        <f t="shared" si="11"/>
        <v>0</v>
      </c>
      <c r="BH51" s="71">
        <f t="shared" si="11"/>
        <v>3</v>
      </c>
      <c r="BI51" s="71">
        <f t="shared" si="11"/>
        <v>0</v>
      </c>
      <c r="BJ51" s="71">
        <f t="shared" si="11"/>
        <v>3</v>
      </c>
      <c r="BK51" s="71">
        <f t="shared" si="11"/>
        <v>1</v>
      </c>
      <c r="BL51" s="71">
        <f t="shared" si="11"/>
        <v>0</v>
      </c>
      <c r="BM51" s="71">
        <f t="shared" si="11"/>
        <v>1</v>
      </c>
      <c r="BN51" s="71">
        <f t="shared" si="11"/>
        <v>0</v>
      </c>
      <c r="BO51" s="71">
        <f t="shared" si="11"/>
        <v>2</v>
      </c>
      <c r="BP51" s="71">
        <f t="shared" si="11"/>
        <v>3</v>
      </c>
      <c r="BQ51" s="71">
        <f t="shared" si="11"/>
        <v>0</v>
      </c>
    </row>
    <row r="52" spans="3:69">
      <c r="L52" s="15"/>
      <c r="M52" s="15"/>
      <c r="N52" s="15"/>
      <c r="O52" s="15"/>
    </row>
    <row r="53" spans="3:69">
      <c r="L53" s="15"/>
      <c r="M53" s="15"/>
      <c r="N53" s="15"/>
      <c r="O53" s="15"/>
    </row>
  </sheetData>
  <autoFilter ref="A17:BR43"/>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45:C45"/>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4 WVJ44 WLN44 WBR44 VRV44 VHZ44 UYD44 UOH44 UEL44 TUP44 TKT44 TAX44 SRB44 SHF44 RXJ44 RNN44 RDR44 QTV44 QJZ44 QAD44 PQH44 PGL44 OWP44 OMT44 OCX44 NTB44 NJF44 MZJ44 MPN44 MFR44 LVV44 LLZ44 LCD44 KSH44 KIL44 JYP44 JOT44 JEX44 IVB44 ILF44 IBJ44 HRN44 HHR44 GXV44 GNZ44 GED44 FUH44 FKL44 FAP44 EQT44 EGX44 DXB44 DNF44 DDJ44 CTN44 CJR44 BZV44 BPZ44 BGD44 AWH44 AML44 ACP44 ST44 IX44 BC44 WWD44 WMH44 WCL44 VSP44 VIT44 UYX44 UPB44 UFF44 TVJ44 TLN44 TBR44 SRV44 SHZ44 RYD44 ROH44 REL44 QUP44 QKT44 QAX44 PRB44 PHF44 OXJ44 ONN44 ODR44 NTV44 NJZ44 NAD44 MQH44 MGL44 LWP44 LMT44 LCX44 KTB44 KJF44 JZJ44 JPN44 JFR44 IVV44 ILZ44 ICD44 HSH44 HIL44 GYP44 GOT44 GEX44 FVB44 FLF44 FBJ44 ERN44 EHR44 DXV44 DNZ44 DED44 CUH44 CKL44 CAP44 BQT44 BGX44 AXB44 ANF44 ADJ44 TN44 JR44 WWL44 WMP44 WCT44 VSX44 VJB44 UZF44 UPJ44 UFN44 TVR44 TLV44 TBZ44 SSD44 SIH44 RYL44 ROP44 RET44 QUX44 QLB44 QBF44 PRJ44 PHN44 OXR44 ONV44 ODZ44 NUD44 NKH44 NAL44 MQP44 MGT44 LWX44 LNB44 LDF44 KTJ44 KJN44 JZR44 JPV44 JFZ44 IWD44 IMH44 ICL44 HSP44 HIT44 GYX44 GPB44 GFF44 FVJ44 FLN44 FBR44 ERV44 EHZ44 DYD44 DOH44 DEL44 CUP44 CKT44 CAX44 BRB44 BHF44 AXJ44 ANN44 ADR44 TV44 JZ44 WWJ44 WMN44 WCR44 VSV44 VIZ44 UZD44 UPH44 UFL44 TVP44 TLT44 TBX44 SSB44 SIF44 RYJ44 RON44 RER44 QUV44 QKZ44 QBD44 PRH44 PHL44 OXP44 ONT44 ODX44 NUB44 NKF44 NAJ44 MQN44 MGR44 LWV44 LMZ44 LDD44 KTH44 KJL44 JZP44 JPT44 JFX44 IWB44 IMF44 ICJ44 HSN44 HIR44 GYV44 GOZ44 GFD44 FVH44 FLL44 FBP44 ERT44 EHX44 DYB44 DOF44 DEJ44 CUN44 CKR44 CAV44 BQZ44 BHD44 AXH44 ANL44 ADP44 TT44 JX44 WWH44 WML44 WCP44 VST44 VIX44 UZB44 UPF44 UFJ44 TVN44 TLR44 TBV44 SRZ44 SID44 RYH44 ROL44 REP44 QUT44 QKX44 QBB44 PRF44 PHJ44 OXN44 ONR44 ODV44 NTZ44 NKD44 NAH44 MQL44 MGP44 LWT44 LMX44 LDB44 KTF44 KJJ44 JZN44 JPR44 JFV44 IVZ44 IMD44 ICH44 HSL44 HIP44 GYT44 GOX44 GFB44 FVF44 FLJ44 FBN44 ERR44 EHV44 DXZ44 DOD44 DEH44 CUL44 CKP44 CAT44 BQX44 BHB44 AXF44 ANJ44 ADN44 TR44 JV44 WWF44 WMJ44 WCN44 VSR44 VIV44 UYZ44 UPD44 UFH44 TVL44 TLP44 TBT44 SRX44 SIB44 RYF44 ROJ44 REN44 QUR44 QKV44 QAZ44 PRD44 PHH44 OXL44 ONP44 ODT44 NTX44 NKB44 NAF44 MQJ44 MGN44 LWR44 LMV44 LCZ44 KTD44 KJH44 JZL44 JPP44 JFT44 IVX44 IMB44 ICF44 HSJ44 HIN44 GYR44 GOV44 GEZ44 FVD44 FLH44 FBL44 ERP44 EHT44 DXX44 DOB44 DEF44 CUJ44 CKN44 CAR44 BQV44 BGZ44 AXD44 ANH44 ADL44 TP44 JT44 WVX44 WMB44 WCF44 VSJ44 VIN44 UYR44 UOV44 UEZ44 TVD44 TLH44 TBL44 SRP44 SHT44 RXX44 ROB44 REF44 QUJ44 QKN44 QAR44 PQV44 PGZ44 OXD44 ONH44 ODL44 NTP44 NJT44 MZX44 MQB44 MGF44 LWJ44 LMN44 LCR44 KSV44 KIZ44 JZD44 JPH44 JFL44 IVP44 ILT44 IBX44 HSB44 HIF44 GYJ44 GON44 GER44 FUV44 FKZ44 FBD44 ERH44 EHL44 DXP44 DNT44 DDX44 CUB44 CKF44 CAJ44 BQN44 BGR44 AWV44 AMZ44 ADD44 TH44 JL44 WWB44 WMF44 WCJ44 VSN44 VIR44 UYV44 UOZ44 UFD44 TVH44 TLL44 TBP44 SRT44 SHX44 RYB44 ROF44 REJ44 QUN44 QKR44 QAV44 PQZ44 PHD44 OXH44 ONL44 ODP44 NTT44 NJX44 NAB44 MQF44 MGJ44 LWN44 LMR44 LCV44 KSZ44 KJD44 JZH44 JPL44 JFP44 IVT44 ILX44 ICB44 HSF44 HIJ44 GYN44 GOR44 GEV44 FUZ44 FLD44 FBH44 ERL44 EHP44 DXT44 DNX44 DEB44 CUF44 CKJ44 CAN44 BQR44 BGV44 AWZ44 AND44 ADH44 TL44 JP44 WVZ44 WMD44 WCH44 VSL44 VIP44 UYT44 UOX44 UFB44 TVF44 TLJ44 TBN44 SRR44 SHV44 RXZ44 ROD44 REH44 QUL44 QKP44 QAT44 PQX44 PHB44 OXF44 ONJ44 ODN44 NTR44 NJV44 MZZ44 MQD44 MGH44 LWL44 LMP44 LCT44 KSX44 KJB44 JZF44 JPJ44 JFN44 IVR44 ILV44 IBZ44 HSD44 HIH44 GYL44 GOP44 GET44 FUX44 FLB44 FBF44 ERJ44 EHN44 DXR44 DNV44 DDZ44 CUD44 CKH44 CAL44 BQP44 BGT44 AWX44 ANB44 ADF44 TJ44 JN44 BQ44:BR44 WVV44 WLZ44 WCD44 VSH44 VIL44 UYP44 UOT44 UEX44 TVB44 TLF44 TBJ44 SRN44 SHR44 RXV44 RNZ44 RED44 QUH44 QKL44 QAP44 PQT44 PGX44 OXB44 ONF44 ODJ44 NTN44 NJR44 MZV44 MPZ44 MGD44 LWH44 LML44 LCP44 KST44 KIX44 JZB44 JPF44 JFJ44 IVN44 ILR44 IBV44 HRZ44 HID44 GYH44 GOL44 GEP44 FUT44 FKX44 FBB44 ERF44 EHJ44 DXN44 DNR44 DDV44 CTZ44 CKD44 CAH44 BQL44 BGP44 AWT44 AMX44 ADB44 TF44 JJ44 BO44 WVT44 WLX44 WCB44 VSF44 VIJ44 UYN44 UOR44 UEV44 TUZ44 TLD44 TBH44 SRL44 SHP44 RXT44 RNX44 REB44 QUF44 QKJ44 QAN44 PQR44 PGV44 OWZ44 OND44 ODH44 NTL44 NJP44 MZT44 MPX44 MGB44 LWF44 LMJ44 LCN44 KSR44 KIV44 JYZ44 JPD44 JFH44 IVL44 ILP44 IBT44 HRX44 HIB44 GYF44 GOJ44 GEN44 FUR44 FKV44 FAZ44 ERD44 EHH44 DXL44 DNP44 DDT44 CTX44 CKB44 CAF44 BQJ44 BGN44 AWR44 AMV44 ACZ44 TD44 JH44 BM44 WVR44 WLV44 WBZ44 VSD44 VIH44 UYL44 UOP44 UET44 TUX44 TLB44 TBF44 SRJ44 SHN44 RXR44 RNV44 RDZ44 QUD44 QKH44 QAL44 PQP44 PGT44 OWX44 ONB44 ODF44 NTJ44 NJN44 MZR44 MPV44 MFZ44 LWD44 LMH44 LCL44 KSP44 KIT44 JYX44 JPB44 JFF44 IVJ44 ILN44 IBR44 HRV44 HHZ44 GYD44 GOH44 GEL44 FUP44 FKT44 FAX44 ERB44 EHF44 DXJ44 DNN44 DDR44 CTV44 CJZ44 CAD44 BQH44 BGL44 AWP44 AMT44 ACX44 TB44 JF44 BK44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BI44 WVN44 WLR44 WBV44 VRZ44 VID44 UYH44 UOL44 UEP44 TUT44 TKX44 TBB44 SRF44 SHJ44 RXN44 RNR44 RDV44 QTZ44 QKD44 QAH44 PQL44 PGP44 OWT44 OMX44 ODB44 NTF44 NJJ44 MZN44 MPR44 MFV44 LVZ44 LMD44 LCH44 KSL44 KIP44 JYT44 JOX44 JFB44 IVF44 ILJ44 IBN44 HRR44 HHV44 GXZ44 GOD44 GEH44 FUL44 FKP44 FAT44 EQX44 EHB44 DXF44 DNJ44 DDN44 CTR44 CJV44 BZZ44 BQD44 BGH44 AWL44 AMP44 ACT44 SX44 JB44 BG44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BE44 WWN44 WMR44 WCV44 VSZ44 VJD44 UZH44 UPL44 UFP44 TVT44 TLX44 TCB44 SSF44 SIJ44 RYN44 ROR44 REV44 QUZ44 QLD44 QBH44 PRL44 PHP44 OXT44 ONX44 OEB44 NUF44 NKJ44 NAN44 MQR44 MGV44 LWZ44 LND44 LDH44 KTL44 KJP44 JZT44 JPX44 JGB44 IWF44 IMJ44 ICN44 HSR44 HIV44 GYZ44 GPD44 GFH44 FVL44 FLP44 FBT44 ERX44 EIB44 DYF44 DOJ44 DEN44 CUR44 CKV44 CAZ44 BRD44 BHH44 AXL44 ANP44 ADT44 TX44 KB44 WVH44 WLL44 WBP44 VRT44 VHX44 UYB44 UOF44 UEJ44 TUN44 TKR44 TAV44 SQZ44 SHD44 RXH44 RNL44 RDP44 QTT44 QJX44 QAB44 PQF44 PGJ44 OWN44 OMR44 OCV44 NSZ44 NJD44 MZH44 MPL44 MFP44 LVT44 LLX44 LCB44 KSF44 KIJ44 JYN44 JOR44 JEV44 IUZ44 ILD44 IBH44 HRL44 HHP44 GXT44 GNX44 GEB44 FUF44 FKJ44 FAN44 EQR44 EGV44 DWZ44 DND44 DDH44 CTL44 CJP44 BZT44 BPX44 BGB44 AWF44 AMJ44 ACN44 SR44 BA44">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4:IT44 WTW44:WTX44 WKA44:WKB44 WAE44:WAF44 VQI44:VQJ44 VGM44:VGN44 UWQ44:UWR44 UMU44:UMV44 UCY44:UCZ44 TTC44:TTD44 TJG44:TJH44 SZK44:SZL44 SPO44:SPP44 SFS44:SFT44 RVW44:RVX44 RMA44:RMB44 RCE44:RCF44 QSI44:QSJ44 QIM44:QIN44 PYQ44:PYR44 POU44:POV44 PEY44:PEZ44 OVC44:OVD44 OLG44:OLH44 OBK44:OBL44 NRO44:NRP44 NHS44:NHT44 MXW44:MXX44 MOA44:MOB44 MEE44:MEF44 LUI44:LUJ44 LKM44:LKN44 LAQ44:LAR44 KQU44:KQV44 KGY44:KGZ44 JXC44:JXD44 JNG44:JNH44 JDK44:JDL44 ITO44:ITP44 IJS44:IJT44 HZW44:HZX44 HQA44:HQB44 HGE44:HGF44 GWI44:GWJ44 GMM44:GMN44 GCQ44:GCR44 FSU44:FSV44 FIY44:FIZ44 EZC44:EZD44 EPG44:EPH44 EFK44:EFL44 DVO44:DVP44 DLS44:DLT44 DBW44:DBX44 CSA44:CSB44 CIE44:CIF44 BYI44:BYJ44 BOM44:BON44 BEQ44:BER44 AUU44:AUV44 AKY44:AKZ44 ABC44:ABD44 RG44:RH44 HK44:HL44 WTK44:WTN44 WJO44:WJR44 VZS44:VZV44 VPW44:VPZ44 VGA44:VGD44 UWE44:UWH44 UMI44:UML44 UCM44:UCP44 TSQ44:TST44 TIU44:TIX44 SYY44:SZB44 SPC44:SPF44 SFG44:SFJ44 RVK44:RVN44 RLO44:RLR44 RBS44:RBV44 QRW44:QRZ44 QIA44:QID44 PYE44:PYH44 POI44:POL44 PEM44:PEP44 OUQ44:OUT44 OKU44:OKX44 OAY44:OBB44 NRC44:NRF44 NHG44:NHJ44 MXK44:MXN44 MNO44:MNR44 MDS44:MDV44 LTW44:LTZ44 LKA44:LKD44 LAE44:LAH44 KQI44:KQL44 KGM44:KGP44 JWQ44:JWT44 JMU44:JMX44 JCY44:JDB44 ITC44:ITF44 IJG44:IJJ44 HZK44:HZN44 HPO44:HPR44 HFS44:HFV44 GVW44:GVZ44 GMA44:GMD44 GCE44:GCH44 FSI44:FSL44 FIM44:FIP44 EYQ44:EYT44 EOU44:EOX44 EEY44:EFB44 DVC44:DVF44 DLG44:DLJ44 DBK44:DBN44 CRO44:CRR44 CHS44:CHV44 BXW44:BXZ44 BOA44:BOD44 BEE44:BEH44 AUI44:AUL44 AKM44:AKP44 AAQ44:AAT44 QU44:QX44 GY44:HB44 WTP44:WTQ44 WJT44:WJU44 VZX44:VZY44 VQB44:VQC44 VGF44:VGG44 UWJ44:UWK44 UMN44:UMO44 UCR44:UCS44 TSV44:TSW44 TIZ44:TJA44 SZD44:SZE44 SPH44:SPI44 SFL44:SFM44 RVP44:RVQ44 RLT44:RLU44 RBX44:RBY44 QSB44:QSC44 QIF44:QIG44 PYJ44:PYK44 PON44:POO44 PER44:PES44 OUV44:OUW44 OKZ44:OLA44 OBD44:OBE44 NRH44:NRI44 NHL44:NHM44 MXP44:MXQ44 MNT44:MNU44 MDX44:MDY44 LUB44:LUC44 LKF44:LKG44 LAJ44:LAK44 KQN44:KQO44 KGR44:KGS44 JWV44:JWW44 JMZ44:JNA44 JDD44:JDE44 ITH44:ITI44 IJL44:IJM44 HZP44:HZQ44 HPT44:HPU44 HFX44:HFY44 GWB44:GWC44 GMF44:GMG44 GCJ44:GCK44 FSN44:FSO44 FIR44:FIS44 EYV44:EYW44 EOZ44:EPA44 EFD44:EFE44 DVH44:DVI44 DLL44:DLM44 DBP44:DBQ44 CRT44:CRU44 CHX44:CHY44 BYB44:BYC44 BOF44:BOG44 BEJ44:BEK44 AUN44:AUO44 AKR44:AKS44 AAV44:AAW44 QZ44:RA44 HD44:HE44 WUE44:WUH44 WKI44:WKL44 WAM44:WAP44 VQQ44:VQT44 VGU44:VGX44 UWY44:UXB44 UNC44:UNF44 UDG44:UDJ44 TTK44:TTN44 TJO44:TJR44 SZS44:SZV44 SPW44:SPZ44 SGA44:SGD44 RWE44:RWH44 RMI44:RML44 RCM44:RCP44 QSQ44:QST44 QIU44:QIX44 PYY44:PZB44 PPC44:PPF44 PFG44:PFJ44 OVK44:OVN44 OLO44:OLR44 OBS44:OBV44 NRW44:NRZ44 NIA44:NID44 MYE44:MYH44 MOI44:MOL44 MEM44:MEP44 LUQ44:LUT44 LKU44:LKX44 LAY44:LBB44 KRC44:KRF44 KHG44:KHJ44 JXK44:JXN44 JNO44:JNR44 JDS44:JDV44 ITW44:ITZ44 IKA44:IKD44 IAE44:IAH44 HQI44:HQL44 HGM44:HGP44 GWQ44:GWT44 GMU44:GMX44 GCY44:GDB44 FTC44:FTF44 FJG44:FJJ44 EZK44:EZN44 EPO44:EPR44 EFS44:EFV44 DVW44:DVZ44 DMA44:DMD44 DCE44:DCH44 CSI44:CSL44 CIM44:CIP44 BYQ44:BYT44 BOU44:BOX44 BEY44:BFB44 AVC44:AVF44 ALG44:ALJ44 ABK44:ABN44 RO44:RR44 HS44:HV44 X44:AA44 WUJ44:WUL44 WKN44:WKP44 WAR44:WAT44 VQV44:VQX44 VGZ44:VHB44 UXD44:UXF44 UNH44:UNJ44 UDL44:UDN44 TTP44:TTR44 TJT44:TJV44 SZX44:SZZ44 SQB44:SQD44 SGF44:SGH44 RWJ44:RWL44 RMN44:RMP44 RCR44:RCT44 QSV44:QSX44 QIZ44:QJB44 PZD44:PZF44 PPH44:PPJ44 PFL44:PFN44 OVP44:OVR44 OLT44:OLV44 OBX44:OBZ44 NSB44:NSD44 NIF44:NIH44 MYJ44:MYL44 MON44:MOP44 MER44:MET44 LUV44:LUX44 LKZ44:LLB44 LBD44:LBF44 KRH44:KRJ44 KHL44:KHN44 JXP44:JXR44 JNT44:JNV44 JDX44:JDZ44 IUB44:IUD44 IKF44:IKH44 IAJ44:IAL44 HQN44:HQP44 HGR44:HGT44 GWV44:GWX44 GMZ44:GNB44 GDD44:GDF44 FTH44:FTJ44 FJL44:FJN44 EZP44:EZR44 EPT44:EPV44 EFX44:EFZ44 DWB44:DWD44 DMF44:DMH44 DCJ44:DCL44 CSN44:CSP44 CIR44:CIT44 BYV44:BYX44 BOZ44:BPB44 BFD44:BFF44 AVH44:AVJ44 ALL44:ALN44 ABP44:ABR44 RT44:RV44 HX44:HZ44 AC44:AE44 WUN44:WVF44 WKR44:WLJ44 WAV44:WBN44 VQZ44:VRR44 VHD44:VHV44 UXH44:UXZ44 UNL44:UOD44 UDP44:UEH44 TTT44:TUL44 TJX44:TKP44 TAB44:TAT44 SQF44:SQX44 SGJ44:SHB44 RWN44:RXF44 RMR44:RNJ44 RCV44:RDN44 QSZ44:QTR44 QJD44:QJV44 PZH44:PZZ44 PPL44:PQD44 PFP44:PGH44 OVT44:OWL44 OLX44:OMP44 OCB44:OCT44 NSF44:NSX44 NIJ44:NJB44 MYN44:MZF44 MOR44:MPJ44 MEV44:MFN44 LUZ44:LVR44 LLD44:LLV44 LBH44:LBZ44 KRL44:KSD44 KHP44:KIH44 JXT44:JYL44 JNX44:JOP44 JEB44:JET44 IUF44:IUX44 IKJ44:ILB44 IAN44:IBF44 HQR44:HRJ44 HGV44:HHN44 GWZ44:GXR44 GND44:GNV44 GDH44:GDZ44 FTL44:FUD44 FJP44:FKH44 EZT44:FAL44 EPX44:EQP44 EGB44:EGT44 DWF44:DWX44 DMJ44:DNB44 DCN44:DDF44 CSR44:CTJ44 CIV44:CJN44 BYZ44:BZR44 BPD44:BPV44 BFH44:BFZ44 AVL44:AWD44 ALP44:AMH44 ABT44:ACL44 RX44:SP44 AG44:AY44 HQ44 WTU44 WJY44 WAC44 VQG44 VGK44 UWO44 UMS44 UCW44 TTA44 TJE44 SZI44 SPM44 SFQ44 RVU44 RLY44 RCC44 QSG44 QIK44 PYO44 POS44 PEW44 OVA44 OLE44 OBI44 NRM44 NHQ44 MXU44 MNY44 MEC44 LUG44 LKK44 LAO44 KQS44 KGW44 JXA44 JNE44 JDI44 ITM44 IJQ44 HZU44 HPY44 HGC44 GWG44 GMK44 GCO44 FSS44 FIW44 EZA44 EPE44 EFI44 DVM44 DLQ44 DBU44 CRY44 CIC44 BYG44 BOK44 BEO44 AUS44 AKW44 ABA44 RE44 HI44 WUC44 WKG44 WAK44 VQO44 VGS44 UWW44 UNA44 UDE44 TTI44 TJM44 SZQ44 SPU44 SFY44 RWC44 RMG44 RCK44 QSO44 QIS44 PYW44 PPA44 PFE44 OVI44 OLM44 OBQ44 NRU44 NHY44 MYC44 MOG44 MEK44 LUO44 LKS44 LAW44 KRA44 KHE44 JXI44 JNM44 JDQ44 ITU44 IJY44 IAC44 HQG44 HGK44 GWO44 GMS44 GCW44 FTA44 FJE44 EZI44 EPM44 EFQ44 DVU44 DLY44 DCC44 CSG44 CIK44 BYO44 BOS44 BEW44 AVA44 ALE44 ABI44 RM44 V44 HO44 WTS44 WJW44 WAA44 VQE44 VGI44 UWM44 UMQ44 UCU44 TSY44 TJC44 SZG44 SPK44 SFO44 RVS44 RLW44 RCA44 QSE44 QII44 PYM44 POQ44 PEU44 OUY44 OLC44 OBG44 NRK44 NHO44 MXS44 MNW44 MEA44 LUE44 LKI44 LAM44 KQQ44 KGU44 JWY44 JNC44 JDG44 ITK44 IJO44 HZS44 HPW44 HGA44 GWE44 GMI44 GCM44 FSQ44 FIU44 EYY44 EPC44 EFG44 DVK44 DLO44 DBS44 CRW44 CIA44 BYE44 BOI44 BEM44 AUQ44 AKU44 AAY44 RC44 HG44 D17:O17 WUA44 WKE44 WAI44 VQM44 VGQ44 UWU44 UMY44 UDC44 TTG44 TJK44 SZO44 SPS44 SFW44 RWA44 RME44 RCI44 QSM44 QIQ44 PYU44 POY44 PFC44 OVG44 OLK44 OBO44 NRS44 NHW44 MYA44 MOE44 MEI44 LUM44 LKQ44 LAU44 KQY44 KHC44 JXG44 JNK44 JDO44 ITS44 IJW44 IAA44 HQE44 HGI44 GWM44 GMQ44 GCU44 FSY44 FJC44 EZG44 EPK44 EFO44 DVS44 DLW44 DCA44 CSE44 CII44 BYM44 BOQ44 BEU44 AUY44 ALC44 ABG44 RK44 T44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4:Q44 D44:G44 I44:J44 N44 L44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4 HW44 RS44 ABO44 ALK44 AVG44 BFC44 BOY44 BYU44 CIQ44 CSM44 DCI44 DME44 DWA44 EFW44 EPS44 EZO44 FJK44 FTG44 GDC44 GMY44 GWU44 HGQ44 HQM44 IAI44 IKE44 IUA44 JDW44 JNS44 JXO44 KHK44 KRG44 LBC44 LKY44 LUU44 MEQ44 MOM44 MYI44 NIE44 NSA44 OBW44 OLS44 OVO44 PFK44 PPG44 PZC44 QIY44 QSU44 RCQ44 RMM44 RWI44 SGE44 SQA44 SZW44 TJS44 TTO44 UDK44 UNG44 UXC44 VGY44 VQU44 WAQ44 WKM44 WUI44 HF44 RB44 AAX44 AKT44 AUP44 BEL44 BOH44 BYD44 CHZ44 CRV44 DBR44 DLN44 DVJ44 EFF44 EPB44 EYX44 FIT44 FSP44 GCL44 GMH44 GWD44 HFZ44 HPV44 HZR44 IJN44 ITJ44 JDF44 JNB44 JWX44 KGT44 KQP44 LAL44 LKH44 LUD44 MDZ44 MNV44 MXR44 NHN44 NRJ44 OBF44 OLB44 OUX44 PET44 POP44 PYL44 QIH44 QSD44 RBZ44 RLV44 RVR44 SFN44 SPJ44 SZF44 TJB44 TSX44 UCT44 UMP44 UWL44 VGH44 VQD44 VZZ44 WJV44 WTR44 U44 HP44 RL44 ABH44 ALD44 AUZ44 BEV44 BOR44 BYN44 CIJ44 CSF44 DCB44 DLX44 DVT44 EFP44 EPL44 EZH44 FJD44 FSZ44 GCV44 GMR44 GWN44 HGJ44 HQF44 IAB44 IJX44 ITT44 JDP44 JNL44 JXH44 KHD44 KQZ44 LAV44 LKR44 LUN44 MEJ44 MOF44 MYB44 NHX44 NRT44 OBP44 OLL44 OVH44 PFD44 POZ44 PYV44 QIR44 QSN44 RCJ44 RMF44 RWB44 SFX44 SPT44 SZP44 TJL44 TTH44 UDD44 UMZ44 UWV44 VGR44 VQN44 WAJ44 WKF44 WUB44 HC44 QY44 AAU44 AKQ44 AUM44 BEI44 BOE44 BYA44 CHW44 CRS44 DBO44 DLK44 DVG44 EFC44 EOY44 EYU44 FIQ44 FSM44 GCI44 GME44 GWA44 HFW44 HPS44 HZO44 IJK44 ITG44 JDC44 JMY44 JWU44 KGQ44 KQM44 LAI44 LKE44 LUA44 MDW44 MNS44 MXO44 NHK44 NRG44 OBC44 OKY44 OUU44 PEQ44 POM44 PYI44 QIE44 QSA44 RBW44 RLS44 RVO44 SFK44 SPG44 SZC44 TIY44 TSU44 UCQ44 UMM44 UWI44 VGE44 VQA44 VZW44 WJS44 WTO44 HH44 RD44 AAZ44 AKV44 AUR44 BEN44 BOJ44 BYF44 CIB44 CRX44 DBT44 DLP44 DVL44 EFH44 EPD44 EYZ44 FIV44 FSR44 GCN44 GMJ44 GWF44 HGB44 HPX44 HZT44 IJP44 ITL44 JDH44 JND44 JWZ44 KGV44 KQR44 LAN44 LKJ44 LUF44 MEB44 MNX44 MXT44 NHP44 NRL44 OBH44 OLD44 OUZ44 PEV44 POR44 PYN44 QIJ44 QSF44 RCB44 RLX44 RVT44 SFP44 SPL44 SZH44 TJD44 TSZ44 UCV44 UMR44 UWN44 VGJ44 VQF44 WAB44 WJX44 WTT44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4:C44 BS44:GX44 KD44:QT44 TZ44:AAP44 ADV44:AKL44 ANR44:AUH44 AXN44:BED44 BHJ44:BNZ44 BRF44:BXV44 CBB44:CHR44 CKX44:CRN44 CUT44:DBJ44 DEP44:DLF44 DOL44:DVB44 DYH44:EEX44 EID44:EOT44 ERZ44:EYP44 FBV44:FIL44 FLR44:FSH44 FVN44:GCD44 GFJ44:GLZ44 GPF44:GVV44 GZB44:HFR44 HIX44:HPN44 HST44:HZJ44 ICP44:IJF44 IML44:ITB44 IWH44:JCX44 JGD44:JMT44 JPZ44:JWP44 JZV44:KGL44 KJR44:KQH44 KTN44:LAD44 LDJ44:LJZ44 LNF44:LTV44 LXB44:MDR44 MGX44:MNN44 MQT44:MXJ44 NAP44:NHF44 NKL44:NRB44 NUH44:OAX44 OED44:OKT44 ONZ44:OUP44 OXV44:PEL44 PHR44:POH44 PRN44:PYD44 QBJ44:QHZ44 QLF44:QRV44 QVB44:RBR44 REX44:RLN44 ROT44:RVJ44 RYP44:SFF44 SIL44:SPB44 SSH44:SYX44 TCD44:TIT44 TLZ44:TSP44 TVV44:UCL44 UFR44:UMH44 UPN44:UWD44 UZJ44:VFZ44 VJF44:VPV44 VTB44:VZR44 WCX44:WJN44 WMT44:WTJ44 WWP44:XFD44 AZ44 IU44 SQ44 ACM44 AMI44 AWE44 BGA44 BPW44 BZS44 CJO44 CTK44 DDG44 DNC44 DWY44 EGU44 EQQ44 FAM44 FKI44 FUE44 GEA44 GNW44 GXS44 HHO44 HRK44 IBG44 ILC44 IUY44 JEU44 JOQ44 JYM44 KII44 KSE44 LCA44 LLW44 LVS44 MFO44 MPK44 MZG44 NJC44 NSY44 OCU44 OMQ44 OWM44 PGI44 PQE44 QAA44 QJW44 QTS44 RDO44 RNK44 RXG44 SHC44 SQY44 TAU44 TKQ44 TUM44 UEI44 UOE44 UYA44 VHW44 VRS44 WBO44 WLK44 WVG44 AF44 IA44 RW44 ABS44 ALO44 AVK44 BFG44 BPC44 BYY44 CIU44 CSQ44 DCM44 DMI44 DWE44 EGA44 EPW44 EZS44 FJO44 FTK44 GDG44 GNC44 GWY44 HGU44 HQQ44 IAM44 IKI44 IUE44 JEA44 JNW44 JXS44 KHO44 KRK44 LBG44 LLC44 LUY44 MEU44 MOQ44 MYM44 NII44 NSE44 OCA44 OLW44 OVS44 PFO44 PPK44 PZG44 QJC44 QSY44 RCU44 RMQ44 RWM44 SGI44 SQE44 TAA44 TJW44 TTS44 UDO44 UNK44 UXG44 VHC44 VQY44 WAU44 WKQ44 WUM44 R44:S44 HM44:HN44 RI44:RJ44 ABE44:ABF44 ALA44:ALB44 AUW44:AUX44 BES44:BET44 BOO44:BOP44 BYK44:BYL44 CIG44:CIH44 CSC44:CSD44 DBY44:DBZ44 DLU44:DLV44 DVQ44:DVR44 EFM44:EFN44 EPI44:EPJ44 EZE44:EZF44 FJA44:FJB44 FSW44:FSX44 GCS44:GCT44 GMO44:GMP44 GWK44:GWL44 HGG44:HGH44 HQC44:HQD44 HZY44:HZZ44 IJU44:IJV44 ITQ44:ITR44 JDM44:JDN44 JNI44:JNJ44 JXE44:JXF44 KHA44:KHB44 KQW44:KQX44 LAS44:LAT44 LKO44:LKP44 LUK44:LUL44 MEG44:MEH44 MOC44:MOD44 MXY44:MXZ44 NHU44:NHV44 NRQ44:NRR44 OBM44:OBN44 OLI44:OLJ44 OVE44:OVF44 PFA44:PFB44 POW44:POX44 PYS44:PYT44 QIO44:QIP44 QSK44:QSL44 RCG44:RCH44 RMC44:RMD44 RVY44:RVZ44 SFU44:SFV44 SPQ44:SPR44 SZM44:SZN44 TJI44:TJJ44 TTE44:TTF44 UDA44:UDB44 UMW44:UMX44 UWS44:UWT44 VGO44:VGP44 VQK44:VQL44 WAG44:WAH44 WKC44:WKD44 WTY44:WTZ44 HJ44 RF44 ABB44 AKX44 AUT44 BEP44 BOL44 BYH44 CID44 CRZ44 DBV44 DLR44 DVN44 EFJ44 EPF44 EZB44 FIX44 FST44 GCP44 GML44 GWH44 HGD44 HPZ44 HZV44 IJR44 ITN44 JDJ44 JNF44 JXB44 KGX44 KQT44 LAP44 LKL44 LUH44 MED44 MNZ44 MXV44 NHR44 NRN44 OBJ44 OLF44 OVB44 PEX44 POT44 PYP44 QIL44 QSH44 RCD44 RLZ44 RVV44 SFR44 SPN44 SZJ44 TJF44 TTB44 UCX44 UMT44 UWP44 VGL44 VQH44 WAD44 WJZ44 WTV44 W44 HR44 RN44 ABJ44 ALF44 AVB44 BEX44 BOT44 BYP44 CIL44 CSH44 DCD44 DLZ44 DVV44 EFR44 EPN44 EZJ44 FJF44 FTB44 GCX44 GMT44 GWP44 HGL44 HQH44 IAD44 IJZ44 ITV44 JDR44 JNN44 JXJ44 KHF44 KRB44 LAX44 LKT44 LUP44 MEL44 MOH44 MYD44 NHZ44 NRV44 OBR44 OLN44 OVJ44 PFF44 PPB44 PYX44 QIT44 QSP44 RCL44 RMH44 RWD44 SFZ44 SPV44 SZR44 TJN44 TTJ44 UDF44 UNB44 UWX44 VGT44 VQP44 WAL44 WKH44 WUD44 O44 K44 H44 M44"/>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2018-05-02T12:14:13Z</dcterms:modified>
</cp:coreProperties>
</file>