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'!$A$9:$FN$33</definedName>
    <definedName name="_xlnm._FilterDatabase" localSheetId="1" hidden="1">'調査票Ｃ、Ｄ、Ｅ '!$A$17:$BR$39</definedName>
    <definedName name="_xlnm.Print_Area" localSheetId="0">'調査票Ａ、Ｂ '!$D$1:$CX$40</definedName>
    <definedName name="_xlnm.Print_Area" localSheetId="1">'調査票Ｃ、Ｄ、Ｅ '!$A$1:$BQ$49</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BQ47" i="6" l="1"/>
  <c r="BP47" i="6"/>
  <c r="BO47" i="6"/>
  <c r="BN47" i="6"/>
  <c r="BM47" i="6"/>
  <c r="BL47" i="6"/>
  <c r="BK47" i="6"/>
  <c r="BJ47" i="6"/>
  <c r="BI47" i="6"/>
  <c r="BH47" i="6"/>
  <c r="BG47" i="6"/>
  <c r="BF47" i="6"/>
  <c r="BE47" i="6"/>
  <c r="BD47" i="6"/>
  <c r="BC47" i="6"/>
  <c r="BB47" i="6"/>
  <c r="BA47" i="6"/>
  <c r="AZ47" i="6"/>
  <c r="AY47" i="6"/>
  <c r="AX47" i="6"/>
  <c r="AW47" i="6"/>
  <c r="AV47" i="6"/>
  <c r="AU47" i="6"/>
  <c r="AT47" i="6"/>
  <c r="AS47" i="6"/>
  <c r="AR47" i="6"/>
  <c r="AQ47" i="6"/>
  <c r="AP47" i="6"/>
  <c r="AO47" i="6"/>
  <c r="AN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I47" i="6"/>
  <c r="H47" i="6"/>
  <c r="G47" i="6"/>
  <c r="F47" i="6"/>
  <c r="E47" i="6"/>
  <c r="D47" i="6"/>
  <c r="BQ46" i="6"/>
  <c r="BP46" i="6"/>
  <c r="BO46" i="6"/>
  <c r="BN46" i="6"/>
  <c r="BM46" i="6"/>
  <c r="BL46" i="6"/>
  <c r="BK46" i="6"/>
  <c r="BJ46" i="6"/>
  <c r="BI46" i="6"/>
  <c r="BH46" i="6"/>
  <c r="BG46" i="6"/>
  <c r="BF46" i="6"/>
  <c r="BE46" i="6"/>
  <c r="BD46" i="6"/>
  <c r="BC46" i="6"/>
  <c r="BB46" i="6"/>
  <c r="BA46" i="6"/>
  <c r="AZ46" i="6"/>
  <c r="AY46" i="6"/>
  <c r="AX46" i="6"/>
  <c r="AW46" i="6"/>
  <c r="AV46" i="6"/>
  <c r="AU46" i="6"/>
  <c r="AT46" i="6"/>
  <c r="AS46" i="6"/>
  <c r="AR46" i="6"/>
  <c r="AQ46" i="6"/>
  <c r="AP46" i="6"/>
  <c r="AO46" i="6"/>
  <c r="AN46" i="6"/>
  <c r="AM46" i="6"/>
  <c r="AL46" i="6"/>
  <c r="AK46" i="6"/>
  <c r="AJ46" i="6"/>
  <c r="AI46" i="6"/>
  <c r="AH46" i="6"/>
  <c r="AG46" i="6"/>
  <c r="AF46" i="6"/>
  <c r="AE46" i="6"/>
  <c r="AD46" i="6"/>
  <c r="AC46" i="6"/>
  <c r="AB46" i="6"/>
  <c r="AA46" i="6"/>
  <c r="Z46" i="6"/>
  <c r="Y46" i="6"/>
  <c r="X46" i="6"/>
  <c r="W46" i="6"/>
  <c r="V46" i="6"/>
  <c r="U46" i="6"/>
  <c r="T46" i="6"/>
  <c r="S46" i="6"/>
  <c r="R46" i="6"/>
  <c r="Q46" i="6"/>
  <c r="P46" i="6"/>
  <c r="O46" i="6"/>
  <c r="N46" i="6"/>
  <c r="M46" i="6"/>
  <c r="L46" i="6"/>
  <c r="K46" i="6"/>
  <c r="J46" i="6"/>
  <c r="I46" i="6"/>
  <c r="H46" i="6"/>
  <c r="G46" i="6"/>
  <c r="F46" i="6"/>
  <c r="E46" i="6"/>
  <c r="D46" i="6"/>
  <c r="BQ45" i="6"/>
  <c r="BP45" i="6"/>
  <c r="BO45" i="6"/>
  <c r="BN45" i="6"/>
  <c r="BM45" i="6"/>
  <c r="BL45" i="6"/>
  <c r="BK45" i="6"/>
  <c r="BJ45" i="6"/>
  <c r="BI45" i="6"/>
  <c r="BH45" i="6"/>
  <c r="BG45" i="6"/>
  <c r="BF45" i="6"/>
  <c r="BE45" i="6"/>
  <c r="BD45" i="6"/>
  <c r="BC45" i="6"/>
  <c r="BB45" i="6"/>
  <c r="BA45" i="6"/>
  <c r="AZ45" i="6"/>
  <c r="AY45" i="6"/>
  <c r="AX45" i="6"/>
  <c r="AW45" i="6"/>
  <c r="AV45" i="6"/>
  <c r="AU45"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T45" i="6"/>
  <c r="S45" i="6"/>
  <c r="R45" i="6"/>
  <c r="Q45" i="6"/>
  <c r="P45" i="6"/>
  <c r="O45" i="6"/>
  <c r="N45" i="6"/>
  <c r="M45" i="6"/>
  <c r="L45" i="6"/>
  <c r="K45" i="6"/>
  <c r="J45" i="6"/>
  <c r="I45" i="6"/>
  <c r="H45" i="6"/>
  <c r="G45" i="6"/>
  <c r="F45" i="6"/>
  <c r="E45" i="6"/>
  <c r="D45" i="6"/>
  <c r="BQ44" i="6"/>
  <c r="BP44" i="6"/>
  <c r="BO44" i="6"/>
  <c r="BN44" i="6"/>
  <c r="BM44" i="6"/>
  <c r="BL44" i="6"/>
  <c r="BK44" i="6"/>
  <c r="BJ44" i="6"/>
  <c r="BI44" i="6"/>
  <c r="BH44" i="6"/>
  <c r="BG44" i="6"/>
  <c r="BF44" i="6"/>
  <c r="BE44" i="6"/>
  <c r="BD44" i="6"/>
  <c r="BC44" i="6"/>
  <c r="BB44" i="6"/>
  <c r="BA44" i="6"/>
  <c r="AZ44" i="6"/>
  <c r="AY44" i="6"/>
  <c r="AX44" i="6"/>
  <c r="AW44" i="6"/>
  <c r="AV44" i="6"/>
  <c r="AU44" i="6"/>
  <c r="AT44" i="6"/>
  <c r="AS44" i="6"/>
  <c r="AR44" i="6"/>
  <c r="AQ44" i="6"/>
  <c r="AP44"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BP41" i="6"/>
  <c r="BO41" i="6"/>
  <c r="BN41" i="6"/>
  <c r="BM41" i="6"/>
  <c r="BL41" i="6"/>
  <c r="BK41" i="6"/>
  <c r="BJ41" i="6"/>
  <c r="BI41" i="6"/>
  <c r="BH41" i="6"/>
  <c r="BF41" i="6"/>
  <c r="BE41" i="6"/>
  <c r="BD41" i="6"/>
  <c r="BC41" i="6"/>
  <c r="BB41" i="6"/>
  <c r="BA41" i="6"/>
  <c r="AZ41" i="6"/>
  <c r="AY41" i="6"/>
  <c r="AX41" i="6"/>
  <c r="AW41" i="6"/>
  <c r="AV41" i="6"/>
  <c r="AS41" i="6"/>
  <c r="AR41" i="6"/>
  <c r="AQ41" i="6"/>
  <c r="AP41" i="6"/>
  <c r="AO41" i="6"/>
  <c r="AN41" i="6"/>
  <c r="AL41" i="6"/>
  <c r="AK41" i="6"/>
  <c r="AJ41" i="6"/>
  <c r="AI41" i="6"/>
  <c r="AH41" i="6"/>
  <c r="AG41" i="6"/>
  <c r="AF41" i="6"/>
  <c r="AE41" i="6"/>
  <c r="AD41" i="6"/>
  <c r="AC41" i="6"/>
  <c r="AB41" i="6"/>
  <c r="AA41" i="6"/>
  <c r="Z41" i="6"/>
  <c r="Y41" i="6"/>
  <c r="V41" i="6"/>
  <c r="U41" i="6"/>
  <c r="T41" i="6"/>
  <c r="S41" i="6"/>
  <c r="R41" i="6"/>
  <c r="O41" i="6"/>
  <c r="N41" i="6"/>
  <c r="M41" i="6"/>
  <c r="L41" i="6"/>
  <c r="K41" i="6"/>
  <c r="J41" i="6"/>
  <c r="I41" i="6"/>
  <c r="H41" i="6"/>
  <c r="G41" i="6"/>
  <c r="F41" i="6"/>
  <c r="E41" i="6"/>
  <c r="D41" i="6"/>
  <c r="CX39" i="5"/>
  <c r="CW39" i="5"/>
  <c r="CV39" i="5"/>
  <c r="CU39" i="5"/>
  <c r="CT39" i="5"/>
  <c r="CS39" i="5"/>
  <c r="CR39" i="5"/>
  <c r="CQ39" i="5"/>
  <c r="CP39" i="5"/>
  <c r="CO39" i="5"/>
  <c r="CN39" i="5"/>
  <c r="CM39" i="5"/>
  <c r="CL39" i="5"/>
  <c r="CK39" i="5"/>
  <c r="CJ39" i="5"/>
  <c r="CI39" i="5"/>
  <c r="CH39" i="5"/>
  <c r="CG39" i="5"/>
  <c r="CF39" i="5"/>
  <c r="CE39" i="5"/>
  <c r="CD39" i="5"/>
  <c r="CC39" i="5"/>
  <c r="CB39" i="5"/>
  <c r="CA39" i="5"/>
  <c r="BZ39" i="5"/>
  <c r="BY39" i="5"/>
  <c r="BX39" i="5"/>
  <c r="BW39" i="5"/>
  <c r="BV39" i="5"/>
  <c r="BU39" i="5"/>
  <c r="BT39" i="5"/>
  <c r="BS39" i="5"/>
  <c r="BR39" i="5"/>
  <c r="BQ39" i="5"/>
  <c r="BP39" i="5"/>
  <c r="BO39" i="5"/>
  <c r="BN39" i="5"/>
  <c r="BM39" i="5"/>
  <c r="BL39" i="5"/>
  <c r="BK39" i="5"/>
  <c r="BJ39" i="5"/>
  <c r="BI39" i="5"/>
  <c r="BH39" i="5"/>
  <c r="BG39" i="5"/>
  <c r="BF39" i="5"/>
  <c r="BE39" i="5"/>
  <c r="BD39" i="5"/>
  <c r="BC39" i="5"/>
  <c r="BB39" i="5"/>
  <c r="BA39" i="5"/>
  <c r="AZ39" i="5"/>
  <c r="AY39" i="5"/>
  <c r="AX39"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CX38" i="5"/>
  <c r="CW38" i="5"/>
  <c r="CV38" i="5"/>
  <c r="CU38" i="5"/>
  <c r="CT38" i="5"/>
  <c r="CS38" i="5"/>
  <c r="CR38" i="5"/>
  <c r="CQ38" i="5"/>
  <c r="CP38" i="5"/>
  <c r="CO38" i="5"/>
  <c r="CN38" i="5"/>
  <c r="CM38" i="5"/>
  <c r="CL38" i="5"/>
  <c r="CK38" i="5"/>
  <c r="CJ38" i="5"/>
  <c r="CI38" i="5"/>
  <c r="CH38" i="5"/>
  <c r="CG38" i="5"/>
  <c r="CF38" i="5"/>
  <c r="CE38" i="5"/>
  <c r="CD38" i="5"/>
  <c r="CC38" i="5"/>
  <c r="CB38" i="5"/>
  <c r="CA38" i="5"/>
  <c r="BZ38" i="5"/>
  <c r="BY38" i="5"/>
  <c r="BX38" i="5"/>
  <c r="BW38" i="5"/>
  <c r="BV38" i="5"/>
  <c r="BU38" i="5"/>
  <c r="BT38" i="5"/>
  <c r="BS38" i="5"/>
  <c r="BR38" i="5"/>
  <c r="BQ38" i="5"/>
  <c r="BP38" i="5"/>
  <c r="BO38" i="5"/>
  <c r="BN38" i="5"/>
  <c r="BM38" i="5"/>
  <c r="BL38" i="5"/>
  <c r="BK38" i="5"/>
  <c r="BJ38" i="5"/>
  <c r="BI38" i="5"/>
  <c r="BH38" i="5"/>
  <c r="BG38" i="5"/>
  <c r="BF38" i="5"/>
  <c r="BE38" i="5"/>
  <c r="BD38" i="5"/>
  <c r="BC38" i="5"/>
  <c r="BB38" i="5"/>
  <c r="BA38" i="5"/>
  <c r="AZ38" i="5"/>
  <c r="AY38" i="5"/>
  <c r="AX38" i="5"/>
  <c r="AW38" i="5"/>
  <c r="AV38" i="5"/>
  <c r="AU38" i="5"/>
  <c r="AT38" i="5"/>
  <c r="AS38" i="5"/>
  <c r="AR38" i="5"/>
  <c r="AQ38" i="5"/>
  <c r="AP38" i="5"/>
  <c r="AO38" i="5"/>
  <c r="AN38" i="5"/>
  <c r="AM38" i="5"/>
  <c r="AL38" i="5"/>
  <c r="AK38" i="5"/>
  <c r="AJ38" i="5"/>
  <c r="AI38" i="5"/>
  <c r="AH38" i="5"/>
  <c r="AG38" i="5"/>
  <c r="AF38" i="5"/>
  <c r="AE38" i="5"/>
  <c r="AD38" i="5"/>
  <c r="AC38" i="5"/>
  <c r="AB38" i="5"/>
  <c r="AA38" i="5"/>
  <c r="Z38" i="5"/>
  <c r="Y38" i="5"/>
  <c r="X38" i="5"/>
  <c r="W38" i="5"/>
  <c r="V38" i="5"/>
  <c r="U38" i="5"/>
  <c r="T38" i="5"/>
  <c r="S38" i="5"/>
  <c r="R38" i="5"/>
  <c r="Q38" i="5"/>
  <c r="P38" i="5"/>
  <c r="O38" i="5"/>
  <c r="N38" i="5"/>
  <c r="M38" i="5"/>
  <c r="L38" i="5"/>
  <c r="K38" i="5"/>
  <c r="J38" i="5"/>
  <c r="I38" i="5"/>
  <c r="CX37" i="5"/>
  <c r="CW37" i="5"/>
  <c r="CV37" i="5"/>
  <c r="CU37" i="5"/>
  <c r="CT37" i="5"/>
  <c r="CS37" i="5"/>
  <c r="CR37" i="5"/>
  <c r="CQ37" i="5"/>
  <c r="CP37" i="5"/>
  <c r="CO37" i="5"/>
  <c r="CN37" i="5"/>
  <c r="CM37" i="5"/>
  <c r="CL37" i="5"/>
  <c r="CK37" i="5"/>
  <c r="CJ37" i="5"/>
  <c r="CI37" i="5"/>
  <c r="CH37" i="5"/>
  <c r="CG37" i="5"/>
  <c r="CF37" i="5"/>
  <c r="CE37" i="5"/>
  <c r="CD37" i="5"/>
  <c r="CC37" i="5"/>
  <c r="CB37" i="5"/>
  <c r="CA37" i="5"/>
  <c r="BZ37" i="5"/>
  <c r="BY37" i="5"/>
  <c r="BX37" i="5"/>
  <c r="BW37" i="5"/>
  <c r="BV37" i="5"/>
  <c r="BU37" i="5"/>
  <c r="BT37" i="5"/>
  <c r="BS37" i="5"/>
  <c r="BR37" i="5"/>
  <c r="BQ37" i="5"/>
  <c r="BP37" i="5"/>
  <c r="BO37" i="5"/>
  <c r="BN37" i="5"/>
  <c r="BM37" i="5"/>
  <c r="BL37" i="5"/>
  <c r="BK37" i="5"/>
  <c r="BJ37" i="5"/>
  <c r="BI37" i="5"/>
  <c r="BH37" i="5"/>
  <c r="BG37" i="5"/>
  <c r="BF37" i="5"/>
  <c r="BE37" i="5"/>
  <c r="BD37" i="5"/>
  <c r="BC37" i="5"/>
  <c r="BB37" i="5"/>
  <c r="BA37" i="5"/>
  <c r="AZ37" i="5"/>
  <c r="AY37" i="5"/>
  <c r="AX37" i="5"/>
  <c r="AW37" i="5"/>
  <c r="AV37" i="5"/>
  <c r="AU37"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T37" i="5"/>
  <c r="S37" i="5"/>
  <c r="R37" i="5"/>
  <c r="Q37" i="5"/>
  <c r="P37" i="5"/>
  <c r="O37" i="5"/>
  <c r="N37" i="5"/>
  <c r="M37" i="5"/>
  <c r="L37" i="5"/>
  <c r="K37" i="5"/>
  <c r="J37" i="5"/>
  <c r="I37" i="5"/>
  <c r="CX36" i="5"/>
  <c r="CW36" i="5"/>
  <c r="CV36" i="5"/>
  <c r="CU36" i="5"/>
  <c r="CT36" i="5"/>
  <c r="CS36" i="5"/>
  <c r="CR36" i="5"/>
  <c r="CQ36" i="5"/>
  <c r="CP36" i="5"/>
  <c r="CO36" i="5"/>
  <c r="CN36" i="5"/>
  <c r="CM36" i="5"/>
  <c r="CL36" i="5"/>
  <c r="CK36" i="5"/>
  <c r="CJ36" i="5"/>
  <c r="CI36" i="5"/>
  <c r="CH36" i="5"/>
  <c r="CG36" i="5"/>
  <c r="CF36" i="5"/>
  <c r="CE36" i="5"/>
  <c r="CD36" i="5"/>
  <c r="CC36" i="5"/>
  <c r="CB36" i="5"/>
  <c r="CA36" i="5"/>
  <c r="BZ36" i="5"/>
  <c r="BY36" i="5"/>
  <c r="BX36" i="5"/>
  <c r="BW36" i="5"/>
  <c r="BV36" i="5"/>
  <c r="BU36" i="5"/>
  <c r="BT36" i="5"/>
  <c r="BS36" i="5"/>
  <c r="BR36" i="5"/>
  <c r="BQ36" i="5"/>
  <c r="BP36" i="5"/>
  <c r="BO36" i="5"/>
  <c r="BN36" i="5"/>
  <c r="BM36" i="5"/>
  <c r="BL36" i="5"/>
  <c r="BK36" i="5"/>
  <c r="BJ36" i="5"/>
  <c r="BI36" i="5"/>
  <c r="BH36" i="5"/>
  <c r="BG36" i="5"/>
  <c r="BF36" i="5"/>
  <c r="BE36" i="5"/>
  <c r="BD36" i="5"/>
  <c r="BC36" i="5"/>
  <c r="BB36" i="5"/>
  <c r="BA36" i="5"/>
  <c r="AZ36" i="5"/>
  <c r="AY36" i="5"/>
  <c r="AX36" i="5"/>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CX33" i="5"/>
  <c r="CW33" i="5"/>
  <c r="CU33" i="5"/>
  <c r="CT33" i="5"/>
  <c r="CS33" i="5"/>
  <c r="CR33" i="5"/>
  <c r="CQ33" i="5"/>
  <c r="CP33" i="5"/>
  <c r="CO33" i="5"/>
  <c r="CN33" i="5"/>
  <c r="CM33" i="5"/>
  <c r="CL33" i="5"/>
  <c r="CK33" i="5"/>
  <c r="CJ33" i="5"/>
  <c r="CH33" i="5"/>
  <c r="CG33" i="5"/>
  <c r="CF33" i="5"/>
  <c r="CE33" i="5"/>
  <c r="CD33" i="5"/>
  <c r="CC33" i="5"/>
  <c r="CB33" i="5"/>
  <c r="CA33" i="5"/>
  <c r="BY33" i="5"/>
  <c r="BX33" i="5"/>
  <c r="BW33" i="5"/>
  <c r="BV33" i="5"/>
  <c r="BU33" i="5"/>
  <c r="BS33" i="5"/>
  <c r="BR33" i="5"/>
  <c r="BQ33" i="5"/>
  <c r="BN33" i="5"/>
  <c r="BM33" i="5"/>
  <c r="BL33" i="5"/>
  <c r="BK33" i="5"/>
  <c r="BJ33" i="5"/>
  <c r="BI33" i="5"/>
  <c r="BH33" i="5"/>
  <c r="BG33" i="5"/>
  <c r="BF33" i="5"/>
  <c r="BE33" i="5"/>
  <c r="BD33" i="5"/>
  <c r="BC33" i="5"/>
  <c r="BB33" i="5"/>
  <c r="BA33" i="5"/>
  <c r="AZ33" i="5"/>
  <c r="AY33" i="5"/>
  <c r="AX33" i="5"/>
  <c r="AW33" i="5"/>
  <c r="AV33" i="5"/>
  <c r="AU33" i="5"/>
  <c r="AT33" i="5"/>
  <c r="AS33" i="5"/>
  <c r="AR33" i="5"/>
  <c r="AQ33" i="5"/>
  <c r="AP33" i="5"/>
  <c r="AO33" i="5"/>
  <c r="AN33" i="5"/>
  <c r="AM33" i="5"/>
  <c r="AL33" i="5"/>
  <c r="AK33" i="5"/>
  <c r="AJ33" i="5"/>
  <c r="AI33" i="5"/>
  <c r="AH33" i="5"/>
  <c r="AG33" i="5"/>
  <c r="AF33" i="5"/>
  <c r="AD33" i="5"/>
  <c r="AC33" i="5"/>
  <c r="AB33" i="5"/>
  <c r="Z33" i="5"/>
  <c r="Y33" i="5"/>
  <c r="X33" i="5"/>
  <c r="V33" i="5"/>
  <c r="U33" i="5"/>
  <c r="T33" i="5"/>
  <c r="S33" i="5"/>
  <c r="Q33" i="5"/>
  <c r="P33" i="5"/>
  <c r="O33" i="5"/>
  <c r="M33" i="5"/>
  <c r="K33" i="5"/>
  <c r="I33" i="5"/>
  <c r="AM47" i="6"/>
  <c r="AM41" i="6"/>
</calcChain>
</file>

<file path=xl/sharedStrings.xml><?xml version="1.0" encoding="utf-8"?>
<sst xmlns="http://schemas.openxmlformats.org/spreadsheetml/2006/main" count="503" uniqueCount="318">
  <si>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</si>
  <si>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</si>
  <si>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</si>
  <si>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</si>
  <si>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</si>
  <si>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</si>
  <si>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</si>
  <si>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</si>
  <si>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</si>
  <si>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</si>
  <si>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</si>
  <si>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</si>
  <si>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</si>
  <si>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</si>
  <si>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</si>
  <si>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</si>
  <si>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</si>
  <si>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</si>
  <si>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</si>
  <si>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</si>
  <si>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</si>
  <si>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</si>
  <si>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</si>
  <si>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</si>
  <si>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</si>
  <si>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</si>
  <si>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</si>
  <si>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</si>
  <si>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</si>
  <si>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</si>
  <si>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</si>
  <si>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</si>
  <si>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</si>
  <si>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</si>
  <si>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</si>
  <si>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</si>
  <si>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</si>
  <si>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</si>
  <si>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</si>
  <si>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</si>
  <si>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</si>
  <si>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</si>
  <si>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</si>
  <si>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</si>
  <si>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</si>
  <si>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</si>
  <si>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</si>
  <si>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</si>
  <si>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</si>
  <si>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</si>
  <si>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</si>
  <si>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</si>
  <si>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</si>
  <si>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</si>
  <si>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</si>
  <si>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</si>
  <si>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</si>
  <si>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</si>
  <si>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</si>
  <si>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</si>
  <si>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</si>
  <si>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</si>
  <si>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</si>
  <si>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</si>
  <si>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</si>
  <si>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</si>
  <si>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</si>
  <si>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</si>
  <si>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</si>
  <si>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</si>
  <si>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</si>
  <si>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</si>
  <si>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</si>
  <si>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</si>
  <si>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</si>
  <si>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</si>
  <si>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</si>
  <si>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</si>
  <si>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</si>
  <si>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</si>
  <si>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</si>
  <si>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</si>
  <si>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</si>
  <si>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</si>
  <si>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</si>
  <si>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</si>
  <si>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</si>
  <si>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</si>
  <si>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</si>
  <si>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</si>
  <si>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</si>
  <si>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</si>
  <si>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</si>
  <si>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</si>
  <si>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</si>
  <si>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</si>
  <si>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</si>
  <si>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</si>
  <si>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</si>
  <si>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</si>
  <si>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</si>
  <si>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</si>
  <si>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</si>
  <si>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</si>
  <si>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</si>
  <si>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</si>
  <si>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</si>
  <si>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</si>
  <si>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</si>
  <si>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</si>
  <si>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</si>
  <si>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</si>
  <si>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</si>
  <si>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</si>
  <si>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</si>
  <si>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</si>
  <si>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</si>
  <si>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</si>
  <si>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</si>
  <si>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</si>
  <si>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</si>
  <si>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</si>
  <si>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</si>
  <si>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</si>
  <si>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</si>
  <si>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</si>
  <si>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</si>
  <si>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</si>
  <si>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</si>
  <si>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</si>
  <si>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</si>
  <si>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</si>
  <si>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</si>
  <si>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</si>
  <si>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</si>
  <si>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</si>
  <si>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</si>
  <si>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</si>
  <si>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</si>
  <si>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</si>
  <si>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</si>
  <si>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</si>
  <si>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</si>
  <si>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</si>
  <si>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</si>
  <si>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</si>
  <si>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</si>
  <si>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</si>
  <si>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</si>
  <si>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</si>
  <si>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</si>
  <si>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</si>
  <si>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</si>
  <si>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</si>
  <si>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</si>
  <si>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</si>
  <si>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</si>
  <si>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</si>
  <si>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</si>
  <si>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</si>
  <si>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</si>
  <si>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</si>
  <si>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</si>
  <si>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</si>
  <si>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</si>
  <si>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</si>
  <si>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</si>
  <si>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</si>
  <si>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</si>
  <si>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</si>
  <si>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</si>
  <si>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</si>
  <si>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</si>
  <si>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</si>
  <si>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府中市</t>
  </si>
  <si>
    <t>呉市</t>
    <rPh sb="0" eb="2">
      <t>クレシ</t>
    </rPh>
    <phoneticPr fontId="3"/>
  </si>
  <si>
    <t>公表も一部の事務事業のみとなっており，外部評価導入の段階に至ってないため。</t>
    <rPh sb="0" eb="2">
      <t>コウヒョウ</t>
    </rPh>
    <rPh sb="3" eb="5">
      <t>イチブ</t>
    </rPh>
    <rPh sb="6" eb="8">
      <t>ジム</t>
    </rPh>
    <rPh sb="8" eb="10">
      <t>ジギョウ</t>
    </rPh>
    <rPh sb="19" eb="21">
      <t>ガイブ</t>
    </rPh>
    <rPh sb="21" eb="23">
      <t>ヒョウカ</t>
    </rPh>
    <rPh sb="23" eb="25">
      <t>ドウニュウ</t>
    </rPh>
    <rPh sb="26" eb="28">
      <t>ダンカイ</t>
    </rPh>
    <rPh sb="29" eb="30">
      <t>イタ</t>
    </rPh>
    <phoneticPr fontId="1"/>
  </si>
  <si>
    <t>一部の事業について評価結果を資料として配布</t>
    <rPh sb="0" eb="2">
      <t>イチブ</t>
    </rPh>
    <rPh sb="3" eb="5">
      <t>ジギョウ</t>
    </rPh>
    <rPh sb="9" eb="11">
      <t>ヒョウカ</t>
    </rPh>
    <rPh sb="11" eb="13">
      <t>ケッカ</t>
    </rPh>
    <rPh sb="14" eb="15">
      <t>シ</t>
    </rPh>
    <rPh sb="15" eb="16">
      <t>リョウ</t>
    </rPh>
    <rPh sb="19" eb="21">
      <t>ハイフ</t>
    </rPh>
    <phoneticPr fontId="1"/>
  </si>
  <si>
    <t>竹原市</t>
    <rPh sb="0" eb="2">
      <t>タケハラ</t>
    </rPh>
    <rPh sb="2" eb="3">
      <t>シ</t>
    </rPh>
    <phoneticPr fontId="1"/>
  </si>
  <si>
    <t>職員自らの制度理解を深めるとともに，効率的な財政運営を行うという認識を持つことをまずは考えたため。</t>
    <rPh sb="0" eb="2">
      <t>ショクイン</t>
    </rPh>
    <rPh sb="2" eb="3">
      <t>ミズカ</t>
    </rPh>
    <rPh sb="5" eb="7">
      <t>セイド</t>
    </rPh>
    <rPh sb="7" eb="9">
      <t>リカイ</t>
    </rPh>
    <rPh sb="10" eb="11">
      <t>フカ</t>
    </rPh>
    <rPh sb="18" eb="21">
      <t>コウリツテキ</t>
    </rPh>
    <rPh sb="22" eb="24">
      <t>ザイセイ</t>
    </rPh>
    <rPh sb="24" eb="26">
      <t>ウンエイ</t>
    </rPh>
    <rPh sb="27" eb="28">
      <t>オコナ</t>
    </rPh>
    <rPh sb="32" eb="34">
      <t>ニンシキ</t>
    </rPh>
    <rPh sb="35" eb="36">
      <t>モ</t>
    </rPh>
    <rPh sb="43" eb="44">
      <t>カンガ</t>
    </rPh>
    <phoneticPr fontId="1"/>
  </si>
  <si>
    <t>三原市</t>
    <rPh sb="0" eb="3">
      <t>ミハラシ</t>
    </rPh>
    <phoneticPr fontId="1"/>
  </si>
  <si>
    <t>(一社)構想日本</t>
    <rPh sb="1" eb="3">
      <t>イッシャ</t>
    </rPh>
    <rPh sb="4" eb="6">
      <t>コウソウ</t>
    </rPh>
    <rPh sb="6" eb="8">
      <t>ニホン</t>
    </rPh>
    <phoneticPr fontId="1"/>
  </si>
  <si>
    <t>尾道市</t>
    <rPh sb="0" eb="3">
      <t>オノミチシ</t>
    </rPh>
    <phoneticPr fontId="1"/>
  </si>
  <si>
    <t>地方版総合戦略の効果検証に外部評価の活用を検討中。</t>
    <rPh sb="0" eb="2">
      <t>チホウ</t>
    </rPh>
    <rPh sb="2" eb="3">
      <t>バン</t>
    </rPh>
    <rPh sb="3" eb="5">
      <t>ソウゴウ</t>
    </rPh>
    <rPh sb="5" eb="7">
      <t>センリャク</t>
    </rPh>
    <rPh sb="8" eb="10">
      <t>コウカ</t>
    </rPh>
    <rPh sb="10" eb="12">
      <t>ケンショウ</t>
    </rPh>
    <rPh sb="13" eb="15">
      <t>ガイブ</t>
    </rPh>
    <rPh sb="15" eb="17">
      <t>ヒョウカ</t>
    </rPh>
    <rPh sb="18" eb="20">
      <t>カツヨウ</t>
    </rPh>
    <rPh sb="21" eb="24">
      <t>ケントウチュウ</t>
    </rPh>
    <phoneticPr fontId="1"/>
  </si>
  <si>
    <t>近隣自治体との比較（実施状況、サービス水準など）</t>
    <rPh sb="0" eb="2">
      <t>キンリン</t>
    </rPh>
    <rPh sb="2" eb="5">
      <t>ジチタイ</t>
    </rPh>
    <rPh sb="7" eb="9">
      <t>ヒカク</t>
    </rPh>
    <rPh sb="10" eb="12">
      <t>ジッシ</t>
    </rPh>
    <rPh sb="12" eb="14">
      <t>ジョウキョウ</t>
    </rPh>
    <rPh sb="19" eb="21">
      <t>スイジュン</t>
    </rPh>
    <phoneticPr fontId="1"/>
  </si>
  <si>
    <t>福山市</t>
    <rPh sb="0" eb="3">
      <t>フクヤマシ</t>
    </rPh>
    <phoneticPr fontId="1"/>
  </si>
  <si>
    <t>評価における職場での議論によって，意識改革，目的志向の事業執行，事務事業の改善・効率化などにつなげるため。</t>
    <rPh sb="6" eb="8">
      <t>ショクバ</t>
    </rPh>
    <rPh sb="10" eb="12">
      <t>ギロン</t>
    </rPh>
    <phoneticPr fontId="1"/>
  </si>
  <si>
    <t>府中市</t>
    <rPh sb="0" eb="3">
      <t>フチュウシ</t>
    </rPh>
    <phoneticPr fontId="1"/>
  </si>
  <si>
    <t>行政評価の実施における職員の事務負担が重い</t>
    <rPh sb="0" eb="2">
      <t>ギョウセイ</t>
    </rPh>
    <rPh sb="2" eb="4">
      <t>ヒョウカ</t>
    </rPh>
    <rPh sb="5" eb="7">
      <t>ジッシ</t>
    </rPh>
    <rPh sb="11" eb="13">
      <t>ショクイン</t>
    </rPh>
    <rPh sb="14" eb="16">
      <t>ジム</t>
    </rPh>
    <rPh sb="16" eb="18">
      <t>フタン</t>
    </rPh>
    <rPh sb="19" eb="20">
      <t>オモ</t>
    </rPh>
    <phoneticPr fontId="1"/>
  </si>
  <si>
    <t>三次市</t>
    <rPh sb="0" eb="2">
      <t>ミヨシ</t>
    </rPh>
    <rPh sb="2" eb="3">
      <t>シ</t>
    </rPh>
    <phoneticPr fontId="1"/>
  </si>
  <si>
    <t>庄原市</t>
    <rPh sb="0" eb="3">
      <t>ショウバラシ</t>
    </rPh>
    <phoneticPr fontId="1"/>
  </si>
  <si>
    <t>大竹市</t>
    <rPh sb="0" eb="3">
      <t>オオタケシ</t>
    </rPh>
    <phoneticPr fontId="1"/>
  </si>
  <si>
    <t>第5次大竹市総合計画の基本構想及び後期基本計画</t>
    <rPh sb="0" eb="1">
      <t>ダイ</t>
    </rPh>
    <rPh sb="2" eb="3">
      <t>ジ</t>
    </rPh>
    <rPh sb="3" eb="6">
      <t>オオタケシ</t>
    </rPh>
    <rPh sb="6" eb="8">
      <t>ソウゴウ</t>
    </rPh>
    <rPh sb="8" eb="10">
      <t>ケイカク</t>
    </rPh>
    <rPh sb="11" eb="13">
      <t>キホン</t>
    </rPh>
    <rPh sb="13" eb="15">
      <t>コウソウ</t>
    </rPh>
    <rPh sb="15" eb="16">
      <t>オヨ</t>
    </rPh>
    <rPh sb="17" eb="19">
      <t>コウキ</t>
    </rPh>
    <rPh sb="19" eb="21">
      <t>キホン</t>
    </rPh>
    <rPh sb="21" eb="23">
      <t>ケイカク</t>
    </rPh>
    <phoneticPr fontId="1"/>
  </si>
  <si>
    <t>東広島市</t>
    <rPh sb="0" eb="4">
      <t>ヒガシヒロシマシ</t>
    </rPh>
    <phoneticPr fontId="1"/>
  </si>
  <si>
    <t>議決事件である決算認定時の参考資料として議会に報告し、意見交換している。</t>
    <rPh sb="0" eb="2">
      <t>ギケツ</t>
    </rPh>
    <rPh sb="2" eb="4">
      <t>ジケン</t>
    </rPh>
    <rPh sb="7" eb="9">
      <t>ケッサン</t>
    </rPh>
    <rPh sb="9" eb="11">
      <t>ニンテイ</t>
    </rPh>
    <rPh sb="11" eb="12">
      <t>ジ</t>
    </rPh>
    <rPh sb="13" eb="15">
      <t>サンコウ</t>
    </rPh>
    <rPh sb="15" eb="17">
      <t>シリョウ</t>
    </rPh>
    <rPh sb="20" eb="22">
      <t>ギカイ</t>
    </rPh>
    <rPh sb="23" eb="25">
      <t>ホウコク</t>
    </rPh>
    <rPh sb="27" eb="29">
      <t>イケン</t>
    </rPh>
    <rPh sb="29" eb="31">
      <t>コウカン</t>
    </rPh>
    <phoneticPr fontId="1"/>
  </si>
  <si>
    <t>決算認定の参考資料として配布し、一部説明を行う。</t>
    <rPh sb="0" eb="2">
      <t>ケッサン</t>
    </rPh>
    <rPh sb="2" eb="4">
      <t>ニンテイ</t>
    </rPh>
    <rPh sb="5" eb="7">
      <t>サンコウ</t>
    </rPh>
    <rPh sb="7" eb="9">
      <t>シリョウ</t>
    </rPh>
    <rPh sb="12" eb="14">
      <t>ハイフ</t>
    </rPh>
    <rPh sb="16" eb="18">
      <t>イチブ</t>
    </rPh>
    <rPh sb="18" eb="20">
      <t>セツメイ</t>
    </rPh>
    <rPh sb="21" eb="22">
      <t>オコナ</t>
    </rPh>
    <phoneticPr fontId="1"/>
  </si>
  <si>
    <t>廿日市市</t>
    <rPh sb="0" eb="4">
      <t>ハツカイチシ</t>
    </rPh>
    <phoneticPr fontId="1"/>
  </si>
  <si>
    <t>外部に出すため、仕組みの土台作りを行っており、現在は職員の意識啓発として実施しているため。</t>
    <rPh sb="0" eb="2">
      <t>ガイブ</t>
    </rPh>
    <rPh sb="3" eb="4">
      <t>ダ</t>
    </rPh>
    <rPh sb="8" eb="10">
      <t>シク</t>
    </rPh>
    <rPh sb="12" eb="14">
      <t>ドダイ</t>
    </rPh>
    <rPh sb="14" eb="15">
      <t>ツク</t>
    </rPh>
    <rPh sb="17" eb="18">
      <t>オコナ</t>
    </rPh>
    <rPh sb="23" eb="25">
      <t>ゲンザイ</t>
    </rPh>
    <rPh sb="26" eb="28">
      <t>ショクイン</t>
    </rPh>
    <rPh sb="29" eb="31">
      <t>イシキ</t>
    </rPh>
    <rPh sb="31" eb="33">
      <t>ケイハツ</t>
    </rPh>
    <rPh sb="36" eb="38">
      <t>ジッシ</t>
    </rPh>
    <phoneticPr fontId="1"/>
  </si>
  <si>
    <t>安芸高田市</t>
    <rPh sb="0" eb="5">
      <t>アキタカタシ</t>
    </rPh>
    <phoneticPr fontId="1"/>
  </si>
  <si>
    <t>評価の妥当性については、財政部局でチェック行い、速やかに公表しているため。</t>
    <rPh sb="12" eb="14">
      <t>ザイセイ</t>
    </rPh>
    <rPh sb="14" eb="16">
      <t>ブキョク</t>
    </rPh>
    <rPh sb="21" eb="22">
      <t>オコナ</t>
    </rPh>
    <rPh sb="24" eb="25">
      <t>スミ</t>
    </rPh>
    <rPh sb="28" eb="30">
      <t>コウヒョウ</t>
    </rPh>
    <phoneticPr fontId="1"/>
  </si>
  <si>
    <t>江田島市</t>
    <rPh sb="0" eb="4">
      <t>エタジマシ</t>
    </rPh>
    <phoneticPr fontId="1"/>
  </si>
  <si>
    <t>第３次江田島市行財政改革実施計画</t>
    <rPh sb="0" eb="1">
      <t>ダイ</t>
    </rPh>
    <rPh sb="2" eb="3">
      <t>ジ</t>
    </rPh>
    <rPh sb="3" eb="7">
      <t>エタジマシ</t>
    </rPh>
    <rPh sb="7" eb="10">
      <t>ギョウザイセイ</t>
    </rPh>
    <rPh sb="10" eb="12">
      <t>カイカク</t>
    </rPh>
    <rPh sb="12" eb="14">
      <t>ジッシ</t>
    </rPh>
    <rPh sb="14" eb="16">
      <t>ケイカク</t>
    </rPh>
    <phoneticPr fontId="1"/>
  </si>
  <si>
    <t>市民満足度調査の達成目標を設定しているため。</t>
    <rPh sb="0" eb="2">
      <t>シミン</t>
    </rPh>
    <rPh sb="2" eb="5">
      <t>マンゾクド</t>
    </rPh>
    <rPh sb="5" eb="7">
      <t>チョウサ</t>
    </rPh>
    <rPh sb="8" eb="10">
      <t>タッセイ</t>
    </rPh>
    <rPh sb="10" eb="12">
      <t>モクヒョウ</t>
    </rPh>
    <rPh sb="13" eb="15">
      <t>セッテイ</t>
    </rPh>
    <phoneticPr fontId="1"/>
  </si>
  <si>
    <t>府中町</t>
    <rPh sb="0" eb="3">
      <t>フチュウチョウ</t>
    </rPh>
    <phoneticPr fontId="1"/>
  </si>
  <si>
    <t>自己点検による事業改善を主眼としているため。</t>
    <rPh sb="0" eb="2">
      <t>ジコ</t>
    </rPh>
    <rPh sb="2" eb="4">
      <t>テンケン</t>
    </rPh>
    <rPh sb="7" eb="9">
      <t>ジギョウ</t>
    </rPh>
    <rPh sb="9" eb="11">
      <t>カイゼン</t>
    </rPh>
    <rPh sb="12" eb="14">
      <t>シュガン</t>
    </rPh>
    <phoneticPr fontId="1"/>
  </si>
  <si>
    <t>海田町</t>
    <rPh sb="0" eb="2">
      <t>カイタ</t>
    </rPh>
    <rPh sb="2" eb="3">
      <t>チョウ</t>
    </rPh>
    <phoneticPr fontId="1"/>
  </si>
  <si>
    <t>熊野町</t>
    <rPh sb="0" eb="3">
      <t>クマノチョウ</t>
    </rPh>
    <phoneticPr fontId="1"/>
  </si>
  <si>
    <t>坂町</t>
    <rPh sb="0" eb="2">
      <t>サカチョウ</t>
    </rPh>
    <phoneticPr fontId="1"/>
  </si>
  <si>
    <t>安芸太田町</t>
    <rPh sb="0" eb="2">
      <t>アキ</t>
    </rPh>
    <rPh sb="2" eb="4">
      <t>オオタ</t>
    </rPh>
    <rPh sb="4" eb="5">
      <t>チョウ</t>
    </rPh>
    <phoneticPr fontId="1"/>
  </si>
  <si>
    <t>北広島町</t>
    <rPh sb="0" eb="4">
      <t>キタヒロシマチョウ</t>
    </rPh>
    <phoneticPr fontId="1"/>
  </si>
  <si>
    <t>大崎上島町</t>
    <rPh sb="0" eb="5">
      <t>オオサキカミジマチョウ</t>
    </rPh>
    <phoneticPr fontId="1"/>
  </si>
  <si>
    <t>世羅町</t>
    <rPh sb="0" eb="3">
      <t>セラチョウ</t>
    </rPh>
    <phoneticPr fontId="1"/>
  </si>
  <si>
    <t>事業評価した内容が組織体制や予算等へ反映される仕組みが構築できなかったため。</t>
    <rPh sb="0" eb="2">
      <t>ジギョウ</t>
    </rPh>
    <rPh sb="2" eb="4">
      <t>ヒョウカ</t>
    </rPh>
    <rPh sb="6" eb="8">
      <t>ナイヨウ</t>
    </rPh>
    <rPh sb="9" eb="11">
      <t>ソシキ</t>
    </rPh>
    <rPh sb="11" eb="13">
      <t>タイセイ</t>
    </rPh>
    <rPh sb="14" eb="16">
      <t>ヨサン</t>
    </rPh>
    <rPh sb="16" eb="17">
      <t>トウ</t>
    </rPh>
    <rPh sb="18" eb="20">
      <t>ハンエイ</t>
    </rPh>
    <rPh sb="23" eb="25">
      <t>シク</t>
    </rPh>
    <rPh sb="27" eb="29">
      <t>コウチク</t>
    </rPh>
    <phoneticPr fontId="1"/>
  </si>
  <si>
    <t>神石高原町</t>
    <rPh sb="0" eb="5">
      <t>ジン</t>
    </rPh>
    <phoneticPr fontId="1"/>
  </si>
  <si>
    <t>呉市</t>
  </si>
  <si>
    <t>https://www.city.kure.lg.jp/soshiki/71/gyouseihyouka.html</t>
  </si>
  <si>
    <t>竹原市</t>
  </si>
  <si>
    <t>三原市</t>
  </si>
  <si>
    <t>尾道市</t>
  </si>
  <si>
    <t>http://www.city.onomichi.hiroshima.jp/www/gov/result.jsp?life_genre=165</t>
  </si>
  <si>
    <t>施策評価は試行的に実施したため（H22年度）</t>
  </si>
  <si>
    <t>福山市</t>
  </si>
  <si>
    <t>三次市</t>
  </si>
  <si>
    <t>http://www.city.miyoshi.hiroshima.jp/kikaku_m/gyouseihyouka/gyouseihyouka.html</t>
  </si>
  <si>
    <t>庄原市</t>
  </si>
  <si>
    <t>http://www.city.shobara.hiroshima.jp/government/seisaku/post-505.html</t>
  </si>
  <si>
    <t>大竹市</t>
  </si>
  <si>
    <t>http://www.city.otake.hiroshima.jp/soshiki/somu/kikakuzaisei/gyomu/10/1/index.html</t>
  </si>
  <si>
    <t>東広島市</t>
  </si>
  <si>
    <t>http://www.city.higashihiroshima.lg.jp/soshiki/somu/5/3/index.html</t>
  </si>
  <si>
    <t>透明性の確保、市民（議会）との情報共有</t>
    <rPh sb="0" eb="3">
      <t>トウメイセイ</t>
    </rPh>
    <rPh sb="4" eb="6">
      <t>カクホ</t>
    </rPh>
    <rPh sb="7" eb="9">
      <t>シミン</t>
    </rPh>
    <rPh sb="10" eb="12">
      <t>ギカイ</t>
    </rPh>
    <rPh sb="15" eb="17">
      <t>ジョウホウ</t>
    </rPh>
    <rPh sb="17" eb="19">
      <t>キョウユウ</t>
    </rPh>
    <phoneticPr fontId="1"/>
  </si>
  <si>
    <t>廿日市市</t>
  </si>
  <si>
    <t>https://www.city.hatsukaichi.hiroshima.jp/soshiki/16/21736.html</t>
    <phoneticPr fontId="1"/>
  </si>
  <si>
    <t>安芸高田市</t>
  </si>
  <si>
    <t>http://www.akitakata.jp/ja/shisei/</t>
    <phoneticPr fontId="1"/>
  </si>
  <si>
    <t>江田島市</t>
  </si>
  <si>
    <t>公表範囲の検討中</t>
    <rPh sb="0" eb="2">
      <t>コウヒョウ</t>
    </rPh>
    <rPh sb="2" eb="4">
      <t>ハンイ</t>
    </rPh>
    <rPh sb="5" eb="7">
      <t>ケントウ</t>
    </rPh>
    <rPh sb="7" eb="8">
      <t>チュウ</t>
    </rPh>
    <phoneticPr fontId="1"/>
  </si>
  <si>
    <t>府中町</t>
  </si>
  <si>
    <t>http://www2.town.fuchu.hiroshima.jp/www/contents/1473912228024</t>
    <phoneticPr fontId="1"/>
  </si>
  <si>
    <t>海田町</t>
  </si>
  <si>
    <t>http://www.town.kaita.lg.jp/soshiki/2/549.html</t>
    <phoneticPr fontId="1"/>
  </si>
  <si>
    <t>熊野町</t>
  </si>
  <si>
    <t>http://www.town.kumano.hiroshima.jp/www/contents/1350540147025/index.html</t>
  </si>
  <si>
    <t>坂町</t>
  </si>
  <si>
    <t>安芸太田町</t>
  </si>
  <si>
    <t>北広島町</t>
  </si>
  <si>
    <t>大崎上島町</t>
  </si>
  <si>
    <t>世羅町</t>
  </si>
  <si>
    <t>神石高原町</t>
  </si>
  <si>
    <t>342025</t>
  </si>
  <si>
    <t>342033</t>
  </si>
  <si>
    <t>342041</t>
  </si>
  <si>
    <t>342050</t>
  </si>
  <si>
    <t>342076</t>
  </si>
  <si>
    <t>342084</t>
  </si>
  <si>
    <t>342092</t>
  </si>
  <si>
    <t>342106</t>
  </si>
  <si>
    <t>342114</t>
  </si>
  <si>
    <t>342122</t>
  </si>
  <si>
    <t>342131</t>
  </si>
  <si>
    <t>342149</t>
  </si>
  <si>
    <t>342157</t>
  </si>
  <si>
    <t>343021</t>
  </si>
  <si>
    <t>343048</t>
  </si>
  <si>
    <t>343072</t>
  </si>
  <si>
    <t>343099</t>
  </si>
  <si>
    <t>343684</t>
  </si>
  <si>
    <t>343692</t>
  </si>
  <si>
    <t>344311</t>
  </si>
  <si>
    <t>344621</t>
  </si>
  <si>
    <t>345458</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</si>
  <si>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</si>
  <si>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</si>
  <si>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</si>
  <si>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</si>
  <si>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</si>
  <si>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</si>
  <si>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</si>
  <si>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</si>
  <si>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7"/>
  </si>
  <si>
    <t>外部の視点の導入</t>
    <rPh sb="0" eb="2">
      <t>ガイブ</t>
    </rPh>
    <rPh sb="3" eb="5">
      <t>シテン</t>
    </rPh>
    <rPh sb="6" eb="8">
      <t>ドウニュウ</t>
    </rPh>
    <phoneticPr fontId="27"/>
  </si>
  <si>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</si>
  <si>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</si>
  <si>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</si>
  <si>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</si>
  <si>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</si>
  <si>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</si>
  <si>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</si>
  <si>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</si>
  <si>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</si>
  <si>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</si>
  <si>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7"/>
  </si>
  <si>
    <t>達成状況の確認・分析</t>
    <phoneticPr fontId="27"/>
  </si>
  <si>
    <t>評価シートへの記載事項</t>
    <phoneticPr fontId="27"/>
  </si>
  <si>
    <t>実施状況</t>
    <phoneticPr fontId="27"/>
  </si>
  <si>
    <t>導入したねらい</t>
    <phoneticPr fontId="27"/>
  </si>
  <si>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</si>
  <si>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</si>
  <si>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</si>
  <si>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</si>
  <si>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</si>
  <si>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7"/>
  </si>
  <si>
    <t>結果の公表について</t>
    <phoneticPr fontId="27"/>
  </si>
  <si>
    <t>行政評価結果の活用方法</t>
    <phoneticPr fontId="27"/>
  </si>
  <si>
    <t>行政評価の成果と課題</t>
    <rPh sb="0" eb="2">
      <t>ギョウセイ</t>
    </rPh>
    <rPh sb="2" eb="4">
      <t>ヒョウカ</t>
    </rPh>
    <rPh sb="5" eb="7">
      <t>セイカ</t>
    </rPh>
    <rPh sb="8" eb="10">
      <t>カダイ</t>
    </rPh>
    <phoneticPr fontId="1"/>
  </si>
  <si>
    <t>結果の公表状況</t>
    <phoneticPr fontId="27"/>
  </si>
  <si>
    <t>公表していない理由</t>
    <phoneticPr fontId="27"/>
  </si>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</sst>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u/>
      <sz val="9"/>
      <color theme="10"/>
      <name val="ＭＳ Ｐゴシック"/>
      <family val="3"/>
      <charset val="128"/>
      <scheme val="minor"/>
    </font>
    <font>
      <u/>
      <sz val="8"/>
      <color theme="10"/>
      <name val="ＭＳ Ｐゴシック"/>
      <family val="3"/>
      <charset val="128"/>
      <scheme val="minor"/>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0">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49"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left" vertical="center" wrapText="1"/>
    </xf>
    <xf numFmtId="176" fontId="25" fillId="0" borderId="2" xfId="8" applyNumberFormat="1" applyFont="1" applyFill="1" applyBorder="1" applyAlignment="1" applyProtection="1">
      <alignment horizontal="left" vertical="center" wrapText="1"/>
    </xf>
    <xf numFmtId="176" fontId="26" fillId="0" borderId="2" xfId="8" applyNumberFormat="1" applyFont="1" applyFill="1" applyBorder="1" applyAlignment="1" applyProtection="1">
      <alignment horizontal="left"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49" fontId="31"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3" fillId="9" borderId="0"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8" fillId="8" borderId="5" xfId="0" applyFont="1" applyFill="1" applyBorder="1" applyAlignment="1" applyProtection="1">
      <alignment horizontal="center" vertical="center"/>
    </xf>
    <xf numFmtId="0" fontId="28" fillId="8" borderId="1" xfId="0" applyFont="1" applyFill="1" applyBorder="1" applyAlignment="1" applyProtection="1">
      <alignment horizontal="center" vertical="center"/>
    </xf>
    <xf numFmtId="0" fontId="28" fillId="8" borderId="10" xfId="0" applyFont="1" applyFill="1" applyBorder="1" applyAlignment="1" applyProtection="1">
      <alignment horizontal="center" vertical="center"/>
    </xf>
    <xf numFmtId="49" fontId="28" fillId="0" borderId="5"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49" fontId="28"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8" fillId="0" borderId="10"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xf>
    <xf numFmtId="49" fontId="31" fillId="0" borderId="2" xfId="0" applyNumberFormat="1" applyFont="1" applyFill="1" applyBorder="1" applyAlignment="1" applyProtection="1">
      <alignment horizontal="center" vertical="center"/>
    </xf>
    <xf numFmtId="49" fontId="28" fillId="9" borderId="5" xfId="0" applyNumberFormat="1" applyFont="1" applyFill="1" applyBorder="1" applyAlignment="1" applyProtection="1">
      <alignment horizontal="center" vertical="center"/>
    </xf>
    <xf numFmtId="49" fontId="28" fillId="9" borderId="1" xfId="0" applyNumberFormat="1" applyFont="1" applyFill="1" applyBorder="1" applyAlignment="1" applyProtection="1">
      <alignment horizontal="center" vertical="center"/>
    </xf>
    <xf numFmtId="49" fontId="28" fillId="9" borderId="10" xfId="0"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shrinkToFit="1"/>
    </xf>
    <xf numFmtId="0" fontId="4" fillId="0" borderId="3" xfId="0"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9" fillId="9" borderId="1" xfId="0" applyFont="1" applyFill="1" applyBorder="1" applyAlignment="1">
      <alignment horizontal="center" vertical="center"/>
    </xf>
    <xf numFmtId="0" fontId="29" fillId="9" borderId="10" xfId="0" applyFont="1" applyFill="1" applyBorder="1" applyAlignment="1">
      <alignment horizontal="center" vertical="center"/>
    </xf>
    <xf numFmtId="49" fontId="30" fillId="9" borderId="5" xfId="0" applyNumberFormat="1" applyFont="1" applyFill="1" applyBorder="1" applyAlignment="1" applyProtection="1">
      <alignment horizontal="center" vertical="center" wrapText="1"/>
    </xf>
    <xf numFmtId="49" fontId="30" fillId="9" borderId="10"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24" fillId="0" borderId="4" xfId="0" applyFont="1" applyFill="1" applyBorder="1" applyAlignment="1" applyProtection="1">
      <alignment horizontal="center" vertical="top" wrapText="1"/>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8" fillId="9"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town.kaita.lg.jp/soshiki/2/549.html" TargetMode="External"/><Relationship Id="rId2" Type="http://schemas.openxmlformats.org/officeDocument/2006/relationships/hyperlink" Target="http://www2.town.fuchu.hiroshima.jp/www/contents/1473912228024" TargetMode="External"/><Relationship Id="rId1" Type="http://schemas.openxmlformats.org/officeDocument/2006/relationships/hyperlink" Target="http://www.city.shobara.hiroshima.jp/government/seisaku/post-505.html" TargetMode="External"/><Relationship Id="rId6" Type="http://schemas.openxmlformats.org/officeDocument/2006/relationships/printerSettings" Target="../printerSettings/printerSettings2.bin"/><Relationship Id="rId5" Type="http://schemas.openxmlformats.org/officeDocument/2006/relationships/hyperlink" Target="https://www.city.hatsukaichi.hiroshima.jp/soshiki/16/21736.html" TargetMode="External"/><Relationship Id="rId4" Type="http://schemas.openxmlformats.org/officeDocument/2006/relationships/hyperlink" Target="http://www.akitakata.jp/ja/shis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40"/>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7"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89" width="6.77734375" style="15" bestFit="1" customWidth="1"/>
    <col min="90" max="94" width="5.77734375" style="15" customWidth="1"/>
    <col min="95" max="95" width="7.33203125" style="15" customWidth="1"/>
    <col min="96" max="99" width="5.77734375" style="15" customWidth="1"/>
    <col min="100" max="100" width="25.109375" style="15" customWidth="1"/>
    <col min="101" max="102" width="10.33203125" style="15" customWidth="1"/>
    <col min="103" max="16384" width="5.77734375" style="15"/>
  </cols>
  <sheetData>
    <row r="1" spans="1:170" s="2" customFormat="1" ht="30" customHeight="1">
      <c r="A1" s="48"/>
      <c r="B1" s="48"/>
      <c r="C1" s="48"/>
      <c r="D1" s="191" t="s">
        <v>317</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01"/>
      <c r="B2" s="102"/>
      <c r="C2" s="102"/>
      <c r="D2" s="102"/>
      <c r="E2" s="102"/>
      <c r="F2" s="102"/>
      <c r="G2" s="102"/>
      <c r="H2" s="103"/>
      <c r="I2" s="104" t="s">
        <v>279</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6"/>
      <c r="BP2" s="197"/>
      <c r="BQ2" s="104" t="s">
        <v>280</v>
      </c>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6"/>
    </row>
    <row r="3" spans="1:170" s="13" customFormat="1" ht="51" customHeight="1">
      <c r="A3" s="81" t="s">
        <v>123</v>
      </c>
      <c r="B3" s="81"/>
      <c r="C3" s="81"/>
      <c r="D3" s="126" t="s">
        <v>123</v>
      </c>
      <c r="E3" s="126" t="s">
        <v>115</v>
      </c>
      <c r="F3" s="81"/>
      <c r="G3" s="81"/>
      <c r="H3" s="126" t="s">
        <v>116</v>
      </c>
      <c r="I3" s="107" t="s">
        <v>281</v>
      </c>
      <c r="J3" s="108"/>
      <c r="K3" s="108"/>
      <c r="L3" s="108"/>
      <c r="M3" s="108"/>
      <c r="N3" s="108"/>
      <c r="O3" s="108"/>
      <c r="P3" s="108"/>
      <c r="Q3" s="108"/>
      <c r="R3" s="109"/>
      <c r="S3" s="110" t="s">
        <v>282</v>
      </c>
      <c r="T3" s="110"/>
      <c r="U3" s="110"/>
      <c r="V3" s="110"/>
      <c r="W3" s="110"/>
      <c r="X3" s="110" t="s">
        <v>283</v>
      </c>
      <c r="Y3" s="110"/>
      <c r="Z3" s="110"/>
      <c r="AA3" s="110"/>
      <c r="AB3" s="119" t="s">
        <v>284</v>
      </c>
      <c r="AC3" s="120"/>
      <c r="AD3" s="120"/>
      <c r="AE3" s="121"/>
      <c r="AF3" s="111" t="s">
        <v>285</v>
      </c>
      <c r="AG3" s="112"/>
      <c r="AH3" s="111" t="s">
        <v>286</v>
      </c>
      <c r="AI3" s="112"/>
      <c r="AJ3" s="119" t="s">
        <v>287</v>
      </c>
      <c r="AK3" s="120"/>
      <c r="AL3" s="120"/>
      <c r="AM3" s="120"/>
      <c r="AN3" s="120"/>
      <c r="AO3" s="120"/>
      <c r="AP3" s="120"/>
      <c r="AQ3" s="120"/>
      <c r="AR3" s="113" t="s">
        <v>288</v>
      </c>
      <c r="AS3" s="114"/>
      <c r="AT3" s="114" t="s">
        <v>289</v>
      </c>
      <c r="AU3" s="114"/>
      <c r="AV3" s="114"/>
      <c r="AW3" s="119" t="s">
        <v>290</v>
      </c>
      <c r="AX3" s="145"/>
      <c r="AY3" s="145"/>
      <c r="AZ3" s="146"/>
      <c r="BA3" s="147" t="s">
        <v>291</v>
      </c>
      <c r="BB3" s="148"/>
      <c r="BC3" s="147" t="s">
        <v>292</v>
      </c>
      <c r="BD3" s="148"/>
      <c r="BE3" s="110" t="s">
        <v>293</v>
      </c>
      <c r="BF3" s="110"/>
      <c r="BG3" s="110"/>
      <c r="BH3" s="110"/>
      <c r="BI3" s="110"/>
      <c r="BJ3" s="110"/>
      <c r="BK3" s="110"/>
      <c r="BL3" s="110"/>
      <c r="BM3" s="110"/>
      <c r="BN3" s="110"/>
      <c r="BO3" s="110"/>
      <c r="BP3" s="96"/>
      <c r="BQ3" s="117" t="s">
        <v>294</v>
      </c>
      <c r="BR3" s="118"/>
      <c r="BS3" s="118"/>
      <c r="BT3" s="118"/>
      <c r="BU3" s="117" t="s">
        <v>295</v>
      </c>
      <c r="BV3" s="118"/>
      <c r="BW3" s="118"/>
      <c r="BX3" s="118"/>
      <c r="BY3" s="118"/>
      <c r="BZ3" s="118"/>
      <c r="CA3" s="117" t="s">
        <v>296</v>
      </c>
      <c r="CB3" s="117"/>
      <c r="CC3" s="117"/>
      <c r="CD3" s="117"/>
      <c r="CE3" s="117"/>
      <c r="CF3" s="117"/>
      <c r="CG3" s="117"/>
      <c r="CH3" s="117"/>
      <c r="CI3" s="117"/>
      <c r="CJ3" s="142" t="s">
        <v>297</v>
      </c>
      <c r="CK3" s="143"/>
      <c r="CL3" s="142" t="s">
        <v>298</v>
      </c>
      <c r="CM3" s="143"/>
      <c r="CN3" s="144"/>
      <c r="CO3" s="113" t="s">
        <v>299</v>
      </c>
      <c r="CP3" s="114"/>
      <c r="CQ3" s="114"/>
      <c r="CR3" s="107" t="s">
        <v>300</v>
      </c>
      <c r="CS3" s="108"/>
      <c r="CT3" s="108"/>
      <c r="CU3" s="108"/>
      <c r="CV3" s="115"/>
      <c r="CW3" s="116" t="s">
        <v>301</v>
      </c>
      <c r="CX3" s="117"/>
    </row>
    <row r="4" spans="1:170" s="2" customFormat="1" ht="13.8" customHeight="1">
      <c r="A4" s="123"/>
      <c r="B4" s="81"/>
      <c r="C4" s="81"/>
      <c r="D4" s="129"/>
      <c r="E4" s="129"/>
      <c r="F4" s="78"/>
      <c r="G4" s="78"/>
      <c r="H4" s="129"/>
      <c r="I4" s="131" t="s">
        <v>132</v>
      </c>
      <c r="J4" s="132"/>
      <c r="K4" s="132"/>
      <c r="L4" s="132"/>
      <c r="M4" s="132"/>
      <c r="N4" s="132"/>
      <c r="O4" s="132"/>
      <c r="P4" s="132"/>
      <c r="Q4" s="133"/>
      <c r="R4" s="134" t="s">
        <v>124</v>
      </c>
      <c r="S4" s="123" t="s">
        <v>1</v>
      </c>
      <c r="T4" s="123" t="s">
        <v>2</v>
      </c>
      <c r="U4" s="137" t="s">
        <v>3</v>
      </c>
      <c r="V4" s="137" t="s">
        <v>4</v>
      </c>
      <c r="W4" s="137" t="s">
        <v>5</v>
      </c>
      <c r="X4" s="123" t="s">
        <v>1</v>
      </c>
      <c r="Y4" s="123" t="s">
        <v>2</v>
      </c>
      <c r="Z4" s="137" t="s">
        <v>3</v>
      </c>
      <c r="AA4" s="137" t="s">
        <v>4</v>
      </c>
      <c r="AB4" s="138" t="s">
        <v>65</v>
      </c>
      <c r="AC4" s="138" t="s">
        <v>66</v>
      </c>
      <c r="AD4" s="138" t="s">
        <v>120</v>
      </c>
      <c r="AE4" s="139"/>
      <c r="AF4" s="138" t="s">
        <v>65</v>
      </c>
      <c r="AG4" s="138" t="s">
        <v>66</v>
      </c>
      <c r="AH4" s="138" t="s">
        <v>65</v>
      </c>
      <c r="AI4" s="122" t="s">
        <v>66</v>
      </c>
      <c r="AJ4" s="123" t="s">
        <v>7</v>
      </c>
      <c r="AK4" s="124"/>
      <c r="AL4" s="123" t="s">
        <v>105</v>
      </c>
      <c r="AM4" s="124"/>
      <c r="AN4" s="123" t="s">
        <v>141</v>
      </c>
      <c r="AO4" s="124"/>
      <c r="AP4" s="124"/>
      <c r="AQ4" s="124"/>
      <c r="AR4" s="123" t="s">
        <v>1</v>
      </c>
      <c r="AS4" s="137" t="s">
        <v>57</v>
      </c>
      <c r="AT4" s="123" t="s">
        <v>1</v>
      </c>
      <c r="AU4" s="123" t="s">
        <v>2</v>
      </c>
      <c r="AV4" s="137" t="s">
        <v>3</v>
      </c>
      <c r="AW4" s="123" t="s">
        <v>1</v>
      </c>
      <c r="AX4" s="123" t="s">
        <v>2</v>
      </c>
      <c r="AY4" s="137" t="s">
        <v>3</v>
      </c>
      <c r="AZ4" s="137" t="s">
        <v>4</v>
      </c>
      <c r="BA4" s="123" t="s">
        <v>1</v>
      </c>
      <c r="BB4" s="137" t="s">
        <v>2</v>
      </c>
      <c r="BC4" s="138" t="s">
        <v>1</v>
      </c>
      <c r="BD4" s="149" t="s">
        <v>2</v>
      </c>
      <c r="BE4" s="123" t="s">
        <v>1</v>
      </c>
      <c r="BF4" s="123" t="s">
        <v>2</v>
      </c>
      <c r="BG4" s="137" t="s">
        <v>3</v>
      </c>
      <c r="BH4" s="137" t="s">
        <v>4</v>
      </c>
      <c r="BI4" s="137" t="s">
        <v>5</v>
      </c>
      <c r="BJ4" s="123" t="s">
        <v>6</v>
      </c>
      <c r="BK4" s="137" t="s">
        <v>9</v>
      </c>
      <c r="BL4" s="137" t="s">
        <v>10</v>
      </c>
      <c r="BM4" s="137" t="s">
        <v>11</v>
      </c>
      <c r="BN4" s="137" t="s">
        <v>73</v>
      </c>
      <c r="BO4" s="137" t="s">
        <v>74</v>
      </c>
      <c r="BP4" s="198"/>
      <c r="BQ4" s="131" t="s">
        <v>132</v>
      </c>
      <c r="BR4" s="132"/>
      <c r="BS4" s="132"/>
      <c r="BT4" s="126" t="s">
        <v>133</v>
      </c>
      <c r="BU4" s="123" t="s">
        <v>1</v>
      </c>
      <c r="BV4" s="123" t="s">
        <v>2</v>
      </c>
      <c r="BW4" s="137" t="s">
        <v>3</v>
      </c>
      <c r="BX4" s="137" t="s">
        <v>4</v>
      </c>
      <c r="BY4" s="137" t="s">
        <v>5</v>
      </c>
      <c r="BZ4" s="137" t="s">
        <v>155</v>
      </c>
      <c r="CA4" s="138" t="s">
        <v>1</v>
      </c>
      <c r="CB4" s="138" t="s">
        <v>2</v>
      </c>
      <c r="CC4" s="155" t="s">
        <v>3</v>
      </c>
      <c r="CD4" s="156" t="s">
        <v>4</v>
      </c>
      <c r="CE4" s="156" t="s">
        <v>5</v>
      </c>
      <c r="CF4" s="152" t="s">
        <v>126</v>
      </c>
      <c r="CG4" s="138" t="s">
        <v>158</v>
      </c>
      <c r="CH4" s="138" t="s">
        <v>159</v>
      </c>
      <c r="CI4" s="155" t="s">
        <v>160</v>
      </c>
      <c r="CJ4" s="138" t="s">
        <v>1</v>
      </c>
      <c r="CK4" s="149" t="s">
        <v>2</v>
      </c>
      <c r="CL4" s="138" t="s">
        <v>1</v>
      </c>
      <c r="CM4" s="149" t="s">
        <v>2</v>
      </c>
      <c r="CN4" s="155" t="s">
        <v>3</v>
      </c>
      <c r="CO4" s="138" t="s">
        <v>1</v>
      </c>
      <c r="CP4" s="149" t="s">
        <v>2</v>
      </c>
      <c r="CQ4" s="155" t="s">
        <v>3</v>
      </c>
      <c r="CR4" s="138" t="s">
        <v>1</v>
      </c>
      <c r="CS4" s="138" t="s">
        <v>2</v>
      </c>
      <c r="CT4" s="155" t="s">
        <v>3</v>
      </c>
      <c r="CU4" s="156" t="s">
        <v>4</v>
      </c>
      <c r="CV4" s="156" t="s">
        <v>5</v>
      </c>
      <c r="CW4" s="138" t="s">
        <v>1</v>
      </c>
      <c r="CX4" s="149" t="s">
        <v>2</v>
      </c>
    </row>
    <row r="5" spans="1:170" s="2" customFormat="1" ht="13.8" customHeight="1">
      <c r="A5" s="123"/>
      <c r="B5" s="81"/>
      <c r="C5" s="81"/>
      <c r="D5" s="129"/>
      <c r="E5" s="129"/>
      <c r="F5" s="79"/>
      <c r="G5" s="79"/>
      <c r="H5" s="129"/>
      <c r="I5" s="157" t="s">
        <v>65</v>
      </c>
      <c r="J5" s="158"/>
      <c r="K5" s="157" t="s">
        <v>66</v>
      </c>
      <c r="L5" s="158"/>
      <c r="M5" s="157" t="s">
        <v>120</v>
      </c>
      <c r="N5" s="158"/>
      <c r="O5" s="126" t="s">
        <v>121</v>
      </c>
      <c r="P5" s="126" t="s">
        <v>125</v>
      </c>
      <c r="Q5" s="126" t="s">
        <v>126</v>
      </c>
      <c r="R5" s="135"/>
      <c r="S5" s="123"/>
      <c r="T5" s="123"/>
      <c r="U5" s="137"/>
      <c r="V5" s="137"/>
      <c r="W5" s="137"/>
      <c r="X5" s="123"/>
      <c r="Y5" s="123"/>
      <c r="Z5" s="137"/>
      <c r="AA5" s="137"/>
      <c r="AB5" s="138"/>
      <c r="AC5" s="138"/>
      <c r="AD5" s="138"/>
      <c r="AE5" s="140"/>
      <c r="AF5" s="138"/>
      <c r="AG5" s="138"/>
      <c r="AH5" s="138"/>
      <c r="AI5" s="122"/>
      <c r="AJ5" s="125" t="s">
        <v>65</v>
      </c>
      <c r="AK5" s="125" t="s">
        <v>151</v>
      </c>
      <c r="AL5" s="125" t="s">
        <v>66</v>
      </c>
      <c r="AM5" s="125" t="s">
        <v>152</v>
      </c>
      <c r="AN5" s="125" t="s">
        <v>120</v>
      </c>
      <c r="AO5" s="125" t="s">
        <v>153</v>
      </c>
      <c r="AP5" s="125" t="s">
        <v>121</v>
      </c>
      <c r="AQ5" s="125" t="s">
        <v>154</v>
      </c>
      <c r="AR5" s="123"/>
      <c r="AS5" s="137"/>
      <c r="AT5" s="123"/>
      <c r="AU5" s="123"/>
      <c r="AV5" s="137"/>
      <c r="AW5" s="123"/>
      <c r="AX5" s="123"/>
      <c r="AY5" s="137"/>
      <c r="AZ5" s="137"/>
      <c r="BA5" s="123"/>
      <c r="BB5" s="137"/>
      <c r="BC5" s="138"/>
      <c r="BD5" s="149"/>
      <c r="BE5" s="123"/>
      <c r="BF5" s="123"/>
      <c r="BG5" s="137"/>
      <c r="BH5" s="137"/>
      <c r="BI5" s="137"/>
      <c r="BJ5" s="123"/>
      <c r="BK5" s="137"/>
      <c r="BL5" s="137"/>
      <c r="BM5" s="137"/>
      <c r="BN5" s="137"/>
      <c r="BO5" s="137"/>
      <c r="BP5" s="198"/>
      <c r="BQ5" s="150" t="s">
        <v>1</v>
      </c>
      <c r="BR5" s="150" t="s">
        <v>3</v>
      </c>
      <c r="BS5" s="150" t="s">
        <v>4</v>
      </c>
      <c r="BT5" s="127"/>
      <c r="BU5" s="123"/>
      <c r="BV5" s="123"/>
      <c r="BW5" s="137"/>
      <c r="BX5" s="137"/>
      <c r="BY5" s="137"/>
      <c r="BZ5" s="137"/>
      <c r="CA5" s="138"/>
      <c r="CB5" s="138"/>
      <c r="CC5" s="155"/>
      <c r="CD5" s="156"/>
      <c r="CE5" s="156"/>
      <c r="CF5" s="153"/>
      <c r="CG5" s="138"/>
      <c r="CH5" s="138"/>
      <c r="CI5" s="155"/>
      <c r="CJ5" s="138"/>
      <c r="CK5" s="149"/>
      <c r="CL5" s="138"/>
      <c r="CM5" s="149"/>
      <c r="CN5" s="155"/>
      <c r="CO5" s="138"/>
      <c r="CP5" s="149"/>
      <c r="CQ5" s="155"/>
      <c r="CR5" s="138"/>
      <c r="CS5" s="138"/>
      <c r="CT5" s="155"/>
      <c r="CU5" s="156"/>
      <c r="CV5" s="156"/>
      <c r="CW5" s="138"/>
      <c r="CX5" s="149"/>
    </row>
    <row r="6" spans="1:170" s="2" customFormat="1" ht="25.95" customHeight="1">
      <c r="A6" s="123"/>
      <c r="B6" s="81"/>
      <c r="C6" s="81"/>
      <c r="D6" s="129"/>
      <c r="E6" s="129"/>
      <c r="F6" s="80"/>
      <c r="G6" s="80"/>
      <c r="H6" s="129"/>
      <c r="I6" s="159"/>
      <c r="J6" s="160"/>
      <c r="K6" s="159"/>
      <c r="L6" s="160"/>
      <c r="M6" s="159"/>
      <c r="N6" s="160"/>
      <c r="O6" s="128"/>
      <c r="P6" s="128"/>
      <c r="Q6" s="128"/>
      <c r="R6" s="136"/>
      <c r="S6" s="123"/>
      <c r="T6" s="123"/>
      <c r="U6" s="137"/>
      <c r="V6" s="137"/>
      <c r="W6" s="137"/>
      <c r="X6" s="123"/>
      <c r="Y6" s="123"/>
      <c r="Z6" s="137"/>
      <c r="AA6" s="137"/>
      <c r="AB6" s="138"/>
      <c r="AC6" s="138"/>
      <c r="AD6" s="138"/>
      <c r="AE6" s="141"/>
      <c r="AF6" s="138"/>
      <c r="AG6" s="138"/>
      <c r="AH6" s="138"/>
      <c r="AI6" s="122"/>
      <c r="AJ6" s="125"/>
      <c r="AK6" s="125"/>
      <c r="AL6" s="125"/>
      <c r="AM6" s="125"/>
      <c r="AN6" s="125"/>
      <c r="AO6" s="125"/>
      <c r="AP6" s="125"/>
      <c r="AQ6" s="125"/>
      <c r="AR6" s="123"/>
      <c r="AS6" s="137"/>
      <c r="AT6" s="123"/>
      <c r="AU6" s="123"/>
      <c r="AV6" s="137"/>
      <c r="AW6" s="123"/>
      <c r="AX6" s="123"/>
      <c r="AY6" s="137"/>
      <c r="AZ6" s="137"/>
      <c r="BA6" s="123"/>
      <c r="BB6" s="137"/>
      <c r="BC6" s="138"/>
      <c r="BD6" s="149"/>
      <c r="BE6" s="123"/>
      <c r="BF6" s="123"/>
      <c r="BG6" s="137"/>
      <c r="BH6" s="137"/>
      <c r="BI6" s="137"/>
      <c r="BJ6" s="123"/>
      <c r="BK6" s="137"/>
      <c r="BL6" s="137"/>
      <c r="BM6" s="137"/>
      <c r="BN6" s="137"/>
      <c r="BO6" s="137"/>
      <c r="BP6" s="198"/>
      <c r="BQ6" s="151"/>
      <c r="BR6" s="151"/>
      <c r="BS6" s="151"/>
      <c r="BT6" s="128"/>
      <c r="BU6" s="123"/>
      <c r="BV6" s="123"/>
      <c r="BW6" s="137"/>
      <c r="BX6" s="137"/>
      <c r="BY6" s="137"/>
      <c r="BZ6" s="137"/>
      <c r="CA6" s="138"/>
      <c r="CB6" s="138"/>
      <c r="CC6" s="155"/>
      <c r="CD6" s="156"/>
      <c r="CE6" s="156"/>
      <c r="CF6" s="154"/>
      <c r="CG6" s="138"/>
      <c r="CH6" s="138"/>
      <c r="CI6" s="155"/>
      <c r="CJ6" s="138"/>
      <c r="CK6" s="149"/>
      <c r="CL6" s="138"/>
      <c r="CM6" s="149"/>
      <c r="CN6" s="155"/>
      <c r="CO6" s="138"/>
      <c r="CP6" s="149"/>
      <c r="CQ6" s="155"/>
      <c r="CR6" s="138"/>
      <c r="CS6" s="138"/>
      <c r="CT6" s="155"/>
      <c r="CU6" s="156"/>
      <c r="CV6" s="156"/>
      <c r="CW6" s="138"/>
      <c r="CX6" s="149"/>
    </row>
    <row r="7" spans="1:170" s="195" customFormat="1" ht="81" customHeight="1">
      <c r="A7" s="72"/>
      <c r="B7" s="72" t="s">
        <v>271</v>
      </c>
      <c r="C7" s="72" t="s">
        <v>272</v>
      </c>
      <c r="D7" s="129"/>
      <c r="E7" s="129"/>
      <c r="F7" s="193" t="s">
        <v>273</v>
      </c>
      <c r="G7" s="193" t="s">
        <v>273</v>
      </c>
      <c r="H7" s="129"/>
      <c r="I7" s="161" t="s">
        <v>13</v>
      </c>
      <c r="J7" s="161" t="s">
        <v>98</v>
      </c>
      <c r="K7" s="161" t="s">
        <v>14</v>
      </c>
      <c r="L7" s="167" t="s">
        <v>16</v>
      </c>
      <c r="M7" s="167" t="s">
        <v>107</v>
      </c>
      <c r="N7" s="167" t="s">
        <v>16</v>
      </c>
      <c r="O7" s="167" t="s">
        <v>108</v>
      </c>
      <c r="P7" s="167" t="s">
        <v>15</v>
      </c>
      <c r="Q7" s="166" t="s">
        <v>58</v>
      </c>
      <c r="R7" s="169" t="s">
        <v>127</v>
      </c>
      <c r="S7" s="167" t="s">
        <v>30</v>
      </c>
      <c r="T7" s="166" t="s">
        <v>109</v>
      </c>
      <c r="U7" s="167" t="s">
        <v>31</v>
      </c>
      <c r="V7" s="167" t="s">
        <v>32</v>
      </c>
      <c r="W7" s="167" t="s">
        <v>8</v>
      </c>
      <c r="X7" s="161" t="s">
        <v>17</v>
      </c>
      <c r="Y7" s="161" t="s">
        <v>18</v>
      </c>
      <c r="Z7" s="167" t="s">
        <v>19</v>
      </c>
      <c r="AA7" s="167" t="s">
        <v>20</v>
      </c>
      <c r="AB7" s="161" t="s">
        <v>99</v>
      </c>
      <c r="AC7" s="161" t="s">
        <v>100</v>
      </c>
      <c r="AD7" s="161" t="s">
        <v>101</v>
      </c>
      <c r="AE7" s="161" t="s">
        <v>150</v>
      </c>
      <c r="AF7" s="161" t="s">
        <v>102</v>
      </c>
      <c r="AG7" s="161" t="s">
        <v>110</v>
      </c>
      <c r="AH7" s="167" t="s">
        <v>103</v>
      </c>
      <c r="AI7" s="170" t="s">
        <v>104</v>
      </c>
      <c r="AJ7" s="161" t="s">
        <v>142</v>
      </c>
      <c r="AK7" s="161" t="s">
        <v>143</v>
      </c>
      <c r="AL7" s="161" t="s">
        <v>144</v>
      </c>
      <c r="AM7" s="161" t="s">
        <v>145</v>
      </c>
      <c r="AN7" s="161" t="s">
        <v>146</v>
      </c>
      <c r="AO7" s="161" t="s">
        <v>147</v>
      </c>
      <c r="AP7" s="161" t="s">
        <v>148</v>
      </c>
      <c r="AQ7" s="161" t="s">
        <v>149</v>
      </c>
      <c r="AR7" s="167" t="s">
        <v>59</v>
      </c>
      <c r="AS7" s="167" t="s">
        <v>60</v>
      </c>
      <c r="AT7" s="167" t="s">
        <v>67</v>
      </c>
      <c r="AU7" s="167" t="s">
        <v>68</v>
      </c>
      <c r="AV7" s="167" t="s">
        <v>69</v>
      </c>
      <c r="AW7" s="167" t="s">
        <v>128</v>
      </c>
      <c r="AX7" s="167" t="s">
        <v>129</v>
      </c>
      <c r="AY7" s="167" t="s">
        <v>130</v>
      </c>
      <c r="AZ7" s="167" t="s">
        <v>131</v>
      </c>
      <c r="BA7" s="167" t="s">
        <v>156</v>
      </c>
      <c r="BB7" s="167" t="s">
        <v>157</v>
      </c>
      <c r="BC7" s="161" t="s">
        <v>61</v>
      </c>
      <c r="BD7" s="166" t="s">
        <v>62</v>
      </c>
      <c r="BE7" s="171" t="s">
        <v>75</v>
      </c>
      <c r="BF7" s="171" t="s">
        <v>76</v>
      </c>
      <c r="BG7" s="171" t="s">
        <v>77</v>
      </c>
      <c r="BH7" s="171" t="s">
        <v>78</v>
      </c>
      <c r="BI7" s="194" t="s">
        <v>79</v>
      </c>
      <c r="BJ7" s="171" t="s">
        <v>80</v>
      </c>
      <c r="BK7" s="194" t="s">
        <v>81</v>
      </c>
      <c r="BL7" s="171" t="s">
        <v>82</v>
      </c>
      <c r="BM7" s="171" t="s">
        <v>83</v>
      </c>
      <c r="BN7" s="171" t="s">
        <v>84</v>
      </c>
      <c r="BO7" s="171" t="s">
        <v>85</v>
      </c>
      <c r="BP7" s="199"/>
      <c r="BQ7" s="171" t="s">
        <v>122</v>
      </c>
      <c r="BR7" s="171" t="s">
        <v>23</v>
      </c>
      <c r="BS7" s="171" t="s">
        <v>58</v>
      </c>
      <c r="BT7" s="171" t="s">
        <v>127</v>
      </c>
      <c r="BU7" s="167" t="s">
        <v>134</v>
      </c>
      <c r="BV7" s="167" t="s">
        <v>135</v>
      </c>
      <c r="BW7" s="167" t="s">
        <v>136</v>
      </c>
      <c r="BX7" s="167" t="s">
        <v>137</v>
      </c>
      <c r="BY7" s="167" t="s">
        <v>40</v>
      </c>
      <c r="BZ7" s="167" t="s">
        <v>8</v>
      </c>
      <c r="CA7" s="161" t="s">
        <v>161</v>
      </c>
      <c r="CB7" s="161" t="s">
        <v>162</v>
      </c>
      <c r="CC7" s="167" t="s">
        <v>163</v>
      </c>
      <c r="CD7" s="161" t="s">
        <v>164</v>
      </c>
      <c r="CE7" s="161" t="s">
        <v>165</v>
      </c>
      <c r="CF7" s="161" t="s">
        <v>166</v>
      </c>
      <c r="CG7" s="161" t="s">
        <v>106</v>
      </c>
      <c r="CH7" s="161" t="s">
        <v>167</v>
      </c>
      <c r="CI7" s="167" t="s">
        <v>8</v>
      </c>
      <c r="CJ7" s="165" t="s">
        <v>63</v>
      </c>
      <c r="CK7" s="166" t="s">
        <v>64</v>
      </c>
      <c r="CL7" s="161" t="s">
        <v>70</v>
      </c>
      <c r="CM7" s="167" t="s">
        <v>71</v>
      </c>
      <c r="CN7" s="171" t="s">
        <v>72</v>
      </c>
      <c r="CO7" s="161" t="s">
        <v>70</v>
      </c>
      <c r="CP7" s="167" t="s">
        <v>71</v>
      </c>
      <c r="CQ7" s="171" t="s">
        <v>72</v>
      </c>
      <c r="CR7" s="161" t="s">
        <v>111</v>
      </c>
      <c r="CS7" s="161" t="s">
        <v>112</v>
      </c>
      <c r="CT7" s="167" t="s">
        <v>113</v>
      </c>
      <c r="CU7" s="161" t="s">
        <v>114</v>
      </c>
      <c r="CV7" s="161" t="s">
        <v>8</v>
      </c>
      <c r="CW7" s="161" t="s">
        <v>21</v>
      </c>
      <c r="CX7" s="167" t="s">
        <v>22</v>
      </c>
    </row>
    <row r="8" spans="1:170" s="196" customFormat="1" ht="12" customHeight="1">
      <c r="A8" s="192"/>
      <c r="B8" s="192"/>
      <c r="C8" s="192"/>
      <c r="D8" s="130"/>
      <c r="E8" s="130"/>
      <c r="F8" s="192"/>
      <c r="G8" s="192"/>
      <c r="H8" s="130"/>
      <c r="I8" s="162"/>
      <c r="J8" s="162"/>
      <c r="K8" s="162"/>
      <c r="L8" s="168"/>
      <c r="M8" s="168"/>
      <c r="N8" s="168"/>
      <c r="O8" s="168"/>
      <c r="P8" s="168"/>
      <c r="Q8" s="166"/>
      <c r="R8" s="136"/>
      <c r="S8" s="168"/>
      <c r="T8" s="166"/>
      <c r="U8" s="168"/>
      <c r="V8" s="168"/>
      <c r="W8" s="168"/>
      <c r="X8" s="162"/>
      <c r="Y8" s="162"/>
      <c r="Z8" s="168"/>
      <c r="AA8" s="168"/>
      <c r="AB8" s="162"/>
      <c r="AC8" s="162"/>
      <c r="AD8" s="162"/>
      <c r="AE8" s="162"/>
      <c r="AF8" s="162"/>
      <c r="AG8" s="162"/>
      <c r="AH8" s="168"/>
      <c r="AI8" s="170"/>
      <c r="AJ8" s="162"/>
      <c r="AK8" s="162"/>
      <c r="AL8" s="162"/>
      <c r="AM8" s="162"/>
      <c r="AN8" s="162"/>
      <c r="AO8" s="162"/>
      <c r="AP8" s="162"/>
      <c r="AQ8" s="162"/>
      <c r="AR8" s="168"/>
      <c r="AS8" s="168"/>
      <c r="AT8" s="168"/>
      <c r="AU8" s="168"/>
      <c r="AV8" s="168"/>
      <c r="AW8" s="168"/>
      <c r="AX8" s="168"/>
      <c r="AY8" s="168"/>
      <c r="AZ8" s="168"/>
      <c r="BA8" s="168"/>
      <c r="BB8" s="168"/>
      <c r="BC8" s="162"/>
      <c r="BD8" s="166"/>
      <c r="BE8" s="172"/>
      <c r="BF8" s="172"/>
      <c r="BG8" s="172"/>
      <c r="BH8" s="172"/>
      <c r="BI8" s="194"/>
      <c r="BJ8" s="172"/>
      <c r="BK8" s="194"/>
      <c r="BL8" s="172"/>
      <c r="BM8" s="172"/>
      <c r="BN8" s="172"/>
      <c r="BO8" s="172"/>
      <c r="BP8" s="168"/>
      <c r="BQ8" s="172"/>
      <c r="BR8" s="172"/>
      <c r="BS8" s="172"/>
      <c r="BT8" s="172"/>
      <c r="BU8" s="168"/>
      <c r="BV8" s="168"/>
      <c r="BW8" s="168"/>
      <c r="BX8" s="168"/>
      <c r="BY8" s="168"/>
      <c r="BZ8" s="168"/>
      <c r="CA8" s="162"/>
      <c r="CB8" s="162"/>
      <c r="CC8" s="168"/>
      <c r="CD8" s="162"/>
      <c r="CE8" s="162"/>
      <c r="CF8" s="162"/>
      <c r="CG8" s="162"/>
      <c r="CH8" s="162"/>
      <c r="CI8" s="168"/>
      <c r="CJ8" s="165"/>
      <c r="CK8" s="166"/>
      <c r="CL8" s="162"/>
      <c r="CM8" s="168"/>
      <c r="CN8" s="172"/>
      <c r="CO8" s="162"/>
      <c r="CP8" s="168"/>
      <c r="CQ8" s="172"/>
      <c r="CR8" s="162"/>
      <c r="CS8" s="162"/>
      <c r="CT8" s="168"/>
      <c r="CU8" s="162"/>
      <c r="CV8" s="162"/>
      <c r="CW8" s="162"/>
      <c r="CX8" s="168"/>
    </row>
    <row r="9" spans="1:170" s="39" customFormat="1" hidden="1">
      <c r="A9" s="29" t="s">
        <v>171</v>
      </c>
      <c r="B9" s="71"/>
      <c r="C9" s="71"/>
      <c r="D9" s="71"/>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55" customFormat="1" ht="64.8">
      <c r="A10" s="52">
        <v>342025</v>
      </c>
      <c r="B10" s="52" t="s">
        <v>249</v>
      </c>
      <c r="C10" s="67">
        <f t="shared" ref="C10:C31" si="0">INT(B10/10)</f>
        <v>34202</v>
      </c>
      <c r="D10" s="74">
        <v>34202</v>
      </c>
      <c r="E10" s="54" t="s">
        <v>175</v>
      </c>
      <c r="F10" s="54" t="s">
        <v>214</v>
      </c>
      <c r="G10" s="54">
        <f t="shared" ref="G10:G31" si="1">IF(E10=F10,0,1)</f>
        <v>0</v>
      </c>
      <c r="H10" s="59">
        <v>3</v>
      </c>
      <c r="I10" s="57">
        <v>1</v>
      </c>
      <c r="J10" s="57">
        <v>14</v>
      </c>
      <c r="K10" s="57"/>
      <c r="L10" s="57"/>
      <c r="M10" s="92"/>
      <c r="N10" s="92"/>
      <c r="O10" s="92"/>
      <c r="P10" s="92"/>
      <c r="Q10" s="92"/>
      <c r="R10" s="60"/>
      <c r="S10" s="92"/>
      <c r="T10" s="92"/>
      <c r="U10" s="92"/>
      <c r="V10" s="92"/>
      <c r="W10" s="58"/>
      <c r="X10" s="57"/>
      <c r="Y10" s="57"/>
      <c r="Z10" s="92">
        <v>1</v>
      </c>
      <c r="AA10" s="58"/>
      <c r="AB10" s="95">
        <v>1</v>
      </c>
      <c r="AC10" s="18"/>
      <c r="AD10" s="18"/>
      <c r="AE10" s="58" t="s">
        <v>176</v>
      </c>
      <c r="AF10" s="95"/>
      <c r="AG10" s="95">
        <v>1</v>
      </c>
      <c r="AH10" s="95"/>
      <c r="AI10" s="61"/>
      <c r="AJ10" s="95"/>
      <c r="AK10" s="95"/>
      <c r="AL10" s="95"/>
      <c r="AM10" s="95"/>
      <c r="AN10" s="95">
        <v>1</v>
      </c>
      <c r="AO10" s="95"/>
      <c r="AP10" s="95"/>
      <c r="AQ10" s="95"/>
      <c r="AR10" s="92">
        <v>1</v>
      </c>
      <c r="AS10" s="92"/>
      <c r="AT10" s="92">
        <v>1</v>
      </c>
      <c r="AU10" s="92">
        <v>1</v>
      </c>
      <c r="AV10" s="92"/>
      <c r="AW10" s="92"/>
      <c r="AX10" s="92"/>
      <c r="AY10" s="92"/>
      <c r="AZ10" s="92">
        <v>1</v>
      </c>
      <c r="BA10" s="92"/>
      <c r="BB10" s="92">
        <v>1</v>
      </c>
      <c r="BC10" s="92">
        <v>1</v>
      </c>
      <c r="BD10" s="92"/>
      <c r="BE10" s="92">
        <v>1</v>
      </c>
      <c r="BF10" s="92">
        <v>1</v>
      </c>
      <c r="BG10" s="92">
        <v>1</v>
      </c>
      <c r="BH10" s="92">
        <v>1</v>
      </c>
      <c r="BI10" s="92">
        <v>1</v>
      </c>
      <c r="BJ10" s="92"/>
      <c r="BK10" s="92"/>
      <c r="BL10" s="92">
        <v>1</v>
      </c>
      <c r="BM10" s="92"/>
      <c r="BN10" s="92"/>
      <c r="BO10" s="92"/>
      <c r="BP10" s="62"/>
      <c r="BQ10" s="92"/>
      <c r="BR10" s="92">
        <v>1</v>
      </c>
      <c r="BS10" s="92"/>
      <c r="BT10" s="84"/>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84" t="s">
        <v>177</v>
      </c>
      <c r="CW10" s="57"/>
      <c r="CX10" s="92">
        <v>1</v>
      </c>
    </row>
    <row r="11" spans="1:170" s="55" customFormat="1" ht="86.4">
      <c r="A11" s="52">
        <v>34203</v>
      </c>
      <c r="B11" s="52" t="s">
        <v>250</v>
      </c>
      <c r="C11" s="67">
        <f t="shared" si="0"/>
        <v>34203</v>
      </c>
      <c r="D11" s="74">
        <v>34203</v>
      </c>
      <c r="E11" s="54" t="s">
        <v>178</v>
      </c>
      <c r="F11" s="54" t="s">
        <v>216</v>
      </c>
      <c r="G11" s="54">
        <f t="shared" si="1"/>
        <v>0</v>
      </c>
      <c r="H11" s="59">
        <v>5</v>
      </c>
      <c r="I11" s="57">
        <v>1</v>
      </c>
      <c r="J11" s="57">
        <v>25</v>
      </c>
      <c r="K11" s="57"/>
      <c r="L11" s="57"/>
      <c r="M11" s="92"/>
      <c r="N11" s="92"/>
      <c r="O11" s="92"/>
      <c r="P11" s="92"/>
      <c r="Q11" s="92"/>
      <c r="R11" s="60"/>
      <c r="S11" s="92"/>
      <c r="T11" s="92"/>
      <c r="U11" s="92"/>
      <c r="V11" s="92"/>
      <c r="W11" s="58"/>
      <c r="X11" s="57"/>
      <c r="Y11" s="57"/>
      <c r="Z11" s="92">
        <v>1</v>
      </c>
      <c r="AA11" s="58"/>
      <c r="AB11" s="95">
        <v>1</v>
      </c>
      <c r="AC11" s="18"/>
      <c r="AD11" s="18"/>
      <c r="AE11" s="58" t="s">
        <v>179</v>
      </c>
      <c r="AF11" s="95">
        <v>1</v>
      </c>
      <c r="AG11" s="95"/>
      <c r="AH11" s="95"/>
      <c r="AI11" s="61"/>
      <c r="AJ11" s="95"/>
      <c r="AK11" s="95"/>
      <c r="AL11" s="95"/>
      <c r="AM11" s="95"/>
      <c r="AN11" s="95">
        <v>1</v>
      </c>
      <c r="AO11" s="95">
        <v>1</v>
      </c>
      <c r="AP11" s="95"/>
      <c r="AQ11" s="95"/>
      <c r="AR11" s="92">
        <v>1</v>
      </c>
      <c r="AS11" s="92"/>
      <c r="AT11" s="92"/>
      <c r="AU11" s="92"/>
      <c r="AV11" s="92">
        <v>1</v>
      </c>
      <c r="AW11" s="92">
        <v>1</v>
      </c>
      <c r="AX11" s="92"/>
      <c r="AY11" s="92"/>
      <c r="AZ11" s="92"/>
      <c r="BA11" s="92"/>
      <c r="BB11" s="92">
        <v>1</v>
      </c>
      <c r="BC11" s="92">
        <v>1</v>
      </c>
      <c r="BD11" s="92"/>
      <c r="BE11" s="92">
        <v>1</v>
      </c>
      <c r="BF11" s="92">
        <v>1</v>
      </c>
      <c r="BG11" s="92">
        <v>1</v>
      </c>
      <c r="BH11" s="92"/>
      <c r="BI11" s="92">
        <v>1</v>
      </c>
      <c r="BJ11" s="92"/>
      <c r="BK11" s="92"/>
      <c r="BL11" s="92"/>
      <c r="BM11" s="92"/>
      <c r="BN11" s="92"/>
      <c r="BO11" s="92"/>
      <c r="BP11" s="62"/>
      <c r="BQ11" s="92"/>
      <c r="BR11" s="92">
        <v>1</v>
      </c>
      <c r="BS11" s="92"/>
      <c r="BT11" s="84"/>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v>1</v>
      </c>
      <c r="CU11" s="92"/>
      <c r="CV11" s="84"/>
      <c r="CW11" s="57"/>
      <c r="CX11" s="92">
        <v>1</v>
      </c>
    </row>
    <row r="12" spans="1:170" s="55" customFormat="1" ht="12">
      <c r="A12" s="52">
        <v>34204</v>
      </c>
      <c r="B12" s="52" t="s">
        <v>251</v>
      </c>
      <c r="C12" s="67">
        <f t="shared" si="0"/>
        <v>34204</v>
      </c>
      <c r="D12" s="74">
        <v>34204</v>
      </c>
      <c r="E12" s="54" t="s">
        <v>180</v>
      </c>
      <c r="F12" s="54" t="s">
        <v>217</v>
      </c>
      <c r="G12" s="54">
        <f t="shared" si="1"/>
        <v>0</v>
      </c>
      <c r="H12" s="59">
        <v>5</v>
      </c>
      <c r="I12" s="57">
        <v>1</v>
      </c>
      <c r="J12" s="57">
        <v>17</v>
      </c>
      <c r="K12" s="57"/>
      <c r="L12" s="57"/>
      <c r="M12" s="92"/>
      <c r="N12" s="92"/>
      <c r="O12" s="92"/>
      <c r="P12" s="92"/>
      <c r="Q12" s="92"/>
      <c r="R12" s="60"/>
      <c r="S12" s="92"/>
      <c r="T12" s="92"/>
      <c r="U12" s="92"/>
      <c r="V12" s="92"/>
      <c r="W12" s="58"/>
      <c r="X12" s="57"/>
      <c r="Y12" s="57"/>
      <c r="Z12" s="92">
        <v>1</v>
      </c>
      <c r="AA12" s="58"/>
      <c r="AB12" s="95"/>
      <c r="AC12" s="18">
        <v>1</v>
      </c>
      <c r="AD12" s="18"/>
      <c r="AE12" s="58"/>
      <c r="AF12" s="95">
        <v>1</v>
      </c>
      <c r="AG12" s="95"/>
      <c r="AH12" s="95">
        <v>1</v>
      </c>
      <c r="AI12" s="61"/>
      <c r="AJ12" s="95"/>
      <c r="AK12" s="95"/>
      <c r="AL12" s="95">
        <v>1</v>
      </c>
      <c r="AM12" s="95"/>
      <c r="AN12" s="95">
        <v>1</v>
      </c>
      <c r="AO12" s="95"/>
      <c r="AP12" s="95"/>
      <c r="AQ12" s="95"/>
      <c r="AR12" s="92">
        <v>1</v>
      </c>
      <c r="AS12" s="92"/>
      <c r="AT12" s="92">
        <v>1</v>
      </c>
      <c r="AU12" s="92">
        <v>1</v>
      </c>
      <c r="AV12" s="92"/>
      <c r="AW12" s="92"/>
      <c r="AX12" s="92"/>
      <c r="AY12" s="92">
        <v>1</v>
      </c>
      <c r="AZ12" s="92"/>
      <c r="BA12" s="92"/>
      <c r="BB12" s="92">
        <v>1</v>
      </c>
      <c r="BC12" s="92"/>
      <c r="BD12" s="92">
        <v>1</v>
      </c>
      <c r="BE12" s="92">
        <v>1</v>
      </c>
      <c r="BF12" s="92">
        <v>1</v>
      </c>
      <c r="BG12" s="92">
        <v>1</v>
      </c>
      <c r="BH12" s="92">
        <v>1</v>
      </c>
      <c r="BI12" s="92">
        <v>1</v>
      </c>
      <c r="BJ12" s="92"/>
      <c r="BK12" s="92"/>
      <c r="BL12" s="92">
        <v>1</v>
      </c>
      <c r="BM12" s="92">
        <v>1</v>
      </c>
      <c r="BN12" s="92"/>
      <c r="BO12" s="92"/>
      <c r="BP12" s="62"/>
      <c r="BQ12" s="92">
        <v>1</v>
      </c>
      <c r="BR12" s="92"/>
      <c r="BS12" s="92"/>
      <c r="BT12" s="84"/>
      <c r="BU12" s="92">
        <v>1</v>
      </c>
      <c r="BV12" s="92">
        <v>1</v>
      </c>
      <c r="BW12" s="92">
        <v>1</v>
      </c>
      <c r="BX12" s="92">
        <v>1</v>
      </c>
      <c r="BY12" s="92">
        <v>1</v>
      </c>
      <c r="BZ12" s="92"/>
      <c r="CA12" s="92"/>
      <c r="CB12" s="92">
        <v>1</v>
      </c>
      <c r="CC12" s="92">
        <v>1</v>
      </c>
      <c r="CD12" s="92">
        <v>1</v>
      </c>
      <c r="CE12" s="92"/>
      <c r="CF12" s="92"/>
      <c r="CG12" s="92"/>
      <c r="CH12" s="92">
        <v>1</v>
      </c>
      <c r="CI12" s="92" t="s">
        <v>181</v>
      </c>
      <c r="CJ12" s="92"/>
      <c r="CK12" s="92">
        <v>1</v>
      </c>
      <c r="CL12" s="92">
        <v>1</v>
      </c>
      <c r="CM12" s="92"/>
      <c r="CN12" s="92"/>
      <c r="CO12" s="92"/>
      <c r="CP12" s="92">
        <v>1</v>
      </c>
      <c r="CQ12" s="92"/>
      <c r="CR12" s="92"/>
      <c r="CS12" s="92"/>
      <c r="CT12" s="92">
        <v>1</v>
      </c>
      <c r="CU12" s="92"/>
      <c r="CV12" s="84"/>
      <c r="CW12" s="57"/>
      <c r="CX12" s="92">
        <v>1</v>
      </c>
    </row>
    <row r="13" spans="1:170" s="55" customFormat="1" ht="43.2">
      <c r="A13" s="52">
        <v>34205</v>
      </c>
      <c r="B13" s="52" t="s">
        <v>252</v>
      </c>
      <c r="C13" s="67">
        <f t="shared" si="0"/>
        <v>34205</v>
      </c>
      <c r="D13" s="74">
        <v>34205</v>
      </c>
      <c r="E13" s="54" t="s">
        <v>182</v>
      </c>
      <c r="F13" s="54" t="s">
        <v>218</v>
      </c>
      <c r="G13" s="54">
        <f t="shared" si="1"/>
        <v>0</v>
      </c>
      <c r="H13" s="59">
        <v>5</v>
      </c>
      <c r="I13" s="57">
        <v>1</v>
      </c>
      <c r="J13" s="57">
        <v>21</v>
      </c>
      <c r="K13" s="57"/>
      <c r="L13" s="57"/>
      <c r="M13" s="92"/>
      <c r="N13" s="92"/>
      <c r="O13" s="92"/>
      <c r="P13" s="92"/>
      <c r="Q13" s="92"/>
      <c r="R13" s="60"/>
      <c r="S13" s="92"/>
      <c r="T13" s="92"/>
      <c r="U13" s="92"/>
      <c r="V13" s="92"/>
      <c r="W13" s="58"/>
      <c r="X13" s="57"/>
      <c r="Y13" s="57"/>
      <c r="Z13" s="92">
        <v>1</v>
      </c>
      <c r="AA13" s="58"/>
      <c r="AB13" s="95">
        <v>1</v>
      </c>
      <c r="AC13" s="18"/>
      <c r="AD13" s="18"/>
      <c r="AE13" s="58" t="s">
        <v>183</v>
      </c>
      <c r="AF13" s="95"/>
      <c r="AG13" s="95">
        <v>1</v>
      </c>
      <c r="AH13" s="95"/>
      <c r="AI13" s="61"/>
      <c r="AJ13" s="95"/>
      <c r="AK13" s="95"/>
      <c r="AL13" s="95">
        <v>1</v>
      </c>
      <c r="AM13" s="95"/>
      <c r="AN13" s="95">
        <v>1</v>
      </c>
      <c r="AO13" s="95">
        <v>1</v>
      </c>
      <c r="AP13" s="95"/>
      <c r="AQ13" s="95"/>
      <c r="AR13" s="92">
        <v>1</v>
      </c>
      <c r="AS13" s="92"/>
      <c r="AT13" s="92">
        <v>1</v>
      </c>
      <c r="AU13" s="92">
        <v>1</v>
      </c>
      <c r="AV13" s="92"/>
      <c r="AW13" s="92"/>
      <c r="AX13" s="92"/>
      <c r="AY13" s="92">
        <v>1</v>
      </c>
      <c r="AZ13" s="92"/>
      <c r="BA13" s="92"/>
      <c r="BB13" s="92">
        <v>1</v>
      </c>
      <c r="BC13" s="92"/>
      <c r="BD13" s="92">
        <v>1</v>
      </c>
      <c r="BE13" s="92">
        <v>1</v>
      </c>
      <c r="BF13" s="92">
        <v>1</v>
      </c>
      <c r="BG13" s="92">
        <v>1</v>
      </c>
      <c r="BH13" s="92">
        <v>1</v>
      </c>
      <c r="BI13" s="92">
        <v>1</v>
      </c>
      <c r="BJ13" s="92">
        <v>1</v>
      </c>
      <c r="BK13" s="92"/>
      <c r="BL13" s="92">
        <v>1</v>
      </c>
      <c r="BM13" s="92"/>
      <c r="BN13" s="92"/>
      <c r="BO13" s="84" t="s">
        <v>184</v>
      </c>
      <c r="BP13" s="62"/>
      <c r="BQ13" s="92"/>
      <c r="BR13" s="92">
        <v>1</v>
      </c>
      <c r="BS13" s="92"/>
      <c r="BT13" s="84"/>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v>1</v>
      </c>
      <c r="CT13" s="92"/>
      <c r="CU13" s="92"/>
      <c r="CV13" s="84"/>
      <c r="CW13" s="57">
        <v>1</v>
      </c>
      <c r="CX13" s="92"/>
    </row>
    <row r="14" spans="1:170" s="55" customFormat="1" ht="97.2">
      <c r="A14" s="52">
        <v>34207</v>
      </c>
      <c r="B14" s="52" t="s">
        <v>253</v>
      </c>
      <c r="C14" s="67">
        <f t="shared" si="0"/>
        <v>34207</v>
      </c>
      <c r="D14" s="74">
        <v>34207</v>
      </c>
      <c r="E14" s="54" t="s">
        <v>185</v>
      </c>
      <c r="F14" s="54" t="s">
        <v>221</v>
      </c>
      <c r="G14" s="54">
        <f t="shared" si="1"/>
        <v>0</v>
      </c>
      <c r="H14" s="59">
        <v>3</v>
      </c>
      <c r="I14" s="57">
        <v>1</v>
      </c>
      <c r="J14" s="57">
        <v>15</v>
      </c>
      <c r="K14" s="57"/>
      <c r="L14" s="57"/>
      <c r="M14" s="92"/>
      <c r="N14" s="92"/>
      <c r="O14" s="92"/>
      <c r="P14" s="92"/>
      <c r="Q14" s="92"/>
      <c r="R14" s="60"/>
      <c r="S14" s="92"/>
      <c r="T14" s="92"/>
      <c r="U14" s="92"/>
      <c r="V14" s="92"/>
      <c r="W14" s="58"/>
      <c r="X14" s="57"/>
      <c r="Y14" s="57"/>
      <c r="Z14" s="92">
        <v>1</v>
      </c>
      <c r="AA14" s="58"/>
      <c r="AB14" s="95">
        <v>1</v>
      </c>
      <c r="AC14" s="18"/>
      <c r="AD14" s="18"/>
      <c r="AE14" s="58" t="s">
        <v>186</v>
      </c>
      <c r="AF14" s="95">
        <v>1</v>
      </c>
      <c r="AG14" s="95"/>
      <c r="AH14" s="95"/>
      <c r="AI14" s="61"/>
      <c r="AJ14" s="95"/>
      <c r="AK14" s="95"/>
      <c r="AL14" s="95">
        <v>1</v>
      </c>
      <c r="AM14" s="95"/>
      <c r="AN14" s="95">
        <v>1</v>
      </c>
      <c r="AO14" s="95">
        <v>1</v>
      </c>
      <c r="AP14" s="95"/>
      <c r="AQ14" s="95"/>
      <c r="AR14" s="92">
        <v>1</v>
      </c>
      <c r="AS14" s="92"/>
      <c r="AT14" s="92"/>
      <c r="AU14" s="92"/>
      <c r="AV14" s="92">
        <v>1</v>
      </c>
      <c r="AW14" s="92"/>
      <c r="AX14" s="92"/>
      <c r="AY14" s="92"/>
      <c r="AZ14" s="92">
        <v>1</v>
      </c>
      <c r="BA14" s="92"/>
      <c r="BB14" s="92">
        <v>1</v>
      </c>
      <c r="BC14" s="92"/>
      <c r="BD14" s="92">
        <v>1</v>
      </c>
      <c r="BE14" s="92">
        <v>1</v>
      </c>
      <c r="BF14" s="92">
        <v>1</v>
      </c>
      <c r="BG14" s="92">
        <v>1</v>
      </c>
      <c r="BH14" s="92">
        <v>1</v>
      </c>
      <c r="BI14" s="92">
        <v>1</v>
      </c>
      <c r="BJ14" s="92"/>
      <c r="BK14" s="92"/>
      <c r="BL14" s="92">
        <v>1</v>
      </c>
      <c r="BM14" s="92"/>
      <c r="BN14" s="92"/>
      <c r="BO14" s="92"/>
      <c r="BP14" s="62"/>
      <c r="BQ14" s="92"/>
      <c r="BR14" s="92">
        <v>1</v>
      </c>
      <c r="BS14" s="92"/>
      <c r="BT14" s="84"/>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v>1</v>
      </c>
      <c r="CT14" s="92"/>
      <c r="CU14" s="92"/>
      <c r="CV14" s="84"/>
      <c r="CW14" s="57"/>
      <c r="CX14" s="92">
        <v>1</v>
      </c>
    </row>
    <row r="15" spans="1:170" s="55" customFormat="1" ht="21.6">
      <c r="A15" s="52">
        <v>34208</v>
      </c>
      <c r="B15" s="52" t="s">
        <v>254</v>
      </c>
      <c r="C15" s="67">
        <f t="shared" si="0"/>
        <v>34208</v>
      </c>
      <c r="D15" s="74">
        <v>34208</v>
      </c>
      <c r="E15" s="54" t="s">
        <v>187</v>
      </c>
      <c r="F15" s="54" t="s">
        <v>174</v>
      </c>
      <c r="G15" s="54">
        <f t="shared" si="1"/>
        <v>0</v>
      </c>
      <c r="H15" s="59">
        <v>5</v>
      </c>
      <c r="I15" s="57"/>
      <c r="J15" s="57"/>
      <c r="K15" s="57"/>
      <c r="L15" s="57"/>
      <c r="M15" s="92"/>
      <c r="N15" s="92"/>
      <c r="O15" s="92"/>
      <c r="P15" s="92"/>
      <c r="Q15" s="92">
        <v>1</v>
      </c>
      <c r="R15" s="60" t="s">
        <v>188</v>
      </c>
      <c r="S15" s="92"/>
      <c r="T15" s="92"/>
      <c r="U15" s="92"/>
      <c r="V15" s="92"/>
      <c r="W15" s="58"/>
      <c r="X15" s="57"/>
      <c r="Y15" s="57"/>
      <c r="Z15" s="92"/>
      <c r="AA15" s="58"/>
      <c r="AB15" s="95"/>
      <c r="AC15" s="18"/>
      <c r="AD15" s="18"/>
      <c r="AE15" s="58"/>
      <c r="AF15" s="95"/>
      <c r="AG15" s="95"/>
      <c r="AH15" s="95"/>
      <c r="AI15" s="61"/>
      <c r="AJ15" s="95"/>
      <c r="AK15" s="95"/>
      <c r="AL15" s="95"/>
      <c r="AM15" s="95"/>
      <c r="AN15" s="95"/>
      <c r="AO15" s="95"/>
      <c r="AP15" s="95"/>
      <c r="AQ15" s="95"/>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62"/>
      <c r="BQ15" s="92"/>
      <c r="BR15" s="92"/>
      <c r="BS15" s="92"/>
      <c r="BT15" s="84"/>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84"/>
      <c r="CW15" s="57"/>
      <c r="CX15" s="92"/>
    </row>
    <row r="16" spans="1:170" s="55" customFormat="1" ht="12">
      <c r="A16" s="52">
        <v>34209</v>
      </c>
      <c r="B16" s="52" t="s">
        <v>255</v>
      </c>
      <c r="C16" s="67">
        <f t="shared" si="0"/>
        <v>34209</v>
      </c>
      <c r="D16" s="74">
        <v>34209</v>
      </c>
      <c r="E16" s="54" t="s">
        <v>189</v>
      </c>
      <c r="F16" s="54" t="s">
        <v>222</v>
      </c>
      <c r="G16" s="54">
        <f t="shared" si="1"/>
        <v>0</v>
      </c>
      <c r="H16" s="59">
        <v>5</v>
      </c>
      <c r="I16" s="57">
        <v>1</v>
      </c>
      <c r="J16" s="57">
        <v>16</v>
      </c>
      <c r="K16" s="57"/>
      <c r="L16" s="57"/>
      <c r="M16" s="92"/>
      <c r="N16" s="92"/>
      <c r="O16" s="92"/>
      <c r="P16" s="92"/>
      <c r="Q16" s="92"/>
      <c r="R16" s="60"/>
      <c r="S16" s="92"/>
      <c r="T16" s="92"/>
      <c r="U16" s="92"/>
      <c r="V16" s="92"/>
      <c r="W16" s="58"/>
      <c r="X16" s="57">
        <v>1</v>
      </c>
      <c r="Y16" s="57"/>
      <c r="Z16" s="92">
        <v>1</v>
      </c>
      <c r="AA16" s="58"/>
      <c r="AB16" s="95"/>
      <c r="AC16" s="18">
        <v>1</v>
      </c>
      <c r="AD16" s="18"/>
      <c r="AE16" s="58"/>
      <c r="AF16" s="95"/>
      <c r="AG16" s="95">
        <v>1</v>
      </c>
      <c r="AH16" s="95">
        <v>1</v>
      </c>
      <c r="AI16" s="61"/>
      <c r="AJ16" s="95">
        <v>1</v>
      </c>
      <c r="AK16" s="95"/>
      <c r="AL16" s="95">
        <v>1</v>
      </c>
      <c r="AM16" s="95"/>
      <c r="AN16" s="95">
        <v>1</v>
      </c>
      <c r="AO16" s="95">
        <v>1</v>
      </c>
      <c r="AP16" s="95"/>
      <c r="AQ16" s="95"/>
      <c r="AR16" s="92">
        <v>1</v>
      </c>
      <c r="AS16" s="92"/>
      <c r="AT16" s="92">
        <v>1</v>
      </c>
      <c r="AU16" s="92">
        <v>1</v>
      </c>
      <c r="AV16" s="92"/>
      <c r="AW16" s="92"/>
      <c r="AX16" s="92"/>
      <c r="AY16" s="92"/>
      <c r="AZ16" s="92">
        <v>1</v>
      </c>
      <c r="BA16" s="92"/>
      <c r="BB16" s="92">
        <v>1</v>
      </c>
      <c r="BC16" s="92"/>
      <c r="BD16" s="92">
        <v>1</v>
      </c>
      <c r="BE16" s="92">
        <v>1</v>
      </c>
      <c r="BF16" s="92">
        <v>1</v>
      </c>
      <c r="BG16" s="92">
        <v>1</v>
      </c>
      <c r="BH16" s="92">
        <v>1</v>
      </c>
      <c r="BI16" s="92">
        <v>1</v>
      </c>
      <c r="BJ16" s="92">
        <v>1</v>
      </c>
      <c r="BK16" s="92"/>
      <c r="BL16" s="92">
        <v>1</v>
      </c>
      <c r="BM16" s="92"/>
      <c r="BN16" s="92"/>
      <c r="BO16" s="92"/>
      <c r="BP16" s="62"/>
      <c r="BQ16" s="92">
        <v>1</v>
      </c>
      <c r="BR16" s="92"/>
      <c r="BS16" s="92"/>
      <c r="BT16" s="84"/>
      <c r="BU16" s="92">
        <v>1</v>
      </c>
      <c r="BV16" s="92">
        <v>1</v>
      </c>
      <c r="BW16" s="92">
        <v>1</v>
      </c>
      <c r="BX16" s="92">
        <v>1</v>
      </c>
      <c r="BY16" s="92">
        <v>1</v>
      </c>
      <c r="BZ16" s="92"/>
      <c r="CA16" s="92">
        <v>1</v>
      </c>
      <c r="CB16" s="92"/>
      <c r="CC16" s="92">
        <v>1</v>
      </c>
      <c r="CD16" s="92"/>
      <c r="CE16" s="92"/>
      <c r="CF16" s="92"/>
      <c r="CG16" s="92">
        <v>1</v>
      </c>
      <c r="CH16" s="92">
        <v>1</v>
      </c>
      <c r="CI16" s="92"/>
      <c r="CJ16" s="92"/>
      <c r="CK16" s="92">
        <v>1</v>
      </c>
      <c r="CL16" s="92"/>
      <c r="CM16" s="92">
        <v>1</v>
      </c>
      <c r="CN16" s="92"/>
      <c r="CO16" s="92"/>
      <c r="CP16" s="92">
        <v>1</v>
      </c>
      <c r="CQ16" s="92"/>
      <c r="CR16" s="92"/>
      <c r="CS16" s="92"/>
      <c r="CT16" s="92"/>
      <c r="CU16" s="92">
        <v>1</v>
      </c>
      <c r="CV16" s="84"/>
      <c r="CW16" s="57"/>
      <c r="CX16" s="92">
        <v>1</v>
      </c>
    </row>
    <row r="17" spans="1:102" s="55" customFormat="1" ht="12">
      <c r="A17" s="52">
        <v>34210</v>
      </c>
      <c r="B17" s="52" t="s">
        <v>256</v>
      </c>
      <c r="C17" s="67">
        <f t="shared" si="0"/>
        <v>34210</v>
      </c>
      <c r="D17" s="74">
        <v>34210</v>
      </c>
      <c r="E17" s="54" t="s">
        <v>190</v>
      </c>
      <c r="F17" s="54" t="s">
        <v>224</v>
      </c>
      <c r="G17" s="54">
        <f t="shared" si="1"/>
        <v>0</v>
      </c>
      <c r="H17" s="59">
        <v>5</v>
      </c>
      <c r="I17" s="57">
        <v>1</v>
      </c>
      <c r="J17" s="57">
        <v>26</v>
      </c>
      <c r="K17" s="57"/>
      <c r="L17" s="57"/>
      <c r="M17" s="92"/>
      <c r="N17" s="92"/>
      <c r="O17" s="92"/>
      <c r="P17" s="92"/>
      <c r="Q17" s="92"/>
      <c r="R17" s="60"/>
      <c r="S17" s="92"/>
      <c r="T17" s="92"/>
      <c r="U17" s="92"/>
      <c r="V17" s="92"/>
      <c r="W17" s="58"/>
      <c r="X17" s="57">
        <v>1</v>
      </c>
      <c r="Y17" s="57"/>
      <c r="Z17" s="92">
        <v>1</v>
      </c>
      <c r="AA17" s="58"/>
      <c r="AB17" s="95"/>
      <c r="AC17" s="18">
        <v>1</v>
      </c>
      <c r="AD17" s="18"/>
      <c r="AE17" s="58"/>
      <c r="AF17" s="95">
        <v>1</v>
      </c>
      <c r="AG17" s="95"/>
      <c r="AH17" s="95">
        <v>1</v>
      </c>
      <c r="AI17" s="61"/>
      <c r="AJ17" s="95"/>
      <c r="AK17" s="95"/>
      <c r="AL17" s="95"/>
      <c r="AM17" s="95"/>
      <c r="AN17" s="95"/>
      <c r="AO17" s="95"/>
      <c r="AP17" s="95">
        <v>1</v>
      </c>
      <c r="AQ17" s="95"/>
      <c r="AR17" s="92">
        <v>1</v>
      </c>
      <c r="AS17" s="92"/>
      <c r="AT17" s="92">
        <v>1</v>
      </c>
      <c r="AU17" s="92">
        <v>1</v>
      </c>
      <c r="AV17" s="92"/>
      <c r="AW17" s="92"/>
      <c r="AX17" s="92"/>
      <c r="AY17" s="92"/>
      <c r="AZ17" s="92">
        <v>1</v>
      </c>
      <c r="BA17" s="92"/>
      <c r="BB17" s="92">
        <v>1</v>
      </c>
      <c r="BC17" s="92"/>
      <c r="BD17" s="92">
        <v>1</v>
      </c>
      <c r="BE17" s="92">
        <v>1</v>
      </c>
      <c r="BF17" s="92">
        <v>1</v>
      </c>
      <c r="BG17" s="92">
        <v>1</v>
      </c>
      <c r="BH17" s="92">
        <v>1</v>
      </c>
      <c r="BI17" s="92">
        <v>1</v>
      </c>
      <c r="BJ17" s="92"/>
      <c r="BK17" s="92">
        <v>1</v>
      </c>
      <c r="BL17" s="92">
        <v>1</v>
      </c>
      <c r="BM17" s="92">
        <v>1</v>
      </c>
      <c r="BN17" s="92">
        <v>1</v>
      </c>
      <c r="BO17" s="92"/>
      <c r="BP17" s="62"/>
      <c r="BQ17" s="92">
        <v>1</v>
      </c>
      <c r="BR17" s="92"/>
      <c r="BS17" s="92"/>
      <c r="BT17" s="84"/>
      <c r="BU17" s="92">
        <v>1</v>
      </c>
      <c r="BV17" s="92"/>
      <c r="BW17" s="92">
        <v>1</v>
      </c>
      <c r="BX17" s="92">
        <v>1</v>
      </c>
      <c r="BY17" s="92">
        <v>1</v>
      </c>
      <c r="BZ17" s="92"/>
      <c r="CA17" s="92">
        <v>1</v>
      </c>
      <c r="CB17" s="92">
        <v>1</v>
      </c>
      <c r="CC17" s="92"/>
      <c r="CD17" s="92"/>
      <c r="CE17" s="92"/>
      <c r="CF17" s="92"/>
      <c r="CG17" s="92">
        <v>1</v>
      </c>
      <c r="CH17" s="92">
        <v>1</v>
      </c>
      <c r="CI17" s="92"/>
      <c r="CJ17" s="92"/>
      <c r="CK17" s="92">
        <v>1</v>
      </c>
      <c r="CL17" s="92"/>
      <c r="CM17" s="92">
        <v>1</v>
      </c>
      <c r="CN17" s="92"/>
      <c r="CO17" s="92"/>
      <c r="CP17" s="92">
        <v>1</v>
      </c>
      <c r="CQ17" s="92"/>
      <c r="CR17" s="92"/>
      <c r="CS17" s="92"/>
      <c r="CT17" s="92"/>
      <c r="CU17" s="92">
        <v>1</v>
      </c>
      <c r="CV17" s="84"/>
      <c r="CW17" s="57">
        <v>1</v>
      </c>
      <c r="CX17" s="92"/>
    </row>
    <row r="18" spans="1:102" s="55" customFormat="1" ht="21.6">
      <c r="A18" s="52">
        <v>34211</v>
      </c>
      <c r="B18" s="52" t="s">
        <v>257</v>
      </c>
      <c r="C18" s="67">
        <f t="shared" si="0"/>
        <v>34211</v>
      </c>
      <c r="D18" s="74">
        <v>34211</v>
      </c>
      <c r="E18" s="54" t="s">
        <v>191</v>
      </c>
      <c r="F18" s="54" t="s">
        <v>226</v>
      </c>
      <c r="G18" s="54">
        <f t="shared" si="1"/>
        <v>0</v>
      </c>
      <c r="H18" s="59">
        <v>5</v>
      </c>
      <c r="I18" s="57">
        <v>1</v>
      </c>
      <c r="J18" s="57">
        <v>23</v>
      </c>
      <c r="K18" s="57"/>
      <c r="L18" s="57"/>
      <c r="M18" s="92"/>
      <c r="N18" s="92"/>
      <c r="O18" s="92"/>
      <c r="P18" s="92"/>
      <c r="Q18" s="92"/>
      <c r="R18" s="60"/>
      <c r="S18" s="92"/>
      <c r="T18" s="92"/>
      <c r="U18" s="92"/>
      <c r="V18" s="92"/>
      <c r="W18" s="58"/>
      <c r="X18" s="57"/>
      <c r="Y18" s="57"/>
      <c r="Z18" s="92"/>
      <c r="AA18" s="58" t="s">
        <v>192</v>
      </c>
      <c r="AB18" s="95"/>
      <c r="AC18" s="18">
        <v>1</v>
      </c>
      <c r="AD18" s="18"/>
      <c r="AE18" s="58"/>
      <c r="AF18" s="95"/>
      <c r="AG18" s="95">
        <v>1</v>
      </c>
      <c r="AH18" s="95">
        <v>1</v>
      </c>
      <c r="AI18" s="61"/>
      <c r="AJ18" s="95">
        <v>1</v>
      </c>
      <c r="AK18" s="95"/>
      <c r="AL18" s="95">
        <v>1</v>
      </c>
      <c r="AM18" s="95"/>
      <c r="AN18" s="95">
        <v>1</v>
      </c>
      <c r="AO18" s="95">
        <v>1</v>
      </c>
      <c r="AP18" s="95"/>
      <c r="AQ18" s="95"/>
      <c r="AR18" s="92">
        <v>1</v>
      </c>
      <c r="AS18" s="92"/>
      <c r="AT18" s="92">
        <v>1</v>
      </c>
      <c r="AU18" s="92">
        <v>1</v>
      </c>
      <c r="AV18" s="92"/>
      <c r="AW18" s="92"/>
      <c r="AX18" s="92"/>
      <c r="AY18" s="92"/>
      <c r="AZ18" s="92">
        <v>1</v>
      </c>
      <c r="BA18" s="92"/>
      <c r="BB18" s="92">
        <v>1</v>
      </c>
      <c r="BC18" s="92"/>
      <c r="BD18" s="92">
        <v>1</v>
      </c>
      <c r="BE18" s="92">
        <v>1</v>
      </c>
      <c r="BF18" s="92">
        <v>1</v>
      </c>
      <c r="BG18" s="92">
        <v>1</v>
      </c>
      <c r="BH18" s="92">
        <v>1</v>
      </c>
      <c r="BI18" s="92">
        <v>1</v>
      </c>
      <c r="BJ18" s="92">
        <v>1</v>
      </c>
      <c r="BK18" s="92">
        <v>1</v>
      </c>
      <c r="BL18" s="92">
        <v>1</v>
      </c>
      <c r="BM18" s="92">
        <v>1</v>
      </c>
      <c r="BN18" s="92"/>
      <c r="BO18" s="92"/>
      <c r="BP18" s="62"/>
      <c r="BQ18" s="92">
        <v>1</v>
      </c>
      <c r="BR18" s="92"/>
      <c r="BS18" s="92"/>
      <c r="BT18" s="84"/>
      <c r="BU18" s="92">
        <v>1</v>
      </c>
      <c r="BV18" s="92">
        <v>1</v>
      </c>
      <c r="BW18" s="92">
        <v>1</v>
      </c>
      <c r="BX18" s="92"/>
      <c r="BY18" s="92"/>
      <c r="BZ18" s="92"/>
      <c r="CA18" s="92">
        <v>1</v>
      </c>
      <c r="CB18" s="92">
        <v>1</v>
      </c>
      <c r="CC18" s="92">
        <v>1</v>
      </c>
      <c r="CD18" s="92">
        <v>1</v>
      </c>
      <c r="CE18" s="92">
        <v>1</v>
      </c>
      <c r="CF18" s="92">
        <v>1</v>
      </c>
      <c r="CG18" s="92"/>
      <c r="CH18" s="92"/>
      <c r="CI18" s="92"/>
      <c r="CJ18" s="92"/>
      <c r="CK18" s="92">
        <v>1</v>
      </c>
      <c r="CL18" s="92"/>
      <c r="CM18" s="92">
        <v>1</v>
      </c>
      <c r="CN18" s="92"/>
      <c r="CO18" s="92"/>
      <c r="CP18" s="92">
        <v>1</v>
      </c>
      <c r="CQ18" s="92"/>
      <c r="CR18" s="92"/>
      <c r="CS18" s="92"/>
      <c r="CT18" s="92">
        <v>1</v>
      </c>
      <c r="CU18" s="92"/>
      <c r="CV18" s="84"/>
      <c r="CW18" s="57">
        <v>1</v>
      </c>
      <c r="CX18" s="92"/>
    </row>
    <row r="19" spans="1:102" s="55" customFormat="1" ht="64.8">
      <c r="A19" s="52">
        <v>342122</v>
      </c>
      <c r="B19" s="52" t="s">
        <v>258</v>
      </c>
      <c r="C19" s="67">
        <f t="shared" si="0"/>
        <v>34212</v>
      </c>
      <c r="D19" s="74">
        <v>34212</v>
      </c>
      <c r="E19" s="54" t="s">
        <v>193</v>
      </c>
      <c r="F19" s="54" t="s">
        <v>228</v>
      </c>
      <c r="G19" s="54">
        <f t="shared" si="1"/>
        <v>0</v>
      </c>
      <c r="H19" s="59">
        <v>5</v>
      </c>
      <c r="I19" s="57">
        <v>1</v>
      </c>
      <c r="J19" s="57">
        <v>22</v>
      </c>
      <c r="K19" s="57"/>
      <c r="L19" s="57"/>
      <c r="M19" s="92"/>
      <c r="N19" s="92"/>
      <c r="O19" s="92"/>
      <c r="P19" s="92"/>
      <c r="Q19" s="92"/>
      <c r="R19" s="60"/>
      <c r="S19" s="92"/>
      <c r="T19" s="92"/>
      <c r="U19" s="92"/>
      <c r="V19" s="92"/>
      <c r="W19" s="58"/>
      <c r="X19" s="57"/>
      <c r="Y19" s="57"/>
      <c r="Z19" s="92">
        <v>1</v>
      </c>
      <c r="AA19" s="58"/>
      <c r="AB19" s="95">
        <v>1</v>
      </c>
      <c r="AC19" s="18"/>
      <c r="AD19" s="18"/>
      <c r="AE19" s="58" t="s">
        <v>194</v>
      </c>
      <c r="AF19" s="95">
        <v>1</v>
      </c>
      <c r="AG19" s="95"/>
      <c r="AH19" s="95"/>
      <c r="AI19" s="61"/>
      <c r="AJ19" s="95"/>
      <c r="AK19" s="95"/>
      <c r="AL19" s="95"/>
      <c r="AM19" s="95"/>
      <c r="AN19" s="95"/>
      <c r="AO19" s="95"/>
      <c r="AP19" s="95">
        <v>1</v>
      </c>
      <c r="AQ19" s="95">
        <v>1</v>
      </c>
      <c r="AR19" s="92">
        <v>1</v>
      </c>
      <c r="AS19" s="92"/>
      <c r="AT19" s="92">
        <v>1</v>
      </c>
      <c r="AU19" s="92">
        <v>1</v>
      </c>
      <c r="AV19" s="92"/>
      <c r="AW19" s="92"/>
      <c r="AX19" s="92"/>
      <c r="AY19" s="92">
        <v>1</v>
      </c>
      <c r="AZ19" s="92"/>
      <c r="BA19" s="92"/>
      <c r="BB19" s="92">
        <v>1</v>
      </c>
      <c r="BC19" s="92"/>
      <c r="BD19" s="92">
        <v>1</v>
      </c>
      <c r="BE19" s="92">
        <v>1</v>
      </c>
      <c r="BF19" s="92">
        <v>1</v>
      </c>
      <c r="BG19" s="92">
        <v>1</v>
      </c>
      <c r="BH19" s="92">
        <v>1</v>
      </c>
      <c r="BI19" s="92">
        <v>1</v>
      </c>
      <c r="BJ19" s="92"/>
      <c r="BK19" s="92"/>
      <c r="BL19" s="92">
        <v>1</v>
      </c>
      <c r="BM19" s="92"/>
      <c r="BN19" s="92"/>
      <c r="BO19" s="92"/>
      <c r="BP19" s="62"/>
      <c r="BQ19" s="92"/>
      <c r="BR19" s="92">
        <v>1</v>
      </c>
      <c r="BS19" s="92"/>
      <c r="BT19" s="84"/>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84" t="s">
        <v>195</v>
      </c>
      <c r="CW19" s="57">
        <v>1</v>
      </c>
      <c r="CX19" s="92"/>
    </row>
    <row r="20" spans="1:102" s="55" customFormat="1" ht="75.599999999999994">
      <c r="A20" s="52">
        <v>34213</v>
      </c>
      <c r="B20" s="52" t="s">
        <v>259</v>
      </c>
      <c r="C20" s="67">
        <f t="shared" si="0"/>
        <v>34213</v>
      </c>
      <c r="D20" s="74">
        <v>34213</v>
      </c>
      <c r="E20" s="54" t="s">
        <v>196</v>
      </c>
      <c r="F20" s="54" t="s">
        <v>231</v>
      </c>
      <c r="G20" s="54">
        <f t="shared" si="1"/>
        <v>0</v>
      </c>
      <c r="H20" s="59">
        <v>5</v>
      </c>
      <c r="I20" s="57">
        <v>1</v>
      </c>
      <c r="J20" s="57">
        <v>21</v>
      </c>
      <c r="K20" s="57"/>
      <c r="L20" s="57"/>
      <c r="M20" s="92"/>
      <c r="N20" s="92"/>
      <c r="O20" s="92"/>
      <c r="P20" s="92"/>
      <c r="Q20" s="92"/>
      <c r="R20" s="60"/>
      <c r="S20" s="92"/>
      <c r="T20" s="92"/>
      <c r="U20" s="92"/>
      <c r="V20" s="92"/>
      <c r="W20" s="58"/>
      <c r="X20" s="57"/>
      <c r="Y20" s="57"/>
      <c r="Z20" s="92">
        <v>1</v>
      </c>
      <c r="AA20" s="58"/>
      <c r="AB20" s="95">
        <v>1</v>
      </c>
      <c r="AC20" s="18"/>
      <c r="AD20" s="18"/>
      <c r="AE20" s="58" t="s">
        <v>197</v>
      </c>
      <c r="AF20" s="95">
        <v>1</v>
      </c>
      <c r="AG20" s="95"/>
      <c r="AH20" s="95"/>
      <c r="AI20" s="61"/>
      <c r="AJ20" s="95"/>
      <c r="AK20" s="95"/>
      <c r="AL20" s="95"/>
      <c r="AM20" s="95"/>
      <c r="AN20" s="95"/>
      <c r="AO20" s="95"/>
      <c r="AP20" s="95">
        <v>1</v>
      </c>
      <c r="AQ20" s="95"/>
      <c r="AR20" s="92">
        <v>1</v>
      </c>
      <c r="AS20" s="92"/>
      <c r="AT20" s="92"/>
      <c r="AU20" s="92"/>
      <c r="AV20" s="92">
        <v>1</v>
      </c>
      <c r="AW20" s="92"/>
      <c r="AX20" s="92"/>
      <c r="AY20" s="92"/>
      <c r="AZ20" s="92">
        <v>1</v>
      </c>
      <c r="BA20" s="92"/>
      <c r="BB20" s="92">
        <v>1</v>
      </c>
      <c r="BC20" s="92">
        <v>1</v>
      </c>
      <c r="BD20" s="92"/>
      <c r="BE20" s="92">
        <v>1</v>
      </c>
      <c r="BF20" s="92">
        <v>1</v>
      </c>
      <c r="BG20" s="92">
        <v>1</v>
      </c>
      <c r="BH20" s="92">
        <v>1</v>
      </c>
      <c r="BI20" s="92">
        <v>1</v>
      </c>
      <c r="BJ20" s="92"/>
      <c r="BK20" s="92"/>
      <c r="BL20" s="92"/>
      <c r="BM20" s="92"/>
      <c r="BN20" s="92"/>
      <c r="BO20" s="92"/>
      <c r="BP20" s="62"/>
      <c r="BQ20" s="92"/>
      <c r="BR20" s="92">
        <v>1</v>
      </c>
      <c r="BS20" s="92"/>
      <c r="BT20" s="84"/>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v>1</v>
      </c>
      <c r="CV20" s="84"/>
      <c r="CW20" s="57"/>
      <c r="CX20" s="92">
        <v>1</v>
      </c>
    </row>
    <row r="21" spans="1:102" s="55" customFormat="1" ht="64.8">
      <c r="A21" s="52">
        <v>342149</v>
      </c>
      <c r="B21" s="52" t="s">
        <v>260</v>
      </c>
      <c r="C21" s="67">
        <f t="shared" si="0"/>
        <v>34214</v>
      </c>
      <c r="D21" s="74">
        <v>34214</v>
      </c>
      <c r="E21" s="54" t="s">
        <v>198</v>
      </c>
      <c r="F21" s="54" t="s">
        <v>233</v>
      </c>
      <c r="G21" s="54">
        <f t="shared" si="1"/>
        <v>0</v>
      </c>
      <c r="H21" s="59">
        <v>5</v>
      </c>
      <c r="I21" s="57">
        <v>1</v>
      </c>
      <c r="J21" s="57">
        <v>18</v>
      </c>
      <c r="K21" s="57"/>
      <c r="L21" s="57"/>
      <c r="M21" s="92"/>
      <c r="N21" s="92"/>
      <c r="O21" s="92"/>
      <c r="P21" s="92"/>
      <c r="Q21" s="92"/>
      <c r="R21" s="60"/>
      <c r="S21" s="92"/>
      <c r="T21" s="92"/>
      <c r="U21" s="92"/>
      <c r="V21" s="92"/>
      <c r="W21" s="58"/>
      <c r="X21" s="57"/>
      <c r="Y21" s="57"/>
      <c r="Z21" s="92">
        <v>1</v>
      </c>
      <c r="AA21" s="58"/>
      <c r="AB21" s="95">
        <v>1</v>
      </c>
      <c r="AC21" s="18"/>
      <c r="AD21" s="18"/>
      <c r="AE21" s="58" t="s">
        <v>199</v>
      </c>
      <c r="AF21" s="95">
        <v>1</v>
      </c>
      <c r="AG21" s="95"/>
      <c r="AH21" s="95"/>
      <c r="AI21" s="61"/>
      <c r="AJ21" s="95"/>
      <c r="AK21" s="95">
        <v>1</v>
      </c>
      <c r="AL21" s="95"/>
      <c r="AM21" s="95">
        <v>1</v>
      </c>
      <c r="AN21" s="95"/>
      <c r="AO21" s="95"/>
      <c r="AP21" s="95">
        <v>1</v>
      </c>
      <c r="AQ21" s="95">
        <v>1</v>
      </c>
      <c r="AR21" s="92">
        <v>1</v>
      </c>
      <c r="AS21" s="92"/>
      <c r="AT21" s="92">
        <v>1</v>
      </c>
      <c r="AU21" s="92">
        <v>1</v>
      </c>
      <c r="AV21" s="92"/>
      <c r="AW21" s="92"/>
      <c r="AX21" s="92">
        <v>1</v>
      </c>
      <c r="AY21" s="92"/>
      <c r="AZ21" s="92"/>
      <c r="BA21" s="92"/>
      <c r="BB21" s="92">
        <v>1</v>
      </c>
      <c r="BC21" s="92">
        <v>1</v>
      </c>
      <c r="BD21" s="92"/>
      <c r="BE21" s="92">
        <v>1</v>
      </c>
      <c r="BF21" s="92">
        <v>1</v>
      </c>
      <c r="BG21" s="92">
        <v>1</v>
      </c>
      <c r="BH21" s="92"/>
      <c r="BI21" s="92">
        <v>1</v>
      </c>
      <c r="BJ21" s="92"/>
      <c r="BK21" s="92"/>
      <c r="BL21" s="92">
        <v>1</v>
      </c>
      <c r="BM21" s="92">
        <v>1</v>
      </c>
      <c r="BN21" s="92"/>
      <c r="BO21" s="92"/>
      <c r="BP21" s="62"/>
      <c r="BQ21" s="92"/>
      <c r="BR21" s="92">
        <v>1</v>
      </c>
      <c r="BS21" s="92"/>
      <c r="BT21" s="84"/>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v>1</v>
      </c>
      <c r="CT21" s="92"/>
      <c r="CU21" s="92"/>
      <c r="CV21" s="84"/>
      <c r="CW21" s="57"/>
      <c r="CX21" s="92">
        <v>1</v>
      </c>
    </row>
    <row r="22" spans="1:102" s="55" customFormat="1" ht="43.2">
      <c r="A22" s="52">
        <v>342157</v>
      </c>
      <c r="B22" s="52" t="s">
        <v>261</v>
      </c>
      <c r="C22" s="67">
        <f t="shared" si="0"/>
        <v>34215</v>
      </c>
      <c r="D22" s="74">
        <v>34215</v>
      </c>
      <c r="E22" s="54" t="s">
        <v>200</v>
      </c>
      <c r="F22" s="54" t="s">
        <v>235</v>
      </c>
      <c r="G22" s="54">
        <f t="shared" si="1"/>
        <v>0</v>
      </c>
      <c r="H22" s="59">
        <v>5</v>
      </c>
      <c r="I22" s="57">
        <v>1</v>
      </c>
      <c r="J22" s="57">
        <v>28</v>
      </c>
      <c r="K22" s="57"/>
      <c r="L22" s="57"/>
      <c r="M22" s="92"/>
      <c r="N22" s="92"/>
      <c r="O22" s="92"/>
      <c r="P22" s="92"/>
      <c r="Q22" s="92"/>
      <c r="R22" s="60"/>
      <c r="S22" s="92"/>
      <c r="T22" s="92"/>
      <c r="U22" s="92"/>
      <c r="V22" s="92"/>
      <c r="W22" s="58"/>
      <c r="X22" s="57"/>
      <c r="Y22" s="57"/>
      <c r="Z22" s="92"/>
      <c r="AA22" s="58" t="s">
        <v>201</v>
      </c>
      <c r="AB22" s="95">
        <v>1</v>
      </c>
      <c r="AC22" s="18"/>
      <c r="AD22" s="18"/>
      <c r="AE22" s="58" t="s">
        <v>202</v>
      </c>
      <c r="AF22" s="95">
        <v>1</v>
      </c>
      <c r="AG22" s="95"/>
      <c r="AH22" s="95"/>
      <c r="AI22" s="61"/>
      <c r="AJ22" s="95">
        <v>1</v>
      </c>
      <c r="AK22" s="95"/>
      <c r="AL22" s="95">
        <v>1</v>
      </c>
      <c r="AM22" s="95"/>
      <c r="AN22" s="95">
        <v>1</v>
      </c>
      <c r="AO22" s="95">
        <v>1</v>
      </c>
      <c r="AP22" s="95"/>
      <c r="AQ22" s="95"/>
      <c r="AR22" s="92">
        <v>1</v>
      </c>
      <c r="AS22" s="92"/>
      <c r="AT22" s="92">
        <v>1</v>
      </c>
      <c r="AU22" s="92">
        <v>1</v>
      </c>
      <c r="AV22" s="92"/>
      <c r="AW22" s="92"/>
      <c r="AX22" s="92"/>
      <c r="AY22" s="92"/>
      <c r="AZ22" s="92">
        <v>1</v>
      </c>
      <c r="BA22" s="92"/>
      <c r="BB22" s="92">
        <v>1</v>
      </c>
      <c r="BC22" s="92"/>
      <c r="BD22" s="92">
        <v>1</v>
      </c>
      <c r="BE22" s="92">
        <v>1</v>
      </c>
      <c r="BF22" s="92">
        <v>1</v>
      </c>
      <c r="BG22" s="92">
        <v>1</v>
      </c>
      <c r="BH22" s="92">
        <v>1</v>
      </c>
      <c r="BI22" s="92">
        <v>1</v>
      </c>
      <c r="BJ22" s="92"/>
      <c r="BK22" s="92">
        <v>1</v>
      </c>
      <c r="BL22" s="92">
        <v>1</v>
      </c>
      <c r="BM22" s="92"/>
      <c r="BN22" s="92">
        <v>1</v>
      </c>
      <c r="BO22" s="92"/>
      <c r="BP22" s="62"/>
      <c r="BQ22" s="92"/>
      <c r="BR22" s="92">
        <v>1</v>
      </c>
      <c r="BS22" s="92"/>
      <c r="BT22" s="84"/>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v>1</v>
      </c>
      <c r="CV22" s="84"/>
      <c r="CW22" s="57"/>
      <c r="CX22" s="92">
        <v>1</v>
      </c>
    </row>
    <row r="23" spans="1:102" s="55" customFormat="1" ht="43.2">
      <c r="A23" s="52">
        <v>34302</v>
      </c>
      <c r="B23" s="52" t="s">
        <v>262</v>
      </c>
      <c r="C23" s="67">
        <f t="shared" si="0"/>
        <v>34302</v>
      </c>
      <c r="D23" s="74">
        <v>34302</v>
      </c>
      <c r="E23" s="54" t="s">
        <v>203</v>
      </c>
      <c r="F23" s="54" t="s">
        <v>237</v>
      </c>
      <c r="G23" s="54">
        <f t="shared" si="1"/>
        <v>0</v>
      </c>
      <c r="H23" s="59">
        <v>6</v>
      </c>
      <c r="I23" s="57">
        <v>1</v>
      </c>
      <c r="J23" s="57">
        <v>24</v>
      </c>
      <c r="K23" s="57"/>
      <c r="L23" s="57"/>
      <c r="M23" s="92"/>
      <c r="N23" s="92"/>
      <c r="O23" s="92"/>
      <c r="P23" s="92"/>
      <c r="Q23" s="92"/>
      <c r="R23" s="60"/>
      <c r="S23" s="92"/>
      <c r="T23" s="92"/>
      <c r="U23" s="92"/>
      <c r="V23" s="92"/>
      <c r="W23" s="58"/>
      <c r="X23" s="57"/>
      <c r="Y23" s="57"/>
      <c r="Z23" s="92">
        <v>1</v>
      </c>
      <c r="AA23" s="58"/>
      <c r="AB23" s="95">
        <v>1</v>
      </c>
      <c r="AC23" s="18"/>
      <c r="AD23" s="18"/>
      <c r="AE23" s="58" t="s">
        <v>204</v>
      </c>
      <c r="AF23" s="95"/>
      <c r="AG23" s="95">
        <v>1</v>
      </c>
      <c r="AH23" s="95"/>
      <c r="AI23" s="61"/>
      <c r="AJ23" s="95"/>
      <c r="AK23" s="95"/>
      <c r="AL23" s="95"/>
      <c r="AM23" s="95"/>
      <c r="AN23" s="95">
        <v>1</v>
      </c>
      <c r="AO23" s="95">
        <v>1</v>
      </c>
      <c r="AP23" s="95"/>
      <c r="AQ23" s="95"/>
      <c r="AR23" s="92">
        <v>1</v>
      </c>
      <c r="AS23" s="92"/>
      <c r="AT23" s="92"/>
      <c r="AU23" s="92"/>
      <c r="AV23" s="92">
        <v>1</v>
      </c>
      <c r="AW23" s="92"/>
      <c r="AX23" s="92"/>
      <c r="AY23" s="92"/>
      <c r="AZ23" s="92">
        <v>1</v>
      </c>
      <c r="BA23" s="92"/>
      <c r="BB23" s="92">
        <v>1</v>
      </c>
      <c r="BC23" s="92">
        <v>1</v>
      </c>
      <c r="BD23" s="92"/>
      <c r="BE23" s="92">
        <v>1</v>
      </c>
      <c r="BF23" s="92">
        <v>1</v>
      </c>
      <c r="BG23" s="92">
        <v>1</v>
      </c>
      <c r="BH23" s="92">
        <v>1</v>
      </c>
      <c r="BI23" s="92">
        <v>1</v>
      </c>
      <c r="BJ23" s="92">
        <v>1</v>
      </c>
      <c r="BK23" s="92"/>
      <c r="BL23" s="92">
        <v>1</v>
      </c>
      <c r="BM23" s="92"/>
      <c r="BN23" s="92"/>
      <c r="BO23" s="92"/>
      <c r="BP23" s="62"/>
      <c r="BQ23" s="92"/>
      <c r="BR23" s="92">
        <v>1</v>
      </c>
      <c r="BS23" s="92"/>
      <c r="BT23" s="84"/>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v>1</v>
      </c>
      <c r="CV23" s="84"/>
      <c r="CW23" s="57"/>
      <c r="CX23" s="92">
        <v>1</v>
      </c>
    </row>
    <row r="24" spans="1:102" s="55" customFormat="1" ht="12">
      <c r="A24" s="52">
        <v>34304</v>
      </c>
      <c r="B24" s="52" t="s">
        <v>263</v>
      </c>
      <c r="C24" s="67">
        <f t="shared" si="0"/>
        <v>34304</v>
      </c>
      <c r="D24" s="74">
        <v>34304</v>
      </c>
      <c r="E24" s="54" t="s">
        <v>205</v>
      </c>
      <c r="F24" s="54" t="s">
        <v>239</v>
      </c>
      <c r="G24" s="54">
        <f t="shared" si="1"/>
        <v>0</v>
      </c>
      <c r="H24" s="59">
        <v>6</v>
      </c>
      <c r="I24" s="57">
        <v>1</v>
      </c>
      <c r="J24" s="57">
        <v>24</v>
      </c>
      <c r="K24" s="57"/>
      <c r="L24" s="57"/>
      <c r="M24" s="92"/>
      <c r="N24" s="92"/>
      <c r="O24" s="92"/>
      <c r="P24" s="92"/>
      <c r="Q24" s="92"/>
      <c r="R24" s="60"/>
      <c r="S24" s="92"/>
      <c r="T24" s="92"/>
      <c r="U24" s="92"/>
      <c r="V24" s="92"/>
      <c r="W24" s="58"/>
      <c r="X24" s="57"/>
      <c r="Y24" s="57"/>
      <c r="Z24" s="92">
        <v>1</v>
      </c>
      <c r="AA24" s="58"/>
      <c r="AB24" s="95"/>
      <c r="AC24" s="18">
        <v>1</v>
      </c>
      <c r="AD24" s="18"/>
      <c r="AE24" s="58"/>
      <c r="AF24" s="95"/>
      <c r="AG24" s="95">
        <v>1</v>
      </c>
      <c r="AH24" s="95">
        <v>1</v>
      </c>
      <c r="AI24" s="61"/>
      <c r="AJ24" s="95"/>
      <c r="AK24" s="95">
        <v>1</v>
      </c>
      <c r="AL24" s="95"/>
      <c r="AM24" s="95">
        <v>1</v>
      </c>
      <c r="AN24" s="95"/>
      <c r="AO24" s="95"/>
      <c r="AP24" s="95">
        <v>1</v>
      </c>
      <c r="AQ24" s="95">
        <v>1</v>
      </c>
      <c r="AR24" s="92">
        <v>1</v>
      </c>
      <c r="AS24" s="92"/>
      <c r="AT24" s="92">
        <v>1</v>
      </c>
      <c r="AU24" s="92">
        <v>1</v>
      </c>
      <c r="AV24" s="92"/>
      <c r="AW24" s="92"/>
      <c r="AX24" s="92">
        <v>1</v>
      </c>
      <c r="AY24" s="92"/>
      <c r="AZ24" s="92"/>
      <c r="BA24" s="92"/>
      <c r="BB24" s="92">
        <v>1</v>
      </c>
      <c r="BC24" s="92">
        <v>1</v>
      </c>
      <c r="BD24" s="92"/>
      <c r="BE24" s="92">
        <v>1</v>
      </c>
      <c r="BF24" s="92">
        <v>1</v>
      </c>
      <c r="BG24" s="92">
        <v>1</v>
      </c>
      <c r="BH24" s="92"/>
      <c r="BI24" s="92">
        <v>1</v>
      </c>
      <c r="BJ24" s="92"/>
      <c r="BK24" s="92"/>
      <c r="BL24" s="92"/>
      <c r="BM24" s="92">
        <v>1</v>
      </c>
      <c r="BN24" s="92"/>
      <c r="BO24" s="92"/>
      <c r="BP24" s="62"/>
      <c r="BQ24" s="92">
        <v>1</v>
      </c>
      <c r="BR24" s="92"/>
      <c r="BS24" s="92"/>
      <c r="BT24" s="84"/>
      <c r="BU24" s="92">
        <v>1</v>
      </c>
      <c r="BV24" s="92">
        <v>1</v>
      </c>
      <c r="BW24" s="92"/>
      <c r="BX24" s="92"/>
      <c r="BY24" s="92"/>
      <c r="BZ24" s="92"/>
      <c r="CA24" s="92">
        <v>1</v>
      </c>
      <c r="CB24" s="92">
        <v>1</v>
      </c>
      <c r="CC24" s="92">
        <v>1</v>
      </c>
      <c r="CD24" s="92">
        <v>1</v>
      </c>
      <c r="CE24" s="92">
        <v>1</v>
      </c>
      <c r="CF24" s="92">
        <v>1</v>
      </c>
      <c r="CG24" s="92">
        <v>1</v>
      </c>
      <c r="CH24" s="92"/>
      <c r="CI24" s="92"/>
      <c r="CJ24" s="92"/>
      <c r="CK24" s="92">
        <v>1</v>
      </c>
      <c r="CL24" s="92">
        <v>1</v>
      </c>
      <c r="CM24" s="92"/>
      <c r="CN24" s="92"/>
      <c r="CO24" s="92">
        <v>1</v>
      </c>
      <c r="CP24" s="92"/>
      <c r="CQ24" s="92"/>
      <c r="CR24" s="92"/>
      <c r="CS24" s="92"/>
      <c r="CT24" s="92"/>
      <c r="CU24" s="92">
        <v>1</v>
      </c>
      <c r="CV24" s="84"/>
      <c r="CW24" s="57"/>
      <c r="CX24" s="92">
        <v>1</v>
      </c>
    </row>
    <row r="25" spans="1:102" s="55" customFormat="1" ht="12">
      <c r="A25" s="52">
        <v>34307</v>
      </c>
      <c r="B25" s="52" t="s">
        <v>264</v>
      </c>
      <c r="C25" s="67">
        <f t="shared" si="0"/>
        <v>34307</v>
      </c>
      <c r="D25" s="74">
        <v>34307</v>
      </c>
      <c r="E25" s="54" t="s">
        <v>206</v>
      </c>
      <c r="F25" s="54" t="s">
        <v>241</v>
      </c>
      <c r="G25" s="54">
        <f t="shared" si="1"/>
        <v>0</v>
      </c>
      <c r="H25" s="59">
        <v>6</v>
      </c>
      <c r="I25" s="57">
        <v>1</v>
      </c>
      <c r="J25" s="57">
        <v>24</v>
      </c>
      <c r="K25" s="57"/>
      <c r="L25" s="57"/>
      <c r="M25" s="92"/>
      <c r="N25" s="92"/>
      <c r="O25" s="92"/>
      <c r="P25" s="92"/>
      <c r="Q25" s="92"/>
      <c r="R25" s="60"/>
      <c r="S25" s="92"/>
      <c r="T25" s="92"/>
      <c r="U25" s="92"/>
      <c r="V25" s="92"/>
      <c r="W25" s="58"/>
      <c r="X25" s="57"/>
      <c r="Y25" s="57"/>
      <c r="Z25" s="92">
        <v>1</v>
      </c>
      <c r="AA25" s="58"/>
      <c r="AB25" s="95"/>
      <c r="AC25" s="18">
        <v>1</v>
      </c>
      <c r="AD25" s="18"/>
      <c r="AE25" s="58"/>
      <c r="AF25" s="95">
        <v>1</v>
      </c>
      <c r="AG25" s="95"/>
      <c r="AH25" s="95">
        <v>1</v>
      </c>
      <c r="AI25" s="61"/>
      <c r="AJ25" s="95"/>
      <c r="AK25" s="95"/>
      <c r="AL25" s="95">
        <v>1</v>
      </c>
      <c r="AM25" s="95"/>
      <c r="AN25" s="95"/>
      <c r="AO25" s="95"/>
      <c r="AP25" s="95">
        <v>1</v>
      </c>
      <c r="AQ25" s="95">
        <v>1</v>
      </c>
      <c r="AR25" s="92">
        <v>1</v>
      </c>
      <c r="AS25" s="92"/>
      <c r="AT25" s="92"/>
      <c r="AU25" s="92"/>
      <c r="AV25" s="92">
        <v>1</v>
      </c>
      <c r="AW25" s="92">
        <v>1</v>
      </c>
      <c r="AX25" s="92"/>
      <c r="AY25" s="92"/>
      <c r="AZ25" s="92"/>
      <c r="BA25" s="92"/>
      <c r="BB25" s="92">
        <v>1</v>
      </c>
      <c r="BC25" s="92"/>
      <c r="BD25" s="92">
        <v>1</v>
      </c>
      <c r="BE25" s="92">
        <v>1</v>
      </c>
      <c r="BF25" s="92">
        <v>1</v>
      </c>
      <c r="BG25" s="92">
        <v>1</v>
      </c>
      <c r="BH25" s="92">
        <v>1</v>
      </c>
      <c r="BI25" s="92">
        <v>1</v>
      </c>
      <c r="BJ25" s="92"/>
      <c r="BK25" s="92"/>
      <c r="BL25" s="92"/>
      <c r="BM25" s="92"/>
      <c r="BN25" s="92"/>
      <c r="BO25" s="92"/>
      <c r="BP25" s="62"/>
      <c r="BQ25" s="92">
        <v>1</v>
      </c>
      <c r="BR25" s="92"/>
      <c r="BS25" s="92"/>
      <c r="BT25" s="84"/>
      <c r="BU25" s="92">
        <v>1</v>
      </c>
      <c r="BV25" s="92"/>
      <c r="BW25" s="92"/>
      <c r="BX25" s="92"/>
      <c r="BY25" s="92"/>
      <c r="BZ25" s="92"/>
      <c r="CA25" s="92">
        <v>1</v>
      </c>
      <c r="CB25" s="92"/>
      <c r="CC25" s="92"/>
      <c r="CD25" s="92"/>
      <c r="CE25" s="92"/>
      <c r="CF25" s="92"/>
      <c r="CG25" s="92">
        <v>1</v>
      </c>
      <c r="CH25" s="92">
        <v>1</v>
      </c>
      <c r="CI25" s="92"/>
      <c r="CJ25" s="92"/>
      <c r="CK25" s="92">
        <v>1</v>
      </c>
      <c r="CL25" s="92"/>
      <c r="CM25" s="92"/>
      <c r="CN25" s="92">
        <v>1</v>
      </c>
      <c r="CO25" s="92"/>
      <c r="CP25" s="92"/>
      <c r="CQ25" s="92">
        <v>1</v>
      </c>
      <c r="CR25" s="92"/>
      <c r="CS25" s="92">
        <v>1</v>
      </c>
      <c r="CT25" s="92"/>
      <c r="CU25" s="92"/>
      <c r="CV25" s="84"/>
      <c r="CW25" s="57"/>
      <c r="CX25" s="92">
        <v>1</v>
      </c>
    </row>
    <row r="26" spans="1:102" s="55" customFormat="1" ht="6.6" customHeight="1">
      <c r="A26" s="52">
        <v>343099</v>
      </c>
      <c r="B26" s="52" t="s">
        <v>265</v>
      </c>
      <c r="C26" s="67">
        <f t="shared" si="0"/>
        <v>34309</v>
      </c>
      <c r="D26" s="74">
        <v>34309</v>
      </c>
      <c r="E26" s="54" t="s">
        <v>207</v>
      </c>
      <c r="F26" s="54" t="s">
        <v>243</v>
      </c>
      <c r="G26" s="54">
        <f t="shared" si="1"/>
        <v>0</v>
      </c>
      <c r="H26" s="59">
        <v>6</v>
      </c>
      <c r="I26" s="57"/>
      <c r="J26" s="57"/>
      <c r="K26" s="57"/>
      <c r="L26" s="57"/>
      <c r="M26" s="92"/>
      <c r="N26" s="92"/>
      <c r="O26" s="92">
        <v>1</v>
      </c>
      <c r="P26" s="92"/>
      <c r="Q26" s="92"/>
      <c r="R26" s="60"/>
      <c r="S26" s="92"/>
      <c r="T26" s="92"/>
      <c r="U26" s="92"/>
      <c r="V26" s="92"/>
      <c r="W26" s="58"/>
      <c r="X26" s="57"/>
      <c r="Y26" s="57"/>
      <c r="Z26" s="92"/>
      <c r="AA26" s="58"/>
      <c r="AB26" s="95"/>
      <c r="AC26" s="18"/>
      <c r="AD26" s="18"/>
      <c r="AE26" s="58"/>
      <c r="AF26" s="95"/>
      <c r="AG26" s="95"/>
      <c r="AH26" s="95"/>
      <c r="AI26" s="61"/>
      <c r="AJ26" s="95"/>
      <c r="AK26" s="95"/>
      <c r="AL26" s="95"/>
      <c r="AM26" s="95"/>
      <c r="AN26" s="95"/>
      <c r="AO26" s="95"/>
      <c r="AP26" s="95"/>
      <c r="AQ26" s="95"/>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62"/>
      <c r="BQ26" s="92"/>
      <c r="BR26" s="92"/>
      <c r="BS26" s="92"/>
      <c r="BT26" s="84"/>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84"/>
      <c r="CW26" s="57"/>
      <c r="CX26" s="92"/>
    </row>
    <row r="27" spans="1:102" s="55" customFormat="1">
      <c r="A27" s="52">
        <v>343684</v>
      </c>
      <c r="B27" s="52" t="s">
        <v>266</v>
      </c>
      <c r="C27" s="67">
        <f t="shared" si="0"/>
        <v>34368</v>
      </c>
      <c r="D27" s="74">
        <v>34368</v>
      </c>
      <c r="E27" s="54" t="s">
        <v>208</v>
      </c>
      <c r="F27" s="54" t="s">
        <v>244</v>
      </c>
      <c r="G27" s="54">
        <f t="shared" si="1"/>
        <v>0</v>
      </c>
      <c r="H27" s="59">
        <v>6</v>
      </c>
      <c r="I27" s="57"/>
      <c r="J27" s="57"/>
      <c r="K27" s="57"/>
      <c r="L27" s="57"/>
      <c r="M27" s="92"/>
      <c r="N27" s="92"/>
      <c r="O27" s="92">
        <v>1</v>
      </c>
      <c r="P27" s="92"/>
      <c r="Q27" s="92"/>
      <c r="R27" s="60"/>
      <c r="S27" s="92"/>
      <c r="T27" s="92"/>
      <c r="U27" s="92"/>
      <c r="V27" s="92"/>
      <c r="W27" s="58"/>
      <c r="X27" s="57"/>
      <c r="Y27" s="57"/>
      <c r="Z27" s="92"/>
      <c r="AA27" s="58"/>
      <c r="AB27" s="95"/>
      <c r="AC27" s="18"/>
      <c r="AD27" s="18"/>
      <c r="AE27" s="58"/>
      <c r="AF27" s="95"/>
      <c r="AG27" s="95"/>
      <c r="AH27" s="95"/>
      <c r="AI27" s="61"/>
      <c r="AJ27" s="95"/>
      <c r="AK27" s="95"/>
      <c r="AL27" s="95"/>
      <c r="AM27" s="95"/>
      <c r="AN27" s="95"/>
      <c r="AO27" s="95"/>
      <c r="AP27" s="95"/>
      <c r="AQ27" s="95"/>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62"/>
      <c r="BQ27" s="92"/>
      <c r="BR27" s="92"/>
      <c r="BS27" s="92"/>
      <c r="BT27" s="84"/>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84"/>
      <c r="CW27" s="57"/>
      <c r="CX27" s="92"/>
    </row>
    <row r="28" spans="1:102" s="55" customFormat="1">
      <c r="A28" s="52">
        <v>343692</v>
      </c>
      <c r="B28" s="52" t="s">
        <v>267</v>
      </c>
      <c r="C28" s="67">
        <f t="shared" si="0"/>
        <v>34369</v>
      </c>
      <c r="D28" s="74">
        <v>34369</v>
      </c>
      <c r="E28" s="54" t="s">
        <v>209</v>
      </c>
      <c r="F28" s="54" t="s">
        <v>245</v>
      </c>
      <c r="G28" s="54">
        <f t="shared" si="1"/>
        <v>0</v>
      </c>
      <c r="H28" s="59">
        <v>6</v>
      </c>
      <c r="I28" s="57"/>
      <c r="J28" s="57"/>
      <c r="K28" s="57"/>
      <c r="L28" s="57"/>
      <c r="M28" s="92"/>
      <c r="N28" s="92"/>
      <c r="O28" s="92">
        <v>1</v>
      </c>
      <c r="P28" s="92"/>
      <c r="Q28" s="92"/>
      <c r="R28" s="60"/>
      <c r="S28" s="92"/>
      <c r="T28" s="92"/>
      <c r="U28" s="92"/>
      <c r="V28" s="92"/>
      <c r="W28" s="58"/>
      <c r="X28" s="57"/>
      <c r="Y28" s="57"/>
      <c r="Z28" s="92"/>
      <c r="AA28" s="58"/>
      <c r="AB28" s="95"/>
      <c r="AC28" s="18"/>
      <c r="AD28" s="18"/>
      <c r="AE28" s="58"/>
      <c r="AF28" s="95"/>
      <c r="AG28" s="95"/>
      <c r="AH28" s="95"/>
      <c r="AI28" s="61"/>
      <c r="AJ28" s="95"/>
      <c r="AK28" s="95"/>
      <c r="AL28" s="95"/>
      <c r="AM28" s="95"/>
      <c r="AN28" s="95"/>
      <c r="AO28" s="95"/>
      <c r="AP28" s="95"/>
      <c r="AQ28" s="95"/>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62"/>
      <c r="BQ28" s="92"/>
      <c r="BR28" s="92"/>
      <c r="BS28" s="92"/>
      <c r="BT28" s="84"/>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84"/>
      <c r="CW28" s="57"/>
      <c r="CX28" s="92"/>
    </row>
    <row r="29" spans="1:102" s="55" customFormat="1">
      <c r="A29" s="52">
        <v>344311</v>
      </c>
      <c r="B29" s="52" t="s">
        <v>268</v>
      </c>
      <c r="C29" s="67">
        <f t="shared" si="0"/>
        <v>34431</v>
      </c>
      <c r="D29" s="74">
        <v>34431</v>
      </c>
      <c r="E29" s="54" t="s">
        <v>210</v>
      </c>
      <c r="F29" s="54" t="s">
        <v>246</v>
      </c>
      <c r="G29" s="54">
        <f t="shared" si="1"/>
        <v>0</v>
      </c>
      <c r="H29" s="59">
        <v>6</v>
      </c>
      <c r="I29" s="57"/>
      <c r="J29" s="57"/>
      <c r="K29" s="57"/>
      <c r="L29" s="57"/>
      <c r="M29" s="92"/>
      <c r="N29" s="92"/>
      <c r="O29" s="92">
        <v>1</v>
      </c>
      <c r="P29" s="92"/>
      <c r="Q29" s="92"/>
      <c r="R29" s="60"/>
      <c r="S29" s="92"/>
      <c r="T29" s="92"/>
      <c r="U29" s="92"/>
      <c r="V29" s="92"/>
      <c r="W29" s="58"/>
      <c r="X29" s="57"/>
      <c r="Y29" s="57"/>
      <c r="Z29" s="92"/>
      <c r="AA29" s="58"/>
      <c r="AB29" s="95"/>
      <c r="AC29" s="18"/>
      <c r="AD29" s="18"/>
      <c r="AE29" s="58"/>
      <c r="AF29" s="95"/>
      <c r="AG29" s="95"/>
      <c r="AH29" s="95"/>
      <c r="AI29" s="61"/>
      <c r="AJ29" s="95"/>
      <c r="AK29" s="95"/>
      <c r="AL29" s="95"/>
      <c r="AM29" s="95"/>
      <c r="AN29" s="95"/>
      <c r="AO29" s="95"/>
      <c r="AP29" s="95"/>
      <c r="AQ29" s="95"/>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62"/>
      <c r="BQ29" s="92"/>
      <c r="BR29" s="92"/>
      <c r="BS29" s="92"/>
      <c r="BT29" s="84"/>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84"/>
      <c r="CW29" s="57"/>
      <c r="CX29" s="92"/>
    </row>
    <row r="30" spans="1:102" s="55" customFormat="1" ht="32.4">
      <c r="A30" s="52">
        <v>34462</v>
      </c>
      <c r="B30" s="52" t="s">
        <v>269</v>
      </c>
      <c r="C30" s="67">
        <f t="shared" si="0"/>
        <v>34462</v>
      </c>
      <c r="D30" s="74">
        <v>34462</v>
      </c>
      <c r="E30" s="54" t="s">
        <v>211</v>
      </c>
      <c r="F30" s="54" t="s">
        <v>247</v>
      </c>
      <c r="G30" s="54">
        <f t="shared" si="1"/>
        <v>0</v>
      </c>
      <c r="H30" s="59">
        <v>6</v>
      </c>
      <c r="I30" s="57"/>
      <c r="J30" s="57"/>
      <c r="K30" s="57"/>
      <c r="L30" s="57"/>
      <c r="M30" s="92"/>
      <c r="N30" s="92"/>
      <c r="O30" s="92"/>
      <c r="P30" s="92"/>
      <c r="Q30" s="92">
        <v>1</v>
      </c>
      <c r="R30" s="60" t="s">
        <v>212</v>
      </c>
      <c r="S30" s="92"/>
      <c r="T30" s="92"/>
      <c r="U30" s="92"/>
      <c r="V30" s="92"/>
      <c r="W30" s="58"/>
      <c r="X30" s="57"/>
      <c r="Y30" s="57"/>
      <c r="Z30" s="92"/>
      <c r="AA30" s="58"/>
      <c r="AB30" s="95"/>
      <c r="AC30" s="18"/>
      <c r="AD30" s="18"/>
      <c r="AE30" s="58"/>
      <c r="AF30" s="95"/>
      <c r="AG30" s="95"/>
      <c r="AH30" s="95"/>
      <c r="AI30" s="61"/>
      <c r="AJ30" s="95"/>
      <c r="AK30" s="95"/>
      <c r="AL30" s="95"/>
      <c r="AM30" s="95"/>
      <c r="AN30" s="95"/>
      <c r="AO30" s="95"/>
      <c r="AP30" s="95"/>
      <c r="AQ30" s="95"/>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62"/>
      <c r="BQ30" s="92"/>
      <c r="BR30" s="92"/>
      <c r="BS30" s="92"/>
      <c r="BT30" s="84"/>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84"/>
      <c r="CW30" s="57"/>
      <c r="CX30" s="92"/>
    </row>
    <row r="31" spans="1:102" s="55" customFormat="1">
      <c r="A31" s="52">
        <v>34545</v>
      </c>
      <c r="B31" s="52" t="s">
        <v>270</v>
      </c>
      <c r="C31" s="67">
        <f t="shared" si="0"/>
        <v>34545</v>
      </c>
      <c r="D31" s="74">
        <v>34545</v>
      </c>
      <c r="E31" s="54" t="s">
        <v>213</v>
      </c>
      <c r="F31" s="54" t="s">
        <v>248</v>
      </c>
      <c r="G31" s="54">
        <f t="shared" si="1"/>
        <v>0</v>
      </c>
      <c r="H31" s="59">
        <v>6</v>
      </c>
      <c r="I31" s="57"/>
      <c r="J31" s="57"/>
      <c r="K31" s="57"/>
      <c r="L31" s="57"/>
      <c r="M31" s="92"/>
      <c r="N31" s="92"/>
      <c r="O31" s="92">
        <v>1</v>
      </c>
      <c r="P31" s="92"/>
      <c r="Q31" s="92"/>
      <c r="R31" s="60"/>
      <c r="S31" s="92"/>
      <c r="T31" s="92"/>
      <c r="U31" s="92"/>
      <c r="V31" s="92"/>
      <c r="W31" s="58"/>
      <c r="X31" s="57"/>
      <c r="Y31" s="57"/>
      <c r="Z31" s="92"/>
      <c r="AA31" s="58"/>
      <c r="AB31" s="95"/>
      <c r="AC31" s="18"/>
      <c r="AD31" s="18"/>
      <c r="AE31" s="58"/>
      <c r="AF31" s="95"/>
      <c r="AG31" s="95"/>
      <c r="AH31" s="95"/>
      <c r="AI31" s="61"/>
      <c r="AJ31" s="95"/>
      <c r="AK31" s="95"/>
      <c r="AL31" s="95"/>
      <c r="AM31" s="95"/>
      <c r="AN31" s="95"/>
      <c r="AO31" s="95"/>
      <c r="AP31" s="95"/>
      <c r="AQ31" s="95"/>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62"/>
      <c r="BQ31" s="92"/>
      <c r="BR31" s="92"/>
      <c r="BS31" s="92"/>
      <c r="BT31" s="84"/>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84"/>
      <c r="CW31" s="57"/>
      <c r="CX31" s="92"/>
    </row>
    <row r="32" spans="1:102" s="39" customFormat="1" ht="1.8" customHeight="1">
      <c r="A32" s="29"/>
      <c r="B32" s="71"/>
      <c r="C32" s="67"/>
      <c r="D32" s="73"/>
      <c r="E32" s="30"/>
      <c r="F32" s="30"/>
      <c r="G32" s="76"/>
      <c r="H32" s="30"/>
      <c r="I32" s="31"/>
      <c r="J32" s="31"/>
      <c r="K32" s="31"/>
      <c r="L32" s="31"/>
      <c r="M32" s="31"/>
      <c r="N32" s="31"/>
      <c r="O32" s="31"/>
      <c r="P32" s="30"/>
      <c r="Q32" s="32"/>
      <c r="R32" s="30"/>
      <c r="S32" s="32"/>
      <c r="T32" s="37"/>
      <c r="U32" s="31"/>
      <c r="V32" s="31"/>
      <c r="W32" s="31"/>
      <c r="X32" s="30"/>
      <c r="Y32" s="32"/>
      <c r="Z32" s="30"/>
      <c r="AA32" s="32"/>
      <c r="AB32" s="37"/>
      <c r="AC32" s="46"/>
      <c r="AD32" s="31"/>
      <c r="AE32" s="31"/>
      <c r="AF32" s="31"/>
      <c r="AG32" s="30"/>
      <c r="AH32" s="31"/>
      <c r="AI32" s="31"/>
      <c r="AJ32" s="31"/>
      <c r="AK32" s="31"/>
      <c r="AL32" s="31"/>
      <c r="AM32" s="31"/>
      <c r="AN32" s="31"/>
      <c r="AO32" s="31"/>
      <c r="AP32" s="31"/>
      <c r="AQ32" s="31"/>
      <c r="AR32" s="31"/>
      <c r="AS32" s="31"/>
      <c r="AT32" s="31"/>
      <c r="AU32" s="31"/>
      <c r="AV32" s="31"/>
      <c r="AW32" s="89"/>
      <c r="AX32" s="89"/>
      <c r="AY32" s="89"/>
      <c r="AZ32" s="90"/>
      <c r="BA32" s="31"/>
      <c r="BB32" s="31"/>
      <c r="BC32" s="31"/>
      <c r="BD32" s="31"/>
      <c r="BE32" s="31"/>
      <c r="BF32" s="31"/>
      <c r="BG32" s="31"/>
      <c r="BH32" s="31"/>
      <c r="BI32" s="31"/>
      <c r="BJ32" s="31"/>
      <c r="BK32" s="31"/>
      <c r="BL32" s="31"/>
      <c r="BM32" s="31"/>
      <c r="BN32" s="31"/>
      <c r="BO32" s="31"/>
      <c r="BP32" s="31"/>
      <c r="BQ32" s="31"/>
      <c r="BR32" s="31"/>
      <c r="BS32" s="31"/>
      <c r="BT32" s="31"/>
      <c r="BU32" s="31"/>
      <c r="BV32" s="46"/>
      <c r="BW32" s="31"/>
      <c r="BX32" s="31"/>
      <c r="BY32" s="31"/>
      <c r="BZ32" s="31"/>
      <c r="CA32" s="31"/>
      <c r="CB32" s="31"/>
      <c r="CC32" s="31"/>
      <c r="CD32" s="31"/>
      <c r="CE32" s="31"/>
      <c r="CF32" s="31"/>
      <c r="CG32" s="31"/>
      <c r="CH32" s="31"/>
      <c r="CI32" s="31"/>
      <c r="CJ32" s="31"/>
      <c r="CK32" s="31"/>
      <c r="CL32" s="31"/>
      <c r="CM32" s="30"/>
      <c r="CN32" s="30"/>
      <c r="CO32" s="30"/>
      <c r="CP32" s="30"/>
      <c r="CQ32" s="30"/>
      <c r="CR32" s="30"/>
      <c r="CS32" s="38"/>
      <c r="CT32" s="38"/>
      <c r="CU32" s="38"/>
      <c r="CV32" s="38"/>
      <c r="CW32" s="38"/>
    </row>
    <row r="33" spans="1:102" s="12" customFormat="1" ht="34.200000000000003" customHeight="1">
      <c r="A33" s="163" t="s">
        <v>170</v>
      </c>
      <c r="B33" s="164"/>
      <c r="C33" s="164"/>
      <c r="D33" s="164"/>
      <c r="E33" s="132"/>
      <c r="F33" s="132"/>
      <c r="G33" s="132"/>
      <c r="H33" s="133"/>
      <c r="I33" s="17">
        <f>SUM(I10:I31)</f>
        <v>15</v>
      </c>
      <c r="J33" s="17"/>
      <c r="K33" s="17">
        <f>SUM(K10:K31)</f>
        <v>0</v>
      </c>
      <c r="L33" s="17"/>
      <c r="M33" s="17">
        <f>SUM(M10:M31)</f>
        <v>0</v>
      </c>
      <c r="N33" s="17"/>
      <c r="O33" s="17">
        <f>SUM(O10:O31)</f>
        <v>5</v>
      </c>
      <c r="P33" s="17">
        <f>SUM(P10:P31)</f>
        <v>0</v>
      </c>
      <c r="Q33" s="17">
        <f>SUM(Q10:Q31)</f>
        <v>2</v>
      </c>
      <c r="R33" s="42"/>
      <c r="S33" s="17">
        <f>SUM(S10:S31)</f>
        <v>0</v>
      </c>
      <c r="T33" s="17">
        <f>SUM(T10:T31)</f>
        <v>0</v>
      </c>
      <c r="U33" s="17">
        <f>SUM(U10:U31)</f>
        <v>0</v>
      </c>
      <c r="V33" s="17">
        <f>SUM(V10:V31)</f>
        <v>0</v>
      </c>
      <c r="W33" s="42"/>
      <c r="X33" s="17">
        <f>SUM(X10:X31)</f>
        <v>2</v>
      </c>
      <c r="Y33" s="17">
        <f>SUM(Y10:Y31)</f>
        <v>0</v>
      </c>
      <c r="Z33" s="17">
        <f>SUM(Z10:Z31)</f>
        <v>13</v>
      </c>
      <c r="AA33" s="42"/>
      <c r="AB33" s="17">
        <f>SUM(AB10:AB31)</f>
        <v>9</v>
      </c>
      <c r="AC33" s="17">
        <f>SUM(AC10:AC31)</f>
        <v>6</v>
      </c>
      <c r="AD33" s="17">
        <f>SUM(AD10:AD31)</f>
        <v>0</v>
      </c>
      <c r="AE33" s="42"/>
      <c r="AF33" s="17">
        <f t="shared" ref="AF33:BN33" si="2">SUM(AF10:AF31)</f>
        <v>9</v>
      </c>
      <c r="AG33" s="17">
        <f t="shared" si="2"/>
        <v>6</v>
      </c>
      <c r="AH33" s="17">
        <f t="shared" si="2"/>
        <v>6</v>
      </c>
      <c r="AI33" s="17">
        <f t="shared" si="2"/>
        <v>0</v>
      </c>
      <c r="AJ33" s="17">
        <f t="shared" si="2"/>
        <v>3</v>
      </c>
      <c r="AK33" s="17">
        <f t="shared" si="2"/>
        <v>2</v>
      </c>
      <c r="AL33" s="17">
        <f t="shared" si="2"/>
        <v>7</v>
      </c>
      <c r="AM33" s="17">
        <f t="shared" si="2"/>
        <v>2</v>
      </c>
      <c r="AN33" s="17">
        <f t="shared" si="2"/>
        <v>9</v>
      </c>
      <c r="AO33" s="17">
        <f t="shared" si="2"/>
        <v>7</v>
      </c>
      <c r="AP33" s="17">
        <f t="shared" si="2"/>
        <v>6</v>
      </c>
      <c r="AQ33" s="17">
        <f t="shared" si="2"/>
        <v>4</v>
      </c>
      <c r="AR33" s="17">
        <f t="shared" si="2"/>
        <v>15</v>
      </c>
      <c r="AS33" s="17">
        <f t="shared" si="2"/>
        <v>0</v>
      </c>
      <c r="AT33" s="17">
        <f t="shared" si="2"/>
        <v>10</v>
      </c>
      <c r="AU33" s="17">
        <f t="shared" si="2"/>
        <v>10</v>
      </c>
      <c r="AV33" s="17">
        <f t="shared" si="2"/>
        <v>5</v>
      </c>
      <c r="AW33" s="17">
        <f t="shared" si="2"/>
        <v>2</v>
      </c>
      <c r="AX33" s="17">
        <f t="shared" si="2"/>
        <v>2</v>
      </c>
      <c r="AY33" s="17">
        <f t="shared" si="2"/>
        <v>3</v>
      </c>
      <c r="AZ33" s="17">
        <f t="shared" si="2"/>
        <v>8</v>
      </c>
      <c r="BA33" s="17">
        <f t="shared" si="2"/>
        <v>0</v>
      </c>
      <c r="BB33" s="17">
        <f t="shared" si="2"/>
        <v>15</v>
      </c>
      <c r="BC33" s="17">
        <f t="shared" si="2"/>
        <v>6</v>
      </c>
      <c r="BD33" s="17">
        <f t="shared" si="2"/>
        <v>9</v>
      </c>
      <c r="BE33" s="17">
        <f t="shared" si="2"/>
        <v>15</v>
      </c>
      <c r="BF33" s="17">
        <f t="shared" si="2"/>
        <v>15</v>
      </c>
      <c r="BG33" s="17">
        <f t="shared" si="2"/>
        <v>15</v>
      </c>
      <c r="BH33" s="17">
        <f t="shared" si="2"/>
        <v>12</v>
      </c>
      <c r="BI33" s="17">
        <f t="shared" si="2"/>
        <v>15</v>
      </c>
      <c r="BJ33" s="17">
        <f t="shared" si="2"/>
        <v>4</v>
      </c>
      <c r="BK33" s="17">
        <f t="shared" si="2"/>
        <v>3</v>
      </c>
      <c r="BL33" s="17">
        <f t="shared" si="2"/>
        <v>11</v>
      </c>
      <c r="BM33" s="17">
        <f t="shared" si="2"/>
        <v>5</v>
      </c>
      <c r="BN33" s="17">
        <f t="shared" si="2"/>
        <v>2</v>
      </c>
      <c r="BO33" s="42"/>
      <c r="BP33" s="17"/>
      <c r="BQ33" s="17">
        <f>SUM(BQ10:BQ31)</f>
        <v>6</v>
      </c>
      <c r="BR33" s="17">
        <f>SUM(BR10:BR31)</f>
        <v>9</v>
      </c>
      <c r="BS33" s="17">
        <f>SUM(BS10:BS31)</f>
        <v>0</v>
      </c>
      <c r="BT33" s="42"/>
      <c r="BU33" s="17">
        <f>SUM(BU10:BU31)</f>
        <v>6</v>
      </c>
      <c r="BV33" s="17">
        <f>SUM(BV10:BV31)</f>
        <v>4</v>
      </c>
      <c r="BW33" s="17">
        <f>SUM(BW10:BW31)</f>
        <v>4</v>
      </c>
      <c r="BX33" s="17">
        <f>SUM(BX10:BX31)</f>
        <v>3</v>
      </c>
      <c r="BY33" s="17">
        <f>SUM(BY10:BY31)</f>
        <v>3</v>
      </c>
      <c r="BZ33" s="42"/>
      <c r="CA33" s="17">
        <f t="shared" ref="CA33:CH33" si="3">SUM(CA10:CA31)</f>
        <v>5</v>
      </c>
      <c r="CB33" s="17">
        <f t="shared" si="3"/>
        <v>4</v>
      </c>
      <c r="CC33" s="17">
        <f t="shared" si="3"/>
        <v>4</v>
      </c>
      <c r="CD33" s="17">
        <f t="shared" si="3"/>
        <v>3</v>
      </c>
      <c r="CE33" s="17">
        <f t="shared" si="3"/>
        <v>2</v>
      </c>
      <c r="CF33" s="17">
        <f t="shared" si="3"/>
        <v>2</v>
      </c>
      <c r="CG33" s="17">
        <f t="shared" si="3"/>
        <v>4</v>
      </c>
      <c r="CH33" s="17">
        <f t="shared" si="3"/>
        <v>4</v>
      </c>
      <c r="CI33" s="42"/>
      <c r="CJ33" s="17">
        <f t="shared" ref="CJ33:CU33" si="4">SUM(CJ10:CJ31)</f>
        <v>0</v>
      </c>
      <c r="CK33" s="17">
        <f t="shared" si="4"/>
        <v>6</v>
      </c>
      <c r="CL33" s="17">
        <f t="shared" si="4"/>
        <v>2</v>
      </c>
      <c r="CM33" s="17">
        <f t="shared" si="4"/>
        <v>3</v>
      </c>
      <c r="CN33" s="17">
        <f t="shared" si="4"/>
        <v>1</v>
      </c>
      <c r="CO33" s="17">
        <f t="shared" si="4"/>
        <v>1</v>
      </c>
      <c r="CP33" s="17">
        <f t="shared" si="4"/>
        <v>4</v>
      </c>
      <c r="CQ33" s="17">
        <f t="shared" si="4"/>
        <v>1</v>
      </c>
      <c r="CR33" s="17">
        <f t="shared" si="4"/>
        <v>0</v>
      </c>
      <c r="CS33" s="17">
        <f t="shared" si="4"/>
        <v>4</v>
      </c>
      <c r="CT33" s="17">
        <f t="shared" si="4"/>
        <v>3</v>
      </c>
      <c r="CU33" s="40">
        <f t="shared" si="4"/>
        <v>6</v>
      </c>
      <c r="CV33" s="42"/>
      <c r="CW33" s="17">
        <f>SUM(CW10:CW31)</f>
        <v>4</v>
      </c>
      <c r="CX33" s="41">
        <f>SUM(CX10:CX31)</f>
        <v>11</v>
      </c>
    </row>
    <row r="34" spans="1:102" ht="50.4" customHeight="1">
      <c r="AW34" s="15"/>
      <c r="AX34" s="15"/>
      <c r="AY34" s="15"/>
      <c r="AZ34" s="15"/>
    </row>
    <row r="35" spans="1:102" ht="34.799999999999997" customHeight="1">
      <c r="AW35" s="15"/>
      <c r="AX35" s="15"/>
      <c r="AY35" s="15"/>
      <c r="AZ35" s="15"/>
    </row>
    <row r="36" spans="1:102" ht="24" customHeight="1">
      <c r="E36" s="77" t="s">
        <v>274</v>
      </c>
      <c r="F36" s="77"/>
      <c r="G36" s="77"/>
      <c r="H36" s="77"/>
      <c r="I36" s="94">
        <f t="shared" ref="I36:AN36" si="5">COUNTIFS($H$10:$H$31,3,I$10:I$31,1)</f>
        <v>2</v>
      </c>
      <c r="J36" s="94">
        <f t="shared" si="5"/>
        <v>0</v>
      </c>
      <c r="K36" s="94">
        <f t="shared" si="5"/>
        <v>0</v>
      </c>
      <c r="L36" s="94">
        <f t="shared" si="5"/>
        <v>0</v>
      </c>
      <c r="M36" s="94">
        <f t="shared" si="5"/>
        <v>0</v>
      </c>
      <c r="N36" s="94">
        <f t="shared" si="5"/>
        <v>0</v>
      </c>
      <c r="O36" s="94">
        <f t="shared" si="5"/>
        <v>0</v>
      </c>
      <c r="P36" s="94">
        <f t="shared" si="5"/>
        <v>0</v>
      </c>
      <c r="Q36" s="94">
        <f t="shared" si="5"/>
        <v>0</v>
      </c>
      <c r="R36" s="94">
        <f t="shared" si="5"/>
        <v>0</v>
      </c>
      <c r="S36" s="94">
        <f t="shared" si="5"/>
        <v>0</v>
      </c>
      <c r="T36" s="94">
        <f t="shared" si="5"/>
        <v>0</v>
      </c>
      <c r="U36" s="94">
        <f t="shared" si="5"/>
        <v>0</v>
      </c>
      <c r="V36" s="94">
        <f t="shared" si="5"/>
        <v>0</v>
      </c>
      <c r="W36" s="94">
        <f t="shared" si="5"/>
        <v>0</v>
      </c>
      <c r="X36" s="94">
        <f t="shared" si="5"/>
        <v>0</v>
      </c>
      <c r="Y36" s="94">
        <f t="shared" si="5"/>
        <v>0</v>
      </c>
      <c r="Z36" s="94">
        <f t="shared" si="5"/>
        <v>2</v>
      </c>
      <c r="AA36" s="94">
        <f t="shared" si="5"/>
        <v>0</v>
      </c>
      <c r="AB36" s="94">
        <f t="shared" si="5"/>
        <v>2</v>
      </c>
      <c r="AC36" s="94">
        <f t="shared" si="5"/>
        <v>0</v>
      </c>
      <c r="AD36" s="94">
        <f t="shared" si="5"/>
        <v>0</v>
      </c>
      <c r="AE36" s="94">
        <f t="shared" si="5"/>
        <v>0</v>
      </c>
      <c r="AF36" s="94">
        <f t="shared" si="5"/>
        <v>1</v>
      </c>
      <c r="AG36" s="94">
        <f t="shared" si="5"/>
        <v>1</v>
      </c>
      <c r="AH36" s="94">
        <f t="shared" si="5"/>
        <v>0</v>
      </c>
      <c r="AI36" s="94">
        <f t="shared" si="5"/>
        <v>0</v>
      </c>
      <c r="AJ36" s="94">
        <f t="shared" si="5"/>
        <v>0</v>
      </c>
      <c r="AK36" s="94">
        <f t="shared" si="5"/>
        <v>0</v>
      </c>
      <c r="AL36" s="94">
        <f t="shared" si="5"/>
        <v>1</v>
      </c>
      <c r="AM36" s="94">
        <f t="shared" si="5"/>
        <v>0</v>
      </c>
      <c r="AN36" s="94">
        <f t="shared" si="5"/>
        <v>2</v>
      </c>
      <c r="AO36" s="94">
        <f t="shared" ref="AO36:BS36" si="6">COUNTIFS($H$10:$H$31,3,AO$10:AO$31,1)</f>
        <v>1</v>
      </c>
      <c r="AP36" s="94">
        <f t="shared" si="6"/>
        <v>0</v>
      </c>
      <c r="AQ36" s="94">
        <f t="shared" si="6"/>
        <v>0</v>
      </c>
      <c r="AR36" s="94">
        <f t="shared" si="6"/>
        <v>2</v>
      </c>
      <c r="AS36" s="94">
        <f t="shared" si="6"/>
        <v>0</v>
      </c>
      <c r="AT36" s="94">
        <f t="shared" si="6"/>
        <v>1</v>
      </c>
      <c r="AU36" s="94">
        <f t="shared" si="6"/>
        <v>1</v>
      </c>
      <c r="AV36" s="94">
        <f t="shared" si="6"/>
        <v>1</v>
      </c>
      <c r="AW36" s="94">
        <f t="shared" si="6"/>
        <v>0</v>
      </c>
      <c r="AX36" s="94">
        <f t="shared" si="6"/>
        <v>0</v>
      </c>
      <c r="AY36" s="94">
        <f t="shared" si="6"/>
        <v>0</v>
      </c>
      <c r="AZ36" s="94">
        <f t="shared" si="6"/>
        <v>2</v>
      </c>
      <c r="BA36" s="94">
        <f t="shared" si="6"/>
        <v>0</v>
      </c>
      <c r="BB36" s="94">
        <f t="shared" si="6"/>
        <v>2</v>
      </c>
      <c r="BC36" s="94">
        <f t="shared" si="6"/>
        <v>1</v>
      </c>
      <c r="BD36" s="94">
        <f t="shared" si="6"/>
        <v>1</v>
      </c>
      <c r="BE36" s="94">
        <f t="shared" si="6"/>
        <v>2</v>
      </c>
      <c r="BF36" s="94">
        <f t="shared" si="6"/>
        <v>2</v>
      </c>
      <c r="BG36" s="94">
        <f t="shared" si="6"/>
        <v>2</v>
      </c>
      <c r="BH36" s="94">
        <f t="shared" si="6"/>
        <v>2</v>
      </c>
      <c r="BI36" s="94">
        <f t="shared" si="6"/>
        <v>2</v>
      </c>
      <c r="BJ36" s="94">
        <f t="shared" si="6"/>
        <v>0</v>
      </c>
      <c r="BK36" s="94">
        <f t="shared" si="6"/>
        <v>0</v>
      </c>
      <c r="BL36" s="94">
        <f t="shared" si="6"/>
        <v>2</v>
      </c>
      <c r="BM36" s="94">
        <f t="shared" si="6"/>
        <v>0</v>
      </c>
      <c r="BN36" s="94">
        <f t="shared" si="6"/>
        <v>0</v>
      </c>
      <c r="BO36" s="94">
        <f t="shared" si="6"/>
        <v>0</v>
      </c>
      <c r="BP36" s="94">
        <f t="shared" si="6"/>
        <v>0</v>
      </c>
      <c r="BQ36" s="94">
        <f t="shared" si="6"/>
        <v>0</v>
      </c>
      <c r="BR36" s="94">
        <f t="shared" si="6"/>
        <v>2</v>
      </c>
      <c r="BS36" s="94">
        <f t="shared" si="6"/>
        <v>0</v>
      </c>
      <c r="BT36" s="94">
        <f t="shared" ref="BT36:CX36" si="7">COUNTIFS($H$10:$H$31,3,BT$10:BT$31,1)</f>
        <v>0</v>
      </c>
      <c r="BU36" s="94">
        <f t="shared" si="7"/>
        <v>0</v>
      </c>
      <c r="BV36" s="94">
        <f t="shared" si="7"/>
        <v>0</v>
      </c>
      <c r="BW36" s="94">
        <f t="shared" si="7"/>
        <v>0</v>
      </c>
      <c r="BX36" s="94">
        <f t="shared" si="7"/>
        <v>0</v>
      </c>
      <c r="BY36" s="94">
        <f t="shared" si="7"/>
        <v>0</v>
      </c>
      <c r="BZ36" s="94">
        <f t="shared" si="7"/>
        <v>0</v>
      </c>
      <c r="CA36" s="94">
        <f t="shared" si="7"/>
        <v>0</v>
      </c>
      <c r="CB36" s="94">
        <f t="shared" si="7"/>
        <v>0</v>
      </c>
      <c r="CC36" s="94">
        <f t="shared" si="7"/>
        <v>0</v>
      </c>
      <c r="CD36" s="94">
        <f t="shared" si="7"/>
        <v>0</v>
      </c>
      <c r="CE36" s="94">
        <f t="shared" si="7"/>
        <v>0</v>
      </c>
      <c r="CF36" s="94">
        <f t="shared" si="7"/>
        <v>0</v>
      </c>
      <c r="CG36" s="94">
        <f t="shared" si="7"/>
        <v>0</v>
      </c>
      <c r="CH36" s="94">
        <f t="shared" si="7"/>
        <v>0</v>
      </c>
      <c r="CI36" s="94">
        <f t="shared" si="7"/>
        <v>0</v>
      </c>
      <c r="CJ36" s="94">
        <f t="shared" si="7"/>
        <v>0</v>
      </c>
      <c r="CK36" s="94">
        <f t="shared" si="7"/>
        <v>0</v>
      </c>
      <c r="CL36" s="94">
        <f t="shared" si="7"/>
        <v>0</v>
      </c>
      <c r="CM36" s="94">
        <f t="shared" si="7"/>
        <v>0</v>
      </c>
      <c r="CN36" s="94">
        <f t="shared" si="7"/>
        <v>0</v>
      </c>
      <c r="CO36" s="94">
        <f t="shared" si="7"/>
        <v>0</v>
      </c>
      <c r="CP36" s="94">
        <f t="shared" si="7"/>
        <v>0</v>
      </c>
      <c r="CQ36" s="94">
        <f t="shared" si="7"/>
        <v>0</v>
      </c>
      <c r="CR36" s="94">
        <f t="shared" si="7"/>
        <v>0</v>
      </c>
      <c r="CS36" s="94">
        <f t="shared" si="7"/>
        <v>1</v>
      </c>
      <c r="CT36" s="94">
        <f t="shared" si="7"/>
        <v>0</v>
      </c>
      <c r="CU36" s="94">
        <f t="shared" si="7"/>
        <v>0</v>
      </c>
      <c r="CV36" s="94">
        <f t="shared" si="7"/>
        <v>0</v>
      </c>
      <c r="CW36" s="94">
        <f t="shared" si="7"/>
        <v>0</v>
      </c>
      <c r="CX36" s="94">
        <f t="shared" si="7"/>
        <v>2</v>
      </c>
    </row>
    <row r="37" spans="1:102" ht="24" customHeight="1">
      <c r="E37" s="77" t="s">
        <v>275</v>
      </c>
      <c r="F37" s="77"/>
      <c r="G37" s="77"/>
      <c r="H37" s="77"/>
      <c r="I37" s="94">
        <f t="shared" ref="I37:AN37" si="8">COUNTIFS($H$10:$H$31,4,I$10:I$31,1)</f>
        <v>0</v>
      </c>
      <c r="J37" s="94">
        <f t="shared" si="8"/>
        <v>0</v>
      </c>
      <c r="K37" s="94">
        <f t="shared" si="8"/>
        <v>0</v>
      </c>
      <c r="L37" s="94">
        <f t="shared" si="8"/>
        <v>0</v>
      </c>
      <c r="M37" s="94">
        <f t="shared" si="8"/>
        <v>0</v>
      </c>
      <c r="N37" s="94">
        <f t="shared" si="8"/>
        <v>0</v>
      </c>
      <c r="O37" s="94">
        <f t="shared" si="8"/>
        <v>0</v>
      </c>
      <c r="P37" s="94">
        <f t="shared" si="8"/>
        <v>0</v>
      </c>
      <c r="Q37" s="94">
        <f t="shared" si="8"/>
        <v>0</v>
      </c>
      <c r="R37" s="94">
        <f t="shared" si="8"/>
        <v>0</v>
      </c>
      <c r="S37" s="94">
        <f t="shared" si="8"/>
        <v>0</v>
      </c>
      <c r="T37" s="94">
        <f t="shared" si="8"/>
        <v>0</v>
      </c>
      <c r="U37" s="94">
        <f t="shared" si="8"/>
        <v>0</v>
      </c>
      <c r="V37" s="94">
        <f t="shared" si="8"/>
        <v>0</v>
      </c>
      <c r="W37" s="94">
        <f t="shared" si="8"/>
        <v>0</v>
      </c>
      <c r="X37" s="94">
        <f t="shared" si="8"/>
        <v>0</v>
      </c>
      <c r="Y37" s="94">
        <f t="shared" si="8"/>
        <v>0</v>
      </c>
      <c r="Z37" s="94">
        <f t="shared" si="8"/>
        <v>0</v>
      </c>
      <c r="AA37" s="94">
        <f t="shared" si="8"/>
        <v>0</v>
      </c>
      <c r="AB37" s="94">
        <f t="shared" si="8"/>
        <v>0</v>
      </c>
      <c r="AC37" s="94">
        <f t="shared" si="8"/>
        <v>0</v>
      </c>
      <c r="AD37" s="94">
        <f t="shared" si="8"/>
        <v>0</v>
      </c>
      <c r="AE37" s="94">
        <f t="shared" si="8"/>
        <v>0</v>
      </c>
      <c r="AF37" s="94">
        <f t="shared" si="8"/>
        <v>0</v>
      </c>
      <c r="AG37" s="94">
        <f t="shared" si="8"/>
        <v>0</v>
      </c>
      <c r="AH37" s="94">
        <f t="shared" si="8"/>
        <v>0</v>
      </c>
      <c r="AI37" s="94">
        <f t="shared" si="8"/>
        <v>0</v>
      </c>
      <c r="AJ37" s="94">
        <f t="shared" si="8"/>
        <v>0</v>
      </c>
      <c r="AK37" s="94">
        <f t="shared" si="8"/>
        <v>0</v>
      </c>
      <c r="AL37" s="94">
        <f t="shared" si="8"/>
        <v>0</v>
      </c>
      <c r="AM37" s="94">
        <f t="shared" si="8"/>
        <v>0</v>
      </c>
      <c r="AN37" s="94">
        <f t="shared" si="8"/>
        <v>0</v>
      </c>
      <c r="AO37" s="94">
        <f t="shared" ref="AO37:BS37" si="9">COUNTIFS($H$10:$H$31,4,AO$10:AO$31,1)</f>
        <v>0</v>
      </c>
      <c r="AP37" s="94">
        <f t="shared" si="9"/>
        <v>0</v>
      </c>
      <c r="AQ37" s="94">
        <f t="shared" si="9"/>
        <v>0</v>
      </c>
      <c r="AR37" s="94">
        <f t="shared" si="9"/>
        <v>0</v>
      </c>
      <c r="AS37" s="94">
        <f t="shared" si="9"/>
        <v>0</v>
      </c>
      <c r="AT37" s="94">
        <f t="shared" si="9"/>
        <v>0</v>
      </c>
      <c r="AU37" s="94">
        <f t="shared" si="9"/>
        <v>0</v>
      </c>
      <c r="AV37" s="94">
        <f t="shared" si="9"/>
        <v>0</v>
      </c>
      <c r="AW37" s="94">
        <f t="shared" si="9"/>
        <v>0</v>
      </c>
      <c r="AX37" s="94">
        <f t="shared" si="9"/>
        <v>0</v>
      </c>
      <c r="AY37" s="94">
        <f t="shared" si="9"/>
        <v>0</v>
      </c>
      <c r="AZ37" s="94">
        <f t="shared" si="9"/>
        <v>0</v>
      </c>
      <c r="BA37" s="94">
        <f t="shared" si="9"/>
        <v>0</v>
      </c>
      <c r="BB37" s="94">
        <f t="shared" si="9"/>
        <v>0</v>
      </c>
      <c r="BC37" s="94">
        <f t="shared" si="9"/>
        <v>0</v>
      </c>
      <c r="BD37" s="94">
        <f t="shared" si="9"/>
        <v>0</v>
      </c>
      <c r="BE37" s="94">
        <f t="shared" si="9"/>
        <v>0</v>
      </c>
      <c r="BF37" s="94">
        <f t="shared" si="9"/>
        <v>0</v>
      </c>
      <c r="BG37" s="94">
        <f t="shared" si="9"/>
        <v>0</v>
      </c>
      <c r="BH37" s="94">
        <f t="shared" si="9"/>
        <v>0</v>
      </c>
      <c r="BI37" s="94">
        <f t="shared" si="9"/>
        <v>0</v>
      </c>
      <c r="BJ37" s="94">
        <f t="shared" si="9"/>
        <v>0</v>
      </c>
      <c r="BK37" s="94">
        <f t="shared" si="9"/>
        <v>0</v>
      </c>
      <c r="BL37" s="94">
        <f t="shared" si="9"/>
        <v>0</v>
      </c>
      <c r="BM37" s="94">
        <f t="shared" si="9"/>
        <v>0</v>
      </c>
      <c r="BN37" s="94">
        <f t="shared" si="9"/>
        <v>0</v>
      </c>
      <c r="BO37" s="94">
        <f t="shared" si="9"/>
        <v>0</v>
      </c>
      <c r="BP37" s="94">
        <f t="shared" si="9"/>
        <v>0</v>
      </c>
      <c r="BQ37" s="94">
        <f t="shared" si="9"/>
        <v>0</v>
      </c>
      <c r="BR37" s="94">
        <f t="shared" si="9"/>
        <v>0</v>
      </c>
      <c r="BS37" s="94">
        <f t="shared" si="9"/>
        <v>0</v>
      </c>
      <c r="BT37" s="94">
        <f t="shared" ref="BT37:CX37" si="10">COUNTIFS($H$10:$H$31,4,BT$10:BT$31,1)</f>
        <v>0</v>
      </c>
      <c r="BU37" s="94">
        <f t="shared" si="10"/>
        <v>0</v>
      </c>
      <c r="BV37" s="94">
        <f t="shared" si="10"/>
        <v>0</v>
      </c>
      <c r="BW37" s="94">
        <f t="shared" si="10"/>
        <v>0</v>
      </c>
      <c r="BX37" s="94">
        <f t="shared" si="10"/>
        <v>0</v>
      </c>
      <c r="BY37" s="94">
        <f t="shared" si="10"/>
        <v>0</v>
      </c>
      <c r="BZ37" s="94">
        <f t="shared" si="10"/>
        <v>0</v>
      </c>
      <c r="CA37" s="94">
        <f t="shared" si="10"/>
        <v>0</v>
      </c>
      <c r="CB37" s="94">
        <f t="shared" si="10"/>
        <v>0</v>
      </c>
      <c r="CC37" s="94">
        <f t="shared" si="10"/>
        <v>0</v>
      </c>
      <c r="CD37" s="94">
        <f t="shared" si="10"/>
        <v>0</v>
      </c>
      <c r="CE37" s="94">
        <f t="shared" si="10"/>
        <v>0</v>
      </c>
      <c r="CF37" s="94">
        <f t="shared" si="10"/>
        <v>0</v>
      </c>
      <c r="CG37" s="94">
        <f t="shared" si="10"/>
        <v>0</v>
      </c>
      <c r="CH37" s="94">
        <f t="shared" si="10"/>
        <v>0</v>
      </c>
      <c r="CI37" s="94">
        <f t="shared" si="10"/>
        <v>0</v>
      </c>
      <c r="CJ37" s="94">
        <f t="shared" si="10"/>
        <v>0</v>
      </c>
      <c r="CK37" s="94">
        <f t="shared" si="10"/>
        <v>0</v>
      </c>
      <c r="CL37" s="94">
        <f t="shared" si="10"/>
        <v>0</v>
      </c>
      <c r="CM37" s="94">
        <f t="shared" si="10"/>
        <v>0</v>
      </c>
      <c r="CN37" s="94">
        <f t="shared" si="10"/>
        <v>0</v>
      </c>
      <c r="CO37" s="94">
        <f t="shared" si="10"/>
        <v>0</v>
      </c>
      <c r="CP37" s="94">
        <f t="shared" si="10"/>
        <v>0</v>
      </c>
      <c r="CQ37" s="94">
        <f t="shared" si="10"/>
        <v>0</v>
      </c>
      <c r="CR37" s="94">
        <f t="shared" si="10"/>
        <v>0</v>
      </c>
      <c r="CS37" s="94">
        <f t="shared" si="10"/>
        <v>0</v>
      </c>
      <c r="CT37" s="94">
        <f t="shared" si="10"/>
        <v>0</v>
      </c>
      <c r="CU37" s="94">
        <f t="shared" si="10"/>
        <v>0</v>
      </c>
      <c r="CV37" s="94">
        <f t="shared" si="10"/>
        <v>0</v>
      </c>
      <c r="CW37" s="94">
        <f t="shared" si="10"/>
        <v>0</v>
      </c>
      <c r="CX37" s="94">
        <f t="shared" si="10"/>
        <v>0</v>
      </c>
    </row>
    <row r="38" spans="1:102" ht="24" customHeight="1">
      <c r="E38" s="77" t="s">
        <v>276</v>
      </c>
      <c r="F38" s="77"/>
      <c r="G38" s="77"/>
      <c r="H38" s="77"/>
      <c r="I38" s="94">
        <f t="shared" ref="I38:AN38" si="11">COUNTIFS($H$10:$H$31,5,I$10:I$31,1)</f>
        <v>10</v>
      </c>
      <c r="J38" s="94">
        <f t="shared" si="11"/>
        <v>0</v>
      </c>
      <c r="K38" s="94">
        <f t="shared" si="11"/>
        <v>0</v>
      </c>
      <c r="L38" s="94">
        <f t="shared" si="11"/>
        <v>0</v>
      </c>
      <c r="M38" s="94">
        <f t="shared" si="11"/>
        <v>0</v>
      </c>
      <c r="N38" s="94">
        <f t="shared" si="11"/>
        <v>0</v>
      </c>
      <c r="O38" s="94">
        <f t="shared" si="11"/>
        <v>0</v>
      </c>
      <c r="P38" s="94">
        <f t="shared" si="11"/>
        <v>0</v>
      </c>
      <c r="Q38" s="94">
        <f t="shared" si="11"/>
        <v>1</v>
      </c>
      <c r="R38" s="94">
        <f t="shared" si="11"/>
        <v>0</v>
      </c>
      <c r="S38" s="94">
        <f t="shared" si="11"/>
        <v>0</v>
      </c>
      <c r="T38" s="94">
        <f t="shared" si="11"/>
        <v>0</v>
      </c>
      <c r="U38" s="94">
        <f t="shared" si="11"/>
        <v>0</v>
      </c>
      <c r="V38" s="94">
        <f t="shared" si="11"/>
        <v>0</v>
      </c>
      <c r="W38" s="94">
        <f t="shared" si="11"/>
        <v>0</v>
      </c>
      <c r="X38" s="94">
        <f t="shared" si="11"/>
        <v>2</v>
      </c>
      <c r="Y38" s="94">
        <f t="shared" si="11"/>
        <v>0</v>
      </c>
      <c r="Z38" s="94">
        <f t="shared" si="11"/>
        <v>8</v>
      </c>
      <c r="AA38" s="94">
        <f t="shared" si="11"/>
        <v>0</v>
      </c>
      <c r="AB38" s="94">
        <f t="shared" si="11"/>
        <v>6</v>
      </c>
      <c r="AC38" s="94">
        <f t="shared" si="11"/>
        <v>4</v>
      </c>
      <c r="AD38" s="94">
        <f t="shared" si="11"/>
        <v>0</v>
      </c>
      <c r="AE38" s="94">
        <f t="shared" si="11"/>
        <v>0</v>
      </c>
      <c r="AF38" s="94">
        <f t="shared" si="11"/>
        <v>7</v>
      </c>
      <c r="AG38" s="94">
        <f t="shared" si="11"/>
        <v>3</v>
      </c>
      <c r="AH38" s="94">
        <f t="shared" si="11"/>
        <v>4</v>
      </c>
      <c r="AI38" s="94">
        <f t="shared" si="11"/>
        <v>0</v>
      </c>
      <c r="AJ38" s="94">
        <f t="shared" si="11"/>
        <v>3</v>
      </c>
      <c r="AK38" s="94">
        <f t="shared" si="11"/>
        <v>1</v>
      </c>
      <c r="AL38" s="94">
        <f t="shared" si="11"/>
        <v>5</v>
      </c>
      <c r="AM38" s="94">
        <f t="shared" si="11"/>
        <v>1</v>
      </c>
      <c r="AN38" s="94">
        <f t="shared" si="11"/>
        <v>6</v>
      </c>
      <c r="AO38" s="94">
        <f t="shared" ref="AO38:BS38" si="12">COUNTIFS($H$10:$H$31,5,AO$10:AO$31,1)</f>
        <v>5</v>
      </c>
      <c r="AP38" s="94">
        <f t="shared" si="12"/>
        <v>4</v>
      </c>
      <c r="AQ38" s="94">
        <f t="shared" si="12"/>
        <v>2</v>
      </c>
      <c r="AR38" s="94">
        <f t="shared" si="12"/>
        <v>10</v>
      </c>
      <c r="AS38" s="94">
        <f t="shared" si="12"/>
        <v>0</v>
      </c>
      <c r="AT38" s="94">
        <f t="shared" si="12"/>
        <v>8</v>
      </c>
      <c r="AU38" s="94">
        <f t="shared" si="12"/>
        <v>8</v>
      </c>
      <c r="AV38" s="94">
        <f t="shared" si="12"/>
        <v>2</v>
      </c>
      <c r="AW38" s="94">
        <f t="shared" si="12"/>
        <v>1</v>
      </c>
      <c r="AX38" s="94">
        <f t="shared" si="12"/>
        <v>1</v>
      </c>
      <c r="AY38" s="94">
        <f t="shared" si="12"/>
        <v>3</v>
      </c>
      <c r="AZ38" s="94">
        <f t="shared" si="12"/>
        <v>5</v>
      </c>
      <c r="BA38" s="94">
        <f t="shared" si="12"/>
        <v>0</v>
      </c>
      <c r="BB38" s="94">
        <f t="shared" si="12"/>
        <v>10</v>
      </c>
      <c r="BC38" s="94">
        <f t="shared" si="12"/>
        <v>3</v>
      </c>
      <c r="BD38" s="94">
        <f t="shared" si="12"/>
        <v>7</v>
      </c>
      <c r="BE38" s="94">
        <f t="shared" si="12"/>
        <v>10</v>
      </c>
      <c r="BF38" s="94">
        <f t="shared" si="12"/>
        <v>10</v>
      </c>
      <c r="BG38" s="94">
        <f t="shared" si="12"/>
        <v>10</v>
      </c>
      <c r="BH38" s="94">
        <f t="shared" si="12"/>
        <v>8</v>
      </c>
      <c r="BI38" s="94">
        <f t="shared" si="12"/>
        <v>10</v>
      </c>
      <c r="BJ38" s="94">
        <f t="shared" si="12"/>
        <v>3</v>
      </c>
      <c r="BK38" s="94">
        <f t="shared" si="12"/>
        <v>3</v>
      </c>
      <c r="BL38" s="94">
        <f t="shared" si="12"/>
        <v>8</v>
      </c>
      <c r="BM38" s="94">
        <f t="shared" si="12"/>
        <v>4</v>
      </c>
      <c r="BN38" s="94">
        <f t="shared" si="12"/>
        <v>2</v>
      </c>
      <c r="BO38" s="94">
        <f t="shared" si="12"/>
        <v>0</v>
      </c>
      <c r="BP38" s="94">
        <f t="shared" si="12"/>
        <v>0</v>
      </c>
      <c r="BQ38" s="94">
        <f t="shared" si="12"/>
        <v>4</v>
      </c>
      <c r="BR38" s="94">
        <f t="shared" si="12"/>
        <v>6</v>
      </c>
      <c r="BS38" s="94">
        <f t="shared" si="12"/>
        <v>0</v>
      </c>
      <c r="BT38" s="94">
        <f t="shared" ref="BT38:CX38" si="13">COUNTIFS($H$10:$H$31,5,BT$10:BT$31,1)</f>
        <v>0</v>
      </c>
      <c r="BU38" s="94">
        <f t="shared" si="13"/>
        <v>4</v>
      </c>
      <c r="BV38" s="94">
        <f t="shared" si="13"/>
        <v>3</v>
      </c>
      <c r="BW38" s="94">
        <f t="shared" si="13"/>
        <v>4</v>
      </c>
      <c r="BX38" s="94">
        <f t="shared" si="13"/>
        <v>3</v>
      </c>
      <c r="BY38" s="94">
        <f t="shared" si="13"/>
        <v>3</v>
      </c>
      <c r="BZ38" s="94">
        <f t="shared" si="13"/>
        <v>0</v>
      </c>
      <c r="CA38" s="94">
        <f t="shared" si="13"/>
        <v>3</v>
      </c>
      <c r="CB38" s="94">
        <f t="shared" si="13"/>
        <v>3</v>
      </c>
      <c r="CC38" s="94">
        <f t="shared" si="13"/>
        <v>3</v>
      </c>
      <c r="CD38" s="94">
        <f t="shared" si="13"/>
        <v>2</v>
      </c>
      <c r="CE38" s="94">
        <f t="shared" si="13"/>
        <v>1</v>
      </c>
      <c r="CF38" s="94">
        <f t="shared" si="13"/>
        <v>1</v>
      </c>
      <c r="CG38" s="94">
        <f t="shared" si="13"/>
        <v>2</v>
      </c>
      <c r="CH38" s="94">
        <f t="shared" si="13"/>
        <v>3</v>
      </c>
      <c r="CI38" s="94">
        <f t="shared" si="13"/>
        <v>0</v>
      </c>
      <c r="CJ38" s="94">
        <f t="shared" si="13"/>
        <v>0</v>
      </c>
      <c r="CK38" s="94">
        <f t="shared" si="13"/>
        <v>4</v>
      </c>
      <c r="CL38" s="94">
        <f t="shared" si="13"/>
        <v>1</v>
      </c>
      <c r="CM38" s="94">
        <f t="shared" si="13"/>
        <v>3</v>
      </c>
      <c r="CN38" s="94">
        <f t="shared" si="13"/>
        <v>0</v>
      </c>
      <c r="CO38" s="94">
        <f t="shared" si="13"/>
        <v>0</v>
      </c>
      <c r="CP38" s="94">
        <f t="shared" si="13"/>
        <v>4</v>
      </c>
      <c r="CQ38" s="94">
        <f t="shared" si="13"/>
        <v>0</v>
      </c>
      <c r="CR38" s="94">
        <f t="shared" si="13"/>
        <v>0</v>
      </c>
      <c r="CS38" s="94">
        <f t="shared" si="13"/>
        <v>2</v>
      </c>
      <c r="CT38" s="94">
        <f t="shared" si="13"/>
        <v>3</v>
      </c>
      <c r="CU38" s="94">
        <f t="shared" si="13"/>
        <v>4</v>
      </c>
      <c r="CV38" s="94">
        <f t="shared" si="13"/>
        <v>0</v>
      </c>
      <c r="CW38" s="94">
        <f t="shared" si="13"/>
        <v>4</v>
      </c>
      <c r="CX38" s="94">
        <f t="shared" si="13"/>
        <v>6</v>
      </c>
    </row>
    <row r="39" spans="1:102" ht="24" customHeight="1">
      <c r="E39" s="77" t="s">
        <v>277</v>
      </c>
      <c r="F39" s="77"/>
      <c r="G39" s="77"/>
      <c r="H39" s="77"/>
      <c r="I39" s="94">
        <f t="shared" ref="I39:AN39" si="14">COUNTIFS($H$10:$H$31,6,I$10:I$31,1)</f>
        <v>3</v>
      </c>
      <c r="J39" s="94">
        <f t="shared" si="14"/>
        <v>0</v>
      </c>
      <c r="K39" s="94">
        <f t="shared" si="14"/>
        <v>0</v>
      </c>
      <c r="L39" s="94">
        <f t="shared" si="14"/>
        <v>0</v>
      </c>
      <c r="M39" s="94">
        <f t="shared" si="14"/>
        <v>0</v>
      </c>
      <c r="N39" s="94">
        <f t="shared" si="14"/>
        <v>0</v>
      </c>
      <c r="O39" s="94">
        <f t="shared" si="14"/>
        <v>5</v>
      </c>
      <c r="P39" s="94">
        <f t="shared" si="14"/>
        <v>0</v>
      </c>
      <c r="Q39" s="94">
        <f t="shared" si="14"/>
        <v>1</v>
      </c>
      <c r="R39" s="94">
        <f t="shared" si="14"/>
        <v>0</v>
      </c>
      <c r="S39" s="94">
        <f t="shared" si="14"/>
        <v>0</v>
      </c>
      <c r="T39" s="94">
        <f t="shared" si="14"/>
        <v>0</v>
      </c>
      <c r="U39" s="94">
        <f t="shared" si="14"/>
        <v>0</v>
      </c>
      <c r="V39" s="94">
        <f t="shared" si="14"/>
        <v>0</v>
      </c>
      <c r="W39" s="94">
        <f t="shared" si="14"/>
        <v>0</v>
      </c>
      <c r="X39" s="94">
        <f t="shared" si="14"/>
        <v>0</v>
      </c>
      <c r="Y39" s="94">
        <f t="shared" si="14"/>
        <v>0</v>
      </c>
      <c r="Z39" s="94">
        <f t="shared" si="14"/>
        <v>3</v>
      </c>
      <c r="AA39" s="94">
        <f t="shared" si="14"/>
        <v>0</v>
      </c>
      <c r="AB39" s="94">
        <f t="shared" si="14"/>
        <v>1</v>
      </c>
      <c r="AC39" s="94">
        <f t="shared" si="14"/>
        <v>2</v>
      </c>
      <c r="AD39" s="94">
        <f t="shared" si="14"/>
        <v>0</v>
      </c>
      <c r="AE39" s="94">
        <f t="shared" si="14"/>
        <v>0</v>
      </c>
      <c r="AF39" s="94">
        <f t="shared" si="14"/>
        <v>1</v>
      </c>
      <c r="AG39" s="94">
        <f t="shared" si="14"/>
        <v>2</v>
      </c>
      <c r="AH39" s="94">
        <f t="shared" si="14"/>
        <v>2</v>
      </c>
      <c r="AI39" s="94">
        <f t="shared" si="14"/>
        <v>0</v>
      </c>
      <c r="AJ39" s="94">
        <f t="shared" si="14"/>
        <v>0</v>
      </c>
      <c r="AK39" s="94">
        <f t="shared" si="14"/>
        <v>1</v>
      </c>
      <c r="AL39" s="94">
        <f t="shared" si="14"/>
        <v>1</v>
      </c>
      <c r="AM39" s="94">
        <f t="shared" si="14"/>
        <v>1</v>
      </c>
      <c r="AN39" s="94">
        <f t="shared" si="14"/>
        <v>1</v>
      </c>
      <c r="AO39" s="94">
        <f t="shared" ref="AO39:BS39" si="15">COUNTIFS($H$10:$H$31,6,AO$10:AO$31,1)</f>
        <v>1</v>
      </c>
      <c r="AP39" s="94">
        <f t="shared" si="15"/>
        <v>2</v>
      </c>
      <c r="AQ39" s="94">
        <f t="shared" si="15"/>
        <v>2</v>
      </c>
      <c r="AR39" s="94">
        <f t="shared" si="15"/>
        <v>3</v>
      </c>
      <c r="AS39" s="94">
        <f t="shared" si="15"/>
        <v>0</v>
      </c>
      <c r="AT39" s="94">
        <f t="shared" si="15"/>
        <v>1</v>
      </c>
      <c r="AU39" s="94">
        <f t="shared" si="15"/>
        <v>1</v>
      </c>
      <c r="AV39" s="94">
        <f t="shared" si="15"/>
        <v>2</v>
      </c>
      <c r="AW39" s="94">
        <f t="shared" si="15"/>
        <v>1</v>
      </c>
      <c r="AX39" s="94">
        <f t="shared" si="15"/>
        <v>1</v>
      </c>
      <c r="AY39" s="94">
        <f t="shared" si="15"/>
        <v>0</v>
      </c>
      <c r="AZ39" s="94">
        <f t="shared" si="15"/>
        <v>1</v>
      </c>
      <c r="BA39" s="94">
        <f t="shared" si="15"/>
        <v>0</v>
      </c>
      <c r="BB39" s="94">
        <f t="shared" si="15"/>
        <v>3</v>
      </c>
      <c r="BC39" s="94">
        <f t="shared" si="15"/>
        <v>2</v>
      </c>
      <c r="BD39" s="94">
        <f t="shared" si="15"/>
        <v>1</v>
      </c>
      <c r="BE39" s="94">
        <f t="shared" si="15"/>
        <v>3</v>
      </c>
      <c r="BF39" s="94">
        <f t="shared" si="15"/>
        <v>3</v>
      </c>
      <c r="BG39" s="94">
        <f t="shared" si="15"/>
        <v>3</v>
      </c>
      <c r="BH39" s="94">
        <f t="shared" si="15"/>
        <v>2</v>
      </c>
      <c r="BI39" s="94">
        <f t="shared" si="15"/>
        <v>3</v>
      </c>
      <c r="BJ39" s="94">
        <f t="shared" si="15"/>
        <v>1</v>
      </c>
      <c r="BK39" s="94">
        <f t="shared" si="15"/>
        <v>0</v>
      </c>
      <c r="BL39" s="94">
        <f t="shared" si="15"/>
        <v>1</v>
      </c>
      <c r="BM39" s="94">
        <f t="shared" si="15"/>
        <v>1</v>
      </c>
      <c r="BN39" s="94">
        <f t="shared" si="15"/>
        <v>0</v>
      </c>
      <c r="BO39" s="94">
        <f t="shared" si="15"/>
        <v>0</v>
      </c>
      <c r="BP39" s="94">
        <f t="shared" si="15"/>
        <v>0</v>
      </c>
      <c r="BQ39" s="94">
        <f t="shared" si="15"/>
        <v>2</v>
      </c>
      <c r="BR39" s="94">
        <f t="shared" si="15"/>
        <v>1</v>
      </c>
      <c r="BS39" s="94">
        <f t="shared" si="15"/>
        <v>0</v>
      </c>
      <c r="BT39" s="94">
        <f t="shared" ref="BT39:CX39" si="16">COUNTIFS($H$10:$H$31,6,BT$10:BT$31,1)</f>
        <v>0</v>
      </c>
      <c r="BU39" s="94">
        <f t="shared" si="16"/>
        <v>2</v>
      </c>
      <c r="BV39" s="94">
        <f t="shared" si="16"/>
        <v>1</v>
      </c>
      <c r="BW39" s="94">
        <f t="shared" si="16"/>
        <v>0</v>
      </c>
      <c r="BX39" s="94">
        <f t="shared" si="16"/>
        <v>0</v>
      </c>
      <c r="BY39" s="94">
        <f t="shared" si="16"/>
        <v>0</v>
      </c>
      <c r="BZ39" s="94">
        <f t="shared" si="16"/>
        <v>0</v>
      </c>
      <c r="CA39" s="94">
        <f t="shared" si="16"/>
        <v>2</v>
      </c>
      <c r="CB39" s="94">
        <f t="shared" si="16"/>
        <v>1</v>
      </c>
      <c r="CC39" s="94">
        <f t="shared" si="16"/>
        <v>1</v>
      </c>
      <c r="CD39" s="94">
        <f t="shared" si="16"/>
        <v>1</v>
      </c>
      <c r="CE39" s="94">
        <f t="shared" si="16"/>
        <v>1</v>
      </c>
      <c r="CF39" s="94">
        <f t="shared" si="16"/>
        <v>1</v>
      </c>
      <c r="CG39" s="94">
        <f t="shared" si="16"/>
        <v>2</v>
      </c>
      <c r="CH39" s="94">
        <f t="shared" si="16"/>
        <v>1</v>
      </c>
      <c r="CI39" s="94">
        <f t="shared" si="16"/>
        <v>0</v>
      </c>
      <c r="CJ39" s="94">
        <f t="shared" si="16"/>
        <v>0</v>
      </c>
      <c r="CK39" s="94">
        <f t="shared" si="16"/>
        <v>2</v>
      </c>
      <c r="CL39" s="94">
        <f t="shared" si="16"/>
        <v>1</v>
      </c>
      <c r="CM39" s="94">
        <f t="shared" si="16"/>
        <v>0</v>
      </c>
      <c r="CN39" s="94">
        <f t="shared" si="16"/>
        <v>1</v>
      </c>
      <c r="CO39" s="94">
        <f t="shared" si="16"/>
        <v>1</v>
      </c>
      <c r="CP39" s="94">
        <f t="shared" si="16"/>
        <v>0</v>
      </c>
      <c r="CQ39" s="94">
        <f t="shared" si="16"/>
        <v>1</v>
      </c>
      <c r="CR39" s="94">
        <f t="shared" si="16"/>
        <v>0</v>
      </c>
      <c r="CS39" s="94">
        <f t="shared" si="16"/>
        <v>1</v>
      </c>
      <c r="CT39" s="94">
        <f t="shared" si="16"/>
        <v>0</v>
      </c>
      <c r="CU39" s="94">
        <f t="shared" si="16"/>
        <v>2</v>
      </c>
      <c r="CV39" s="94">
        <f t="shared" si="16"/>
        <v>0</v>
      </c>
      <c r="CW39" s="94">
        <f t="shared" si="16"/>
        <v>0</v>
      </c>
      <c r="CX39" s="94">
        <f t="shared" si="16"/>
        <v>3</v>
      </c>
    </row>
    <row r="40" spans="1:102" ht="13.2" customHeight="1">
      <c r="AW40" s="15"/>
      <c r="AX40" s="15"/>
      <c r="AY40" s="15"/>
      <c r="AZ40" s="15"/>
    </row>
  </sheetData>
  <autoFilter ref="A9:FN33"/>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D3:D8"/>
    <mergeCell ref="E3:E8"/>
    <mergeCell ref="H3:H8"/>
    <mergeCell ref="J7:J8"/>
    <mergeCell ref="K7:K8"/>
    <mergeCell ref="L7:L8"/>
    <mergeCell ref="N7:N8"/>
    <mergeCell ref="W7:W8"/>
    <mergeCell ref="X7:X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O7:O8"/>
    <mergeCell ref="P7:P8"/>
    <mergeCell ref="S7:S8"/>
    <mergeCell ref="U7:U8"/>
    <mergeCell ref="V7:V8"/>
    <mergeCell ref="AH7:AH8"/>
    <mergeCell ref="AF7:AF8"/>
    <mergeCell ref="AE7:AE8"/>
    <mergeCell ref="AS7:AS8"/>
    <mergeCell ref="AB7:AB8"/>
    <mergeCell ref="AC7:AC8"/>
    <mergeCell ref="AD7:AD8"/>
    <mergeCell ref="Y7:Y8"/>
    <mergeCell ref="Z7:Z8"/>
    <mergeCell ref="AA7:AA8"/>
    <mergeCell ref="AJ7:AJ8"/>
    <mergeCell ref="AL7:AL8"/>
    <mergeCell ref="AM7:AM8"/>
    <mergeCell ref="AR7:AR8"/>
    <mergeCell ref="CU7:CU8"/>
    <mergeCell ref="CW7:CW8"/>
    <mergeCell ref="CX7:CX8"/>
    <mergeCell ref="A33:H33"/>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G4:CG6"/>
    <mergeCell ref="CH4:CH6"/>
    <mergeCell ref="CI4:CI6"/>
    <mergeCell ref="BX4:BX6"/>
    <mergeCell ref="BY4:BY6"/>
    <mergeCell ref="BZ4:BZ6"/>
    <mergeCell ref="CA4:CA6"/>
    <mergeCell ref="CB4:CB6"/>
    <mergeCell ref="CC4:CC6"/>
    <mergeCell ref="BV4:BV6"/>
    <mergeCell ref="BW4:BW6"/>
    <mergeCell ref="BQ5:BQ6"/>
    <mergeCell ref="BR5:BR6"/>
    <mergeCell ref="BS5:BS6"/>
    <mergeCell ref="BL4:BL6"/>
    <mergeCell ref="BM4:BM6"/>
    <mergeCell ref="BN4:BN6"/>
    <mergeCell ref="CF4:CF6"/>
    <mergeCell ref="BO4:BO6"/>
    <mergeCell ref="BP4:BP6"/>
    <mergeCell ref="AU4:AU6"/>
    <mergeCell ref="AV4:AV6"/>
    <mergeCell ref="AN5:AN6"/>
    <mergeCell ref="AO5:AO6"/>
    <mergeCell ref="AP5:AP6"/>
    <mergeCell ref="AQ5:AQ6"/>
    <mergeCell ref="BQ4:BS4"/>
    <mergeCell ref="BT4:BT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Z4:Z6"/>
    <mergeCell ref="AA4:AA6"/>
    <mergeCell ref="AB4:AB6"/>
    <mergeCell ref="AC4:AC6"/>
    <mergeCell ref="AD4:AD6"/>
    <mergeCell ref="AE4:AE6"/>
    <mergeCell ref="AF4:AF6"/>
    <mergeCell ref="AG4:AG6"/>
    <mergeCell ref="AH4:AH6"/>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CJ3:CK3"/>
    <mergeCell ref="CL3:CN3"/>
    <mergeCell ref="AJ3:AQ3"/>
    <mergeCell ref="AR3:AS3"/>
    <mergeCell ref="AT3:AV3"/>
    <mergeCell ref="AW3:AZ3"/>
    <mergeCell ref="BA3:BB3"/>
    <mergeCell ref="BC3:BD3"/>
    <mergeCell ref="BE3:BO3"/>
    <mergeCell ref="BQ3:BT3"/>
  </mergeCells>
  <phoneticPr fontId="27"/>
  <dataValidations count="7">
    <dataValidation type="list" allowBlank="1" showInputMessage="1" showErrorMessage="1" sqref="BF32 WXM32 WNQ32 WDU32 VTY32 VKC32 VAG32 UQK32 UGO32 TWS32 TMW32 TDA32 STE32 SJI32 RZM32 RPQ32 RFU32 QVY32 QMC32 QCG32 PSK32 PIO32 OYS32 OOW32 OFA32 NVE32 NLI32 NBM32 MRQ32 MHU32 LXY32 LOC32 LEG32 KUK32 KKO32 KAS32 JQW32 JHA32 IXE32 INI32 IDM32 HTQ32 HJU32 GZY32 GQC32 GGG32 FWK32 FMO32 FCS32 ESW32 EJA32 DZE32 DPI32 DFM32 CVQ32 CLU32 CBY32 BSC32 BIG32 AYK32 AOO32 AES32 UW32 LA32 BH32 WYG32 WOK32 WEO32 VUS32 VKW32 VBA32 URE32 UHI32 TXM32 TNQ32 TDU32 STY32 SKC32 SAG32 RQK32 RGO32 QWS32 QMW32 QDA32 PTE32 PJI32 OZM32 OPQ32 OFU32 NVY32 NMC32 NCG32 MSK32 MIO32 LYS32 LOW32 LFA32 KVE32 KLI32 KBM32 JRQ32 JHU32 IXY32 IOC32 IEG32 HUK32 HKO32 HAS32 GQW32 GHA32 FXE32 FNI32 FDM32 ETQ32 EJU32 DZY32 DQC32 DGG32 CWK32 CMO32 CCS32 BSW32 BJA32 AZE32 API32 AFM32 VQ32 LU32 CA32 WYO32 WOS32 WEW32 VVA32 VLE32 VBI32 URM32 UHQ32 TXU32 TNY32 TEC32 SUG32 SKK32 SAO32 RQS32 RGW32 QXA32 QNE32 QDI32 PTM32 PJQ32 OZU32 OPY32 OGC32 NWG32 NMK32 NCO32 MSS32 MIW32 LZA32 LPE32 LFI32 KVM32 KLQ32 KBU32 JRY32 JIC32 IYG32 IOK32 IEO32 HUS32 HKW32 HBA32 GRE32 GHI32 FXM32 FNQ32 FDU32 ETY32 EKC32 EAG32 DQK32 DGO32 CWS32 CMW32 CDA32 BTE32 BJI32 AZM32 APQ32 AFU32 VY32 MC32 CI32 WYM32 WOQ32 WEU32 VUY32 VLC32 VBG32 URK32 UHO32 TXS32 TNW32 TEA32 SUE32 SKI32 SAM32 RQQ32 RGU32 QWY32 QNC32 QDG32 PTK32 PJO32 OZS32 OPW32 OGA32 NWE32 NMI32 NCM32 MSQ32 MIU32 LYY32 LPC32 LFG32 KVK32 KLO32 KBS32 JRW32 JIA32 IYE32 IOI32 IEM32 HUQ32 HKU32 HAY32 GRC32 GHG32 FXK32 FNO32 FDS32 ETW32 EKA32 EAE32 DQI32 DGM32 CWQ32 CMU32 CCY32 BTC32 BJG32 AZK32 APO32 AFS32 VW32 MA32 CG32 WYK32 WOO32 WES32 VUW32 VLA32 VBE32 URI32 UHM32 TXQ32 TNU32 TDY32 SUC32 SKG32 SAK32 RQO32 RGS32 QWW32 QNA32 QDE32 PTI32 PJM32 OZQ32 OPU32 OFY32 NWC32 NMG32 NCK32 MSO32 MIS32 LYW32 LPA32 LFE32 KVI32 KLM32 KBQ32 JRU32 JHY32 IYC32 IOG32 IEK32 HUO32 HKS32 HAW32 GRA32 GHE32 FXI32 FNM32 FDQ32 ETU32 EJY32 EAC32 DQG32 DGK32 CWO32 CMS32 CCW32 BTA32 BJE32 AZI32 APM32 AFQ32 VU32 LY32 CE32 WYI32 WOM32 WEQ32 VUU32 VKY32 VBC32 URG32 UHK32 TXO32 TNS32 TDW32 SUA32 SKE32 SAI32 RQM32 RGQ32 QWU32 QMY32 QDC32 PTG32 PJK32 OZO32 OPS32 OFW32 NWA32 NME32 NCI32 MSM32 MIQ32 LYU32 LOY32 LFC32 KVG32 KLK32 KBO32 JRS32 JHW32 IYA32 IOE32 IEI32 HUM32 HKQ32 HAU32 GQY32 GHC32 FXG32 FNK32 FDO32 ETS32 EJW32 EAA32 DQE32 DGI32 CWM32 CMQ32 CCU32 BSY32 BJC32 AZG32 APK32 AFO32 VS32 LW32 CC32 WYA32 WOE32 WEI32 VUM32 VKQ32 VAU32 UQY32 UHC32 TXG32 TNK32 TDO32 STS32 SJW32 SAA32 RQE32 RGI32 QWM32 QMQ32 QCU32 PSY32 PJC32 OZG32 OPK32 OFO32 NVS32 NLW32 NCA32 MSE32 MII32 LYM32 LOQ32 LEU32 KUY32 KLC32 KBG32 JRK32 JHO32 IXS32 INW32 IEA32 HUE32 HKI32 HAM32 GQQ32 GGU32 FWY32 FNC32 FDG32 ETK32 EJO32 DZS32 DPW32 DGA32 CWE32 CMI32 CCM32 BSQ32 BIU32 AYY32 APC32 AFG32 VK32 LO32 BU32 WYE32 WOI32 WEM32 VUQ32 VKU32 VAY32 URC32 UHG32 TXK32 TNO32 TDS32 STW32 SKA32 SAE32 RQI32 RGM32 QWQ32 QMU32 QCY32 PTC32 PJG32 OZK32 OPO32 OFS32 NVW32 NMA32 NCE32 MSI32 MIM32 LYQ32 LOU32 LEY32 KVC32 KLG32 KBK32 JRO32 JHS32 IXW32 IOA32 IEE32 HUI32 HKM32 HAQ32 GQU32 GGY32 FXC32 FNG32 FDK32 ETO32 EJS32 DZW32 DQA32 DGE32 CWI32 CMM32 CCQ32 BSU32 BIY32 AZC32 APG32 AFK32 VO32 LS32 BY32 WYC32 WOG32 WEK32 VUO32 VKS32 VAW32 URA32 UHE32 TXI32 TNM32 TDQ32 STU32 SJY32 SAC32 RQG32 RGK32 QWO32 QMS32 QCW32 PTA32 PJE32 OZI32 OPM32 OFQ32 NVU32 NLY32 NCC32 MSG32 MIK32 LYO32 LOS32 LEW32 KVA32 KLE32 KBI32 JRM32 JHQ32 IXU32 INY32 IEC32 HUG32 HKK32 HAO32 GQS32 GGW32 FXA32 FNE32 FDI32 ETM32 EJQ32 DZU32 DPY32 DGC32 CWG32 CMK32 CCO32 BSS32 BIW32 AZA32 APE32 AFI32 VM32 LQ32 BW32 WXY32 WOC32 WEG32 VUK32 VKO32 VAS32 UQW32 UHA32 TXE32 TNI32 TDM32 STQ32 SJU32 RZY32 RQC32 RGG32 QWK32 QMO32 QCS32 PSW32 PJA32 OZE32 OPI32 OFM32 NVQ32 NLU32 NBY32 MSC32 MIG32 LYK32 LOO32 LES32 KUW32 KLA32 KBE32 JRI32 JHM32 IXQ32 INU32 IDY32 HUC32 HKG32 HAK32 GQO32 GGS32 FWW32 FNA32 FDE32 ETI32 EJM32 DZQ32 DPU32 DFY32 CWC32 CMG32 CCK32 BSO32 BIS32 AYW32 APA32 AFE32 VI32 LM32 BS32 WXW32 WOA32 WEE32 VUI32 VKM32 VAQ32 UQU32 UGY32 TXC32 TNG32 TDK32 STO32 SJS32 RZW32 RQA32 RGE32 QWI32 QMM32 QCQ32 PSU32 PIY32 OZC32 OPG32 OFK32 NVO32 NLS32 NBW32 MSA32 MIE32 LYI32 LOM32 LEQ32 KUU32 KKY32 KBC32 JRG32 JHK32 IXO32 INS32 IDW32 HUA32 HKE32 HAI32 GQM32 GGQ32 FWU32 FMY32 FDC32 ETG32 EJK32 DZO32 DPS32 DFW32 CWA32 CME32 CCI32 BSM32 BIQ32 AYU32 AOY32 AFC32 VG32 LK32 WXU32 WNY32 WEC32 VUG32 VKK32 VAO32 UQS32 UGW32 TXA32 TNE32 TDI32 STM32 SJQ32 RZU32 RPY32 RGC32 QWG32 QMK32 QCO32 PSS32 PIW32 OZA32 OPE32 OFI32 NVM32 NLQ32 NBU32 MRY32 MIC32 LYG32 LOK32 LEO32 KUS32 KKW32 KBA32 JRE32 JHI32 IXM32 INQ32 IDU32 HTY32 HKC32 HAG32 GQK32 GGO32 FWS32 FMW32 FDA32 ETE32 EJI32 DZM32 DPQ32 DFU32 CVY32 CMC32 CCG32 BSK32 BIO32 AYS32 AOW32 AFA32 VE32 LI32 BP32 WXS32 WNW32 WEA32 VUE32 VKI32 VAM32 UQQ32 UGU32 TWY32 TNC32 TDG32 STK32 SJO32 RZS32 RPW32 RGA32 QWE32 QMI32 QCM32 PSQ32 PIU32 OYY32 OPC32 OFG32 NVK32 NLO32 NBS32 MRW32 MIA32 LYE32 LOI32 LEM32 KUQ32 KKU32 KAY32 JRC32 JHG32 IXK32 INO32 IDS32 HTW32 HKA32 HAE32 GQI32 GGM32 FWQ32 FMU32 FCY32 ETC32 EJG32 DZK32 DPO32 DFS32 CVW32 CMA32 CCE32 BSI32 BIM32 AYQ32 AOU32 AEY32 VC32 LG32 BN32 WXQ32 WNU32 WDY32 VUC32 VKG32 VAK32 UQO32 UGS32 TWW32 TNA32 TDE32 STI32 SJM32 RZQ32 RPU32 RFY32 QWC32 QMG32 QCK32 PSO32 PIS32 OYW32 OPA32 OFE32 NVI32 NLM32 NBQ32 MRU32 MHY32 LYC32 LOG32 LEK32 KUO32 KKS32 KAW32 JRA32 JHE32 IXI32 INM32 IDQ32 HTU32 HJY32 HAC32 GQG32 GGK32 FWO32 FMS32 FCW32 ETA32 EJE32 DZI32 DPM32 DFQ32 CVU32 CLY32 CCC32 BSG32 BIK32 AYO32 AOS32 AEW32 VA32 LE32 BL32 WXO32 WNS32 WDW32 VUA32 VKE32 VAI32 UQM32 UGQ32 TWU32 TMY32 TDC32 STG32 SJK32 RZO32 RPS32 RFW32 QWA32 QME32 QCI32 PSM32 PIQ32 OYU32 OOY32 OFC32 NVG32 NLK32 NBO32 MRS32 MHW32 LYA32 LOE32 LEI32 KUM32 KKQ32 KAU32 JQY32 JHC32 IXG32 INK32 IDO32 HTS32 HJW32 HAA32 GQE32 GGI32 FWM32 FMQ32 FCU32 ESY32 EJC32 DZG32 DPK32 DFO32 CVS32 CLW32 CCA32 BSE32 BII32 AYM32 AOQ32 AEU32 UY32 LC32 BJ32 WYQ32 WOU32 WEY32 VVC32 VLG32 VBK32 URO32 UHS32 TXW32 TOA32 TEE32 SUI32 SKM32 SAQ32 RQU32 RGY32 QXC32 QNG32 QDK32 PTO32 PJS32 OZW32 OQA32 OGE32 NWI32 NMM32 NCQ32 MSU32 MIY32 LZC32 LPG32 LFK32 KVO32 KLS32 KBW32 JSA32 JIE32 IYI32 IOM32 IEQ32 HUU32 HKY32 HBC32 GRG32 GHK32 FXO32 FNS32 FDW32 EUA32 EKE32 EAI32 DQM32 DGQ32 CWU32 CMY32 CDC32 BTG32 BJK32 AZO32 APS32 AFW32 WA32 ME32 CK32 WXK32 WNO32 WDS32 VTW32 VKA32 VAE32 UQI32 UGM32 TWQ32 TMU32 TCY32 STC32 SJG32 RZK32 RPO32 RFS32 QVW32 QMA32 QCE32 PSI32 PIM32 OYQ32 OOU32 OEY32 NVC32 NLG32 NBK32 MRO32 MHS32 LXW32 LOA32 LEE32 KUI32 KKM32 KAQ32 JQU32 JGY32 IXC32 ING32 IDK32 HTO32 HJS32 GZW32 GQA32 GGE32 FWI32 FMM32 FCQ32 ESU32 EIY32 DZC32 DPG32 DFK32 CVO32 CLS32 CBW32 BSA32 BIE32 AYI32 AOM32 AEQ32 UU32 KY32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32:BD32 WVZ32:WWA32 WMD32:WME32 WCH32:WCI32 VSL32:VSM32 VIP32:VIQ32 UYT32:UYU32 UOX32:UOY32 UFB32:UFC32 TVF32:TVG32 TLJ32:TLK32 TBN32:TBO32 SRR32:SRS32 SHV32:SHW32 RXZ32:RYA32 ROD32:ROE32 REH32:REI32 QUL32:QUM32 QKP32:QKQ32 QAT32:QAU32 PQX32:PQY32 PHB32:PHC32 OXF32:OXG32 ONJ32:ONK32 ODN32:ODO32 NTR32:NTS32 NJV32:NJW32 MZZ32:NAA32 MQD32:MQE32 MGH32:MGI32 LWL32:LWM32 LMP32:LMQ32 LCT32:LCU32 KSX32:KSY32 KJB32:KJC32 JZF32:JZG32 JPJ32:JPK32 JFN32:JFO32 IVR32:IVS32 ILV32:ILW32 IBZ32:ICA32 HSD32:HSE32 HIH32:HII32 GYL32:GYM32 GOP32:GOQ32 GET32:GEU32 FUX32:FUY32 FLB32:FLC32 FBF32:FBG32 ERJ32:ERK32 EHN32:EHO32 DXR32:DXS32 DNV32:DNW32 DDZ32:DEA32 CUD32:CUE32 CKH32:CKI32 CAL32:CAM32 BQP32:BQQ32 BGT32:BGU32 AWX32:AWY32 ANB32:ANC32 ADF32:ADG32 TJ32:TK32 JN32:JO32 U32:V32 WVN32:WVQ32 WLR32:WLU32 WBV32:WBY32 VRZ32:VSC32 VID32:VIG32 UYH32:UYK32 UOL32:UOO32 UEP32:UES32 TUT32:TUW32 TKX32:TLA32 TBB32:TBE32 SRF32:SRI32 SHJ32:SHM32 RXN32:RXQ32 RNR32:RNU32 RDV32:RDY32 QTZ32:QUC32 QKD32:QKG32 QAH32:QAK32 PQL32:PQO32 PGP32:PGS32 OWT32:OWW32 OMX32:ONA32 ODB32:ODE32 NTF32:NTI32 NJJ32:NJM32 MZN32:MZQ32 MPR32:MPU32 MFV32:MFY32 LVZ32:LWC32 LMD32:LMG32 LCH32:LCK32 KSL32:KSO32 KIP32:KIS32 JYT32:JYW32 JOX32:JPA32 JFB32:JFE32 IVF32:IVI32 ILJ32:ILM32 IBN32:IBQ32 HRR32:HRU32 HHV32:HHY32 GXZ32:GYC32 GOD32:GOG32 GEH32:GEK32 FUL32:FUO32 FKP32:FKS32 FAT32:FAW32 EQX32:ERA32 EHB32:EHE32 DXF32:DXI32 DNJ32:DNM32 DDN32:DDQ32 CTR32:CTU32 CJV32:CJY32 BZZ32:CAC32 BQD32:BQG32 BGH32:BGK32 AWL32:AWO32 AMP32:AMS32 ACT32:ACW32 SX32:TA32 JB32:JE32 I32:L32 WVS32:WVT32 WLW32:WLX32 WCA32:WCB32 VSE32:VSF32 VII32:VIJ32 UYM32:UYN32 UOQ32:UOR32 UEU32:UEV32 TUY32:TUZ32 TLC32:TLD32 TBG32:TBH32 SRK32:SRL32 SHO32:SHP32 RXS32:RXT32 RNW32:RNX32 REA32:REB32 QUE32:QUF32 QKI32:QKJ32 QAM32:QAN32 PQQ32:PQR32 PGU32:PGV32 OWY32:OWZ32 ONC32:OND32 ODG32:ODH32 NTK32:NTL32 NJO32:NJP32 MZS32:MZT32 MPW32:MPX32 MGA32:MGB32 LWE32:LWF32 LMI32:LMJ32 LCM32:LCN32 KSQ32:KSR32 KIU32:KIV32 JYY32:JYZ32 JPC32:JPD32 JFG32:JFH32 IVK32:IVL32 ILO32:ILP32 IBS32:IBT32 HRW32:HRX32 HIA32:HIB32 GYE32:GYF32 GOI32:GOJ32 GEM32:GEN32 FUQ32:FUR32 FKU32:FKV32 FAY32:FAZ32 ERC32:ERD32 EHG32:EHH32 DXK32:DXL32 DNO32:DNP32 DDS32:DDT32 CTW32:CTX32 CKA32:CKB32 CAE32:CAF32 BQI32:BQJ32 BGM32:BGN32 AWQ32:AWR32 AMU32:AMV32 ACY32:ACZ32 TC32:TD32 JG32:JH32 N32:O32 WWH32:WWK32 WML32:WMO32 WCP32:WCS32 VST32:VSW32 VIX32:VJA32 UZB32:UZE32 UPF32:UPI32 UFJ32:UFM32 TVN32:TVQ32 TLR32:TLU32 TBV32:TBY32 SRZ32:SSC32 SID32:SIG32 RYH32:RYK32 ROL32:ROO32 REP32:RES32 QUT32:QUW32 QKX32:QLA32 QBB32:QBE32 PRF32:PRI32 PHJ32:PHM32 OXN32:OXQ32 ONR32:ONU32 ODV32:ODY32 NTZ32:NUC32 NKD32:NKG32 NAH32:NAK32 MQL32:MQO32 MGP32:MGS32 LWT32:LWW32 LMX32:LNA32 LDB32:LDE32 KTF32:KTI32 KJJ32:KJM32 JZN32:JZQ32 JPR32:JPU32 JFV32:JFY32 IVZ32:IWC32 IMD32:IMG32 ICH32:ICK32 HSL32:HSO32 HIP32:HIS32 GYT32:GYW32 GOX32:GPA32 GFB32:GFE32 FVF32:FVI32 FLJ32:FLM32 FBN32:FBQ32 ERR32:ERU32 EHV32:EHY32 DXZ32:DYC32 DOD32:DOG32 DEH32:DEK32 CUL32:CUO32 CKP32:CKS32 CAT32:CAW32 BQX32:BRA32 BHB32:BHE32 AXF32:AXI32 ANJ32:ANM32 ADN32:ADQ32 TR32:TU32 JV32:JY32 AC32:AF32 WWM32:WWO32 WMQ32:WMS32 WCU32:WCW32 VSY32:VTA32 VJC32:VJE32 UZG32:UZI32 UPK32:UPM32 UFO32:UFQ32 TVS32:TVU32 TLW32:TLY32 TCA32:TCC32 SSE32:SSG32 SII32:SIK32 RYM32:RYO32 ROQ32:ROS32 REU32:REW32 QUY32:QVA32 QLC32:QLE32 QBG32:QBI32 PRK32:PRM32 PHO32:PHQ32 OXS32:OXU32 ONW32:ONY32 OEA32:OEC32 NUE32:NUG32 NKI32:NKK32 NAM32:NAO32 MQQ32:MQS32 MGU32:MGW32 LWY32:LXA32 LNC32:LNE32 LDG32:LDI32 KTK32:KTM32 KJO32:KJQ32 JZS32:JZU32 JPW32:JPY32 JGA32:JGC32 IWE32:IWG32 IMI32:IMK32 ICM32:ICO32 HSQ32:HSS32 HIU32:HIW32 GYY32:GZA32 GPC32:GPE32 GFG32:GFI32 FVK32:FVM32 FLO32:FLQ32 FBS32:FBU32 ERW32:ERY32 EIA32:EIC32 DYE32:DYG32 DOI32:DOK32 DEM32:DEO32 CUQ32:CUS32 CKU32:CKW32 CAY32:CBA32 BRC32:BRE32 BHG32:BHI32 AXK32:AXM32 ANO32:ANQ32 ADS32:ADU32 TW32:TY32 KA32:KC32 AH32:AJ32 WWQ32:WXI32 WMU32:WNM32 WCY32:WDQ32 VTC32:VTU32 VJG32:VJY32 UZK32:VAC32 UPO32:UQG32 UFS32:UGK32 TVW32:TWO32 TMA32:TMS32 TCE32:TCW32 SSI32:STA32 SIM32:SJE32 RYQ32:RZI32 ROU32:RPM32 REY32:RFQ32 QVC32:QVU32 QLG32:QLY32 QBK32:QCC32 PRO32:PSG32 PHS32:PIK32 OXW32:OYO32 OOA32:OOS32 OEE32:OEW32 NUI32:NVA32 NKM32:NLE32 NAQ32:NBI32 MQU32:MRM32 MGY32:MHQ32 LXC32:LXU32 LNG32:LNY32 LDK32:LEC32 KTO32:KUG32 KJS32:KKK32 JZW32:KAO32 JQA32:JQS32 JGE32:JGW32 IWI32:IXA32 IMM32:INE32 ICQ32:IDI32 HSU32:HTM32 HIY32:HJQ32 GZC32:GZU32 GPG32:GPY32 GFK32:GGC32 FVO32:FWG32 FLS32:FMK32 FBW32:FCO32 ESA32:ESS32 EIE32:EIW32 DYI32:DZA32 DOM32:DPE32 DEQ32:DFI32 CUU32:CVM32 CKY32:CLQ32 CBC32:CBU32 BRG32:BRY32 BHK32:BIC32 AXO32:AYG32 ANS32:AOK32 ADW32:AEO32 UA32:US32 KE32:KW32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imeMode="on" allowBlank="1" showInputMessage="1" showErrorMessage="1" sqref="Y32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Q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formula1>$CU$43:$CU$50</formula1>
    </dataValidation>
    <dataValidation type="list" imeMode="on" allowBlank="1" showInputMessage="1" showErrorMessage="1" sqref="AA32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S32 JL32 TH32 ADD32 AMZ32 AWV32 BGR32 BQN32 CAJ32 CKF32 CUB32 DDX32 DNT32 DXP32 EHL32 ERH32 FBD32 FKZ32 FUV32 GER32 GON32 GYJ32 HIF32 HSB32 IBX32 ILT32 IVP32 JFL32 JPH32 JZD32 KIZ32 KSV32 LCR32 LMN32 LWJ32 MGF32 MQB32 MZX32 NJT32 NTP32 ODL32 ONH32 OXD32 PGZ32 PQV32 QAR32 QKN32 QUJ32 REF32 ROB32 RXX32 SHT32 SRP32 TBL32 TLH32 TVD32 UEZ32 UOV32 UYR32 VIN32 VSJ32 WCF32 WMB32 WVX32">
      <formula1>$CU$50:$CU$64</formula1>
    </dataValidation>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$DC$59:$DC$65</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$DC$65:$DC$79</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32 KX32 UT32 AEP32 AOL32 AYH32 BID32 BRZ32 CBV32 CLR32 CVN32 DFJ32 DPF32 DZB32 EIX32 EST32 FCP32 FML32 FWH32 GGD32 GPZ32 GZV32 HJR32 HTN32 IDJ32 INF32 IXB32 JGX32 JQT32 KAP32 KKL32 KUH32 LED32 LNZ32 LXV32 MHR32 MRN32 NBJ32 NLF32 NVB32 OEX32 OOT32 OYP32 PIL32 PSH32 QCD32 QLZ32 QVV32 RFR32 RPN32 RZJ32 SJF32 STB32 TCX32 TMT32 TWP32 UGL32 UQH32 VAD32 VJZ32 VTV32 WDR32 WNN32 WXJ32 AK32 KD32 TZ32 ADV32 ANR32 AXN32 BHJ32 BRF32 CBB32 CKX32 CUT32 DEP32 DOL32 DYH32 EID32 ERZ32 FBV32 FLR32 FVN32 GFJ32 GPF32 GZB32 HIX32 HST32 ICP32 IML32 IWH32 JGD32 JPZ32 JZV32 KJR32 KTN32 LDJ32 LNF32 LXB32 MGX32 MQT32 NAP32 NKL32 NUH32 OED32 ONZ32 OXV32 PHR32 PRN32 QBJ32 QLF32 QVB32 REX32 ROT32 RYP32 SIL32 SSH32 TCD32 TLZ32 TVV32 UFR32 UPN32 UZJ32 VJF32 VTB32 WCX32 WMT32 WWP32 T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AB32 JU32 TQ32 ADM32 ANI32 AXE32 BHA32 BQW32 CAS32 CKO32 CUK32 DEG32 DOC32 DXY32 EHU32 ERQ32 FBM32 FLI32 FVE32 GFA32 GOW32 GYS32 HIO32 HSK32 ICG32 IMC32 IVY32 JFU32 JPQ32 JZM32 KJI32 KTE32 LDA32 LMW32 LWS32 MGO32 MQK32 NAG32 NKC32 NTY32 ODU32 ONQ32 OXM32 PHI32 PRE32 QBA32 QKW32 QUS32 REO32 ROK32 RYG32 SIC32 SRY32 TBU32 TLQ32 TVM32 UFI32 UPE32 UZA32 VIW32 VSS32 WCO32 WMK32 WWG32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32:JA32 AG32 JZ32 TV32 ADR32 ANN32 AXJ32 BHF32 BRB32 CAX32 CKT32 CUP32 DEL32 DOH32 DYD32 EHZ32 ERV32 FBR32 FLN32 FVJ32 GFF32 GPB32 GYX32 HIT32 HSP32 ICL32 IMH32 IWD32 JFZ32 JPV32 JZR32 KJN32 KTJ32 LDF32 LNB32 LWX32 MGT32 MQP32 NAL32 NKH32 NUD32 ODZ32 ONV32 OXR32 PHN32 PRJ32 QBF32 QLB32 QUX32 RET32 ROP32 RYL32 SIH32 SSD32 TBZ32 TLV32 TVR32 UFN32 UPJ32 UZF32 VJB32 VSX32 WCT32 WMP32 WWL32 P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W32:X32 JP32:JQ32 TL32:TM32 ADH32:ADI32 AND32:ANE32 AWZ32:AXA32 BGV32:BGW32 BQR32:BQS32 CAN32:CAO32 CKJ32:CKK32 CUF32:CUG32 DEB32:DEC32 DNX32:DNY32 DXT32:DXU32 EHP32:EHQ32 ERL32:ERM32 FBH32:FBI32 FLD32:FLE32 FUZ32:FVA32 GEV32:GEW32 GOR32:GOS32 GYN32:GYO32 HIJ32:HIK32 HSF32:HSG32 ICB32:ICC32 ILX32:ILY32 IVT32:IVU32 JFP32:JFQ32 JPL32:JPM32 JZH32:JZI32 KJD32:KJE32 KSZ32:KTA32 LCV32:LCW32 LMR32:LMS32 LWN32:LWO32 MGJ32:MGK32 MQF32:MQG32 NAB32:NAC32 NJX32:NJY32 NTT32:NTU32 ODP32:ODQ32 ONL32:ONM32 OXH32:OXI32 PHD32:PHE32 PQZ32:PRA32 QAV32:QAW32 QKR32:QKS32 QUN32:QUO32 REJ32:REK32 ROF32:ROG32 RYB32:RYC32 SHX32:SHY32 SRT32:SRU32 TBP32:TBQ32 TLL32:TLM32 TVH32:TVI32 UFD32:UFE32 UOZ32:UPA32 UYV32:UYW32 VIR32:VIS32 VSN32:VSO32 WCJ32:WCK32 WMF32:WMG32 WWB32:WWC32 Z32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M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R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MG32:SW32 WC32:ACS32 AFY32:AMO32 APU32:AWK32 AZQ32:BGG32 BJM32:BQC32 BTI32:BZY32 CDE32:CJU32 CNA32:CTQ32 CWW32:DDM32 DGS32:DNI32 DQO32:DXE32 EAK32:EHA32 EKG32:EQW32 EUC32:FAS32 FDY32:FKO32 FNU32:FUK32 FXQ32:GEG32 GHM32:GOC32 GRI32:GXY32 HBE32:HHU32 HLA32:HRQ32 HUW32:IBM32 IES32:ILI32 IOO32:IVE32 IYK32:JFA32 JIG32:JOW32 JSC32:JYS32 KBY32:KIO32 KLU32:KSK32 KVQ32:LCG32 LFM32:LMC32 LPI32:LVY32 LZE32:MFU32 MJA32:MPQ32 MSW32:MZM32 NCS32:NJI32 NMO32:NTE32 NWK32:ODA32 OGG32:OMW32 OQC32:OWS32 OZY32:PGO32 PJU32:PQK32 PTQ32:QAG32 QDM32:QKC32 QNI32:QTY32 QXE32:RDU32 RHA32:RNQ32 RQW32:RXM32 SAS32:SHI32 SKO32:SRE32 SUK32:TBA32 TEG32:TKW32 TOC32:TUS32 TXY32:UEO32 UHU32:UOK32 URQ32:UYG32 VBM32:VIC32 VLI32:VRY32 VVE32:WBU32 WFA32:WLQ32 WOW32:WVM32 WYS32:XFD32 AEY9 E32:F32 H32 A32:B32"/>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activeCell="BQ16" sqref="BQ16"/>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7"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9" width="5.77734375" style="15" customWidth="1"/>
    <col min="50" max="50" width="6.77734375" style="15" bestFit="1" customWidth="1"/>
    <col min="51" max="57" width="5.77734375" style="15" customWidth="1"/>
    <col min="58" max="58" width="6.77734375" style="15" bestFit="1"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91" t="s">
        <v>317</v>
      </c>
      <c r="B1" s="1"/>
      <c r="C1" s="1"/>
      <c r="D1" s="1"/>
      <c r="E1" s="1"/>
      <c r="F1" s="1"/>
      <c r="G1" s="1"/>
      <c r="H1" s="1"/>
      <c r="I1" s="1"/>
      <c r="J1" s="1"/>
      <c r="K1" s="1"/>
      <c r="L1" s="100"/>
      <c r="M1" s="100"/>
      <c r="N1" s="100"/>
      <c r="O1" s="100"/>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5"/>
      <c r="M2" s="85"/>
      <c r="N2" s="85"/>
      <c r="O2" s="85"/>
      <c r="BM2" s="3"/>
      <c r="BN2" s="3"/>
      <c r="BO2" s="3"/>
      <c r="BP2" s="3"/>
    </row>
    <row r="3" spans="1:77" s="2" customFormat="1" ht="21" hidden="1" customHeight="1">
      <c r="D3" s="49" t="s">
        <v>0</v>
      </c>
      <c r="H3" s="5"/>
      <c r="I3" s="49"/>
      <c r="L3" s="85"/>
      <c r="M3" s="85"/>
      <c r="N3" s="85"/>
      <c r="O3" s="85"/>
      <c r="BM3" s="3"/>
      <c r="BN3" s="3"/>
      <c r="BO3" s="3"/>
      <c r="BP3" s="3"/>
    </row>
    <row r="4" spans="1:77" s="2" customFormat="1" ht="21" hidden="1" customHeight="1">
      <c r="D4" s="26" t="s">
        <v>173</v>
      </c>
      <c r="E4" s="25"/>
      <c r="F4" s="25"/>
      <c r="G4" s="25"/>
      <c r="H4" s="51"/>
      <c r="I4" s="25"/>
      <c r="J4" s="27"/>
      <c r="K4" s="27"/>
      <c r="L4" s="91"/>
      <c r="M4" s="91"/>
      <c r="N4" s="91"/>
      <c r="O4" s="91"/>
      <c r="P4" s="27"/>
      <c r="Q4" s="50"/>
      <c r="R4" s="50"/>
      <c r="BM4" s="3"/>
      <c r="BN4" s="3"/>
      <c r="BO4" s="3"/>
      <c r="BP4" s="3"/>
    </row>
    <row r="5" spans="1:77" s="2" customFormat="1" ht="21" hidden="1" customHeight="1">
      <c r="H5" s="6"/>
      <c r="I5" s="28" t="s">
        <v>168</v>
      </c>
      <c r="J5" s="50"/>
      <c r="K5" s="50"/>
      <c r="L5" s="91"/>
      <c r="M5" s="91"/>
      <c r="N5" s="91"/>
      <c r="O5" s="91"/>
      <c r="P5" s="50"/>
      <c r="Q5" s="50"/>
      <c r="R5" s="50"/>
      <c r="BM5" s="3"/>
      <c r="BN5" s="3"/>
      <c r="BO5" s="3"/>
      <c r="BP5" s="3"/>
    </row>
    <row r="6" spans="1:77" s="7" customFormat="1" ht="21" hidden="1" customHeight="1">
      <c r="L6" s="86"/>
      <c r="M6" s="86"/>
      <c r="N6" s="86"/>
      <c r="O6" s="86"/>
      <c r="BM6" s="9"/>
      <c r="BN6" s="9"/>
      <c r="BO6" s="9"/>
      <c r="BP6" s="9"/>
    </row>
    <row r="7" spans="1:77" s="7" customFormat="1" ht="21" hidden="1" customHeight="1">
      <c r="B7" s="10"/>
      <c r="C7" s="10"/>
      <c r="L7" s="86"/>
      <c r="M7" s="86"/>
      <c r="N7" s="86"/>
      <c r="O7" s="86"/>
      <c r="BM7" s="9"/>
      <c r="BN7" s="9"/>
      <c r="BO7" s="9"/>
      <c r="BP7" s="9"/>
    </row>
    <row r="8" spans="1:77" s="7" customFormat="1" ht="21" hidden="1" customHeight="1">
      <c r="B8" s="10"/>
      <c r="C8" s="10"/>
      <c r="I8" s="24"/>
      <c r="L8" s="86"/>
      <c r="M8" s="86"/>
      <c r="N8" s="86"/>
      <c r="O8" s="86"/>
      <c r="BM8" s="9"/>
      <c r="BN8" s="9"/>
      <c r="BO8" s="9"/>
      <c r="BP8" s="9"/>
    </row>
    <row r="9" spans="1:77" s="7" customFormat="1" ht="21" hidden="1" customHeight="1">
      <c r="A9" s="11"/>
      <c r="B9" s="11"/>
      <c r="C9" s="11"/>
      <c r="I9" s="24"/>
      <c r="L9" s="86"/>
      <c r="M9" s="86"/>
      <c r="N9" s="86"/>
      <c r="O9" s="86"/>
      <c r="AJ9" s="8"/>
      <c r="BM9" s="9"/>
      <c r="BN9" s="9"/>
      <c r="BO9" s="9"/>
      <c r="BP9" s="9"/>
    </row>
    <row r="10" spans="1:77" s="2" customFormat="1" hidden="1">
      <c r="A10" s="12"/>
      <c r="L10" s="85"/>
      <c r="M10" s="85"/>
      <c r="N10" s="85"/>
      <c r="O10" s="85"/>
      <c r="BM10" s="3"/>
      <c r="BN10" s="3"/>
      <c r="BO10" s="3"/>
      <c r="BP10" s="3"/>
    </row>
    <row r="11" spans="1:77" s="20" customFormat="1" ht="26.4" customHeight="1">
      <c r="A11" s="114"/>
      <c r="B11" s="114"/>
      <c r="C11" s="114"/>
      <c r="D11" s="173" t="s">
        <v>302</v>
      </c>
      <c r="E11" s="174"/>
      <c r="F11" s="174"/>
      <c r="G11" s="174"/>
      <c r="H11" s="174"/>
      <c r="I11" s="174"/>
      <c r="J11" s="174"/>
      <c r="K11" s="174"/>
      <c r="L11" s="174"/>
      <c r="M11" s="174"/>
      <c r="N11" s="174"/>
      <c r="O11" s="174"/>
      <c r="P11" s="174"/>
      <c r="Q11" s="174"/>
      <c r="R11" s="174"/>
      <c r="S11" s="174"/>
      <c r="T11" s="174"/>
      <c r="U11" s="174"/>
      <c r="V11" s="174"/>
      <c r="W11" s="177"/>
      <c r="Y11" s="173" t="s">
        <v>303</v>
      </c>
      <c r="Z11" s="174"/>
      <c r="AA11" s="175"/>
      <c r="AB11" s="175"/>
      <c r="AC11" s="175"/>
      <c r="AD11" s="175"/>
      <c r="AE11" s="175"/>
      <c r="AF11" s="175"/>
      <c r="AG11" s="175"/>
      <c r="AH11" s="175"/>
      <c r="AI11" s="175"/>
      <c r="AJ11" s="175"/>
      <c r="AK11" s="175"/>
      <c r="AL11" s="175"/>
      <c r="AM11" s="175"/>
      <c r="AN11" s="175"/>
      <c r="AO11" s="175"/>
      <c r="AP11" s="175"/>
      <c r="AQ11" s="175"/>
      <c r="AR11" s="175"/>
      <c r="AS11" s="175"/>
      <c r="AT11" s="176"/>
      <c r="AV11" s="173" t="s">
        <v>304</v>
      </c>
      <c r="AW11" s="174"/>
      <c r="AX11" s="174"/>
      <c r="AY11" s="174"/>
      <c r="AZ11" s="174"/>
      <c r="BA11" s="174"/>
      <c r="BB11" s="174"/>
      <c r="BC11" s="174"/>
      <c r="BD11" s="174"/>
      <c r="BE11" s="174"/>
      <c r="BF11" s="174"/>
      <c r="BG11" s="174"/>
      <c r="BH11" s="174"/>
      <c r="BI11" s="174"/>
      <c r="BJ11" s="174"/>
      <c r="BK11" s="174"/>
      <c r="BL11" s="174"/>
      <c r="BM11" s="174"/>
      <c r="BN11" s="174"/>
      <c r="BO11" s="174"/>
      <c r="BP11" s="174"/>
      <c r="BQ11" s="177"/>
    </row>
    <row r="12" spans="1:77" s="13" customFormat="1" ht="51" customHeight="1">
      <c r="A12" s="126" t="s">
        <v>123</v>
      </c>
      <c r="B12" s="126" t="s">
        <v>115</v>
      </c>
      <c r="C12" s="126" t="s">
        <v>116</v>
      </c>
      <c r="D12" s="178" t="s">
        <v>305</v>
      </c>
      <c r="E12" s="179"/>
      <c r="F12" s="179"/>
      <c r="G12" s="179"/>
      <c r="H12" s="179"/>
      <c r="I12" s="179"/>
      <c r="J12" s="179"/>
      <c r="K12" s="179"/>
      <c r="L12" s="179"/>
      <c r="M12" s="179"/>
      <c r="N12" s="179"/>
      <c r="O12" s="179"/>
      <c r="P12" s="179"/>
      <c r="Q12" s="180"/>
      <c r="R12" s="181" t="s">
        <v>306</v>
      </c>
      <c r="S12" s="181"/>
      <c r="T12" s="181"/>
      <c r="U12" s="181"/>
      <c r="V12" s="181"/>
      <c r="W12" s="181"/>
      <c r="X12" s="23"/>
      <c r="Y12" s="182" t="s">
        <v>307</v>
      </c>
      <c r="Z12" s="182"/>
      <c r="AA12" s="182" t="s">
        <v>308</v>
      </c>
      <c r="AB12" s="182"/>
      <c r="AC12" s="182"/>
      <c r="AD12" s="142" t="s">
        <v>309</v>
      </c>
      <c r="AE12" s="102"/>
      <c r="AF12" s="102"/>
      <c r="AG12" s="101" t="s">
        <v>310</v>
      </c>
      <c r="AH12" s="102"/>
      <c r="AI12" s="103"/>
      <c r="AJ12" s="113" t="s">
        <v>311</v>
      </c>
      <c r="AK12" s="113"/>
      <c r="AL12" s="113"/>
      <c r="AM12" s="113" t="s">
        <v>312</v>
      </c>
      <c r="AN12" s="114"/>
      <c r="AO12" s="114"/>
      <c r="AP12" s="114" t="s">
        <v>313</v>
      </c>
      <c r="AQ12" s="114"/>
      <c r="AR12" s="113" t="s">
        <v>314</v>
      </c>
      <c r="AS12" s="114"/>
      <c r="AT12" s="97"/>
      <c r="AU12" s="23"/>
      <c r="AV12" s="101" t="s">
        <v>315</v>
      </c>
      <c r="AW12" s="102"/>
      <c r="AX12" s="102"/>
      <c r="AY12" s="102"/>
      <c r="AZ12" s="102"/>
      <c r="BA12" s="102"/>
      <c r="BB12" s="102"/>
      <c r="BC12" s="102"/>
      <c r="BD12" s="102"/>
      <c r="BE12" s="102"/>
      <c r="BF12" s="102"/>
      <c r="BG12" s="103"/>
      <c r="BH12" s="114" t="s">
        <v>316</v>
      </c>
      <c r="BI12" s="114"/>
      <c r="BJ12" s="114"/>
      <c r="BK12" s="114"/>
      <c r="BL12" s="114"/>
      <c r="BM12" s="114"/>
      <c r="BN12" s="114"/>
      <c r="BO12" s="114"/>
      <c r="BP12" s="114"/>
      <c r="BQ12" s="114"/>
      <c r="BR12" s="2"/>
      <c r="BS12" s="2"/>
      <c r="BT12" s="2"/>
      <c r="BU12" s="2"/>
      <c r="BV12" s="2"/>
      <c r="BW12" s="2"/>
      <c r="BX12" s="2"/>
      <c r="BY12" s="2"/>
    </row>
    <row r="13" spans="1:77" s="2" customFormat="1" ht="13.8" customHeight="1">
      <c r="A13" s="129"/>
      <c r="B13" s="129"/>
      <c r="C13" s="129"/>
      <c r="D13" s="131" t="s">
        <v>139</v>
      </c>
      <c r="E13" s="184"/>
      <c r="F13" s="184"/>
      <c r="G13" s="184"/>
      <c r="H13" s="132"/>
      <c r="I13" s="132"/>
      <c r="J13" s="132"/>
      <c r="K13" s="132"/>
      <c r="L13" s="132"/>
      <c r="M13" s="132"/>
      <c r="N13" s="132"/>
      <c r="O13" s="132"/>
      <c r="P13" s="133"/>
      <c r="Q13" s="152" t="s">
        <v>124</v>
      </c>
      <c r="R13" s="183" t="s">
        <v>1</v>
      </c>
      <c r="S13" s="183" t="s">
        <v>2</v>
      </c>
      <c r="T13" s="183" t="s">
        <v>3</v>
      </c>
      <c r="U13" s="183" t="s">
        <v>4</v>
      </c>
      <c r="V13" s="183" t="s">
        <v>5</v>
      </c>
      <c r="W13" s="156" t="s">
        <v>6</v>
      </c>
      <c r="X13" s="129"/>
      <c r="Y13" s="183" t="s">
        <v>1</v>
      </c>
      <c r="Z13" s="183" t="s">
        <v>2</v>
      </c>
      <c r="AA13" s="183" t="s">
        <v>1</v>
      </c>
      <c r="AB13" s="183" t="s">
        <v>2</v>
      </c>
      <c r="AC13" s="183" t="s">
        <v>3</v>
      </c>
      <c r="AD13" s="183" t="s">
        <v>1</v>
      </c>
      <c r="AE13" s="183" t="s">
        <v>2</v>
      </c>
      <c r="AF13" s="183" t="s">
        <v>3</v>
      </c>
      <c r="AG13" s="183" t="s">
        <v>1</v>
      </c>
      <c r="AH13" s="183" t="s">
        <v>2</v>
      </c>
      <c r="AI13" s="183" t="s">
        <v>3</v>
      </c>
      <c r="AJ13" s="183" t="s">
        <v>1</v>
      </c>
      <c r="AK13" s="183" t="s">
        <v>2</v>
      </c>
      <c r="AL13" s="183" t="s">
        <v>3</v>
      </c>
      <c r="AM13" s="183" t="s">
        <v>1</v>
      </c>
      <c r="AN13" s="183" t="s">
        <v>2</v>
      </c>
      <c r="AO13" s="183" t="s">
        <v>3</v>
      </c>
      <c r="AP13" s="183" t="s">
        <v>1</v>
      </c>
      <c r="AQ13" s="183" t="s">
        <v>2</v>
      </c>
      <c r="AR13" s="183" t="s">
        <v>1</v>
      </c>
      <c r="AS13" s="183" t="s">
        <v>2</v>
      </c>
      <c r="AT13" s="137"/>
      <c r="AU13" s="129"/>
      <c r="AV13" s="123" t="s">
        <v>1</v>
      </c>
      <c r="AW13" s="123" t="s">
        <v>2</v>
      </c>
      <c r="AX13" s="137" t="s">
        <v>3</v>
      </c>
      <c r="AY13" s="137" t="s">
        <v>4</v>
      </c>
      <c r="AZ13" s="123" t="s">
        <v>5</v>
      </c>
      <c r="BA13" s="123" t="s">
        <v>6</v>
      </c>
      <c r="BB13" s="123" t="s">
        <v>9</v>
      </c>
      <c r="BC13" s="123" t="s">
        <v>10</v>
      </c>
      <c r="BD13" s="137" t="s">
        <v>11</v>
      </c>
      <c r="BE13" s="137" t="s">
        <v>12</v>
      </c>
      <c r="BF13" s="137" t="s">
        <v>51</v>
      </c>
      <c r="BG13" s="137" t="s">
        <v>54</v>
      </c>
      <c r="BH13" s="123" t="s">
        <v>1</v>
      </c>
      <c r="BI13" s="123" t="s">
        <v>2</v>
      </c>
      <c r="BJ13" s="137" t="s">
        <v>3</v>
      </c>
      <c r="BK13" s="137" t="s">
        <v>4</v>
      </c>
      <c r="BL13" s="123" t="s">
        <v>5</v>
      </c>
      <c r="BM13" s="188" t="s">
        <v>6</v>
      </c>
      <c r="BN13" s="188" t="s">
        <v>9</v>
      </c>
      <c r="BO13" s="188" t="s">
        <v>10</v>
      </c>
      <c r="BP13" s="137" t="s">
        <v>52</v>
      </c>
      <c r="BQ13" s="189" t="s">
        <v>12</v>
      </c>
    </row>
    <row r="14" spans="1:77" s="2" customFormat="1" ht="13.8" customHeight="1">
      <c r="A14" s="129"/>
      <c r="B14" s="129"/>
      <c r="C14" s="129"/>
      <c r="D14" s="131" t="s">
        <v>117</v>
      </c>
      <c r="E14" s="184"/>
      <c r="F14" s="184"/>
      <c r="G14" s="190"/>
      <c r="H14" s="131" t="s">
        <v>118</v>
      </c>
      <c r="I14" s="184"/>
      <c r="J14" s="184"/>
      <c r="K14" s="190"/>
      <c r="L14" s="131" t="s">
        <v>119</v>
      </c>
      <c r="M14" s="184"/>
      <c r="N14" s="184"/>
      <c r="O14" s="190"/>
      <c r="P14" s="152"/>
      <c r="Q14" s="153"/>
      <c r="R14" s="183"/>
      <c r="S14" s="183"/>
      <c r="T14" s="183"/>
      <c r="U14" s="183"/>
      <c r="V14" s="183"/>
      <c r="W14" s="156"/>
      <c r="X14" s="129"/>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37"/>
      <c r="AU14" s="129"/>
      <c r="AV14" s="123"/>
      <c r="AW14" s="123"/>
      <c r="AX14" s="137"/>
      <c r="AY14" s="137"/>
      <c r="AZ14" s="123"/>
      <c r="BA14" s="123"/>
      <c r="BB14" s="123"/>
      <c r="BC14" s="123"/>
      <c r="BD14" s="137"/>
      <c r="BE14" s="137"/>
      <c r="BF14" s="137"/>
      <c r="BG14" s="137"/>
      <c r="BH14" s="123"/>
      <c r="BI14" s="123"/>
      <c r="BJ14" s="137"/>
      <c r="BK14" s="137"/>
      <c r="BL14" s="123"/>
      <c r="BM14" s="188"/>
      <c r="BN14" s="188"/>
      <c r="BO14" s="188"/>
      <c r="BP14" s="137"/>
      <c r="BQ14" s="189"/>
    </row>
    <row r="15" spans="1:77" s="2" customFormat="1" ht="25.95" customHeight="1">
      <c r="A15" s="129"/>
      <c r="B15" s="129"/>
      <c r="C15" s="129"/>
      <c r="D15" s="78" t="s">
        <v>65</v>
      </c>
      <c r="E15" s="78" t="s">
        <v>66</v>
      </c>
      <c r="F15" s="19" t="s">
        <v>120</v>
      </c>
      <c r="G15" s="19" t="s">
        <v>121</v>
      </c>
      <c r="H15" s="78" t="s">
        <v>65</v>
      </c>
      <c r="I15" s="78" t="s">
        <v>66</v>
      </c>
      <c r="J15" s="19" t="s">
        <v>120</v>
      </c>
      <c r="K15" s="19" t="s">
        <v>121</v>
      </c>
      <c r="L15" s="88" t="s">
        <v>65</v>
      </c>
      <c r="M15" s="88" t="s">
        <v>66</v>
      </c>
      <c r="N15" s="19" t="s">
        <v>120</v>
      </c>
      <c r="O15" s="19" t="s">
        <v>121</v>
      </c>
      <c r="P15" s="154"/>
      <c r="Q15" s="154"/>
      <c r="R15" s="183"/>
      <c r="S15" s="183"/>
      <c r="T15" s="183"/>
      <c r="U15" s="183"/>
      <c r="V15" s="183"/>
      <c r="W15" s="156"/>
      <c r="X15" s="129"/>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37"/>
      <c r="AU15" s="129"/>
      <c r="AV15" s="123"/>
      <c r="AW15" s="123"/>
      <c r="AX15" s="137"/>
      <c r="AY15" s="137"/>
      <c r="AZ15" s="123"/>
      <c r="BA15" s="123"/>
      <c r="BB15" s="123"/>
      <c r="BC15" s="123"/>
      <c r="BD15" s="137"/>
      <c r="BE15" s="137"/>
      <c r="BF15" s="137"/>
      <c r="BG15" s="137"/>
      <c r="BH15" s="123"/>
      <c r="BI15" s="123"/>
      <c r="BJ15" s="137"/>
      <c r="BK15" s="137"/>
      <c r="BL15" s="123"/>
      <c r="BM15" s="188"/>
      <c r="BN15" s="188"/>
      <c r="BO15" s="188"/>
      <c r="BP15" s="137"/>
      <c r="BQ15" s="189"/>
    </row>
    <row r="16" spans="1:77" s="195" customFormat="1" ht="93" customHeight="1">
      <c r="A16" s="130"/>
      <c r="B16" s="130"/>
      <c r="C16" s="130"/>
      <c r="D16" s="21" t="s">
        <v>86</v>
      </c>
      <c r="E16" s="21" t="s">
        <v>87</v>
      </c>
      <c r="F16" s="21" t="s">
        <v>88</v>
      </c>
      <c r="G16" s="21" t="s">
        <v>89</v>
      </c>
      <c r="H16" s="21" t="s">
        <v>86</v>
      </c>
      <c r="I16" s="21" t="s">
        <v>87</v>
      </c>
      <c r="J16" s="21" t="s">
        <v>88</v>
      </c>
      <c r="K16" s="21" t="s">
        <v>89</v>
      </c>
      <c r="L16" s="98" t="s">
        <v>86</v>
      </c>
      <c r="M16" s="98" t="s">
        <v>87</v>
      </c>
      <c r="N16" s="98" t="s">
        <v>88</v>
      </c>
      <c r="O16" s="98" t="s">
        <v>89</v>
      </c>
      <c r="P16" s="98" t="s">
        <v>138</v>
      </c>
      <c r="Q16" s="98" t="s">
        <v>140</v>
      </c>
      <c r="R16" s="99" t="s">
        <v>90</v>
      </c>
      <c r="S16" s="99" t="s">
        <v>91</v>
      </c>
      <c r="T16" s="99" t="s">
        <v>92</v>
      </c>
      <c r="U16" s="22" t="s">
        <v>93</v>
      </c>
      <c r="V16" s="99" t="s">
        <v>94</v>
      </c>
      <c r="W16" s="98" t="s">
        <v>8</v>
      </c>
      <c r="Y16" s="99" t="s">
        <v>95</v>
      </c>
      <c r="Z16" s="99" t="s">
        <v>96</v>
      </c>
      <c r="AA16" s="99" t="s">
        <v>70</v>
      </c>
      <c r="AB16" s="99" t="s">
        <v>97</v>
      </c>
      <c r="AC16" s="99" t="s">
        <v>96</v>
      </c>
      <c r="AD16" s="99" t="s">
        <v>24</v>
      </c>
      <c r="AE16" s="99" t="s">
        <v>25</v>
      </c>
      <c r="AF16" s="99" t="s">
        <v>26</v>
      </c>
      <c r="AG16" s="99" t="s">
        <v>24</v>
      </c>
      <c r="AH16" s="99" t="s">
        <v>25</v>
      </c>
      <c r="AI16" s="99" t="s">
        <v>26</v>
      </c>
      <c r="AJ16" s="99" t="s">
        <v>24</v>
      </c>
      <c r="AK16" s="99" t="s">
        <v>25</v>
      </c>
      <c r="AL16" s="99" t="s">
        <v>26</v>
      </c>
      <c r="AM16" s="99" t="s">
        <v>24</v>
      </c>
      <c r="AN16" s="99" t="s">
        <v>25</v>
      </c>
      <c r="AO16" s="99" t="s">
        <v>26</v>
      </c>
      <c r="AP16" s="99" t="s">
        <v>27</v>
      </c>
      <c r="AQ16" s="99" t="s">
        <v>50</v>
      </c>
      <c r="AR16" s="99" t="s">
        <v>28</v>
      </c>
      <c r="AS16" s="99" t="s">
        <v>29</v>
      </c>
      <c r="AT16" s="99" t="s">
        <v>8</v>
      </c>
      <c r="AV16" s="99" t="s">
        <v>41</v>
      </c>
      <c r="AW16" s="99" t="s">
        <v>42</v>
      </c>
      <c r="AX16" s="99" t="s">
        <v>43</v>
      </c>
      <c r="AY16" s="99" t="s">
        <v>44</v>
      </c>
      <c r="AZ16" s="99" t="s">
        <v>45</v>
      </c>
      <c r="BA16" s="99" t="s">
        <v>46</v>
      </c>
      <c r="BB16" s="99" t="s">
        <v>47</v>
      </c>
      <c r="BC16" s="99" t="s">
        <v>48</v>
      </c>
      <c r="BD16" s="99" t="s">
        <v>49</v>
      </c>
      <c r="BE16" s="99" t="s">
        <v>55</v>
      </c>
      <c r="BF16" s="99" t="s">
        <v>56</v>
      </c>
      <c r="BG16" s="99" t="s">
        <v>8</v>
      </c>
      <c r="BH16" s="99" t="s">
        <v>33</v>
      </c>
      <c r="BI16" s="99" t="s">
        <v>34</v>
      </c>
      <c r="BJ16" s="99" t="s">
        <v>35</v>
      </c>
      <c r="BK16" s="99" t="s">
        <v>36</v>
      </c>
      <c r="BL16" s="99" t="s">
        <v>37</v>
      </c>
      <c r="BM16" s="99" t="s">
        <v>38</v>
      </c>
      <c r="BN16" s="99" t="s">
        <v>39</v>
      </c>
      <c r="BO16" s="99" t="s">
        <v>40</v>
      </c>
      <c r="BP16" s="99" t="s">
        <v>53</v>
      </c>
      <c r="BQ16" s="63" t="s">
        <v>8</v>
      </c>
    </row>
    <row r="17" spans="1:70" s="39" customFormat="1" hidden="1">
      <c r="A17" s="29" t="s">
        <v>172</v>
      </c>
      <c r="B17" s="30"/>
      <c r="C17" s="30"/>
      <c r="D17" s="31"/>
      <c r="E17" s="31"/>
      <c r="F17" s="31"/>
      <c r="G17" s="31"/>
      <c r="H17" s="31"/>
      <c r="I17" s="31"/>
      <c r="J17" s="31"/>
      <c r="K17" s="31"/>
      <c r="L17" s="89"/>
      <c r="M17" s="89"/>
      <c r="N17" s="89"/>
      <c r="O17" s="89"/>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4"/>
    </row>
    <row r="18" spans="1:70" s="55" customFormat="1" ht="19.2">
      <c r="A18" s="74">
        <v>34202</v>
      </c>
      <c r="B18" s="53" t="s">
        <v>214</v>
      </c>
      <c r="C18" s="83">
        <v>3</v>
      </c>
      <c r="D18" s="92"/>
      <c r="E18" s="92"/>
      <c r="F18" s="92"/>
      <c r="G18" s="92"/>
      <c r="H18" s="92"/>
      <c r="I18" s="92"/>
      <c r="J18" s="92"/>
      <c r="K18" s="92"/>
      <c r="L18" s="92"/>
      <c r="M18" s="92">
        <v>1</v>
      </c>
      <c r="N18" s="92"/>
      <c r="O18" s="92"/>
      <c r="P18" s="68" t="s">
        <v>215</v>
      </c>
      <c r="Q18" s="84"/>
      <c r="R18" s="92"/>
      <c r="S18" s="92"/>
      <c r="T18" s="92"/>
      <c r="U18" s="92"/>
      <c r="V18" s="92"/>
      <c r="W18" s="92"/>
      <c r="Y18" s="92">
        <v>1</v>
      </c>
      <c r="Z18" s="92"/>
      <c r="AA18" s="92"/>
      <c r="AB18" s="92">
        <v>1</v>
      </c>
      <c r="AC18" s="92"/>
      <c r="AD18" s="92"/>
      <c r="AE18" s="92"/>
      <c r="AF18" s="92">
        <v>1</v>
      </c>
      <c r="AG18" s="56">
        <v>1</v>
      </c>
      <c r="AH18" s="18"/>
      <c r="AI18" s="18"/>
      <c r="AJ18" s="92"/>
      <c r="AK18" s="92">
        <v>1</v>
      </c>
      <c r="AL18" s="92"/>
      <c r="AM18" s="57">
        <v>1</v>
      </c>
      <c r="AN18" s="92"/>
      <c r="AO18" s="57"/>
      <c r="AP18" s="57"/>
      <c r="AQ18" s="57">
        <v>1</v>
      </c>
      <c r="AR18" s="57"/>
      <c r="AS18" s="57">
        <v>1</v>
      </c>
      <c r="AT18" s="58"/>
      <c r="AV18" s="92"/>
      <c r="AW18" s="92">
        <v>1</v>
      </c>
      <c r="AX18" s="92">
        <v>1</v>
      </c>
      <c r="AY18" s="92"/>
      <c r="AZ18" s="92">
        <v>1</v>
      </c>
      <c r="BA18" s="92">
        <v>1</v>
      </c>
      <c r="BB18" s="92"/>
      <c r="BC18" s="92"/>
      <c r="BD18" s="92">
        <v>1</v>
      </c>
      <c r="BE18" s="92">
        <v>1</v>
      </c>
      <c r="BF18" s="92"/>
      <c r="BG18" s="58"/>
      <c r="BH18" s="92">
        <v>1</v>
      </c>
      <c r="BI18" s="92">
        <v>1</v>
      </c>
      <c r="BJ18" s="92">
        <v>1</v>
      </c>
      <c r="BK18" s="92"/>
      <c r="BL18" s="92">
        <v>1</v>
      </c>
      <c r="BM18" s="92"/>
      <c r="BN18" s="92">
        <v>1</v>
      </c>
      <c r="BO18" s="92"/>
      <c r="BP18" s="92"/>
      <c r="BQ18" s="58"/>
      <c r="BR18" s="55">
        <v>1</v>
      </c>
    </row>
    <row r="19" spans="1:70" s="55" customFormat="1" ht="12">
      <c r="A19" s="74">
        <v>34203</v>
      </c>
      <c r="B19" s="53" t="s">
        <v>216</v>
      </c>
      <c r="C19" s="83">
        <v>5</v>
      </c>
      <c r="D19" s="92"/>
      <c r="E19" s="92"/>
      <c r="F19" s="92"/>
      <c r="G19" s="92"/>
      <c r="H19" s="92"/>
      <c r="I19" s="92"/>
      <c r="J19" s="92"/>
      <c r="K19" s="92"/>
      <c r="L19" s="92"/>
      <c r="M19" s="92">
        <v>1</v>
      </c>
      <c r="N19" s="92"/>
      <c r="O19" s="92"/>
      <c r="P19" s="68"/>
      <c r="Q19" s="84"/>
      <c r="R19" s="92"/>
      <c r="S19" s="92"/>
      <c r="T19" s="92"/>
      <c r="U19" s="92"/>
      <c r="V19" s="92"/>
      <c r="W19" s="92"/>
      <c r="Y19" s="92"/>
      <c r="Z19" s="92">
        <v>1</v>
      </c>
      <c r="AA19" s="92"/>
      <c r="AB19" s="92"/>
      <c r="AC19" s="92">
        <v>1</v>
      </c>
      <c r="AD19" s="92"/>
      <c r="AE19" s="92"/>
      <c r="AF19" s="92">
        <v>1</v>
      </c>
      <c r="AG19" s="56"/>
      <c r="AH19" s="18"/>
      <c r="AI19" s="18">
        <v>1</v>
      </c>
      <c r="AJ19" s="92"/>
      <c r="AK19" s="92"/>
      <c r="AL19" s="92">
        <v>1</v>
      </c>
      <c r="AM19" s="57"/>
      <c r="AN19" s="92"/>
      <c r="AO19" s="57">
        <v>1</v>
      </c>
      <c r="AP19" s="57">
        <v>1</v>
      </c>
      <c r="AQ19" s="57"/>
      <c r="AR19" s="57"/>
      <c r="AS19" s="57">
        <v>1</v>
      </c>
      <c r="AT19" s="58"/>
      <c r="AV19" s="92"/>
      <c r="AW19" s="92"/>
      <c r="AX19" s="92"/>
      <c r="AY19" s="92">
        <v>1</v>
      </c>
      <c r="AZ19" s="92"/>
      <c r="BA19" s="92"/>
      <c r="BB19" s="92"/>
      <c r="BC19" s="92"/>
      <c r="BD19" s="92"/>
      <c r="BE19" s="92"/>
      <c r="BF19" s="92"/>
      <c r="BG19" s="58"/>
      <c r="BH19" s="92"/>
      <c r="BI19" s="92">
        <v>1</v>
      </c>
      <c r="BJ19" s="92"/>
      <c r="BK19" s="92"/>
      <c r="BL19" s="92"/>
      <c r="BM19" s="92">
        <v>1</v>
      </c>
      <c r="BN19" s="92"/>
      <c r="BO19" s="92"/>
      <c r="BP19" s="92"/>
      <c r="BQ19" s="58"/>
      <c r="BR19" s="55">
        <v>1</v>
      </c>
    </row>
    <row r="20" spans="1:70" s="55" customFormat="1" ht="12">
      <c r="A20" s="74">
        <v>34204</v>
      </c>
      <c r="B20" s="53" t="s">
        <v>217</v>
      </c>
      <c r="C20" s="83">
        <v>5</v>
      </c>
      <c r="D20" s="92"/>
      <c r="E20" s="92"/>
      <c r="F20" s="92"/>
      <c r="G20" s="92"/>
      <c r="H20" s="92"/>
      <c r="I20" s="92">
        <v>1</v>
      </c>
      <c r="J20" s="92"/>
      <c r="K20" s="92"/>
      <c r="L20" s="92"/>
      <c r="M20" s="92">
        <v>1</v>
      </c>
      <c r="N20" s="92"/>
      <c r="O20" s="92"/>
      <c r="P20" s="68"/>
      <c r="Q20" s="84"/>
      <c r="R20" s="92"/>
      <c r="S20" s="92"/>
      <c r="T20" s="92"/>
      <c r="U20" s="92"/>
      <c r="V20" s="92"/>
      <c r="W20" s="92"/>
      <c r="Y20" s="92">
        <v>1</v>
      </c>
      <c r="Z20" s="92"/>
      <c r="AA20" s="92"/>
      <c r="AB20" s="92">
        <v>1</v>
      </c>
      <c r="AC20" s="92"/>
      <c r="AD20" s="92">
        <v>1</v>
      </c>
      <c r="AE20" s="92"/>
      <c r="AF20" s="92"/>
      <c r="AG20" s="56"/>
      <c r="AH20" s="18"/>
      <c r="AI20" s="18">
        <v>1</v>
      </c>
      <c r="AJ20" s="92">
        <v>1</v>
      </c>
      <c r="AK20" s="92"/>
      <c r="AL20" s="92"/>
      <c r="AM20" s="57">
        <v>1</v>
      </c>
      <c r="AN20" s="92"/>
      <c r="AO20" s="57"/>
      <c r="AP20" s="57">
        <v>1</v>
      </c>
      <c r="AQ20" s="57"/>
      <c r="AR20" s="57"/>
      <c r="AS20" s="57">
        <v>1</v>
      </c>
      <c r="AT20" s="58"/>
      <c r="AV20" s="92">
        <v>1</v>
      </c>
      <c r="AW20" s="92">
        <v>1</v>
      </c>
      <c r="AX20" s="92">
        <v>1</v>
      </c>
      <c r="AY20" s="92">
        <v>1</v>
      </c>
      <c r="AZ20" s="92">
        <v>1</v>
      </c>
      <c r="BA20" s="92">
        <v>1</v>
      </c>
      <c r="BB20" s="92"/>
      <c r="BC20" s="92"/>
      <c r="BD20" s="92"/>
      <c r="BE20" s="92">
        <v>1</v>
      </c>
      <c r="BF20" s="92"/>
      <c r="BG20" s="58"/>
      <c r="BH20" s="92">
        <v>1</v>
      </c>
      <c r="BI20" s="92"/>
      <c r="BJ20" s="92"/>
      <c r="BK20" s="92">
        <v>1</v>
      </c>
      <c r="BL20" s="92">
        <v>1</v>
      </c>
      <c r="BM20" s="92"/>
      <c r="BN20" s="92"/>
      <c r="BO20" s="92"/>
      <c r="BP20" s="92"/>
      <c r="BQ20" s="58"/>
      <c r="BR20" s="55">
        <v>1</v>
      </c>
    </row>
    <row r="21" spans="1:70" s="55" customFormat="1" ht="21.6">
      <c r="A21" s="74">
        <v>34205</v>
      </c>
      <c r="B21" s="53" t="s">
        <v>218</v>
      </c>
      <c r="C21" s="83">
        <v>5</v>
      </c>
      <c r="D21" s="92"/>
      <c r="E21" s="92"/>
      <c r="F21" s="92"/>
      <c r="G21" s="92"/>
      <c r="H21" s="92"/>
      <c r="I21" s="92"/>
      <c r="J21" s="92">
        <v>1</v>
      </c>
      <c r="K21" s="92"/>
      <c r="L21" s="92"/>
      <c r="M21" s="92">
        <v>1</v>
      </c>
      <c r="N21" s="92"/>
      <c r="O21" s="92"/>
      <c r="P21" s="68" t="s">
        <v>219</v>
      </c>
      <c r="Q21" s="84"/>
      <c r="R21" s="92"/>
      <c r="S21" s="92"/>
      <c r="T21" s="92"/>
      <c r="U21" s="92"/>
      <c r="V21" s="92"/>
      <c r="W21" s="84" t="s">
        <v>220</v>
      </c>
      <c r="Y21" s="92">
        <v>1</v>
      </c>
      <c r="Z21" s="92"/>
      <c r="AA21" s="92">
        <v>1</v>
      </c>
      <c r="AB21" s="92"/>
      <c r="AC21" s="92"/>
      <c r="AD21" s="92">
        <v>1</v>
      </c>
      <c r="AE21" s="92"/>
      <c r="AF21" s="92"/>
      <c r="AG21" s="56"/>
      <c r="AH21" s="18">
        <v>1</v>
      </c>
      <c r="AI21" s="18"/>
      <c r="AJ21" s="92"/>
      <c r="AK21" s="92">
        <v>1</v>
      </c>
      <c r="AL21" s="92"/>
      <c r="AM21" s="57">
        <v>1</v>
      </c>
      <c r="AN21" s="92"/>
      <c r="AO21" s="57"/>
      <c r="AP21" s="57"/>
      <c r="AQ21" s="57">
        <v>1</v>
      </c>
      <c r="AR21" s="57"/>
      <c r="AS21" s="57">
        <v>1</v>
      </c>
      <c r="AT21" s="58"/>
      <c r="AV21" s="92"/>
      <c r="AW21" s="92">
        <v>1</v>
      </c>
      <c r="AX21" s="92">
        <v>1</v>
      </c>
      <c r="AY21" s="92">
        <v>1</v>
      </c>
      <c r="AZ21" s="92">
        <v>1</v>
      </c>
      <c r="BA21" s="92">
        <v>1</v>
      </c>
      <c r="BB21" s="92">
        <v>1</v>
      </c>
      <c r="BC21" s="92"/>
      <c r="BD21" s="92"/>
      <c r="BE21" s="92">
        <v>1</v>
      </c>
      <c r="BF21" s="92">
        <v>1</v>
      </c>
      <c r="BG21" s="58"/>
      <c r="BH21" s="92">
        <v>1</v>
      </c>
      <c r="BI21" s="92">
        <v>1</v>
      </c>
      <c r="BJ21" s="92">
        <v>1</v>
      </c>
      <c r="BK21" s="92">
        <v>1</v>
      </c>
      <c r="BL21" s="92"/>
      <c r="BM21" s="92"/>
      <c r="BN21" s="92"/>
      <c r="BO21" s="92">
        <v>1</v>
      </c>
      <c r="BP21" s="92">
        <v>1</v>
      </c>
      <c r="BQ21" s="58"/>
      <c r="BR21" s="55">
        <v>1</v>
      </c>
    </row>
    <row r="22" spans="1:70" s="55" customFormat="1" ht="12">
      <c r="A22" s="74">
        <v>34207</v>
      </c>
      <c r="B22" s="53" t="s">
        <v>221</v>
      </c>
      <c r="C22" s="83">
        <v>3</v>
      </c>
      <c r="D22" s="92"/>
      <c r="E22" s="92"/>
      <c r="F22" s="92"/>
      <c r="G22" s="92"/>
      <c r="H22" s="92"/>
      <c r="I22" s="92">
        <v>1</v>
      </c>
      <c r="J22" s="92"/>
      <c r="K22" s="92"/>
      <c r="L22" s="92"/>
      <c r="M22" s="92"/>
      <c r="N22" s="92">
        <v>1</v>
      </c>
      <c r="O22" s="92"/>
      <c r="P22" s="68"/>
      <c r="Q22" s="84"/>
      <c r="R22" s="92"/>
      <c r="S22" s="92"/>
      <c r="T22" s="92">
        <v>1</v>
      </c>
      <c r="U22" s="92"/>
      <c r="V22" s="92"/>
      <c r="W22" s="84"/>
      <c r="Y22" s="92"/>
      <c r="Z22" s="92">
        <v>1</v>
      </c>
      <c r="AA22" s="92"/>
      <c r="AB22" s="92"/>
      <c r="AC22" s="92">
        <v>1</v>
      </c>
      <c r="AD22" s="92"/>
      <c r="AE22" s="92">
        <v>1</v>
      </c>
      <c r="AF22" s="92"/>
      <c r="AG22" s="56"/>
      <c r="AH22" s="18"/>
      <c r="AI22" s="18">
        <v>1</v>
      </c>
      <c r="AJ22" s="92"/>
      <c r="AK22" s="92">
        <v>1</v>
      </c>
      <c r="AL22" s="92"/>
      <c r="AM22" s="57"/>
      <c r="AN22" s="92">
        <v>1</v>
      </c>
      <c r="AO22" s="57"/>
      <c r="AP22" s="57">
        <v>1</v>
      </c>
      <c r="AQ22" s="57"/>
      <c r="AR22" s="57"/>
      <c r="AS22" s="57">
        <v>1</v>
      </c>
      <c r="AT22" s="58"/>
      <c r="AV22" s="92"/>
      <c r="AW22" s="92">
        <v>1</v>
      </c>
      <c r="AX22" s="92">
        <v>1</v>
      </c>
      <c r="AY22" s="92">
        <v>1</v>
      </c>
      <c r="AZ22" s="92">
        <v>1</v>
      </c>
      <c r="BA22" s="92">
        <v>1</v>
      </c>
      <c r="BB22" s="92"/>
      <c r="BC22" s="92"/>
      <c r="BD22" s="92"/>
      <c r="BE22" s="92">
        <v>1</v>
      </c>
      <c r="BF22" s="92"/>
      <c r="BG22" s="58"/>
      <c r="BH22" s="92">
        <v>1</v>
      </c>
      <c r="BI22" s="92">
        <v>1</v>
      </c>
      <c r="BJ22" s="92">
        <v>1</v>
      </c>
      <c r="BK22" s="92"/>
      <c r="BL22" s="92"/>
      <c r="BM22" s="92"/>
      <c r="BN22" s="92">
        <v>1</v>
      </c>
      <c r="BO22" s="92">
        <v>1</v>
      </c>
      <c r="BP22" s="92">
        <v>1</v>
      </c>
      <c r="BQ22" s="58"/>
      <c r="BR22" s="55">
        <v>1</v>
      </c>
    </row>
    <row r="23" spans="1:70" s="55" customFormat="1">
      <c r="A23" s="74">
        <v>34208</v>
      </c>
      <c r="B23" s="53" t="s">
        <v>174</v>
      </c>
      <c r="C23" s="83">
        <v>5</v>
      </c>
      <c r="D23" s="92"/>
      <c r="E23" s="92"/>
      <c r="F23" s="92"/>
      <c r="G23" s="92"/>
      <c r="H23" s="92"/>
      <c r="I23" s="92"/>
      <c r="J23" s="92"/>
      <c r="K23" s="92"/>
      <c r="L23" s="92"/>
      <c r="M23" s="92"/>
      <c r="N23" s="92"/>
      <c r="O23" s="92"/>
      <c r="P23" s="68"/>
      <c r="Q23" s="84"/>
      <c r="R23" s="92"/>
      <c r="S23" s="92"/>
      <c r="T23" s="92"/>
      <c r="U23" s="92"/>
      <c r="V23" s="92"/>
      <c r="W23" s="84"/>
      <c r="Y23" s="92"/>
      <c r="Z23" s="92"/>
      <c r="AA23" s="92"/>
      <c r="AB23" s="92"/>
      <c r="AC23" s="92"/>
      <c r="AD23" s="92"/>
      <c r="AE23" s="92"/>
      <c r="AF23" s="92"/>
      <c r="AG23" s="56"/>
      <c r="AH23" s="18"/>
      <c r="AI23" s="18"/>
      <c r="AJ23" s="92"/>
      <c r="AK23" s="92"/>
      <c r="AL23" s="92"/>
      <c r="AM23" s="57"/>
      <c r="AN23" s="92"/>
      <c r="AO23" s="57"/>
      <c r="AP23" s="57"/>
      <c r="AQ23" s="57"/>
      <c r="AR23" s="57"/>
      <c r="AS23" s="57"/>
      <c r="AT23" s="58"/>
      <c r="AV23" s="92"/>
      <c r="AW23" s="92"/>
      <c r="AX23" s="92"/>
      <c r="AY23" s="92"/>
      <c r="AZ23" s="92"/>
      <c r="BA23" s="92"/>
      <c r="BB23" s="92"/>
      <c r="BC23" s="92"/>
      <c r="BD23" s="92"/>
      <c r="BE23" s="92"/>
      <c r="BF23" s="92"/>
      <c r="BG23" s="58"/>
      <c r="BH23" s="92"/>
      <c r="BI23" s="92"/>
      <c r="BJ23" s="92"/>
      <c r="BK23" s="92"/>
      <c r="BL23" s="92"/>
      <c r="BM23" s="92"/>
      <c r="BN23" s="92"/>
      <c r="BO23" s="92"/>
      <c r="BP23" s="92"/>
      <c r="BQ23" s="58"/>
    </row>
    <row r="24" spans="1:70" s="55" customFormat="1" ht="28.8">
      <c r="A24" s="74">
        <v>34209</v>
      </c>
      <c r="B24" s="53" t="s">
        <v>222</v>
      </c>
      <c r="C24" s="83">
        <v>5</v>
      </c>
      <c r="D24" s="92">
        <v>1</v>
      </c>
      <c r="E24" s="92"/>
      <c r="F24" s="92"/>
      <c r="G24" s="92"/>
      <c r="H24" s="92">
        <v>1</v>
      </c>
      <c r="I24" s="92"/>
      <c r="J24" s="92"/>
      <c r="K24" s="92"/>
      <c r="L24" s="92">
        <v>1</v>
      </c>
      <c r="M24" s="92"/>
      <c r="N24" s="92"/>
      <c r="O24" s="92"/>
      <c r="P24" s="68" t="s">
        <v>223</v>
      </c>
      <c r="Q24" s="84"/>
      <c r="R24" s="92"/>
      <c r="S24" s="92"/>
      <c r="T24" s="92"/>
      <c r="U24" s="92"/>
      <c r="V24" s="92"/>
      <c r="W24" s="84"/>
      <c r="Y24" s="92">
        <v>1</v>
      </c>
      <c r="Z24" s="92"/>
      <c r="AA24" s="92">
        <v>1</v>
      </c>
      <c r="AB24" s="92"/>
      <c r="AC24" s="92"/>
      <c r="AD24" s="92">
        <v>1</v>
      </c>
      <c r="AE24" s="92"/>
      <c r="AF24" s="92"/>
      <c r="AG24" s="56"/>
      <c r="AH24" s="18">
        <v>1</v>
      </c>
      <c r="AI24" s="18"/>
      <c r="AJ24" s="92">
        <v>1</v>
      </c>
      <c r="AK24" s="92"/>
      <c r="AL24" s="92"/>
      <c r="AM24" s="57">
        <v>1</v>
      </c>
      <c r="AN24" s="92"/>
      <c r="AO24" s="57"/>
      <c r="AP24" s="57">
        <v>1</v>
      </c>
      <c r="AQ24" s="57"/>
      <c r="AR24" s="57">
        <v>1</v>
      </c>
      <c r="AS24" s="57"/>
      <c r="AT24" s="58"/>
      <c r="AV24" s="92">
        <v>1</v>
      </c>
      <c r="AW24" s="92">
        <v>1</v>
      </c>
      <c r="AX24" s="92">
        <v>1</v>
      </c>
      <c r="AY24" s="92">
        <v>1</v>
      </c>
      <c r="AZ24" s="92">
        <v>1</v>
      </c>
      <c r="BA24" s="92">
        <v>1</v>
      </c>
      <c r="BB24" s="92"/>
      <c r="BC24" s="92"/>
      <c r="BD24" s="92"/>
      <c r="BE24" s="92">
        <v>1</v>
      </c>
      <c r="BF24" s="92">
        <v>1</v>
      </c>
      <c r="BG24" s="58"/>
      <c r="BH24" s="92">
        <v>1</v>
      </c>
      <c r="BI24" s="92"/>
      <c r="BJ24" s="92">
        <v>1</v>
      </c>
      <c r="BK24" s="92"/>
      <c r="BL24" s="92"/>
      <c r="BM24" s="92">
        <v>1</v>
      </c>
      <c r="BN24" s="92"/>
      <c r="BO24" s="92">
        <v>1</v>
      </c>
      <c r="BP24" s="92"/>
      <c r="BQ24" s="58"/>
      <c r="BR24" s="55">
        <v>1</v>
      </c>
    </row>
    <row r="25" spans="1:70" s="12" customFormat="1" ht="19.2">
      <c r="A25" s="75">
        <v>34210</v>
      </c>
      <c r="B25" s="65" t="s">
        <v>224</v>
      </c>
      <c r="C25" s="82">
        <v>5</v>
      </c>
      <c r="D25" s="93"/>
      <c r="E25" s="93"/>
      <c r="F25" s="93"/>
      <c r="G25" s="93"/>
      <c r="H25" s="93"/>
      <c r="I25" s="93"/>
      <c r="J25" s="93"/>
      <c r="K25" s="93"/>
      <c r="L25" s="93">
        <v>1</v>
      </c>
      <c r="M25" s="93"/>
      <c r="N25" s="93"/>
      <c r="O25" s="93"/>
      <c r="P25" s="70" t="s">
        <v>225</v>
      </c>
      <c r="Q25" s="84"/>
      <c r="R25" s="93"/>
      <c r="S25" s="93"/>
      <c r="T25" s="93"/>
      <c r="U25" s="93"/>
      <c r="V25" s="93"/>
      <c r="W25" s="84"/>
      <c r="Y25" s="93">
        <v>1</v>
      </c>
      <c r="Z25" s="93"/>
      <c r="AA25" s="93"/>
      <c r="AB25" s="93">
        <v>1</v>
      </c>
      <c r="AC25" s="93"/>
      <c r="AD25" s="93"/>
      <c r="AE25" s="93">
        <v>1</v>
      </c>
      <c r="AF25" s="93"/>
      <c r="AG25" s="66"/>
      <c r="AH25" s="18">
        <v>1</v>
      </c>
      <c r="AI25" s="18"/>
      <c r="AJ25" s="93"/>
      <c r="AK25" s="93">
        <v>1</v>
      </c>
      <c r="AL25" s="93"/>
      <c r="AM25" s="17"/>
      <c r="AN25" s="93">
        <v>1</v>
      </c>
      <c r="AO25" s="17"/>
      <c r="AP25" s="17">
        <v>1</v>
      </c>
      <c r="AQ25" s="17"/>
      <c r="AR25" s="17">
        <v>1</v>
      </c>
      <c r="AS25" s="17"/>
      <c r="AT25" s="58"/>
      <c r="AV25" s="93">
        <v>1</v>
      </c>
      <c r="AW25" s="93">
        <v>1</v>
      </c>
      <c r="AX25" s="93">
        <v>1</v>
      </c>
      <c r="AY25" s="93">
        <v>1</v>
      </c>
      <c r="AZ25" s="93">
        <v>1</v>
      </c>
      <c r="BA25" s="93">
        <v>1</v>
      </c>
      <c r="BB25" s="93"/>
      <c r="BC25" s="93"/>
      <c r="BD25" s="93"/>
      <c r="BE25" s="93">
        <v>1</v>
      </c>
      <c r="BF25" s="93">
        <v>1</v>
      </c>
      <c r="BG25" s="58"/>
      <c r="BH25" s="93">
        <v>1</v>
      </c>
      <c r="BI25" s="93"/>
      <c r="BJ25" s="93"/>
      <c r="BK25" s="93"/>
      <c r="BL25" s="93"/>
      <c r="BM25" s="93"/>
      <c r="BN25" s="93"/>
      <c r="BO25" s="93">
        <v>1</v>
      </c>
      <c r="BP25" s="93">
        <v>1</v>
      </c>
      <c r="BQ25" s="58"/>
      <c r="BR25" s="12">
        <v>1</v>
      </c>
    </row>
    <row r="26" spans="1:70" s="55" customFormat="1" ht="28.8">
      <c r="A26" s="74">
        <v>34211</v>
      </c>
      <c r="B26" s="53" t="s">
        <v>226</v>
      </c>
      <c r="C26" s="83">
        <v>5</v>
      </c>
      <c r="D26" s="92">
        <v>1</v>
      </c>
      <c r="E26" s="92"/>
      <c r="F26" s="92"/>
      <c r="G26" s="92"/>
      <c r="H26" s="92">
        <v>1</v>
      </c>
      <c r="I26" s="92"/>
      <c r="J26" s="92"/>
      <c r="K26" s="92"/>
      <c r="L26" s="92"/>
      <c r="M26" s="92">
        <v>1</v>
      </c>
      <c r="N26" s="92"/>
      <c r="O26" s="92"/>
      <c r="P26" s="68" t="s">
        <v>227</v>
      </c>
      <c r="Q26" s="84"/>
      <c r="R26" s="92"/>
      <c r="S26" s="92"/>
      <c r="T26" s="92"/>
      <c r="U26" s="92"/>
      <c r="V26" s="92"/>
      <c r="W26" s="84"/>
      <c r="Y26" s="92">
        <v>1</v>
      </c>
      <c r="Z26" s="92"/>
      <c r="AA26" s="92">
        <v>1</v>
      </c>
      <c r="AB26" s="92"/>
      <c r="AC26" s="92"/>
      <c r="AD26" s="92"/>
      <c r="AE26" s="92"/>
      <c r="AF26" s="92">
        <v>1</v>
      </c>
      <c r="AG26" s="56"/>
      <c r="AH26" s="18">
        <v>1</v>
      </c>
      <c r="AI26" s="18"/>
      <c r="AJ26" s="92">
        <v>1</v>
      </c>
      <c r="AK26" s="92"/>
      <c r="AL26" s="92"/>
      <c r="AM26" s="57">
        <v>1</v>
      </c>
      <c r="AN26" s="92"/>
      <c r="AO26" s="57"/>
      <c r="AP26" s="57">
        <v>1</v>
      </c>
      <c r="AQ26" s="57"/>
      <c r="AR26" s="57">
        <v>1</v>
      </c>
      <c r="AS26" s="57"/>
      <c r="AT26" s="58"/>
      <c r="AV26" s="92"/>
      <c r="AW26" s="92">
        <v>1</v>
      </c>
      <c r="AX26" s="92">
        <v>1</v>
      </c>
      <c r="AY26" s="92"/>
      <c r="AZ26" s="92">
        <v>1</v>
      </c>
      <c r="BA26" s="92"/>
      <c r="BB26" s="92"/>
      <c r="BC26" s="92"/>
      <c r="BD26" s="92"/>
      <c r="BE26" s="92">
        <v>1</v>
      </c>
      <c r="BF26" s="92"/>
      <c r="BG26" s="58"/>
      <c r="BH26" s="92">
        <v>1</v>
      </c>
      <c r="BI26" s="92"/>
      <c r="BJ26" s="92">
        <v>1</v>
      </c>
      <c r="BK26" s="92">
        <v>1</v>
      </c>
      <c r="BL26" s="92"/>
      <c r="BM26" s="92">
        <v>1</v>
      </c>
      <c r="BN26" s="92"/>
      <c r="BO26" s="92">
        <v>1</v>
      </c>
      <c r="BP26" s="92"/>
      <c r="BQ26" s="58"/>
      <c r="BR26" s="55">
        <v>1</v>
      </c>
    </row>
    <row r="27" spans="1:70" s="55" customFormat="1" ht="21.6">
      <c r="A27" s="74">
        <v>34212</v>
      </c>
      <c r="B27" s="53" t="s">
        <v>228</v>
      </c>
      <c r="C27" s="83">
        <v>5</v>
      </c>
      <c r="D27" s="92"/>
      <c r="E27" s="92"/>
      <c r="F27" s="92"/>
      <c r="G27" s="92"/>
      <c r="H27" s="92"/>
      <c r="I27" s="92"/>
      <c r="J27" s="92"/>
      <c r="K27" s="92"/>
      <c r="L27" s="92">
        <v>1</v>
      </c>
      <c r="M27" s="92"/>
      <c r="N27" s="92"/>
      <c r="O27" s="92"/>
      <c r="P27" s="68" t="s">
        <v>229</v>
      </c>
      <c r="Q27" s="84"/>
      <c r="R27" s="92"/>
      <c r="S27" s="92"/>
      <c r="T27" s="92"/>
      <c r="U27" s="92"/>
      <c r="V27" s="92"/>
      <c r="W27" s="84"/>
      <c r="Y27" s="92">
        <v>1</v>
      </c>
      <c r="Z27" s="92"/>
      <c r="AA27" s="92"/>
      <c r="AB27" s="92">
        <v>1</v>
      </c>
      <c r="AC27" s="92"/>
      <c r="AD27" s="92"/>
      <c r="AE27" s="92"/>
      <c r="AF27" s="92">
        <v>1</v>
      </c>
      <c r="AG27" s="56"/>
      <c r="AH27" s="18"/>
      <c r="AI27" s="18">
        <v>1</v>
      </c>
      <c r="AJ27" s="92"/>
      <c r="AK27" s="92">
        <v>1</v>
      </c>
      <c r="AL27" s="92"/>
      <c r="AM27" s="57"/>
      <c r="AN27" s="92">
        <v>1</v>
      </c>
      <c r="AO27" s="57"/>
      <c r="AP27" s="57">
        <v>1</v>
      </c>
      <c r="AQ27" s="57"/>
      <c r="AR27" s="57"/>
      <c r="AS27" s="57">
        <v>1</v>
      </c>
      <c r="AT27" s="58" t="s">
        <v>230</v>
      </c>
      <c r="AV27" s="92"/>
      <c r="AW27" s="92"/>
      <c r="AX27" s="92"/>
      <c r="AY27" s="92"/>
      <c r="AZ27" s="92"/>
      <c r="BA27" s="92"/>
      <c r="BB27" s="92"/>
      <c r="BC27" s="92"/>
      <c r="BD27" s="92"/>
      <c r="BE27" s="92">
        <v>1</v>
      </c>
      <c r="BF27" s="92">
        <v>1</v>
      </c>
      <c r="BG27" s="58"/>
      <c r="BH27" s="92"/>
      <c r="BI27" s="92"/>
      <c r="BJ27" s="92"/>
      <c r="BK27" s="92"/>
      <c r="BL27" s="92"/>
      <c r="BM27" s="92"/>
      <c r="BN27" s="92"/>
      <c r="BO27" s="92"/>
      <c r="BP27" s="92">
        <v>1</v>
      </c>
      <c r="BQ27" s="58"/>
      <c r="BR27" s="55">
        <v>1</v>
      </c>
    </row>
    <row r="28" spans="1:70" s="55" customFormat="1" ht="19.2">
      <c r="A28" s="74">
        <v>34213</v>
      </c>
      <c r="B28" s="53" t="s">
        <v>231</v>
      </c>
      <c r="C28" s="83">
        <v>5</v>
      </c>
      <c r="D28" s="92"/>
      <c r="E28" s="92"/>
      <c r="F28" s="92"/>
      <c r="G28" s="92"/>
      <c r="H28" s="92"/>
      <c r="I28" s="92"/>
      <c r="J28" s="92"/>
      <c r="K28" s="92"/>
      <c r="L28" s="92"/>
      <c r="M28" s="92">
        <v>1</v>
      </c>
      <c r="N28" s="92"/>
      <c r="O28" s="92"/>
      <c r="P28" s="70" t="s">
        <v>232</v>
      </c>
      <c r="Q28" s="84"/>
      <c r="R28" s="92"/>
      <c r="S28" s="92"/>
      <c r="T28" s="92"/>
      <c r="U28" s="92"/>
      <c r="V28" s="92"/>
      <c r="W28" s="84"/>
      <c r="Y28" s="92">
        <v>1</v>
      </c>
      <c r="Z28" s="92"/>
      <c r="AA28" s="92"/>
      <c r="AB28" s="92">
        <v>1</v>
      </c>
      <c r="AC28" s="92"/>
      <c r="AD28" s="92"/>
      <c r="AE28" s="92">
        <v>1</v>
      </c>
      <c r="AF28" s="92"/>
      <c r="AG28" s="56"/>
      <c r="AH28" s="18"/>
      <c r="AI28" s="18">
        <v>1</v>
      </c>
      <c r="AJ28" s="92"/>
      <c r="AK28" s="92">
        <v>1</v>
      </c>
      <c r="AL28" s="92"/>
      <c r="AM28" s="57">
        <v>1</v>
      </c>
      <c r="AN28" s="92"/>
      <c r="AO28" s="57"/>
      <c r="AP28" s="57"/>
      <c r="AQ28" s="57">
        <v>1</v>
      </c>
      <c r="AR28" s="57"/>
      <c r="AS28" s="57">
        <v>1</v>
      </c>
      <c r="AT28" s="58"/>
      <c r="AV28" s="92"/>
      <c r="AW28" s="92">
        <v>1</v>
      </c>
      <c r="AX28" s="92">
        <v>1</v>
      </c>
      <c r="AY28" s="92"/>
      <c r="AZ28" s="92">
        <v>1</v>
      </c>
      <c r="BA28" s="92"/>
      <c r="BB28" s="92"/>
      <c r="BC28" s="92"/>
      <c r="BD28" s="92"/>
      <c r="BE28" s="92">
        <v>1</v>
      </c>
      <c r="BF28" s="92"/>
      <c r="BG28" s="58"/>
      <c r="BH28" s="92">
        <v>1</v>
      </c>
      <c r="BI28" s="92">
        <v>1</v>
      </c>
      <c r="BJ28" s="92">
        <v>1</v>
      </c>
      <c r="BK28" s="92"/>
      <c r="BL28" s="92"/>
      <c r="BM28" s="92">
        <v>1</v>
      </c>
      <c r="BN28" s="92">
        <v>1</v>
      </c>
      <c r="BO28" s="92">
        <v>1</v>
      </c>
      <c r="BP28" s="92"/>
      <c r="BQ28" s="58"/>
      <c r="BR28" s="55">
        <v>1</v>
      </c>
    </row>
    <row r="29" spans="1:70" s="55" customFormat="1" ht="12">
      <c r="A29" s="74">
        <v>34214</v>
      </c>
      <c r="B29" s="53" t="s">
        <v>233</v>
      </c>
      <c r="C29" s="83">
        <v>5</v>
      </c>
      <c r="D29" s="92">
        <v>1</v>
      </c>
      <c r="E29" s="92"/>
      <c r="F29" s="92"/>
      <c r="G29" s="92"/>
      <c r="H29" s="92">
        <v>1</v>
      </c>
      <c r="I29" s="92"/>
      <c r="J29" s="92"/>
      <c r="K29" s="92"/>
      <c r="L29" s="92">
        <v>1</v>
      </c>
      <c r="M29" s="92"/>
      <c r="N29" s="92"/>
      <c r="O29" s="92"/>
      <c r="P29" s="70" t="s">
        <v>234</v>
      </c>
      <c r="Q29" s="84"/>
      <c r="R29" s="92"/>
      <c r="S29" s="92"/>
      <c r="T29" s="92"/>
      <c r="U29" s="92"/>
      <c r="V29" s="92"/>
      <c r="W29" s="84"/>
      <c r="Y29" s="92">
        <v>1</v>
      </c>
      <c r="Z29" s="92"/>
      <c r="AA29" s="92"/>
      <c r="AB29" s="92">
        <v>1</v>
      </c>
      <c r="AC29" s="92"/>
      <c r="AD29" s="92"/>
      <c r="AE29" s="92">
        <v>1</v>
      </c>
      <c r="AF29" s="92"/>
      <c r="AG29" s="56"/>
      <c r="AH29" s="18">
        <v>1</v>
      </c>
      <c r="AI29" s="18"/>
      <c r="AJ29" s="92"/>
      <c r="AK29" s="92">
        <v>1</v>
      </c>
      <c r="AL29" s="92"/>
      <c r="AM29" s="57"/>
      <c r="AN29" s="92">
        <v>1</v>
      </c>
      <c r="AO29" s="57"/>
      <c r="AP29" s="57">
        <v>1</v>
      </c>
      <c r="AQ29" s="57"/>
      <c r="AR29" s="57">
        <v>1</v>
      </c>
      <c r="AS29" s="57"/>
      <c r="AT29" s="58"/>
      <c r="AV29" s="92"/>
      <c r="AW29" s="92">
        <v>1</v>
      </c>
      <c r="AX29" s="92"/>
      <c r="AY29" s="92">
        <v>1</v>
      </c>
      <c r="AZ29" s="92">
        <v>1</v>
      </c>
      <c r="BA29" s="92">
        <v>1</v>
      </c>
      <c r="BB29" s="92"/>
      <c r="BC29" s="92"/>
      <c r="BD29" s="92"/>
      <c r="BE29" s="92">
        <v>1</v>
      </c>
      <c r="BF29" s="92">
        <v>1</v>
      </c>
      <c r="BG29" s="58"/>
      <c r="BH29" s="92">
        <v>1</v>
      </c>
      <c r="BI29" s="92"/>
      <c r="BJ29" s="92">
        <v>1</v>
      </c>
      <c r="BK29" s="92"/>
      <c r="BL29" s="92"/>
      <c r="BM29" s="92"/>
      <c r="BN29" s="92"/>
      <c r="BO29" s="92"/>
      <c r="BP29" s="92">
        <v>1</v>
      </c>
      <c r="BQ29" s="58"/>
      <c r="BR29" s="55">
        <v>1</v>
      </c>
    </row>
    <row r="30" spans="1:70" s="55" customFormat="1" ht="12">
      <c r="A30" s="74">
        <v>34215</v>
      </c>
      <c r="B30" s="53" t="s">
        <v>235</v>
      </c>
      <c r="C30" s="83">
        <v>5</v>
      </c>
      <c r="D30" s="92"/>
      <c r="E30" s="92"/>
      <c r="F30" s="92">
        <v>1</v>
      </c>
      <c r="G30" s="92"/>
      <c r="H30" s="92"/>
      <c r="I30" s="92"/>
      <c r="J30" s="92">
        <v>1</v>
      </c>
      <c r="K30" s="92"/>
      <c r="L30" s="92"/>
      <c r="M30" s="92"/>
      <c r="N30" s="92">
        <v>1</v>
      </c>
      <c r="O30" s="92"/>
      <c r="P30" s="84"/>
      <c r="Q30" s="84"/>
      <c r="R30" s="92"/>
      <c r="S30" s="92"/>
      <c r="T30" s="92"/>
      <c r="U30" s="92"/>
      <c r="V30" s="92"/>
      <c r="W30" s="84" t="s">
        <v>236</v>
      </c>
      <c r="Y30" s="92"/>
      <c r="Z30" s="92">
        <v>1</v>
      </c>
      <c r="AA30" s="92"/>
      <c r="AB30" s="92">
        <v>1</v>
      </c>
      <c r="AC30" s="92"/>
      <c r="AD30" s="92"/>
      <c r="AE30" s="92"/>
      <c r="AF30" s="92">
        <v>1</v>
      </c>
      <c r="AG30" s="56"/>
      <c r="AH30" s="18">
        <v>1</v>
      </c>
      <c r="AI30" s="18"/>
      <c r="AJ30" s="92"/>
      <c r="AK30" s="92">
        <v>1</v>
      </c>
      <c r="AL30" s="92"/>
      <c r="AM30" s="57">
        <v>1</v>
      </c>
      <c r="AN30" s="92"/>
      <c r="AO30" s="57"/>
      <c r="AP30" s="57">
        <v>1</v>
      </c>
      <c r="AQ30" s="57"/>
      <c r="AR30" s="57"/>
      <c r="AS30" s="57">
        <v>1</v>
      </c>
      <c r="AT30" s="58"/>
      <c r="AV30" s="92"/>
      <c r="AW30" s="92">
        <v>1</v>
      </c>
      <c r="AX30" s="92"/>
      <c r="AY30" s="92">
        <v>1</v>
      </c>
      <c r="AZ30" s="92"/>
      <c r="BA30" s="92"/>
      <c r="BB30" s="92"/>
      <c r="BC30" s="92"/>
      <c r="BD30" s="92"/>
      <c r="BE30" s="92">
        <v>1</v>
      </c>
      <c r="BF30" s="92"/>
      <c r="BG30" s="58"/>
      <c r="BH30" s="92">
        <v>1</v>
      </c>
      <c r="BI30" s="92"/>
      <c r="BJ30" s="92">
        <v>1</v>
      </c>
      <c r="BK30" s="92"/>
      <c r="BL30" s="92"/>
      <c r="BM30" s="92"/>
      <c r="BN30" s="92"/>
      <c r="BO30" s="92">
        <v>1</v>
      </c>
      <c r="BP30" s="92">
        <v>1</v>
      </c>
      <c r="BQ30" s="58"/>
      <c r="BR30" s="55">
        <v>1</v>
      </c>
    </row>
    <row r="31" spans="1:70" s="55" customFormat="1" ht="32.4">
      <c r="A31" s="74">
        <v>34302</v>
      </c>
      <c r="B31" s="53" t="s">
        <v>237</v>
      </c>
      <c r="C31" s="83">
        <v>6</v>
      </c>
      <c r="D31" s="92"/>
      <c r="E31" s="92"/>
      <c r="F31" s="92"/>
      <c r="G31" s="92"/>
      <c r="H31" s="92"/>
      <c r="I31" s="92"/>
      <c r="J31" s="92"/>
      <c r="K31" s="92"/>
      <c r="L31" s="92"/>
      <c r="M31" s="92">
        <v>1</v>
      </c>
      <c r="N31" s="92"/>
      <c r="O31" s="92"/>
      <c r="P31" s="69" t="s">
        <v>238</v>
      </c>
      <c r="Q31" s="84"/>
      <c r="R31" s="92"/>
      <c r="S31" s="92"/>
      <c r="T31" s="92"/>
      <c r="U31" s="92"/>
      <c r="V31" s="92"/>
      <c r="W31" s="92"/>
      <c r="Y31" s="92"/>
      <c r="Z31" s="92">
        <v>1</v>
      </c>
      <c r="AA31" s="92"/>
      <c r="AB31" s="92"/>
      <c r="AC31" s="92">
        <v>1</v>
      </c>
      <c r="AD31" s="92"/>
      <c r="AE31" s="92">
        <v>1</v>
      </c>
      <c r="AF31" s="92"/>
      <c r="AG31" s="56"/>
      <c r="AH31" s="18"/>
      <c r="AI31" s="18">
        <v>1</v>
      </c>
      <c r="AJ31" s="92"/>
      <c r="AK31" s="92"/>
      <c r="AL31" s="92">
        <v>1</v>
      </c>
      <c r="AM31" s="57"/>
      <c r="AN31" s="92">
        <v>1</v>
      </c>
      <c r="AO31" s="57"/>
      <c r="AP31" s="57">
        <v>1</v>
      </c>
      <c r="AQ31" s="57"/>
      <c r="AR31" s="57"/>
      <c r="AS31" s="57">
        <v>1</v>
      </c>
      <c r="AT31" s="58"/>
      <c r="AV31" s="92"/>
      <c r="AW31" s="92"/>
      <c r="AX31" s="92"/>
      <c r="AY31" s="92"/>
      <c r="AZ31" s="92">
        <v>1</v>
      </c>
      <c r="BA31" s="92">
        <v>1</v>
      </c>
      <c r="BB31" s="92"/>
      <c r="BC31" s="92"/>
      <c r="BD31" s="92"/>
      <c r="BE31" s="92">
        <v>1</v>
      </c>
      <c r="BF31" s="92"/>
      <c r="BG31" s="58"/>
      <c r="BH31" s="92"/>
      <c r="BI31" s="92">
        <v>1</v>
      </c>
      <c r="BJ31" s="92"/>
      <c r="BK31" s="92"/>
      <c r="BL31" s="92"/>
      <c r="BM31" s="92"/>
      <c r="BN31" s="92">
        <v>1</v>
      </c>
      <c r="BO31" s="92"/>
      <c r="BP31" s="92">
        <v>1</v>
      </c>
      <c r="BQ31" s="58"/>
      <c r="BR31" s="55">
        <v>1</v>
      </c>
    </row>
    <row r="32" spans="1:70" s="55" customFormat="1" ht="21.6">
      <c r="A32" s="74">
        <v>34304</v>
      </c>
      <c r="B32" s="53" t="s">
        <v>239</v>
      </c>
      <c r="C32" s="83">
        <v>6</v>
      </c>
      <c r="D32" s="92"/>
      <c r="E32" s="92"/>
      <c r="F32" s="92">
        <v>1</v>
      </c>
      <c r="G32" s="92"/>
      <c r="H32" s="92"/>
      <c r="I32" s="92"/>
      <c r="J32" s="92">
        <v>1</v>
      </c>
      <c r="K32" s="92"/>
      <c r="L32" s="92"/>
      <c r="M32" s="92">
        <v>1</v>
      </c>
      <c r="N32" s="92"/>
      <c r="O32" s="92"/>
      <c r="P32" s="69" t="s">
        <v>240</v>
      </c>
      <c r="Q32" s="84"/>
      <c r="R32" s="92"/>
      <c r="S32" s="92"/>
      <c r="T32" s="92"/>
      <c r="U32" s="92"/>
      <c r="V32" s="92"/>
      <c r="W32" s="92"/>
      <c r="Y32" s="92">
        <v>1</v>
      </c>
      <c r="Z32" s="92"/>
      <c r="AA32" s="92"/>
      <c r="AB32" s="92">
        <v>1</v>
      </c>
      <c r="AC32" s="92"/>
      <c r="AD32" s="92"/>
      <c r="AE32" s="92">
        <v>1</v>
      </c>
      <c r="AF32" s="92"/>
      <c r="AG32" s="56"/>
      <c r="AH32" s="18"/>
      <c r="AI32" s="18">
        <v>1</v>
      </c>
      <c r="AJ32" s="92"/>
      <c r="AK32" s="92">
        <v>1</v>
      </c>
      <c r="AL32" s="92"/>
      <c r="AM32" s="57">
        <v>1</v>
      </c>
      <c r="AN32" s="92"/>
      <c r="AO32" s="57"/>
      <c r="AP32" s="57"/>
      <c r="AQ32" s="57">
        <v>1</v>
      </c>
      <c r="AR32" s="57"/>
      <c r="AS32" s="57">
        <v>1</v>
      </c>
      <c r="AT32" s="58"/>
      <c r="AV32" s="92"/>
      <c r="AW32" s="92"/>
      <c r="AX32" s="92">
        <v>1</v>
      </c>
      <c r="AY32" s="92"/>
      <c r="AZ32" s="92">
        <v>1</v>
      </c>
      <c r="BA32" s="92">
        <v>1</v>
      </c>
      <c r="BB32" s="92"/>
      <c r="BC32" s="92"/>
      <c r="BD32" s="92"/>
      <c r="BE32" s="92"/>
      <c r="BF32" s="92"/>
      <c r="BG32" s="58"/>
      <c r="BH32" s="92"/>
      <c r="BI32" s="92"/>
      <c r="BJ32" s="92">
        <v>1</v>
      </c>
      <c r="BK32" s="92">
        <v>1</v>
      </c>
      <c r="BL32" s="92"/>
      <c r="BM32" s="92"/>
      <c r="BN32" s="92">
        <v>1</v>
      </c>
      <c r="BO32" s="92">
        <v>1</v>
      </c>
      <c r="BP32" s="92">
        <v>1</v>
      </c>
      <c r="BQ32" s="58"/>
      <c r="BR32" s="55">
        <v>1</v>
      </c>
    </row>
    <row r="33" spans="1:70" s="55" customFormat="1" ht="32.4">
      <c r="A33" s="74">
        <v>34307</v>
      </c>
      <c r="B33" s="53" t="s">
        <v>241</v>
      </c>
      <c r="C33" s="83">
        <v>6</v>
      </c>
      <c r="D33" s="92"/>
      <c r="E33" s="92"/>
      <c r="F33" s="92"/>
      <c r="G33" s="92"/>
      <c r="H33" s="92"/>
      <c r="I33" s="92">
        <v>1</v>
      </c>
      <c r="J33" s="92"/>
      <c r="K33" s="92"/>
      <c r="L33" s="92"/>
      <c r="M33" s="92">
        <v>1</v>
      </c>
      <c r="N33" s="92"/>
      <c r="O33" s="92"/>
      <c r="P33" s="84" t="s">
        <v>242</v>
      </c>
      <c r="Q33" s="84"/>
      <c r="R33" s="92"/>
      <c r="S33" s="92"/>
      <c r="T33" s="92"/>
      <c r="U33" s="92"/>
      <c r="V33" s="92"/>
      <c r="W33" s="92"/>
      <c r="Y33" s="92"/>
      <c r="Z33" s="92">
        <v>1</v>
      </c>
      <c r="AA33" s="92"/>
      <c r="AB33" s="92">
        <v>1</v>
      </c>
      <c r="AC33" s="92"/>
      <c r="AD33" s="92"/>
      <c r="AE33" s="92">
        <v>1</v>
      </c>
      <c r="AF33" s="92"/>
      <c r="AG33" s="56"/>
      <c r="AH33" s="18">
        <v>1</v>
      </c>
      <c r="AI33" s="18"/>
      <c r="AJ33" s="92"/>
      <c r="AK33" s="92">
        <v>1</v>
      </c>
      <c r="AL33" s="92"/>
      <c r="AM33" s="57"/>
      <c r="AN33" s="92">
        <v>1</v>
      </c>
      <c r="AO33" s="57"/>
      <c r="AP33" s="57">
        <v>1</v>
      </c>
      <c r="AQ33" s="57"/>
      <c r="AR33" s="57">
        <v>1</v>
      </c>
      <c r="AS33" s="57"/>
      <c r="AT33" s="58"/>
      <c r="AV33" s="92">
        <v>1</v>
      </c>
      <c r="AW33" s="92"/>
      <c r="AX33" s="92"/>
      <c r="AY33" s="92"/>
      <c r="AZ33" s="92"/>
      <c r="BA33" s="92"/>
      <c r="BB33" s="92"/>
      <c r="BC33" s="92"/>
      <c r="BD33" s="92"/>
      <c r="BE33" s="92">
        <v>1</v>
      </c>
      <c r="BF33" s="92"/>
      <c r="BG33" s="58"/>
      <c r="BH33" s="92">
        <v>1</v>
      </c>
      <c r="BI33" s="92"/>
      <c r="BJ33" s="92">
        <v>1</v>
      </c>
      <c r="BK33" s="92"/>
      <c r="BL33" s="92"/>
      <c r="BM33" s="92"/>
      <c r="BN33" s="92"/>
      <c r="BO33" s="92"/>
      <c r="BP33" s="92"/>
      <c r="BQ33" s="58"/>
      <c r="BR33" s="55">
        <v>1</v>
      </c>
    </row>
    <row r="34" spans="1:70" s="55" customFormat="1">
      <c r="A34" s="74">
        <v>34309</v>
      </c>
      <c r="B34" s="53" t="s">
        <v>243</v>
      </c>
      <c r="C34" s="83">
        <v>6</v>
      </c>
      <c r="D34" s="92"/>
      <c r="E34" s="92"/>
      <c r="F34" s="92"/>
      <c r="G34" s="92"/>
      <c r="H34" s="92"/>
      <c r="I34" s="92"/>
      <c r="J34" s="92"/>
      <c r="K34" s="92"/>
      <c r="L34" s="92"/>
      <c r="M34" s="92"/>
      <c r="N34" s="92"/>
      <c r="O34" s="92"/>
      <c r="P34" s="92"/>
      <c r="Q34" s="84"/>
      <c r="R34" s="92"/>
      <c r="S34" s="92"/>
      <c r="T34" s="92"/>
      <c r="U34" s="92"/>
      <c r="V34" s="92"/>
      <c r="W34" s="92"/>
      <c r="Y34" s="92"/>
      <c r="Z34" s="92"/>
      <c r="AA34" s="92"/>
      <c r="AB34" s="92"/>
      <c r="AC34" s="92"/>
      <c r="AD34" s="92"/>
      <c r="AE34" s="92"/>
      <c r="AF34" s="92"/>
      <c r="AG34" s="56"/>
      <c r="AH34" s="18"/>
      <c r="AI34" s="18"/>
      <c r="AJ34" s="92"/>
      <c r="AK34" s="92"/>
      <c r="AL34" s="92"/>
      <c r="AM34" s="57"/>
      <c r="AN34" s="92"/>
      <c r="AO34" s="57"/>
      <c r="AP34" s="57"/>
      <c r="AQ34" s="57"/>
      <c r="AR34" s="57"/>
      <c r="AS34" s="57"/>
      <c r="AT34" s="58"/>
      <c r="AV34" s="92"/>
      <c r="AW34" s="92"/>
      <c r="AX34" s="92"/>
      <c r="AY34" s="92"/>
      <c r="AZ34" s="92"/>
      <c r="BA34" s="92"/>
      <c r="BB34" s="92"/>
      <c r="BC34" s="92"/>
      <c r="BD34" s="92"/>
      <c r="BE34" s="92"/>
      <c r="BF34" s="92"/>
      <c r="BG34" s="58"/>
      <c r="BH34" s="92"/>
      <c r="BI34" s="92"/>
      <c r="BJ34" s="92"/>
      <c r="BK34" s="92"/>
      <c r="BL34" s="92"/>
      <c r="BM34" s="92"/>
      <c r="BN34" s="92"/>
      <c r="BO34" s="92"/>
      <c r="BP34" s="92"/>
      <c r="BQ34" s="58"/>
    </row>
    <row r="35" spans="1:70" s="55" customFormat="1">
      <c r="A35" s="74">
        <v>34368</v>
      </c>
      <c r="B35" s="53" t="s">
        <v>244</v>
      </c>
      <c r="C35" s="83">
        <v>6</v>
      </c>
      <c r="D35" s="92"/>
      <c r="E35" s="92"/>
      <c r="F35" s="92"/>
      <c r="G35" s="92"/>
      <c r="H35" s="92"/>
      <c r="I35" s="92"/>
      <c r="J35" s="92"/>
      <c r="K35" s="92"/>
      <c r="L35" s="92"/>
      <c r="M35" s="92"/>
      <c r="N35" s="92"/>
      <c r="O35" s="92"/>
      <c r="P35" s="92"/>
      <c r="Q35" s="84"/>
      <c r="R35" s="92"/>
      <c r="S35" s="92"/>
      <c r="T35" s="92"/>
      <c r="U35" s="92"/>
      <c r="V35" s="92"/>
      <c r="W35" s="92"/>
      <c r="Y35" s="92"/>
      <c r="Z35" s="92"/>
      <c r="AA35" s="92"/>
      <c r="AB35" s="92"/>
      <c r="AC35" s="92"/>
      <c r="AD35" s="92"/>
      <c r="AE35" s="92"/>
      <c r="AF35" s="92"/>
      <c r="AG35" s="56"/>
      <c r="AH35" s="18"/>
      <c r="AI35" s="18"/>
      <c r="AJ35" s="92"/>
      <c r="AK35" s="92"/>
      <c r="AL35" s="92"/>
      <c r="AM35" s="57"/>
      <c r="AN35" s="92"/>
      <c r="AO35" s="57"/>
      <c r="AP35" s="57"/>
      <c r="AQ35" s="57"/>
      <c r="AR35" s="57"/>
      <c r="AS35" s="57"/>
      <c r="AT35" s="58"/>
      <c r="AV35" s="92"/>
      <c r="AW35" s="92"/>
      <c r="AX35" s="92"/>
      <c r="AY35" s="92"/>
      <c r="AZ35" s="92"/>
      <c r="BA35" s="92"/>
      <c r="BB35" s="92"/>
      <c r="BC35" s="92"/>
      <c r="BD35" s="92"/>
      <c r="BE35" s="92"/>
      <c r="BF35" s="92"/>
      <c r="BG35" s="58"/>
      <c r="BH35" s="92"/>
      <c r="BI35" s="92"/>
      <c r="BJ35" s="92"/>
      <c r="BK35" s="92"/>
      <c r="BL35" s="92"/>
      <c r="BM35" s="92"/>
      <c r="BN35" s="92"/>
      <c r="BO35" s="92"/>
      <c r="BP35" s="92"/>
      <c r="BQ35" s="58"/>
    </row>
    <row r="36" spans="1:70" s="55" customFormat="1">
      <c r="A36" s="74">
        <v>34369</v>
      </c>
      <c r="B36" s="53" t="s">
        <v>245</v>
      </c>
      <c r="C36" s="83">
        <v>6</v>
      </c>
      <c r="D36" s="92"/>
      <c r="E36" s="92"/>
      <c r="F36" s="92"/>
      <c r="G36" s="92"/>
      <c r="H36" s="92"/>
      <c r="I36" s="92"/>
      <c r="J36" s="92"/>
      <c r="K36" s="92"/>
      <c r="L36" s="92"/>
      <c r="M36" s="92"/>
      <c r="N36" s="92"/>
      <c r="O36" s="92"/>
      <c r="P36" s="92"/>
      <c r="Q36" s="84"/>
      <c r="R36" s="92"/>
      <c r="S36" s="92"/>
      <c r="T36" s="92"/>
      <c r="U36" s="92"/>
      <c r="V36" s="92"/>
      <c r="W36" s="92"/>
      <c r="Y36" s="92"/>
      <c r="Z36" s="92"/>
      <c r="AA36" s="92"/>
      <c r="AB36" s="92"/>
      <c r="AC36" s="92"/>
      <c r="AD36" s="92"/>
      <c r="AE36" s="92"/>
      <c r="AF36" s="92"/>
      <c r="AG36" s="56"/>
      <c r="AH36" s="18"/>
      <c r="AI36" s="18"/>
      <c r="AJ36" s="92"/>
      <c r="AK36" s="92"/>
      <c r="AL36" s="92"/>
      <c r="AM36" s="57"/>
      <c r="AN36" s="92"/>
      <c r="AO36" s="57"/>
      <c r="AP36" s="57"/>
      <c r="AQ36" s="57"/>
      <c r="AR36" s="57"/>
      <c r="AS36" s="57"/>
      <c r="AT36" s="58"/>
      <c r="AV36" s="92"/>
      <c r="AW36" s="92"/>
      <c r="AX36" s="92"/>
      <c r="AY36" s="92"/>
      <c r="AZ36" s="92"/>
      <c r="BA36" s="92"/>
      <c r="BB36" s="92"/>
      <c r="BC36" s="92"/>
      <c r="BD36" s="92"/>
      <c r="BE36" s="92"/>
      <c r="BF36" s="92"/>
      <c r="BG36" s="58"/>
      <c r="BH36" s="92"/>
      <c r="BI36" s="92"/>
      <c r="BJ36" s="92"/>
      <c r="BK36" s="92"/>
      <c r="BL36" s="92"/>
      <c r="BM36" s="92"/>
      <c r="BN36" s="92"/>
      <c r="BO36" s="92"/>
      <c r="BP36" s="92"/>
      <c r="BQ36" s="58"/>
    </row>
    <row r="37" spans="1:70" s="55" customFormat="1">
      <c r="A37" s="74">
        <v>34431</v>
      </c>
      <c r="B37" s="53" t="s">
        <v>246</v>
      </c>
      <c r="C37" s="83">
        <v>6</v>
      </c>
      <c r="D37" s="92"/>
      <c r="E37" s="92"/>
      <c r="F37" s="92"/>
      <c r="G37" s="92"/>
      <c r="H37" s="92"/>
      <c r="I37" s="92"/>
      <c r="J37" s="92"/>
      <c r="K37" s="92"/>
      <c r="L37" s="92"/>
      <c r="M37" s="92"/>
      <c r="N37" s="92"/>
      <c r="O37" s="92"/>
      <c r="P37" s="92"/>
      <c r="Q37" s="84"/>
      <c r="R37" s="92"/>
      <c r="S37" s="92"/>
      <c r="T37" s="92"/>
      <c r="U37" s="92"/>
      <c r="V37" s="92"/>
      <c r="W37" s="92"/>
      <c r="Y37" s="92"/>
      <c r="Z37" s="92"/>
      <c r="AA37" s="92"/>
      <c r="AB37" s="92"/>
      <c r="AC37" s="92"/>
      <c r="AD37" s="92"/>
      <c r="AE37" s="92"/>
      <c r="AF37" s="92"/>
      <c r="AG37" s="56"/>
      <c r="AH37" s="18"/>
      <c r="AI37" s="18"/>
      <c r="AJ37" s="92"/>
      <c r="AK37" s="92"/>
      <c r="AL37" s="92"/>
      <c r="AM37" s="57"/>
      <c r="AN37" s="92"/>
      <c r="AO37" s="57"/>
      <c r="AP37" s="57"/>
      <c r="AQ37" s="57"/>
      <c r="AR37" s="57"/>
      <c r="AS37" s="57"/>
      <c r="AT37" s="58"/>
      <c r="AV37" s="92"/>
      <c r="AW37" s="92"/>
      <c r="AX37" s="92"/>
      <c r="AY37" s="92"/>
      <c r="AZ37" s="92"/>
      <c r="BA37" s="92"/>
      <c r="BB37" s="92"/>
      <c r="BC37" s="92"/>
      <c r="BD37" s="92"/>
      <c r="BE37" s="92"/>
      <c r="BF37" s="92"/>
      <c r="BG37" s="58"/>
      <c r="BH37" s="92"/>
      <c r="BI37" s="92"/>
      <c r="BJ37" s="92"/>
      <c r="BK37" s="92"/>
      <c r="BL37" s="92"/>
      <c r="BM37" s="92"/>
      <c r="BN37" s="92"/>
      <c r="BO37" s="92"/>
      <c r="BP37" s="92"/>
      <c r="BQ37" s="58"/>
    </row>
    <row r="38" spans="1:70" s="55" customFormat="1">
      <c r="A38" s="74">
        <v>34462</v>
      </c>
      <c r="B38" s="53" t="s">
        <v>247</v>
      </c>
      <c r="C38" s="83">
        <v>6</v>
      </c>
      <c r="D38" s="92"/>
      <c r="E38" s="92"/>
      <c r="F38" s="92"/>
      <c r="G38" s="92"/>
      <c r="H38" s="92"/>
      <c r="I38" s="92"/>
      <c r="J38" s="92"/>
      <c r="K38" s="92"/>
      <c r="L38" s="92"/>
      <c r="M38" s="92"/>
      <c r="N38" s="92"/>
      <c r="O38" s="92"/>
      <c r="P38" s="92"/>
      <c r="Q38" s="84"/>
      <c r="R38" s="92"/>
      <c r="S38" s="92"/>
      <c r="T38" s="92"/>
      <c r="U38" s="92"/>
      <c r="V38" s="92"/>
      <c r="W38" s="92"/>
      <c r="Y38" s="92"/>
      <c r="Z38" s="92"/>
      <c r="AA38" s="92"/>
      <c r="AB38" s="92"/>
      <c r="AC38" s="92"/>
      <c r="AD38" s="92"/>
      <c r="AE38" s="92"/>
      <c r="AF38" s="92"/>
      <c r="AG38" s="56"/>
      <c r="AH38" s="18"/>
      <c r="AI38" s="18"/>
      <c r="AJ38" s="92"/>
      <c r="AK38" s="92"/>
      <c r="AL38" s="92"/>
      <c r="AM38" s="57"/>
      <c r="AN38" s="92"/>
      <c r="AO38" s="57"/>
      <c r="AP38" s="57"/>
      <c r="AQ38" s="57"/>
      <c r="AR38" s="57"/>
      <c r="AS38" s="57"/>
      <c r="AT38" s="58"/>
      <c r="AV38" s="92"/>
      <c r="AW38" s="92"/>
      <c r="AX38" s="92"/>
      <c r="AY38" s="92"/>
      <c r="AZ38" s="92"/>
      <c r="BA38" s="92"/>
      <c r="BB38" s="92"/>
      <c r="BC38" s="92"/>
      <c r="BD38" s="92"/>
      <c r="BE38" s="92"/>
      <c r="BF38" s="92"/>
      <c r="BG38" s="58"/>
      <c r="BH38" s="92"/>
      <c r="BI38" s="92"/>
      <c r="BJ38" s="92"/>
      <c r="BK38" s="92"/>
      <c r="BL38" s="92"/>
      <c r="BM38" s="92"/>
      <c r="BN38" s="92"/>
      <c r="BO38" s="92"/>
      <c r="BP38" s="92"/>
      <c r="BQ38" s="58"/>
    </row>
    <row r="39" spans="1:70" s="55" customFormat="1">
      <c r="A39" s="74">
        <v>34545</v>
      </c>
      <c r="B39" s="53" t="s">
        <v>248</v>
      </c>
      <c r="C39" s="83">
        <v>6</v>
      </c>
      <c r="D39" s="92"/>
      <c r="E39" s="92"/>
      <c r="F39" s="92"/>
      <c r="G39" s="92"/>
      <c r="H39" s="92"/>
      <c r="I39" s="92"/>
      <c r="J39" s="92"/>
      <c r="K39" s="92"/>
      <c r="L39" s="92"/>
      <c r="M39" s="92"/>
      <c r="N39" s="92"/>
      <c r="O39" s="92"/>
      <c r="P39" s="92"/>
      <c r="Q39" s="84"/>
      <c r="R39" s="92"/>
      <c r="S39" s="92"/>
      <c r="T39" s="92"/>
      <c r="U39" s="92"/>
      <c r="V39" s="92"/>
      <c r="W39" s="92"/>
      <c r="Y39" s="92"/>
      <c r="Z39" s="92"/>
      <c r="AA39" s="92"/>
      <c r="AB39" s="92"/>
      <c r="AC39" s="92"/>
      <c r="AD39" s="92"/>
      <c r="AE39" s="92"/>
      <c r="AF39" s="92"/>
      <c r="AG39" s="56"/>
      <c r="AH39" s="18"/>
      <c r="AI39" s="18"/>
      <c r="AJ39" s="92"/>
      <c r="AK39" s="92"/>
      <c r="AL39" s="92"/>
      <c r="AM39" s="57"/>
      <c r="AN39" s="92"/>
      <c r="AO39" s="57"/>
      <c r="AP39" s="57"/>
      <c r="AQ39" s="57"/>
      <c r="AR39" s="57"/>
      <c r="AS39" s="57"/>
      <c r="AT39" s="58"/>
      <c r="AV39" s="92"/>
      <c r="AW39" s="92"/>
      <c r="AX39" s="92"/>
      <c r="AY39" s="92"/>
      <c r="AZ39" s="92"/>
      <c r="BA39" s="92"/>
      <c r="BB39" s="92"/>
      <c r="BC39" s="92"/>
      <c r="BD39" s="92"/>
      <c r="BE39" s="92"/>
      <c r="BF39" s="92"/>
      <c r="BG39" s="58"/>
      <c r="BH39" s="92"/>
      <c r="BI39" s="92"/>
      <c r="BJ39" s="92"/>
      <c r="BK39" s="92"/>
      <c r="BL39" s="92"/>
      <c r="BM39" s="92"/>
      <c r="BN39" s="92"/>
      <c r="BO39" s="92"/>
      <c r="BP39" s="92"/>
      <c r="BQ39" s="58"/>
    </row>
    <row r="40" spans="1:70" s="39" customFormat="1" ht="20.399999999999999" customHeight="1">
      <c r="A40" s="29"/>
      <c r="B40" s="30"/>
      <c r="C40" s="30"/>
      <c r="D40" s="31"/>
      <c r="E40" s="31"/>
      <c r="F40" s="31"/>
      <c r="G40" s="31"/>
      <c r="H40" s="31"/>
      <c r="I40" s="31"/>
      <c r="J40" s="31"/>
      <c r="K40" s="30"/>
      <c r="L40" s="32"/>
      <c r="M40" s="30"/>
      <c r="N40" s="32"/>
      <c r="O40" s="37"/>
      <c r="P40" s="31"/>
      <c r="Q40" s="31"/>
      <c r="R40" s="31"/>
      <c r="S40" s="30"/>
      <c r="T40" s="32"/>
      <c r="U40" s="30"/>
      <c r="V40" s="32"/>
      <c r="W40" s="37"/>
      <c r="X40" s="46"/>
      <c r="Y40" s="31"/>
      <c r="Z40" s="31"/>
      <c r="AA40" s="31"/>
      <c r="AB40" s="30"/>
      <c r="AC40" s="31"/>
      <c r="AD40" s="31"/>
      <c r="AE40" s="31"/>
      <c r="AF40" s="31"/>
      <c r="AG40" s="31"/>
      <c r="AH40" s="31"/>
      <c r="AI40" s="31"/>
      <c r="AJ40" s="31"/>
      <c r="AK40" s="31"/>
      <c r="AL40" s="31"/>
      <c r="AM40" s="31"/>
      <c r="AN40" s="31"/>
      <c r="AO40" s="31"/>
      <c r="AP40" s="31"/>
      <c r="AQ40" s="31"/>
      <c r="AR40" s="31"/>
      <c r="AS40" s="31"/>
      <c r="AT40" s="31"/>
      <c r="AU40" s="46"/>
      <c r="AV40" s="31"/>
      <c r="AW40" s="31"/>
      <c r="AX40" s="31"/>
      <c r="AY40" s="31"/>
      <c r="AZ40" s="31"/>
      <c r="BA40" s="31"/>
      <c r="BB40" s="31"/>
      <c r="BC40" s="31"/>
      <c r="BD40" s="31"/>
      <c r="BE40" s="31"/>
      <c r="BF40" s="31"/>
      <c r="BG40" s="31"/>
      <c r="BH40" s="31"/>
      <c r="BI40" s="31"/>
      <c r="BJ40" s="31"/>
      <c r="BK40" s="31"/>
      <c r="BL40" s="31"/>
      <c r="BM40" s="31"/>
      <c r="BN40" s="31"/>
      <c r="BO40" s="31"/>
      <c r="BP40" s="31"/>
      <c r="BQ40" s="31"/>
      <c r="BR40" s="31"/>
    </row>
    <row r="41" spans="1:70" s="14" customFormat="1" ht="24.6" customHeight="1">
      <c r="A41" s="185" t="s">
        <v>170</v>
      </c>
      <c r="B41" s="186"/>
      <c r="C41" s="187"/>
      <c r="D41" s="43">
        <f t="shared" ref="D41:O41" si="0">SUM(D18:D39)</f>
        <v>3</v>
      </c>
      <c r="E41" s="43">
        <f t="shared" si="0"/>
        <v>0</v>
      </c>
      <c r="F41" s="43">
        <f t="shared" si="0"/>
        <v>2</v>
      </c>
      <c r="G41" s="43">
        <f t="shared" si="0"/>
        <v>0</v>
      </c>
      <c r="H41" s="43">
        <f t="shared" si="0"/>
        <v>3</v>
      </c>
      <c r="I41" s="43">
        <f t="shared" si="0"/>
        <v>3</v>
      </c>
      <c r="J41" s="43">
        <f t="shared" si="0"/>
        <v>3</v>
      </c>
      <c r="K41" s="43">
        <f t="shared" si="0"/>
        <v>0</v>
      </c>
      <c r="L41" s="43">
        <f t="shared" si="0"/>
        <v>4</v>
      </c>
      <c r="M41" s="43">
        <f t="shared" si="0"/>
        <v>9</v>
      </c>
      <c r="N41" s="43">
        <f t="shared" si="0"/>
        <v>2</v>
      </c>
      <c r="O41" s="43">
        <f t="shared" si="0"/>
        <v>0</v>
      </c>
      <c r="P41" s="44"/>
      <c r="Q41" s="44"/>
      <c r="R41" s="43">
        <f>SUM(R18:R39)</f>
        <v>0</v>
      </c>
      <c r="S41" s="43">
        <f>SUM(S18:S39)</f>
        <v>0</v>
      </c>
      <c r="T41" s="43">
        <f>SUM(T18:T39)</f>
        <v>1</v>
      </c>
      <c r="U41" s="43">
        <f>SUM(U18:U39)</f>
        <v>0</v>
      </c>
      <c r="V41" s="43">
        <f>SUM(V18:V39)</f>
        <v>0</v>
      </c>
      <c r="W41" s="45"/>
      <c r="X41" s="47"/>
      <c r="Y41" s="43">
        <f t="shared" ref="Y41:AS41" si="1">SUM(Y18:Y39)</f>
        <v>10</v>
      </c>
      <c r="Z41" s="43">
        <f t="shared" si="1"/>
        <v>5</v>
      </c>
      <c r="AA41" s="43">
        <f t="shared" si="1"/>
        <v>3</v>
      </c>
      <c r="AB41" s="43">
        <f t="shared" si="1"/>
        <v>9</v>
      </c>
      <c r="AC41" s="43">
        <f t="shared" si="1"/>
        <v>3</v>
      </c>
      <c r="AD41" s="43">
        <f t="shared" si="1"/>
        <v>3</v>
      </c>
      <c r="AE41" s="43">
        <f t="shared" si="1"/>
        <v>7</v>
      </c>
      <c r="AF41" s="43">
        <f t="shared" si="1"/>
        <v>5</v>
      </c>
      <c r="AG41" s="43">
        <f t="shared" si="1"/>
        <v>1</v>
      </c>
      <c r="AH41" s="43">
        <f t="shared" si="1"/>
        <v>7</v>
      </c>
      <c r="AI41" s="43">
        <f t="shared" si="1"/>
        <v>7</v>
      </c>
      <c r="AJ41" s="43">
        <f t="shared" si="1"/>
        <v>3</v>
      </c>
      <c r="AK41" s="43">
        <f t="shared" si="1"/>
        <v>10</v>
      </c>
      <c r="AL41" s="43">
        <f t="shared" si="1"/>
        <v>2</v>
      </c>
      <c r="AM41" s="43">
        <f t="shared" si="1"/>
        <v>8</v>
      </c>
      <c r="AN41" s="43">
        <f t="shared" si="1"/>
        <v>6</v>
      </c>
      <c r="AO41" s="43">
        <f t="shared" si="1"/>
        <v>1</v>
      </c>
      <c r="AP41" s="43">
        <f t="shared" si="1"/>
        <v>11</v>
      </c>
      <c r="AQ41" s="43">
        <f t="shared" si="1"/>
        <v>4</v>
      </c>
      <c r="AR41" s="43">
        <f t="shared" si="1"/>
        <v>5</v>
      </c>
      <c r="AS41" s="43">
        <f t="shared" si="1"/>
        <v>10</v>
      </c>
      <c r="AT41" s="45"/>
      <c r="AU41" s="47"/>
      <c r="AV41" s="43">
        <f t="shared" ref="AV41:BF41" si="2">SUM(AV18:AV39)</f>
        <v>4</v>
      </c>
      <c r="AW41" s="43">
        <f t="shared" si="2"/>
        <v>10</v>
      </c>
      <c r="AX41" s="43">
        <f t="shared" si="2"/>
        <v>9</v>
      </c>
      <c r="AY41" s="43">
        <f t="shared" si="2"/>
        <v>8</v>
      </c>
      <c r="AZ41" s="43">
        <f t="shared" si="2"/>
        <v>11</v>
      </c>
      <c r="BA41" s="43">
        <f t="shared" si="2"/>
        <v>9</v>
      </c>
      <c r="BB41" s="43">
        <f t="shared" si="2"/>
        <v>1</v>
      </c>
      <c r="BC41" s="43">
        <f t="shared" si="2"/>
        <v>0</v>
      </c>
      <c r="BD41" s="43">
        <f t="shared" si="2"/>
        <v>1</v>
      </c>
      <c r="BE41" s="43">
        <f t="shared" si="2"/>
        <v>13</v>
      </c>
      <c r="BF41" s="43">
        <f t="shared" si="2"/>
        <v>5</v>
      </c>
      <c r="BG41" s="44"/>
      <c r="BH41" s="43">
        <f t="shared" ref="BH41:BP41" si="3">SUM(BH18:BH39)</f>
        <v>11</v>
      </c>
      <c r="BI41" s="43">
        <f t="shared" si="3"/>
        <v>6</v>
      </c>
      <c r="BJ41" s="43">
        <f t="shared" si="3"/>
        <v>10</v>
      </c>
      <c r="BK41" s="43">
        <f t="shared" si="3"/>
        <v>4</v>
      </c>
      <c r="BL41" s="43">
        <f t="shared" si="3"/>
        <v>2</v>
      </c>
      <c r="BM41" s="43">
        <f t="shared" si="3"/>
        <v>4</v>
      </c>
      <c r="BN41" s="43">
        <f t="shared" si="3"/>
        <v>5</v>
      </c>
      <c r="BO41" s="43">
        <f t="shared" si="3"/>
        <v>8</v>
      </c>
      <c r="BP41" s="43">
        <f t="shared" si="3"/>
        <v>8</v>
      </c>
      <c r="BQ41" s="44"/>
    </row>
    <row r="42" spans="1:70">
      <c r="L42" s="15"/>
      <c r="M42" s="15"/>
      <c r="N42" s="15"/>
      <c r="O42" s="15"/>
    </row>
    <row r="43" spans="1:70">
      <c r="L43" s="15"/>
      <c r="M43" s="15"/>
      <c r="N43" s="15"/>
      <c r="O43" s="15"/>
    </row>
    <row r="44" spans="1:70" ht="22.8" customHeight="1">
      <c r="C44" s="77" t="s">
        <v>274</v>
      </c>
      <c r="D44" s="77">
        <f t="shared" ref="D44:AI44" si="4">COUNTIFS($C$18:$C$39,3,D$18:D$39,1)</f>
        <v>0</v>
      </c>
      <c r="E44" s="77">
        <f t="shared" si="4"/>
        <v>0</v>
      </c>
      <c r="F44" s="77">
        <f t="shared" si="4"/>
        <v>0</v>
      </c>
      <c r="G44" s="77">
        <f t="shared" si="4"/>
        <v>0</v>
      </c>
      <c r="H44" s="77">
        <f t="shared" si="4"/>
        <v>0</v>
      </c>
      <c r="I44" s="77">
        <f t="shared" si="4"/>
        <v>1</v>
      </c>
      <c r="J44" s="77">
        <f t="shared" si="4"/>
        <v>0</v>
      </c>
      <c r="K44" s="77">
        <f t="shared" si="4"/>
        <v>0</v>
      </c>
      <c r="L44" s="77">
        <f t="shared" si="4"/>
        <v>0</v>
      </c>
      <c r="M44" s="77">
        <f t="shared" si="4"/>
        <v>1</v>
      </c>
      <c r="N44" s="77">
        <f t="shared" si="4"/>
        <v>1</v>
      </c>
      <c r="O44" s="77">
        <f t="shared" si="4"/>
        <v>0</v>
      </c>
      <c r="P44" s="77">
        <f t="shared" si="4"/>
        <v>0</v>
      </c>
      <c r="Q44" s="77">
        <f t="shared" si="4"/>
        <v>0</v>
      </c>
      <c r="R44" s="77">
        <f t="shared" si="4"/>
        <v>0</v>
      </c>
      <c r="S44" s="77">
        <f t="shared" si="4"/>
        <v>0</v>
      </c>
      <c r="T44" s="77">
        <f t="shared" si="4"/>
        <v>1</v>
      </c>
      <c r="U44" s="77">
        <f t="shared" si="4"/>
        <v>0</v>
      </c>
      <c r="V44" s="77">
        <f t="shared" si="4"/>
        <v>0</v>
      </c>
      <c r="W44" s="77">
        <f t="shared" si="4"/>
        <v>0</v>
      </c>
      <c r="X44" s="77">
        <f t="shared" si="4"/>
        <v>0</v>
      </c>
      <c r="Y44" s="77">
        <f t="shared" si="4"/>
        <v>1</v>
      </c>
      <c r="Z44" s="77">
        <f t="shared" si="4"/>
        <v>1</v>
      </c>
      <c r="AA44" s="77">
        <f t="shared" si="4"/>
        <v>0</v>
      </c>
      <c r="AB44" s="77">
        <f t="shared" si="4"/>
        <v>1</v>
      </c>
      <c r="AC44" s="77">
        <f t="shared" si="4"/>
        <v>1</v>
      </c>
      <c r="AD44" s="77">
        <f t="shared" si="4"/>
        <v>0</v>
      </c>
      <c r="AE44" s="77">
        <f t="shared" si="4"/>
        <v>1</v>
      </c>
      <c r="AF44" s="77">
        <f t="shared" si="4"/>
        <v>1</v>
      </c>
      <c r="AG44" s="77">
        <f t="shared" si="4"/>
        <v>1</v>
      </c>
      <c r="AH44" s="77">
        <f t="shared" si="4"/>
        <v>0</v>
      </c>
      <c r="AI44" s="77">
        <f t="shared" si="4"/>
        <v>1</v>
      </c>
      <c r="AJ44" s="77">
        <f t="shared" ref="AJ44:BQ44" si="5">COUNTIFS($C$18:$C$39,3,AJ$18:AJ$39,1)</f>
        <v>0</v>
      </c>
      <c r="AK44" s="77">
        <f t="shared" si="5"/>
        <v>2</v>
      </c>
      <c r="AL44" s="77">
        <f t="shared" si="5"/>
        <v>0</v>
      </c>
      <c r="AM44" s="77">
        <f t="shared" si="5"/>
        <v>1</v>
      </c>
      <c r="AN44" s="77">
        <f t="shared" si="5"/>
        <v>1</v>
      </c>
      <c r="AO44" s="77">
        <f t="shared" si="5"/>
        <v>0</v>
      </c>
      <c r="AP44" s="77">
        <f t="shared" si="5"/>
        <v>1</v>
      </c>
      <c r="AQ44" s="77">
        <f t="shared" si="5"/>
        <v>1</v>
      </c>
      <c r="AR44" s="77">
        <f t="shared" si="5"/>
        <v>0</v>
      </c>
      <c r="AS44" s="77">
        <f t="shared" si="5"/>
        <v>2</v>
      </c>
      <c r="AT44" s="77">
        <f t="shared" si="5"/>
        <v>0</v>
      </c>
      <c r="AU44" s="77">
        <f t="shared" si="5"/>
        <v>0</v>
      </c>
      <c r="AV44" s="77">
        <f t="shared" si="5"/>
        <v>0</v>
      </c>
      <c r="AW44" s="77">
        <f t="shared" si="5"/>
        <v>2</v>
      </c>
      <c r="AX44" s="77">
        <f t="shared" si="5"/>
        <v>2</v>
      </c>
      <c r="AY44" s="77">
        <f t="shared" si="5"/>
        <v>1</v>
      </c>
      <c r="AZ44" s="77">
        <f t="shared" si="5"/>
        <v>2</v>
      </c>
      <c r="BA44" s="77">
        <f t="shared" si="5"/>
        <v>2</v>
      </c>
      <c r="BB44" s="77">
        <f t="shared" si="5"/>
        <v>0</v>
      </c>
      <c r="BC44" s="77">
        <f t="shared" si="5"/>
        <v>0</v>
      </c>
      <c r="BD44" s="77">
        <f t="shared" si="5"/>
        <v>1</v>
      </c>
      <c r="BE44" s="77">
        <f t="shared" si="5"/>
        <v>2</v>
      </c>
      <c r="BF44" s="77">
        <f t="shared" si="5"/>
        <v>0</v>
      </c>
      <c r="BG44" s="77">
        <f t="shared" si="5"/>
        <v>0</v>
      </c>
      <c r="BH44" s="77">
        <f t="shared" si="5"/>
        <v>2</v>
      </c>
      <c r="BI44" s="77">
        <f t="shared" si="5"/>
        <v>2</v>
      </c>
      <c r="BJ44" s="77">
        <f t="shared" si="5"/>
        <v>2</v>
      </c>
      <c r="BK44" s="77">
        <f t="shared" si="5"/>
        <v>0</v>
      </c>
      <c r="BL44" s="77">
        <f t="shared" si="5"/>
        <v>1</v>
      </c>
      <c r="BM44" s="77">
        <f t="shared" si="5"/>
        <v>0</v>
      </c>
      <c r="BN44" s="77">
        <f t="shared" si="5"/>
        <v>2</v>
      </c>
      <c r="BO44" s="77">
        <f t="shared" si="5"/>
        <v>1</v>
      </c>
      <c r="BP44" s="77">
        <f t="shared" si="5"/>
        <v>1</v>
      </c>
      <c r="BQ44" s="77">
        <f t="shared" si="5"/>
        <v>0</v>
      </c>
    </row>
    <row r="45" spans="1:70" ht="22.8" customHeight="1">
      <c r="C45" s="77" t="s">
        <v>275</v>
      </c>
      <c r="D45" s="77">
        <f t="shared" ref="D45:AI45" si="6">COUNTIFS($C$18:$C$39,4,D$18:D$39,1)</f>
        <v>0</v>
      </c>
      <c r="E45" s="77">
        <f t="shared" si="6"/>
        <v>0</v>
      </c>
      <c r="F45" s="77">
        <f t="shared" si="6"/>
        <v>0</v>
      </c>
      <c r="G45" s="77">
        <f t="shared" si="6"/>
        <v>0</v>
      </c>
      <c r="H45" s="77">
        <f t="shared" si="6"/>
        <v>0</v>
      </c>
      <c r="I45" s="77">
        <f t="shared" si="6"/>
        <v>0</v>
      </c>
      <c r="J45" s="77">
        <f t="shared" si="6"/>
        <v>0</v>
      </c>
      <c r="K45" s="77">
        <f t="shared" si="6"/>
        <v>0</v>
      </c>
      <c r="L45" s="77">
        <f t="shared" si="6"/>
        <v>0</v>
      </c>
      <c r="M45" s="77">
        <f t="shared" si="6"/>
        <v>0</v>
      </c>
      <c r="N45" s="77">
        <f t="shared" si="6"/>
        <v>0</v>
      </c>
      <c r="O45" s="77">
        <f t="shared" si="6"/>
        <v>0</v>
      </c>
      <c r="P45" s="77">
        <f t="shared" si="6"/>
        <v>0</v>
      </c>
      <c r="Q45" s="77">
        <f t="shared" si="6"/>
        <v>0</v>
      </c>
      <c r="R45" s="77">
        <f t="shared" si="6"/>
        <v>0</v>
      </c>
      <c r="S45" s="77">
        <f t="shared" si="6"/>
        <v>0</v>
      </c>
      <c r="T45" s="77">
        <f t="shared" si="6"/>
        <v>0</v>
      </c>
      <c r="U45" s="77">
        <f t="shared" si="6"/>
        <v>0</v>
      </c>
      <c r="V45" s="77">
        <f t="shared" si="6"/>
        <v>0</v>
      </c>
      <c r="W45" s="77">
        <f t="shared" si="6"/>
        <v>0</v>
      </c>
      <c r="X45" s="77">
        <f t="shared" si="6"/>
        <v>0</v>
      </c>
      <c r="Y45" s="77">
        <f t="shared" si="6"/>
        <v>0</v>
      </c>
      <c r="Z45" s="77">
        <f t="shared" si="6"/>
        <v>0</v>
      </c>
      <c r="AA45" s="77">
        <f t="shared" si="6"/>
        <v>0</v>
      </c>
      <c r="AB45" s="77">
        <f t="shared" si="6"/>
        <v>0</v>
      </c>
      <c r="AC45" s="77">
        <f t="shared" si="6"/>
        <v>0</v>
      </c>
      <c r="AD45" s="77">
        <f t="shared" si="6"/>
        <v>0</v>
      </c>
      <c r="AE45" s="77">
        <f t="shared" si="6"/>
        <v>0</v>
      </c>
      <c r="AF45" s="77">
        <f t="shared" si="6"/>
        <v>0</v>
      </c>
      <c r="AG45" s="77">
        <f t="shared" si="6"/>
        <v>0</v>
      </c>
      <c r="AH45" s="77">
        <f t="shared" si="6"/>
        <v>0</v>
      </c>
      <c r="AI45" s="77">
        <f t="shared" si="6"/>
        <v>0</v>
      </c>
      <c r="AJ45" s="77">
        <f t="shared" ref="AJ45:BQ45" si="7">COUNTIFS($C$18:$C$39,4,AJ$18:AJ$39,1)</f>
        <v>0</v>
      </c>
      <c r="AK45" s="77">
        <f t="shared" si="7"/>
        <v>0</v>
      </c>
      <c r="AL45" s="77">
        <f t="shared" si="7"/>
        <v>0</v>
      </c>
      <c r="AM45" s="77">
        <f t="shared" si="7"/>
        <v>0</v>
      </c>
      <c r="AN45" s="77">
        <f t="shared" si="7"/>
        <v>0</v>
      </c>
      <c r="AO45" s="77">
        <f t="shared" si="7"/>
        <v>0</v>
      </c>
      <c r="AP45" s="77">
        <f t="shared" si="7"/>
        <v>0</v>
      </c>
      <c r="AQ45" s="77">
        <f t="shared" si="7"/>
        <v>0</v>
      </c>
      <c r="AR45" s="77">
        <f t="shared" si="7"/>
        <v>0</v>
      </c>
      <c r="AS45" s="77">
        <f t="shared" si="7"/>
        <v>0</v>
      </c>
      <c r="AT45" s="77">
        <f t="shared" si="7"/>
        <v>0</v>
      </c>
      <c r="AU45" s="77">
        <f t="shared" si="7"/>
        <v>0</v>
      </c>
      <c r="AV45" s="77">
        <f t="shared" si="7"/>
        <v>0</v>
      </c>
      <c r="AW45" s="77">
        <f t="shared" si="7"/>
        <v>0</v>
      </c>
      <c r="AX45" s="77">
        <f t="shared" si="7"/>
        <v>0</v>
      </c>
      <c r="AY45" s="77">
        <f t="shared" si="7"/>
        <v>0</v>
      </c>
      <c r="AZ45" s="77">
        <f t="shared" si="7"/>
        <v>0</v>
      </c>
      <c r="BA45" s="77">
        <f t="shared" si="7"/>
        <v>0</v>
      </c>
      <c r="BB45" s="77">
        <f t="shared" si="7"/>
        <v>0</v>
      </c>
      <c r="BC45" s="77">
        <f t="shared" si="7"/>
        <v>0</v>
      </c>
      <c r="BD45" s="77">
        <f t="shared" si="7"/>
        <v>0</v>
      </c>
      <c r="BE45" s="77">
        <f t="shared" si="7"/>
        <v>0</v>
      </c>
      <c r="BF45" s="77">
        <f t="shared" si="7"/>
        <v>0</v>
      </c>
      <c r="BG45" s="77">
        <f t="shared" si="7"/>
        <v>0</v>
      </c>
      <c r="BH45" s="77">
        <f t="shared" si="7"/>
        <v>0</v>
      </c>
      <c r="BI45" s="77">
        <f t="shared" si="7"/>
        <v>0</v>
      </c>
      <c r="BJ45" s="77">
        <f t="shared" si="7"/>
        <v>0</v>
      </c>
      <c r="BK45" s="77">
        <f t="shared" si="7"/>
        <v>0</v>
      </c>
      <c r="BL45" s="77">
        <f t="shared" si="7"/>
        <v>0</v>
      </c>
      <c r="BM45" s="77">
        <f t="shared" si="7"/>
        <v>0</v>
      </c>
      <c r="BN45" s="77">
        <f t="shared" si="7"/>
        <v>0</v>
      </c>
      <c r="BO45" s="77">
        <f t="shared" si="7"/>
        <v>0</v>
      </c>
      <c r="BP45" s="77">
        <f t="shared" si="7"/>
        <v>0</v>
      </c>
      <c r="BQ45" s="77">
        <f t="shared" si="7"/>
        <v>0</v>
      </c>
    </row>
    <row r="46" spans="1:70" ht="22.8" customHeight="1">
      <c r="C46" s="77" t="s">
        <v>276</v>
      </c>
      <c r="D46" s="77">
        <f t="shared" ref="D46:AI46" si="8">COUNTIFS($C$18:$C$39,5,D$18:D$39,1)</f>
        <v>3</v>
      </c>
      <c r="E46" s="77">
        <f t="shared" si="8"/>
        <v>0</v>
      </c>
      <c r="F46" s="77">
        <f t="shared" si="8"/>
        <v>1</v>
      </c>
      <c r="G46" s="77">
        <f t="shared" si="8"/>
        <v>0</v>
      </c>
      <c r="H46" s="77">
        <f t="shared" si="8"/>
        <v>3</v>
      </c>
      <c r="I46" s="77">
        <f t="shared" si="8"/>
        <v>1</v>
      </c>
      <c r="J46" s="77">
        <f t="shared" si="8"/>
        <v>2</v>
      </c>
      <c r="K46" s="77">
        <f t="shared" si="8"/>
        <v>0</v>
      </c>
      <c r="L46" s="77">
        <f t="shared" si="8"/>
        <v>4</v>
      </c>
      <c r="M46" s="77">
        <f t="shared" si="8"/>
        <v>5</v>
      </c>
      <c r="N46" s="77">
        <f t="shared" si="8"/>
        <v>1</v>
      </c>
      <c r="O46" s="77">
        <f t="shared" si="8"/>
        <v>0</v>
      </c>
      <c r="P46" s="77">
        <f t="shared" si="8"/>
        <v>0</v>
      </c>
      <c r="Q46" s="77">
        <f t="shared" si="8"/>
        <v>0</v>
      </c>
      <c r="R46" s="77">
        <f t="shared" si="8"/>
        <v>0</v>
      </c>
      <c r="S46" s="77">
        <f t="shared" si="8"/>
        <v>0</v>
      </c>
      <c r="T46" s="77">
        <f t="shared" si="8"/>
        <v>0</v>
      </c>
      <c r="U46" s="77">
        <f t="shared" si="8"/>
        <v>0</v>
      </c>
      <c r="V46" s="77">
        <f t="shared" si="8"/>
        <v>0</v>
      </c>
      <c r="W46" s="77">
        <f t="shared" si="8"/>
        <v>0</v>
      </c>
      <c r="X46" s="77">
        <f t="shared" si="8"/>
        <v>0</v>
      </c>
      <c r="Y46" s="77">
        <f t="shared" si="8"/>
        <v>8</v>
      </c>
      <c r="Z46" s="77">
        <f t="shared" si="8"/>
        <v>2</v>
      </c>
      <c r="AA46" s="77">
        <f t="shared" si="8"/>
        <v>3</v>
      </c>
      <c r="AB46" s="77">
        <f t="shared" si="8"/>
        <v>6</v>
      </c>
      <c r="AC46" s="77">
        <f t="shared" si="8"/>
        <v>1</v>
      </c>
      <c r="AD46" s="77">
        <f t="shared" si="8"/>
        <v>3</v>
      </c>
      <c r="AE46" s="77">
        <f t="shared" si="8"/>
        <v>3</v>
      </c>
      <c r="AF46" s="77">
        <f t="shared" si="8"/>
        <v>4</v>
      </c>
      <c r="AG46" s="77">
        <f t="shared" si="8"/>
        <v>0</v>
      </c>
      <c r="AH46" s="77">
        <f t="shared" si="8"/>
        <v>6</v>
      </c>
      <c r="AI46" s="77">
        <f t="shared" si="8"/>
        <v>4</v>
      </c>
      <c r="AJ46" s="77">
        <f t="shared" ref="AJ46:BQ46" si="9">COUNTIFS($C$18:$C$39,5,AJ$18:AJ$39,1)</f>
        <v>3</v>
      </c>
      <c r="AK46" s="77">
        <f t="shared" si="9"/>
        <v>6</v>
      </c>
      <c r="AL46" s="77">
        <f t="shared" si="9"/>
        <v>1</v>
      </c>
      <c r="AM46" s="77">
        <f t="shared" si="9"/>
        <v>6</v>
      </c>
      <c r="AN46" s="77">
        <f t="shared" si="9"/>
        <v>3</v>
      </c>
      <c r="AO46" s="77">
        <f t="shared" si="9"/>
        <v>1</v>
      </c>
      <c r="AP46" s="77">
        <f t="shared" si="9"/>
        <v>8</v>
      </c>
      <c r="AQ46" s="77">
        <f t="shared" si="9"/>
        <v>2</v>
      </c>
      <c r="AR46" s="77">
        <f t="shared" si="9"/>
        <v>4</v>
      </c>
      <c r="AS46" s="77">
        <f t="shared" si="9"/>
        <v>6</v>
      </c>
      <c r="AT46" s="77">
        <f t="shared" si="9"/>
        <v>0</v>
      </c>
      <c r="AU46" s="77">
        <f t="shared" si="9"/>
        <v>0</v>
      </c>
      <c r="AV46" s="77">
        <f t="shared" si="9"/>
        <v>3</v>
      </c>
      <c r="AW46" s="77">
        <f t="shared" si="9"/>
        <v>8</v>
      </c>
      <c r="AX46" s="77">
        <f t="shared" si="9"/>
        <v>6</v>
      </c>
      <c r="AY46" s="77">
        <f t="shared" si="9"/>
        <v>7</v>
      </c>
      <c r="AZ46" s="77">
        <f t="shared" si="9"/>
        <v>7</v>
      </c>
      <c r="BA46" s="77">
        <f t="shared" si="9"/>
        <v>5</v>
      </c>
      <c r="BB46" s="77">
        <f t="shared" si="9"/>
        <v>1</v>
      </c>
      <c r="BC46" s="77">
        <f t="shared" si="9"/>
        <v>0</v>
      </c>
      <c r="BD46" s="77">
        <f t="shared" si="9"/>
        <v>0</v>
      </c>
      <c r="BE46" s="77">
        <f t="shared" si="9"/>
        <v>9</v>
      </c>
      <c r="BF46" s="77">
        <f t="shared" si="9"/>
        <v>5</v>
      </c>
      <c r="BG46" s="77">
        <f t="shared" si="9"/>
        <v>0</v>
      </c>
      <c r="BH46" s="77">
        <f t="shared" si="9"/>
        <v>8</v>
      </c>
      <c r="BI46" s="77">
        <f t="shared" si="9"/>
        <v>3</v>
      </c>
      <c r="BJ46" s="77">
        <f t="shared" si="9"/>
        <v>6</v>
      </c>
      <c r="BK46" s="77">
        <f t="shared" si="9"/>
        <v>3</v>
      </c>
      <c r="BL46" s="77">
        <f t="shared" si="9"/>
        <v>1</v>
      </c>
      <c r="BM46" s="77">
        <f t="shared" si="9"/>
        <v>4</v>
      </c>
      <c r="BN46" s="77">
        <f t="shared" si="9"/>
        <v>1</v>
      </c>
      <c r="BO46" s="77">
        <f t="shared" si="9"/>
        <v>6</v>
      </c>
      <c r="BP46" s="77">
        <f t="shared" si="9"/>
        <v>5</v>
      </c>
      <c r="BQ46" s="77">
        <f t="shared" si="9"/>
        <v>0</v>
      </c>
    </row>
    <row r="47" spans="1:70" ht="22.8" customHeight="1">
      <c r="C47" s="77" t="s">
        <v>278</v>
      </c>
      <c r="D47" s="77">
        <f t="shared" ref="D47:AI47" si="10">COUNTIFS($C$18:$C$39,6,D$18:D$39,1)</f>
        <v>0</v>
      </c>
      <c r="E47" s="77">
        <f t="shared" si="10"/>
        <v>0</v>
      </c>
      <c r="F47" s="77">
        <f t="shared" si="10"/>
        <v>1</v>
      </c>
      <c r="G47" s="77">
        <f t="shared" si="10"/>
        <v>0</v>
      </c>
      <c r="H47" s="77">
        <f t="shared" si="10"/>
        <v>0</v>
      </c>
      <c r="I47" s="77">
        <f t="shared" si="10"/>
        <v>1</v>
      </c>
      <c r="J47" s="77">
        <f t="shared" si="10"/>
        <v>1</v>
      </c>
      <c r="K47" s="77">
        <f t="shared" si="10"/>
        <v>0</v>
      </c>
      <c r="L47" s="77">
        <f t="shared" si="10"/>
        <v>0</v>
      </c>
      <c r="M47" s="77">
        <f t="shared" si="10"/>
        <v>3</v>
      </c>
      <c r="N47" s="77">
        <f t="shared" si="10"/>
        <v>0</v>
      </c>
      <c r="O47" s="77">
        <f t="shared" si="10"/>
        <v>0</v>
      </c>
      <c r="P47" s="77">
        <f t="shared" si="10"/>
        <v>0</v>
      </c>
      <c r="Q47" s="77">
        <f t="shared" si="10"/>
        <v>0</v>
      </c>
      <c r="R47" s="77">
        <f t="shared" si="10"/>
        <v>0</v>
      </c>
      <c r="S47" s="77">
        <f t="shared" si="10"/>
        <v>0</v>
      </c>
      <c r="T47" s="77">
        <f t="shared" si="10"/>
        <v>0</v>
      </c>
      <c r="U47" s="77">
        <f t="shared" si="10"/>
        <v>0</v>
      </c>
      <c r="V47" s="77">
        <f t="shared" si="10"/>
        <v>0</v>
      </c>
      <c r="W47" s="77">
        <f t="shared" si="10"/>
        <v>0</v>
      </c>
      <c r="X47" s="77">
        <f t="shared" si="10"/>
        <v>0</v>
      </c>
      <c r="Y47" s="77">
        <f t="shared" si="10"/>
        <v>1</v>
      </c>
      <c r="Z47" s="77">
        <f t="shared" si="10"/>
        <v>2</v>
      </c>
      <c r="AA47" s="77">
        <f t="shared" si="10"/>
        <v>0</v>
      </c>
      <c r="AB47" s="77">
        <f t="shared" si="10"/>
        <v>2</v>
      </c>
      <c r="AC47" s="77">
        <f t="shared" si="10"/>
        <v>1</v>
      </c>
      <c r="AD47" s="77">
        <f t="shared" si="10"/>
        <v>0</v>
      </c>
      <c r="AE47" s="77">
        <f t="shared" si="10"/>
        <v>3</v>
      </c>
      <c r="AF47" s="77">
        <f t="shared" si="10"/>
        <v>0</v>
      </c>
      <c r="AG47" s="77">
        <f t="shared" si="10"/>
        <v>0</v>
      </c>
      <c r="AH47" s="77">
        <f t="shared" si="10"/>
        <v>1</v>
      </c>
      <c r="AI47" s="77">
        <f t="shared" si="10"/>
        <v>2</v>
      </c>
      <c r="AJ47" s="77">
        <f t="shared" ref="AJ47:BQ47" si="11">COUNTIFS($C$18:$C$39,6,AJ$18:AJ$39,1)</f>
        <v>0</v>
      </c>
      <c r="AK47" s="77">
        <f t="shared" si="11"/>
        <v>2</v>
      </c>
      <c r="AL47" s="77">
        <f t="shared" si="11"/>
        <v>1</v>
      </c>
      <c r="AM47" s="77">
        <f t="shared" si="11"/>
        <v>1</v>
      </c>
      <c r="AN47" s="77">
        <f t="shared" si="11"/>
        <v>2</v>
      </c>
      <c r="AO47" s="77">
        <f t="shared" si="11"/>
        <v>0</v>
      </c>
      <c r="AP47" s="77">
        <f t="shared" si="11"/>
        <v>2</v>
      </c>
      <c r="AQ47" s="77">
        <f t="shared" si="11"/>
        <v>1</v>
      </c>
      <c r="AR47" s="77">
        <f t="shared" si="11"/>
        <v>1</v>
      </c>
      <c r="AS47" s="77">
        <f t="shared" si="11"/>
        <v>2</v>
      </c>
      <c r="AT47" s="77">
        <f t="shared" si="11"/>
        <v>0</v>
      </c>
      <c r="AU47" s="77">
        <f t="shared" si="11"/>
        <v>0</v>
      </c>
      <c r="AV47" s="77">
        <f t="shared" si="11"/>
        <v>1</v>
      </c>
      <c r="AW47" s="77">
        <f t="shared" si="11"/>
        <v>0</v>
      </c>
      <c r="AX47" s="77">
        <f t="shared" si="11"/>
        <v>1</v>
      </c>
      <c r="AY47" s="77">
        <f t="shared" si="11"/>
        <v>0</v>
      </c>
      <c r="AZ47" s="77">
        <f t="shared" si="11"/>
        <v>2</v>
      </c>
      <c r="BA47" s="77">
        <f t="shared" si="11"/>
        <v>2</v>
      </c>
      <c r="BB47" s="77">
        <f t="shared" si="11"/>
        <v>0</v>
      </c>
      <c r="BC47" s="77">
        <f t="shared" si="11"/>
        <v>0</v>
      </c>
      <c r="BD47" s="77">
        <f t="shared" si="11"/>
        <v>0</v>
      </c>
      <c r="BE47" s="77">
        <f t="shared" si="11"/>
        <v>2</v>
      </c>
      <c r="BF47" s="77">
        <f t="shared" si="11"/>
        <v>0</v>
      </c>
      <c r="BG47" s="77">
        <f t="shared" si="11"/>
        <v>0</v>
      </c>
      <c r="BH47" s="77">
        <f t="shared" si="11"/>
        <v>1</v>
      </c>
      <c r="BI47" s="77">
        <f t="shared" si="11"/>
        <v>1</v>
      </c>
      <c r="BJ47" s="77">
        <f t="shared" si="11"/>
        <v>2</v>
      </c>
      <c r="BK47" s="77">
        <f t="shared" si="11"/>
        <v>1</v>
      </c>
      <c r="BL47" s="77">
        <f t="shared" si="11"/>
        <v>0</v>
      </c>
      <c r="BM47" s="77">
        <f t="shared" si="11"/>
        <v>0</v>
      </c>
      <c r="BN47" s="77">
        <f t="shared" si="11"/>
        <v>2</v>
      </c>
      <c r="BO47" s="77">
        <f t="shared" si="11"/>
        <v>1</v>
      </c>
      <c r="BP47" s="77">
        <f t="shared" si="11"/>
        <v>2</v>
      </c>
      <c r="BQ47" s="77">
        <f t="shared" si="11"/>
        <v>0</v>
      </c>
    </row>
    <row r="48" spans="1:70">
      <c r="L48" s="15"/>
      <c r="M48" s="15"/>
      <c r="N48" s="15"/>
      <c r="O48" s="15"/>
    </row>
    <row r="49" spans="12:15">
      <c r="L49" s="15"/>
      <c r="M49" s="15"/>
      <c r="N49" s="15"/>
      <c r="O49" s="15"/>
    </row>
  </sheetData>
  <autoFilter ref="A17:BR39"/>
  <mergeCells count="78">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41:C41"/>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7"/>
  <dataValidations count="4">
    <dataValidation imeMode="disabled" allowBlank="1" showInputMessage="1" showErrorMessage="1" sqref="A25 R25:V25 Y25:AS25 AV25:BF25 BH25:BP25 C25:O25"/>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40 WVJ40 WLN40 WBR40 VRV40 VHZ40 UYD40 UOH40 UEL40 TUP40 TKT40 TAX40 SRB40 SHF40 RXJ40 RNN40 RDR40 QTV40 QJZ40 QAD40 PQH40 PGL40 OWP40 OMT40 OCX40 NTB40 NJF40 MZJ40 MPN40 MFR40 LVV40 LLZ40 LCD40 KSH40 KIL40 JYP40 JOT40 JEX40 IVB40 ILF40 IBJ40 HRN40 HHR40 GXV40 GNZ40 GED40 FUH40 FKL40 FAP40 EQT40 EGX40 DXB40 DNF40 DDJ40 CTN40 CJR40 BZV40 BPZ40 BGD40 AWH40 AML40 ACP40 ST40 IX40 BC40 WWD40 WMH40 WCL40 VSP40 VIT40 UYX40 UPB40 UFF40 TVJ40 TLN40 TBR40 SRV40 SHZ40 RYD40 ROH40 REL40 QUP40 QKT40 QAX40 PRB40 PHF40 OXJ40 ONN40 ODR40 NTV40 NJZ40 NAD40 MQH40 MGL40 LWP40 LMT40 LCX40 KTB40 KJF40 JZJ40 JPN40 JFR40 IVV40 ILZ40 ICD40 HSH40 HIL40 GYP40 GOT40 GEX40 FVB40 FLF40 FBJ40 ERN40 EHR40 DXV40 DNZ40 DED40 CUH40 CKL40 CAP40 BQT40 BGX40 AXB40 ANF40 ADJ40 TN40 JR40 WWL40 WMP40 WCT40 VSX40 VJB40 UZF40 UPJ40 UFN40 TVR40 TLV40 TBZ40 SSD40 SIH40 RYL40 ROP40 RET40 QUX40 QLB40 QBF40 PRJ40 PHN40 OXR40 ONV40 ODZ40 NUD40 NKH40 NAL40 MQP40 MGT40 LWX40 LNB40 LDF40 KTJ40 KJN40 JZR40 JPV40 JFZ40 IWD40 IMH40 ICL40 HSP40 HIT40 GYX40 GPB40 GFF40 FVJ40 FLN40 FBR40 ERV40 EHZ40 DYD40 DOH40 DEL40 CUP40 CKT40 CAX40 BRB40 BHF40 AXJ40 ANN40 ADR40 TV40 JZ40 WWJ40 WMN40 WCR40 VSV40 VIZ40 UZD40 UPH40 UFL40 TVP40 TLT40 TBX40 SSB40 SIF40 RYJ40 RON40 RER40 QUV40 QKZ40 QBD40 PRH40 PHL40 OXP40 ONT40 ODX40 NUB40 NKF40 NAJ40 MQN40 MGR40 LWV40 LMZ40 LDD40 KTH40 KJL40 JZP40 JPT40 JFX40 IWB40 IMF40 ICJ40 HSN40 HIR40 GYV40 GOZ40 GFD40 FVH40 FLL40 FBP40 ERT40 EHX40 DYB40 DOF40 DEJ40 CUN40 CKR40 CAV40 BQZ40 BHD40 AXH40 ANL40 ADP40 TT40 JX40 WWH40 WML40 WCP40 VST40 VIX40 UZB40 UPF40 UFJ40 TVN40 TLR40 TBV40 SRZ40 SID40 RYH40 ROL40 REP40 QUT40 QKX40 QBB40 PRF40 PHJ40 OXN40 ONR40 ODV40 NTZ40 NKD40 NAH40 MQL40 MGP40 LWT40 LMX40 LDB40 KTF40 KJJ40 JZN40 JPR40 JFV40 IVZ40 IMD40 ICH40 HSL40 HIP40 GYT40 GOX40 GFB40 FVF40 FLJ40 FBN40 ERR40 EHV40 DXZ40 DOD40 DEH40 CUL40 CKP40 CAT40 BQX40 BHB40 AXF40 ANJ40 ADN40 TR40 JV40 WWF40 WMJ40 WCN40 VSR40 VIV40 UYZ40 UPD40 UFH40 TVL40 TLP40 TBT40 SRX40 SIB40 RYF40 ROJ40 REN40 QUR40 QKV40 QAZ40 PRD40 PHH40 OXL40 ONP40 ODT40 NTX40 NKB40 NAF40 MQJ40 MGN40 LWR40 LMV40 LCZ40 KTD40 KJH40 JZL40 JPP40 JFT40 IVX40 IMB40 ICF40 HSJ40 HIN40 GYR40 GOV40 GEZ40 FVD40 FLH40 FBL40 ERP40 EHT40 DXX40 DOB40 DEF40 CUJ40 CKN40 CAR40 BQV40 BGZ40 AXD40 ANH40 ADL40 TP40 JT40 WVX40 WMB40 WCF40 VSJ40 VIN40 UYR40 UOV40 UEZ40 TVD40 TLH40 TBL40 SRP40 SHT40 RXX40 ROB40 REF40 QUJ40 QKN40 QAR40 PQV40 PGZ40 OXD40 ONH40 ODL40 NTP40 NJT40 MZX40 MQB40 MGF40 LWJ40 LMN40 LCR40 KSV40 KIZ40 JZD40 JPH40 JFL40 IVP40 ILT40 IBX40 HSB40 HIF40 GYJ40 GON40 GER40 FUV40 FKZ40 FBD40 ERH40 EHL40 DXP40 DNT40 DDX40 CUB40 CKF40 CAJ40 BQN40 BGR40 AWV40 AMZ40 ADD40 TH40 JL40 WWB40 WMF40 WCJ40 VSN40 VIR40 UYV40 UOZ40 UFD40 TVH40 TLL40 TBP40 SRT40 SHX40 RYB40 ROF40 REJ40 QUN40 QKR40 QAV40 PQZ40 PHD40 OXH40 ONL40 ODP40 NTT40 NJX40 NAB40 MQF40 MGJ40 LWN40 LMR40 LCV40 KSZ40 KJD40 JZH40 JPL40 JFP40 IVT40 ILX40 ICB40 HSF40 HIJ40 GYN40 GOR40 GEV40 FUZ40 FLD40 FBH40 ERL40 EHP40 DXT40 DNX40 DEB40 CUF40 CKJ40 CAN40 BQR40 BGV40 AWZ40 AND40 ADH40 TL40 JP40 WVZ40 WMD40 WCH40 VSL40 VIP40 UYT40 UOX40 UFB40 TVF40 TLJ40 TBN40 SRR40 SHV40 RXZ40 ROD40 REH40 QUL40 QKP40 QAT40 PQX40 PHB40 OXF40 ONJ40 ODN40 NTR40 NJV40 MZZ40 MQD40 MGH40 LWL40 LMP40 LCT40 KSX40 KJB40 JZF40 JPJ40 JFN40 IVR40 ILV40 IBZ40 HSD40 HIH40 GYL40 GOP40 GET40 FUX40 FLB40 FBF40 ERJ40 EHN40 DXR40 DNV40 DDZ40 CUD40 CKH40 CAL40 BQP40 BGT40 AWX40 ANB40 ADF40 TJ40 JN40 BQ40:BR40 WVV40 WLZ40 WCD40 VSH40 VIL40 UYP40 UOT40 UEX40 TVB40 TLF40 TBJ40 SRN40 SHR40 RXV40 RNZ40 RED40 QUH40 QKL40 QAP40 PQT40 PGX40 OXB40 ONF40 ODJ40 NTN40 NJR40 MZV40 MPZ40 MGD40 LWH40 LML40 LCP40 KST40 KIX40 JZB40 JPF40 JFJ40 IVN40 ILR40 IBV40 HRZ40 HID40 GYH40 GOL40 GEP40 FUT40 FKX40 FBB40 ERF40 EHJ40 DXN40 DNR40 DDV40 CTZ40 CKD40 CAH40 BQL40 BGP40 AWT40 AMX40 ADB40 TF40 JJ40 BO40 WVT40 WLX40 WCB40 VSF40 VIJ40 UYN40 UOR40 UEV40 TUZ40 TLD40 TBH40 SRL40 SHP40 RXT40 RNX40 REB40 QUF40 QKJ40 QAN40 PQR40 PGV40 OWZ40 OND40 ODH40 NTL40 NJP40 MZT40 MPX40 MGB40 LWF40 LMJ40 LCN40 KSR40 KIV40 JYZ40 JPD40 JFH40 IVL40 ILP40 IBT40 HRX40 HIB40 GYF40 GOJ40 GEN40 FUR40 FKV40 FAZ40 ERD40 EHH40 DXL40 DNP40 DDT40 CTX40 CKB40 CAF40 BQJ40 BGN40 AWR40 AMV40 ACZ40 TD40 JH40 BM40 WVR40 WLV40 WBZ40 VSD40 VIH40 UYL40 UOP40 UET40 TUX40 TLB40 TBF40 SRJ40 SHN40 RXR40 RNV40 RDZ40 QUD40 QKH40 QAL40 PQP40 PGT40 OWX40 ONB40 ODF40 NTJ40 NJN40 MZR40 MPV40 MFZ40 LWD40 LMH40 LCL40 KSP40 KIT40 JYX40 JPB40 JFF40 IVJ40 ILN40 IBR40 HRV40 HHZ40 GYD40 GOH40 GEL40 FUP40 FKT40 FAX40 ERB40 EHF40 DXJ40 DNN40 DDR40 CTV40 CJZ40 CAD40 BQH40 BGL40 AWP40 AMT40 ACX40 TB40 JF40 BK40 WVP40 WLT40 WBX40 VSB40 VIF40 UYJ40 UON40 UER40 TUV40 TKZ40 TBD40 SRH40 SHL40 RXP40 RNT40 RDX40 QUB40 QKF40 QAJ40 PQN40 PGR40 OWV40 OMZ40 ODD40 NTH40 NJL40 MZP40 MPT40 MFX40 LWB40 LMF40 LCJ40 KSN40 KIR40 JYV40 JOZ40 JFD40 IVH40 ILL40 IBP40 HRT40 HHX40 GYB40 GOF40 GEJ40 FUN40 FKR40 FAV40 EQZ40 EHD40 DXH40 DNL40 DDP40 CTT40 CJX40 CAB40 BQF40 BGJ40 AWN40 AMR40 ACV40 SZ40 JD40 BI40 WVN40 WLR40 WBV40 VRZ40 VID40 UYH40 UOL40 UEP40 TUT40 TKX40 TBB40 SRF40 SHJ40 RXN40 RNR40 RDV40 QTZ40 QKD40 QAH40 PQL40 PGP40 OWT40 OMX40 ODB40 NTF40 NJJ40 MZN40 MPR40 MFV40 LVZ40 LMD40 LCH40 KSL40 KIP40 JYT40 JOX40 JFB40 IVF40 ILJ40 IBN40 HRR40 HHV40 GXZ40 GOD40 GEH40 FUL40 FKP40 FAT40 EQX40 EHB40 DXF40 DNJ40 DDN40 CTR40 CJV40 BZZ40 BQD40 BGH40 AWL40 AMP40 ACT40 SX40 JB40 BG40 WVL40 WLP40 WBT40 VRX40 VIB40 UYF40 UOJ40 UEN40 TUR40 TKV40 TAZ40 SRD40 SHH40 RXL40 RNP40 RDT40 QTX40 QKB40 QAF40 PQJ40 PGN40 OWR40 OMV40 OCZ40 NTD40 NJH40 MZL40 MPP40 MFT40 LVX40 LMB40 LCF40 KSJ40 KIN40 JYR40 JOV40 JEZ40 IVD40 ILH40 IBL40 HRP40 HHT40 GXX40 GOB40 GEF40 FUJ40 FKN40 FAR40 EQV40 EGZ40 DXD40 DNH40 DDL40 CTP40 CJT40 BZX40 BQB40 BGF40 AWJ40 AMN40 ACR40 SV40 IZ40 BE40 WWN40 WMR40 WCV40 VSZ40 VJD40 UZH40 UPL40 UFP40 TVT40 TLX40 TCB40 SSF40 SIJ40 RYN40 ROR40 REV40 QUZ40 QLD40 QBH40 PRL40 PHP40 OXT40 ONX40 OEB40 NUF40 NKJ40 NAN40 MQR40 MGV40 LWZ40 LND40 LDH40 KTL40 KJP40 JZT40 JPX40 JGB40 IWF40 IMJ40 ICN40 HSR40 HIV40 GYZ40 GPD40 GFH40 FVL40 FLP40 FBT40 ERX40 EIB40 DYF40 DOJ40 DEN40 CUR40 CKV40 CAZ40 BRD40 BHH40 AXL40 ANP40 ADT40 TX40 KB40 WVH40 WLL40 WBP40 VRT40 VHX40 UYB40 UOF40 UEJ40 TUN40 TKR40 TAV40 SQZ40 SHD40 RXH40 RNL40 RDP40 QTT40 QJX40 QAB40 PQF40 PGJ40 OWN40 OMR40 OCV40 NSZ40 NJD40 MZH40 MPL40 MFP40 LVT40 LLX40 LCB40 KSF40 KIJ40 JYN40 JOR40 JEV40 IUZ40 ILD40 IBH40 HRL40 HHP40 GXT40 GNX40 GEB40 FUF40 FKJ40 FAN40 EQR40 EGV40 DWZ40 DND40 DDH40 CTL40 CJP40 BZT40 BPX40 BGB40 AWF40 AMJ40 ACN40 SR40 BA40">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40:IT40 WTW40:WTX40 WKA40:WKB40 WAE40:WAF40 VQI40:VQJ40 VGM40:VGN40 UWQ40:UWR40 UMU40:UMV40 UCY40:UCZ40 TTC40:TTD40 TJG40:TJH40 SZK40:SZL40 SPO40:SPP40 SFS40:SFT40 RVW40:RVX40 RMA40:RMB40 RCE40:RCF40 QSI40:QSJ40 QIM40:QIN40 PYQ40:PYR40 POU40:POV40 PEY40:PEZ40 OVC40:OVD40 OLG40:OLH40 OBK40:OBL40 NRO40:NRP40 NHS40:NHT40 MXW40:MXX40 MOA40:MOB40 MEE40:MEF40 LUI40:LUJ40 LKM40:LKN40 LAQ40:LAR40 KQU40:KQV40 KGY40:KGZ40 JXC40:JXD40 JNG40:JNH40 JDK40:JDL40 ITO40:ITP40 IJS40:IJT40 HZW40:HZX40 HQA40:HQB40 HGE40:HGF40 GWI40:GWJ40 GMM40:GMN40 GCQ40:GCR40 FSU40:FSV40 FIY40:FIZ40 EZC40:EZD40 EPG40:EPH40 EFK40:EFL40 DVO40:DVP40 DLS40:DLT40 DBW40:DBX40 CSA40:CSB40 CIE40:CIF40 BYI40:BYJ40 BOM40:BON40 BEQ40:BER40 AUU40:AUV40 AKY40:AKZ40 ABC40:ABD40 RG40:RH40 HK40:HL40 WTK40:WTN40 WJO40:WJR40 VZS40:VZV40 VPW40:VPZ40 VGA40:VGD40 UWE40:UWH40 UMI40:UML40 UCM40:UCP40 TSQ40:TST40 TIU40:TIX40 SYY40:SZB40 SPC40:SPF40 SFG40:SFJ40 RVK40:RVN40 RLO40:RLR40 RBS40:RBV40 QRW40:QRZ40 QIA40:QID40 PYE40:PYH40 POI40:POL40 PEM40:PEP40 OUQ40:OUT40 OKU40:OKX40 OAY40:OBB40 NRC40:NRF40 NHG40:NHJ40 MXK40:MXN40 MNO40:MNR40 MDS40:MDV40 LTW40:LTZ40 LKA40:LKD40 LAE40:LAH40 KQI40:KQL40 KGM40:KGP40 JWQ40:JWT40 JMU40:JMX40 JCY40:JDB40 ITC40:ITF40 IJG40:IJJ40 HZK40:HZN40 HPO40:HPR40 HFS40:HFV40 GVW40:GVZ40 GMA40:GMD40 GCE40:GCH40 FSI40:FSL40 FIM40:FIP40 EYQ40:EYT40 EOU40:EOX40 EEY40:EFB40 DVC40:DVF40 DLG40:DLJ40 DBK40:DBN40 CRO40:CRR40 CHS40:CHV40 BXW40:BXZ40 BOA40:BOD40 BEE40:BEH40 AUI40:AUL40 AKM40:AKP40 AAQ40:AAT40 QU40:QX40 GY40:HB40 WTP40:WTQ40 WJT40:WJU40 VZX40:VZY40 VQB40:VQC40 VGF40:VGG40 UWJ40:UWK40 UMN40:UMO40 UCR40:UCS40 TSV40:TSW40 TIZ40:TJA40 SZD40:SZE40 SPH40:SPI40 SFL40:SFM40 RVP40:RVQ40 RLT40:RLU40 RBX40:RBY40 QSB40:QSC40 QIF40:QIG40 PYJ40:PYK40 PON40:POO40 PER40:PES40 OUV40:OUW40 OKZ40:OLA40 OBD40:OBE40 NRH40:NRI40 NHL40:NHM40 MXP40:MXQ40 MNT40:MNU40 MDX40:MDY40 LUB40:LUC40 LKF40:LKG40 LAJ40:LAK40 KQN40:KQO40 KGR40:KGS40 JWV40:JWW40 JMZ40:JNA40 JDD40:JDE40 ITH40:ITI40 IJL40:IJM40 HZP40:HZQ40 HPT40:HPU40 HFX40:HFY40 GWB40:GWC40 GMF40:GMG40 GCJ40:GCK40 FSN40:FSO40 FIR40:FIS40 EYV40:EYW40 EOZ40:EPA40 EFD40:EFE40 DVH40:DVI40 DLL40:DLM40 DBP40:DBQ40 CRT40:CRU40 CHX40:CHY40 BYB40:BYC40 BOF40:BOG40 BEJ40:BEK40 AUN40:AUO40 AKR40:AKS40 AAV40:AAW40 QZ40:RA40 HD40:HE40 WUE40:WUH40 WKI40:WKL40 WAM40:WAP40 VQQ40:VQT40 VGU40:VGX40 UWY40:UXB40 UNC40:UNF40 UDG40:UDJ40 TTK40:TTN40 TJO40:TJR40 SZS40:SZV40 SPW40:SPZ40 SGA40:SGD40 RWE40:RWH40 RMI40:RML40 RCM40:RCP40 QSQ40:QST40 QIU40:QIX40 PYY40:PZB40 PPC40:PPF40 PFG40:PFJ40 OVK40:OVN40 OLO40:OLR40 OBS40:OBV40 NRW40:NRZ40 NIA40:NID40 MYE40:MYH40 MOI40:MOL40 MEM40:MEP40 LUQ40:LUT40 LKU40:LKX40 LAY40:LBB40 KRC40:KRF40 KHG40:KHJ40 JXK40:JXN40 JNO40:JNR40 JDS40:JDV40 ITW40:ITZ40 IKA40:IKD40 IAE40:IAH40 HQI40:HQL40 HGM40:HGP40 GWQ40:GWT40 GMU40:GMX40 GCY40:GDB40 FTC40:FTF40 FJG40:FJJ40 EZK40:EZN40 EPO40:EPR40 EFS40:EFV40 DVW40:DVZ40 DMA40:DMD40 DCE40:DCH40 CSI40:CSL40 CIM40:CIP40 BYQ40:BYT40 BOU40:BOX40 BEY40:BFB40 AVC40:AVF40 ALG40:ALJ40 ABK40:ABN40 RO40:RR40 HS40:HV40 X40:AA40 WUJ40:WUL40 WKN40:WKP40 WAR40:WAT40 VQV40:VQX40 VGZ40:VHB40 UXD40:UXF40 UNH40:UNJ40 UDL40:UDN40 TTP40:TTR40 TJT40:TJV40 SZX40:SZZ40 SQB40:SQD40 SGF40:SGH40 RWJ40:RWL40 RMN40:RMP40 RCR40:RCT40 QSV40:QSX40 QIZ40:QJB40 PZD40:PZF40 PPH40:PPJ40 PFL40:PFN40 OVP40:OVR40 OLT40:OLV40 OBX40:OBZ40 NSB40:NSD40 NIF40:NIH40 MYJ40:MYL40 MON40:MOP40 MER40:MET40 LUV40:LUX40 LKZ40:LLB40 LBD40:LBF40 KRH40:KRJ40 KHL40:KHN40 JXP40:JXR40 JNT40:JNV40 JDX40:JDZ40 IUB40:IUD40 IKF40:IKH40 IAJ40:IAL40 HQN40:HQP40 HGR40:HGT40 GWV40:GWX40 GMZ40:GNB40 GDD40:GDF40 FTH40:FTJ40 FJL40:FJN40 EZP40:EZR40 EPT40:EPV40 EFX40:EFZ40 DWB40:DWD40 DMF40:DMH40 DCJ40:DCL40 CSN40:CSP40 CIR40:CIT40 BYV40:BYX40 BOZ40:BPB40 BFD40:BFF40 AVH40:AVJ40 ALL40:ALN40 ABP40:ABR40 RT40:RV40 HX40:HZ40 AC40:AE40 WUN40:WVF40 WKR40:WLJ40 WAV40:WBN40 VQZ40:VRR40 VHD40:VHV40 UXH40:UXZ40 UNL40:UOD40 UDP40:UEH40 TTT40:TUL40 TJX40:TKP40 TAB40:TAT40 SQF40:SQX40 SGJ40:SHB40 RWN40:RXF40 RMR40:RNJ40 RCV40:RDN40 QSZ40:QTR40 QJD40:QJV40 PZH40:PZZ40 PPL40:PQD40 PFP40:PGH40 OVT40:OWL40 OLX40:OMP40 OCB40:OCT40 NSF40:NSX40 NIJ40:NJB40 MYN40:MZF40 MOR40:MPJ40 MEV40:MFN40 LUZ40:LVR40 LLD40:LLV40 LBH40:LBZ40 KRL40:KSD40 KHP40:KIH40 JXT40:JYL40 JNX40:JOP40 JEB40:JET40 IUF40:IUX40 IKJ40:ILB40 IAN40:IBF40 HQR40:HRJ40 HGV40:HHN40 GWZ40:GXR40 GND40:GNV40 GDH40:GDZ40 FTL40:FUD40 FJP40:FKH40 EZT40:FAL40 EPX40:EQP40 EGB40:EGT40 DWF40:DWX40 DMJ40:DNB40 DCN40:DDF40 CSR40:CTJ40 CIV40:CJN40 BYZ40:BZR40 BPD40:BPV40 BFH40:BFZ40 AVL40:AWD40 ALP40:AMH40 ABT40:ACL40 RX40:SP40 AG40:AY40 HQ40 WTU40 WJY40 WAC40 VQG40 VGK40 UWO40 UMS40 UCW40 TTA40 TJE40 SZI40 SPM40 SFQ40 RVU40 RLY40 RCC40 QSG40 QIK40 PYO40 POS40 PEW40 OVA40 OLE40 OBI40 NRM40 NHQ40 MXU40 MNY40 MEC40 LUG40 LKK40 LAO40 KQS40 KGW40 JXA40 JNE40 JDI40 ITM40 IJQ40 HZU40 HPY40 HGC40 GWG40 GMK40 GCO40 FSS40 FIW40 EZA40 EPE40 EFI40 DVM40 DLQ40 DBU40 CRY40 CIC40 BYG40 BOK40 BEO40 AUS40 AKW40 ABA40 RE40 HI40 WUC40 WKG40 WAK40 VQO40 VGS40 UWW40 UNA40 UDE40 TTI40 TJM40 SZQ40 SPU40 SFY40 RWC40 RMG40 RCK40 QSO40 QIS40 PYW40 PPA40 PFE40 OVI40 OLM40 OBQ40 NRU40 NHY40 MYC40 MOG40 MEK40 LUO40 LKS40 LAW40 KRA40 KHE40 JXI40 JNM40 JDQ40 ITU40 IJY40 IAC40 HQG40 HGK40 GWO40 GMS40 GCW40 FTA40 FJE40 EZI40 EPM40 EFQ40 DVU40 DLY40 DCC40 CSG40 CIK40 BYO40 BOS40 BEW40 AVA40 ALE40 ABI40 RM40 V40 HO40 WTS40 WJW40 WAA40 VQE40 VGI40 UWM40 UMQ40 UCU40 TSY40 TJC40 SZG40 SPK40 SFO40 RVS40 RLW40 RCA40 QSE40 QII40 PYM40 POQ40 PEU40 OUY40 OLC40 OBG40 NRK40 NHO40 MXS40 MNW40 MEA40 LUE40 LKI40 LAM40 KQQ40 KGU40 JWY40 JNC40 JDG40 ITK40 IJO40 HZS40 HPW40 HGA40 GWE40 GMI40 GCM40 FSQ40 FIU40 EYY40 EPC40 EFG40 DVK40 DLO40 DBS40 CRW40 CIA40 BYE40 BOI40 BEM40 AUQ40 AKU40 AAY40 RC40 HG40 D17:O17 WUA40 WKE40 WAI40 VQM40 VGQ40 UWU40 UMY40 UDC40 TTG40 TJK40 SZO40 SPS40 SFW40 RWA40 RME40 RCI40 QSM40 QIQ40 PYU40 POY40 PFC40 OVG40 OLK40 OBO40 NRS40 NHW40 MYA40 MOE40 MEI40 LUM40 LKQ40 LAU40 KQY40 KHC40 JXG40 JNK40 JDO40 ITS40 IJW40 IAA40 HQE40 HGI40 GWM40 GMQ40 GCU40 FSY40 FJC40 EZG40 EPK40 EFO40 DVS40 DLW40 DCA40 CSE40 CII40 BYM40 BOQ40 BEU40 AUY40 ALC40 ABG40 RK40 T40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40:Q40 D40:G40 I40:J40 N40 L40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40 HW40 RS40 ABO40 ALK40 AVG40 BFC40 BOY40 BYU40 CIQ40 CSM40 DCI40 DME40 DWA40 EFW40 EPS40 EZO40 FJK40 FTG40 GDC40 GMY40 GWU40 HGQ40 HQM40 IAI40 IKE40 IUA40 JDW40 JNS40 JXO40 KHK40 KRG40 LBC40 LKY40 LUU40 MEQ40 MOM40 MYI40 NIE40 NSA40 OBW40 OLS40 OVO40 PFK40 PPG40 PZC40 QIY40 QSU40 RCQ40 RMM40 RWI40 SGE40 SQA40 SZW40 TJS40 TTO40 UDK40 UNG40 UXC40 VGY40 VQU40 WAQ40 WKM40 WUI40 HF40 RB40 AAX40 AKT40 AUP40 BEL40 BOH40 BYD40 CHZ40 CRV40 DBR40 DLN40 DVJ40 EFF40 EPB40 EYX40 FIT40 FSP40 GCL40 GMH40 GWD40 HFZ40 HPV40 HZR40 IJN40 ITJ40 JDF40 JNB40 JWX40 KGT40 KQP40 LAL40 LKH40 LUD40 MDZ40 MNV40 MXR40 NHN40 NRJ40 OBF40 OLB40 OUX40 PET40 POP40 PYL40 QIH40 QSD40 RBZ40 RLV40 RVR40 SFN40 SPJ40 SZF40 TJB40 TSX40 UCT40 UMP40 UWL40 VGH40 VQD40 VZZ40 WJV40 WTR40 U40 HP40 RL40 ABH40 ALD40 AUZ40 BEV40 BOR40 BYN40 CIJ40 CSF40 DCB40 DLX40 DVT40 EFP40 EPL40 EZH40 FJD40 FSZ40 GCV40 GMR40 GWN40 HGJ40 HQF40 IAB40 IJX40 ITT40 JDP40 JNL40 JXH40 KHD40 KQZ40 LAV40 LKR40 LUN40 MEJ40 MOF40 MYB40 NHX40 NRT40 OBP40 OLL40 OVH40 PFD40 POZ40 PYV40 QIR40 QSN40 RCJ40 RMF40 RWB40 SFX40 SPT40 SZP40 TJL40 TTH40 UDD40 UMZ40 UWV40 VGR40 VQN40 WAJ40 WKF40 WUB40 HC40 QY40 AAU40 AKQ40 AUM40 BEI40 BOE40 BYA40 CHW40 CRS40 DBO40 DLK40 DVG40 EFC40 EOY40 EYU40 FIQ40 FSM40 GCI40 GME40 GWA40 HFW40 HPS40 HZO40 IJK40 ITG40 JDC40 JMY40 JWU40 KGQ40 KQM40 LAI40 LKE40 LUA40 MDW40 MNS40 MXO40 NHK40 NRG40 OBC40 OKY40 OUU40 PEQ40 POM40 PYI40 QIE40 QSA40 RBW40 RLS40 RVO40 SFK40 SPG40 SZC40 TIY40 TSU40 UCQ40 UMM40 UWI40 VGE40 VQA40 VZW40 WJS40 WTO40 HH40 RD40 AAZ40 AKV40 AUR40 BEN40 BOJ40 BYF40 CIB40 CRX40 DBT40 DLP40 DVL40 EFH40 EPD40 EYZ40 FIV40 FSR40 GCN40 GMJ40 GWF40 HGB40 HPX40 HZT40 IJP40 ITL40 JDH40 JND40 JWZ40 KGV40 KQR40 LAN40 LKJ40 LUF40 MEB40 MNX40 MXT40 NHP40 NRL40 OBH40 OLD40 OUZ40 PEV40 POR40 PYN40 QIJ40 QSF40 RCB40 RLX40 RVT40 SFP40 SPL40 SZH40 TJD40 TSZ40 UCV40 UMR40 UWN40 VGJ40 VQF40 WAB40 WJX40 WTT40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40:C40 BS40:GX40 KD40:QT40 TZ40:AAP40 ADV40:AKL40 ANR40:AUH40 AXN40:BED40 BHJ40:BNZ40 BRF40:BXV40 CBB40:CHR40 CKX40:CRN40 CUT40:DBJ40 DEP40:DLF40 DOL40:DVB40 DYH40:EEX40 EID40:EOT40 ERZ40:EYP40 FBV40:FIL40 FLR40:FSH40 FVN40:GCD40 GFJ40:GLZ40 GPF40:GVV40 GZB40:HFR40 HIX40:HPN40 HST40:HZJ40 ICP40:IJF40 IML40:ITB40 IWH40:JCX40 JGD40:JMT40 JPZ40:JWP40 JZV40:KGL40 KJR40:KQH40 KTN40:LAD40 LDJ40:LJZ40 LNF40:LTV40 LXB40:MDR40 MGX40:MNN40 MQT40:MXJ40 NAP40:NHF40 NKL40:NRB40 NUH40:OAX40 OED40:OKT40 ONZ40:OUP40 OXV40:PEL40 PHR40:POH40 PRN40:PYD40 QBJ40:QHZ40 QLF40:QRV40 QVB40:RBR40 REX40:RLN40 ROT40:RVJ40 RYP40:SFF40 SIL40:SPB40 SSH40:SYX40 TCD40:TIT40 TLZ40:TSP40 TVV40:UCL40 UFR40:UMH40 UPN40:UWD40 UZJ40:VFZ40 VJF40:VPV40 VTB40:VZR40 WCX40:WJN40 WMT40:WTJ40 WWP40:XFD40 AZ40 IU40 SQ40 ACM40 AMI40 AWE40 BGA40 BPW40 BZS40 CJO40 CTK40 DDG40 DNC40 DWY40 EGU40 EQQ40 FAM40 FKI40 FUE40 GEA40 GNW40 GXS40 HHO40 HRK40 IBG40 ILC40 IUY40 JEU40 JOQ40 JYM40 KII40 KSE40 LCA40 LLW40 LVS40 MFO40 MPK40 MZG40 NJC40 NSY40 OCU40 OMQ40 OWM40 PGI40 PQE40 QAA40 QJW40 QTS40 RDO40 RNK40 RXG40 SHC40 SQY40 TAU40 TKQ40 TUM40 UEI40 UOE40 UYA40 VHW40 VRS40 WBO40 WLK40 WVG40 AF40 IA40 RW40 ABS40 ALO40 AVK40 BFG40 BPC40 BYY40 CIU40 CSQ40 DCM40 DMI40 DWE40 EGA40 EPW40 EZS40 FJO40 FTK40 GDG40 GNC40 GWY40 HGU40 HQQ40 IAM40 IKI40 IUE40 JEA40 JNW40 JXS40 KHO40 KRK40 LBG40 LLC40 LUY40 MEU40 MOQ40 MYM40 NII40 NSE40 OCA40 OLW40 OVS40 PFO40 PPK40 PZG40 QJC40 QSY40 RCU40 RMQ40 RWM40 SGI40 SQE40 TAA40 TJW40 TTS40 UDO40 UNK40 UXG40 VHC40 VQY40 WAU40 WKQ40 WUM40 R40:S40 HM40:HN40 RI40:RJ40 ABE40:ABF40 ALA40:ALB40 AUW40:AUX40 BES40:BET40 BOO40:BOP40 BYK40:BYL40 CIG40:CIH40 CSC40:CSD40 DBY40:DBZ40 DLU40:DLV40 DVQ40:DVR40 EFM40:EFN40 EPI40:EPJ40 EZE40:EZF40 FJA40:FJB40 FSW40:FSX40 GCS40:GCT40 GMO40:GMP40 GWK40:GWL40 HGG40:HGH40 HQC40:HQD40 HZY40:HZZ40 IJU40:IJV40 ITQ40:ITR40 JDM40:JDN40 JNI40:JNJ40 JXE40:JXF40 KHA40:KHB40 KQW40:KQX40 LAS40:LAT40 LKO40:LKP40 LUK40:LUL40 MEG40:MEH40 MOC40:MOD40 MXY40:MXZ40 NHU40:NHV40 NRQ40:NRR40 OBM40:OBN40 OLI40:OLJ40 OVE40:OVF40 PFA40:PFB40 POW40:POX40 PYS40:PYT40 QIO40:QIP40 QSK40:QSL40 RCG40:RCH40 RMC40:RMD40 RVY40:RVZ40 SFU40:SFV40 SPQ40:SPR40 SZM40:SZN40 TJI40:TJJ40 TTE40:TTF40 UDA40:UDB40 UMW40:UMX40 UWS40:UWT40 VGO40:VGP40 VQK40:VQL40 WAG40:WAH40 WKC40:WKD40 WTY40:WTZ40 HJ40 RF40 ABB40 AKX40 AUT40 BEP40 BOL40 BYH40 CID40 CRZ40 DBV40 DLR40 DVN40 EFJ40 EPF40 EZB40 FIX40 FST40 GCP40 GML40 GWH40 HGD40 HPZ40 HZV40 IJR40 ITN40 JDJ40 JNF40 JXB40 KGX40 KQT40 LAP40 LKL40 LUH40 MED40 MNZ40 MXV40 NHR40 NRN40 OBJ40 OLF40 OVB40 PEX40 POT40 PYP40 QIL40 QSH40 RCD40 RLZ40 RVV40 SFR40 SPN40 SZJ40 TJF40 TTB40 UCX40 UMT40 UWP40 VGL40 VQH40 WAD40 WJZ40 WTV40 W40 HR40 RN40 ABJ40 ALF40 AVB40 BEX40 BOT40 BYP40 CIL40 CSH40 DCD40 DLZ40 DVV40 EFR40 EPN40 EZJ40 FJF40 FTB40 GCX40 GMT40 GWP40 HGL40 HQH40 IAD40 IJZ40 ITV40 JDR40 JNN40 JXJ40 KHF40 KRB40 LAX40 LKT40 LUP40 MEL40 MOH40 MYD40 NHZ40 NRV40 OBR40 OLN40 OVJ40 PFF40 PPB40 PYX40 QIT40 QSP40 RCL40 RMH40 RWD40 SFZ40 SPV40 SZR40 TJN40 TTJ40 UDF40 UNB40 UWX40 VGT40 VQP40 WAL40 WKH40 WUD40 O40 Q25 W25 AT25 BG25 BQ25 K40 H40 M40"/>
  </dataValidations>
  <hyperlinks>
    <hyperlink ref="P25" r:id="rId1"/>
    <hyperlink ref="P31" r:id="rId2"/>
    <hyperlink ref="P32" r:id="rId3"/>
    <hyperlink ref="P29" r:id="rId4"/>
    <hyperlink ref="P28" r:id="rId5"/>
  </hyperlinks>
  <pageMargins left="0.39370078740157483" right="0.31496062992125984" top="0.38" bottom="0.39370078740157483" header="0.31496062992125984" footer="0.2"/>
  <pageSetup paperSize="9" scale="60" orientation="landscape" r:id="rId6"/>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2018-05-02T12:22:18Z</dcterms:modified>
</cp:coreProperties>
</file>