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'!$A$9:$FO$35</definedName>
    <definedName name="_xlnm._FilterDatabase" localSheetId="1" hidden="1">'調査票Ｃ、Ｄ、Ｅ '!$A$17:$BR$41</definedName>
    <definedName name="_xlnm.Print_Area" localSheetId="0">'調査票Ａ、Ｂ '!$D$1:$CY$42</definedName>
    <definedName name="_xlnm.Print_Area" localSheetId="1">'調査票Ｃ、Ｄ、Ｅ '!$A$1:$BQ$51</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BQ49" i="6" l="1"/>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BQ48" i="6"/>
  <c r="BP48" i="6"/>
  <c r="BO48" i="6"/>
  <c r="BN48" i="6"/>
  <c r="BM48" i="6"/>
  <c r="BL48" i="6"/>
  <c r="BK48" i="6"/>
  <c r="BJ48" i="6"/>
  <c r="BI48" i="6"/>
  <c r="BH48" i="6"/>
  <c r="BG48" i="6"/>
  <c r="BF48" i="6"/>
  <c r="BE48" i="6"/>
  <c r="BD48" i="6"/>
  <c r="BC48" i="6"/>
  <c r="BB48" i="6"/>
  <c r="BA48" i="6"/>
  <c r="AZ48" i="6"/>
  <c r="AY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G48" i="6"/>
  <c r="F48" i="6"/>
  <c r="E48" i="6"/>
  <c r="D48" i="6"/>
  <c r="BQ47" i="6"/>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I47" i="6"/>
  <c r="H47" i="6"/>
  <c r="G47" i="6"/>
  <c r="F47" i="6"/>
  <c r="E47" i="6"/>
  <c r="D47" i="6"/>
  <c r="BQ46" i="6"/>
  <c r="BP46" i="6"/>
  <c r="BO46" i="6"/>
  <c r="BN46" i="6"/>
  <c r="BM46" i="6"/>
  <c r="BL46" i="6"/>
  <c r="BK46" i="6"/>
  <c r="BJ46" i="6"/>
  <c r="BI46" i="6"/>
  <c r="BH46" i="6"/>
  <c r="BG46" i="6"/>
  <c r="BF46" i="6"/>
  <c r="BE46" i="6"/>
  <c r="BD46" i="6"/>
  <c r="BC46" i="6"/>
  <c r="BB46" i="6"/>
  <c r="BA46" i="6"/>
  <c r="AZ46" i="6"/>
  <c r="AY46" i="6"/>
  <c r="AX46" i="6"/>
  <c r="AW46" i="6"/>
  <c r="AV46" i="6"/>
  <c r="AU46" i="6"/>
  <c r="AT46" i="6"/>
  <c r="AS46" i="6"/>
  <c r="AR46" i="6"/>
  <c r="AQ46" i="6"/>
  <c r="AP46"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I46" i="6"/>
  <c r="H46" i="6"/>
  <c r="G46" i="6"/>
  <c r="F46" i="6"/>
  <c r="E46" i="6"/>
  <c r="D46" i="6"/>
  <c r="BP43" i="6"/>
  <c r="BO43" i="6"/>
  <c r="BN43" i="6"/>
  <c r="BM43" i="6"/>
  <c r="BL43" i="6"/>
  <c r="BK43" i="6"/>
  <c r="BJ43" i="6"/>
  <c r="BI43" i="6"/>
  <c r="BH43" i="6"/>
  <c r="BF43" i="6"/>
  <c r="BE43" i="6"/>
  <c r="BD43" i="6"/>
  <c r="BC43" i="6"/>
  <c r="BB43" i="6"/>
  <c r="BA43" i="6"/>
  <c r="AZ43" i="6"/>
  <c r="AY43" i="6"/>
  <c r="AX43" i="6"/>
  <c r="AW43" i="6"/>
  <c r="AV43" i="6"/>
  <c r="AS43" i="6"/>
  <c r="AR43" i="6"/>
  <c r="AQ43" i="6"/>
  <c r="AP43" i="6"/>
  <c r="AO43" i="6"/>
  <c r="AN43" i="6"/>
  <c r="AL43" i="6"/>
  <c r="AK43" i="6"/>
  <c r="AJ43" i="6"/>
  <c r="AI43" i="6"/>
  <c r="AH43" i="6"/>
  <c r="AG43" i="6"/>
  <c r="AF43" i="6"/>
  <c r="AE43" i="6"/>
  <c r="AD43" i="6"/>
  <c r="AC43" i="6"/>
  <c r="AB43" i="6"/>
  <c r="AA43" i="6"/>
  <c r="Z43" i="6"/>
  <c r="Y43" i="6"/>
  <c r="V43" i="6"/>
  <c r="U43" i="6"/>
  <c r="T43" i="6"/>
  <c r="S43" i="6"/>
  <c r="R43" i="6"/>
  <c r="O43" i="6"/>
  <c r="N43" i="6"/>
  <c r="M43" i="6"/>
  <c r="L43" i="6"/>
  <c r="K43" i="6"/>
  <c r="J43" i="6"/>
  <c r="I43" i="6"/>
  <c r="H43" i="6"/>
  <c r="G43" i="6"/>
  <c r="F43" i="6"/>
  <c r="E43" i="6"/>
  <c r="D43" i="6"/>
  <c r="CY41" i="5"/>
  <c r="CX41" i="5"/>
  <c r="CW41" i="5"/>
  <c r="CV41" i="5"/>
  <c r="CU41" i="5"/>
  <c r="CT41" i="5"/>
  <c r="CS41" i="5"/>
  <c r="CR41" i="5"/>
  <c r="CQ41" i="5"/>
  <c r="CP41" i="5"/>
  <c r="CO41" i="5"/>
  <c r="CN41" i="5"/>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N41" i="5"/>
  <c r="BM41" i="5"/>
  <c r="BL41" i="5"/>
  <c r="BK41" i="5"/>
  <c r="BJ41" i="5"/>
  <c r="BI41" i="5"/>
  <c r="BH41" i="5"/>
  <c r="BG41" i="5"/>
  <c r="BF41" i="5"/>
  <c r="BE41" i="5"/>
  <c r="BD41" i="5"/>
  <c r="BC41" i="5"/>
  <c r="BB41" i="5"/>
  <c r="BA41" i="5"/>
  <c r="AZ41"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CY40" i="5"/>
  <c r="CX40" i="5"/>
  <c r="CW40" i="5"/>
  <c r="CV40" i="5"/>
  <c r="CU40" i="5"/>
  <c r="CT40" i="5"/>
  <c r="CS40" i="5"/>
  <c r="CR40" i="5"/>
  <c r="CQ40" i="5"/>
  <c r="CP40" i="5"/>
  <c r="CO40" i="5"/>
  <c r="CN40" i="5"/>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N40" i="5"/>
  <c r="BM40" i="5"/>
  <c r="BL40"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CY39" i="5"/>
  <c r="CX39" i="5"/>
  <c r="CW39" i="5"/>
  <c r="CV39" i="5"/>
  <c r="CU39" i="5"/>
  <c r="CT39" i="5"/>
  <c r="CS39" i="5"/>
  <c r="CR39" i="5"/>
  <c r="CQ39" i="5"/>
  <c r="CP39" i="5"/>
  <c r="CO39" i="5"/>
  <c r="CN39" i="5"/>
  <c r="CM39" i="5"/>
  <c r="CL39" i="5"/>
  <c r="CK39" i="5"/>
  <c r="CJ39" i="5"/>
  <c r="CI39" i="5"/>
  <c r="CH39" i="5"/>
  <c r="CG39" i="5"/>
  <c r="CF39" i="5"/>
  <c r="CE39" i="5"/>
  <c r="CD39" i="5"/>
  <c r="CC39" i="5"/>
  <c r="CB39" i="5"/>
  <c r="CA39" i="5"/>
  <c r="BZ39" i="5"/>
  <c r="BY39" i="5"/>
  <c r="BX39" i="5"/>
  <c r="BW39" i="5"/>
  <c r="BV39" i="5"/>
  <c r="BU39" i="5"/>
  <c r="BT39" i="5"/>
  <c r="BS39" i="5"/>
  <c r="BR39" i="5"/>
  <c r="BQ39" i="5"/>
  <c r="BP39" i="5"/>
  <c r="BO39" i="5"/>
  <c r="BN39" i="5"/>
  <c r="BM39" i="5"/>
  <c r="BL39" i="5"/>
  <c r="BK39" i="5"/>
  <c r="BJ39" i="5"/>
  <c r="BI39" i="5"/>
  <c r="BH39" i="5"/>
  <c r="BG39" i="5"/>
  <c r="BF39" i="5"/>
  <c r="BE39" i="5"/>
  <c r="BD39" i="5"/>
  <c r="BC39" i="5"/>
  <c r="BB39" i="5"/>
  <c r="BA39" i="5"/>
  <c r="AZ39" i="5"/>
  <c r="AY39" i="5"/>
  <c r="AX39"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CY38" i="5"/>
  <c r="CX38" i="5"/>
  <c r="CW38" i="5"/>
  <c r="CV38" i="5"/>
  <c r="CU38" i="5"/>
  <c r="CT38" i="5"/>
  <c r="CS38" i="5"/>
  <c r="CR38" i="5"/>
  <c r="CQ38" i="5"/>
  <c r="CP38" i="5"/>
  <c r="CO38" i="5"/>
  <c r="CN38" i="5"/>
  <c r="CM38" i="5"/>
  <c r="CL38" i="5"/>
  <c r="CK38" i="5"/>
  <c r="CJ38" i="5"/>
  <c r="CI38" i="5"/>
  <c r="CH38" i="5"/>
  <c r="CG38" i="5"/>
  <c r="CF38" i="5"/>
  <c r="CE38" i="5"/>
  <c r="CD38" i="5"/>
  <c r="CC38" i="5"/>
  <c r="CB38" i="5"/>
  <c r="CA38" i="5"/>
  <c r="BZ38" i="5"/>
  <c r="BY38" i="5"/>
  <c r="BX38" i="5"/>
  <c r="BW38" i="5"/>
  <c r="BV38" i="5"/>
  <c r="BU38" i="5"/>
  <c r="BT38" i="5"/>
  <c r="BS38" i="5"/>
  <c r="BR38" i="5"/>
  <c r="BQ38" i="5"/>
  <c r="BP38" i="5"/>
  <c r="BO38" i="5"/>
  <c r="BN38" i="5"/>
  <c r="BM38" i="5"/>
  <c r="BL38" i="5"/>
  <c r="BK38" i="5"/>
  <c r="BJ38" i="5"/>
  <c r="BI38" i="5"/>
  <c r="BH38" i="5"/>
  <c r="BG38" i="5"/>
  <c r="BF38" i="5"/>
  <c r="BE38" i="5"/>
  <c r="BD38" i="5"/>
  <c r="BC38" i="5"/>
  <c r="BB38" i="5"/>
  <c r="BA38" i="5"/>
  <c r="AZ38" i="5"/>
  <c r="AY38" i="5"/>
  <c r="AX38" i="5"/>
  <c r="AW38" i="5"/>
  <c r="AV38" i="5"/>
  <c r="AU38" i="5"/>
  <c r="AT38" i="5"/>
  <c r="AS38" i="5"/>
  <c r="AR38" i="5"/>
  <c r="AQ38" i="5"/>
  <c r="AP38" i="5"/>
  <c r="AO38" i="5"/>
  <c r="AN38" i="5"/>
  <c r="AM38" i="5"/>
  <c r="AL38" i="5"/>
  <c r="AK38" i="5"/>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CY35" i="5"/>
  <c r="CX35" i="5"/>
  <c r="CV35" i="5"/>
  <c r="CU35" i="5"/>
  <c r="CT35" i="5"/>
  <c r="CS35" i="5"/>
  <c r="CR35" i="5"/>
  <c r="CQ35" i="5"/>
  <c r="CP35" i="5"/>
  <c r="CO35" i="5"/>
  <c r="CN35" i="5"/>
  <c r="CM35" i="5"/>
  <c r="CL35" i="5"/>
  <c r="CK35" i="5"/>
  <c r="CI35" i="5"/>
  <c r="CH35" i="5"/>
  <c r="CG35" i="5"/>
  <c r="CF35" i="5"/>
  <c r="CE35" i="5"/>
  <c r="CD35" i="5"/>
  <c r="CC35" i="5"/>
  <c r="CB35" i="5"/>
  <c r="BZ35" i="5"/>
  <c r="BY35" i="5"/>
  <c r="BX35" i="5"/>
  <c r="BW35" i="5"/>
  <c r="BV35" i="5"/>
  <c r="BT35" i="5"/>
  <c r="BS35" i="5"/>
  <c r="BR35" i="5"/>
  <c r="BQ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D35" i="5"/>
  <c r="AC35" i="5"/>
  <c r="AB35" i="5"/>
  <c r="Z35" i="5"/>
  <c r="Y35" i="5"/>
  <c r="X35" i="5"/>
  <c r="V35" i="5"/>
  <c r="U35" i="5"/>
  <c r="T35" i="5"/>
  <c r="S35" i="5"/>
  <c r="Q35" i="5"/>
  <c r="P35" i="5"/>
  <c r="O35" i="5"/>
  <c r="M35" i="5"/>
  <c r="K35" i="5"/>
  <c r="I35" i="5"/>
  <c r="AM49" i="6"/>
  <c r="AM43" i="6"/>
</calcChain>
</file>

<file path=xl/sharedStrings.xml><?xml version="1.0" encoding="utf-8"?>
<sst xmlns="http://schemas.openxmlformats.org/spreadsheetml/2006/main" count="504" uniqueCount="293">
  <si>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</si>
  <si>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</si>
  <si>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</si>
  <si>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</si>
  <si>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</si>
  <si>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</si>
  <si>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</si>
  <si>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</si>
  <si>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</si>
  <si>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</si>
  <si>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</si>
  <si>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</si>
  <si>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</si>
  <si>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</si>
  <si>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</si>
  <si>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</si>
  <si>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</si>
  <si>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</si>
  <si>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</si>
  <si>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</si>
  <si>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</si>
  <si>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</si>
  <si>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</si>
  <si>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</si>
  <si>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</si>
  <si>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</si>
  <si>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</si>
  <si>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</si>
  <si>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</si>
  <si>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</si>
  <si>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</si>
  <si>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</si>
  <si>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</si>
  <si>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</si>
  <si>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</si>
  <si>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</si>
  <si>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</si>
  <si>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</si>
  <si>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</si>
  <si>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</si>
  <si>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</si>
  <si>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</si>
  <si>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</si>
  <si>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</si>
  <si>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</si>
  <si>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</si>
  <si>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</si>
  <si>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</si>
  <si>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</si>
  <si>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</si>
  <si>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</si>
  <si>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</si>
  <si>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</si>
  <si>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</si>
  <si>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</si>
  <si>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</si>
  <si>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</si>
  <si>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</si>
  <si>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</si>
  <si>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</si>
  <si>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</si>
  <si>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</si>
  <si>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</si>
  <si>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</si>
  <si>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</si>
  <si>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</si>
  <si>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</si>
  <si>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</si>
  <si>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</si>
  <si>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</si>
  <si>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</si>
  <si>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</si>
  <si>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</si>
  <si>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</si>
  <si>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</si>
  <si>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</si>
  <si>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</si>
  <si>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</si>
  <si>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</si>
  <si>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</si>
  <si>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</si>
  <si>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</si>
  <si>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</si>
  <si>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</si>
  <si>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</si>
  <si>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</si>
  <si>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</si>
  <si>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</si>
  <si>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</si>
  <si>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</si>
  <si>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</si>
  <si>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</si>
  <si>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</si>
  <si>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</si>
  <si>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</si>
  <si>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</si>
  <si>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</si>
  <si>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</si>
  <si>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</si>
  <si>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</si>
  <si>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</si>
  <si>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</si>
  <si>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</si>
  <si>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</si>
  <si>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</si>
  <si>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</si>
  <si>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</si>
  <si>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</si>
  <si>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</si>
  <si>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</si>
  <si>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</si>
  <si>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</si>
  <si>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</si>
  <si>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</si>
  <si>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</si>
  <si>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</si>
  <si>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</si>
  <si>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</si>
  <si>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</si>
  <si>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</si>
  <si>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</si>
  <si>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</si>
  <si>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</si>
  <si>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事業仕分けを実施している</t>
    <rPh sb="0" eb="2">
      <t>ジギョウ</t>
    </rPh>
    <rPh sb="2" eb="4">
      <t>シワ</t>
    </rPh>
    <rPh sb="6" eb="8">
      <t>ジッシ</t>
    </rPh>
    <phoneticPr fontId="1"/>
  </si>
  <si>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</si>
  <si>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</si>
  <si>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</si>
  <si>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</si>
  <si>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</si>
  <si>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</si>
  <si>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</si>
  <si>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</si>
  <si>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</si>
  <si>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</si>
  <si>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</si>
  <si>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</si>
  <si>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</si>
  <si>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</si>
  <si>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</si>
  <si>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</si>
  <si>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</si>
  <si>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</si>
  <si>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</si>
  <si>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</si>
  <si>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</si>
  <si>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</si>
  <si>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</si>
  <si>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</si>
  <si>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</si>
  <si>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</si>
  <si>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</si>
  <si>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</si>
  <si>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</si>
  <si>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</si>
  <si>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</si>
  <si>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</si>
  <si>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</si>
  <si>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</si>
  <si>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</si>
  <si>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</si>
  <si>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</si>
  <si>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</si>
  <si>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</si>
  <si>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</si>
  <si>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</si>
  <si>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</si>
  <si>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</si>
  <si>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</si>
  <si>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</si>
  <si>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</si>
  <si>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</si>
  <si>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</si>
  <si>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</si>
  <si>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</si>
  <si>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</si>
  <si>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徳島市</t>
  </si>
  <si>
    <t>徳島市行政評価システム導入マスタープラン</t>
  </si>
  <si>
    <t>鳴門市</t>
  </si>
  <si>
    <t>小松島市</t>
  </si>
  <si>
    <t>議会提案を踏まえ、平成19年度からモデル試行</t>
    <rPh sb="0" eb="2">
      <t>ギカイ</t>
    </rPh>
    <rPh sb="2" eb="4">
      <t>テイアン</t>
    </rPh>
    <rPh sb="5" eb="6">
      <t>フ</t>
    </rPh>
    <rPh sb="9" eb="11">
      <t>ヘイセイ</t>
    </rPh>
    <rPh sb="13" eb="15">
      <t>ネンド</t>
    </rPh>
    <rPh sb="20" eb="22">
      <t>シコウ</t>
    </rPh>
    <phoneticPr fontId="1"/>
  </si>
  <si>
    <t>阿南市</t>
  </si>
  <si>
    <t>阿南市行財政改革推進大綱
阿南市行財政改革実施計画</t>
    <rPh sb="0" eb="2">
      <t>アナン</t>
    </rPh>
    <rPh sb="2" eb="3">
      <t>シ</t>
    </rPh>
    <rPh sb="3" eb="6">
      <t>ギョウザイセイ</t>
    </rPh>
    <rPh sb="6" eb="8">
      <t>カイカク</t>
    </rPh>
    <rPh sb="8" eb="10">
      <t>スイシン</t>
    </rPh>
    <rPh sb="10" eb="12">
      <t>タイコウ</t>
    </rPh>
    <rPh sb="13" eb="15">
      <t>アナン</t>
    </rPh>
    <rPh sb="15" eb="16">
      <t>シ</t>
    </rPh>
    <rPh sb="16" eb="19">
      <t>ギョウザイセイ</t>
    </rPh>
    <rPh sb="19" eb="21">
      <t>カイカク</t>
    </rPh>
    <rPh sb="21" eb="23">
      <t>ジッシ</t>
    </rPh>
    <rPh sb="23" eb="25">
      <t>ケイカク</t>
    </rPh>
    <phoneticPr fontId="1"/>
  </si>
  <si>
    <t>事務・事業のみの評価であり、外部評価は必要と考えていない</t>
    <rPh sb="0" eb="2">
      <t>ジム</t>
    </rPh>
    <rPh sb="3" eb="5">
      <t>ジギョウ</t>
    </rPh>
    <rPh sb="8" eb="10">
      <t>ヒョウカ</t>
    </rPh>
    <rPh sb="14" eb="16">
      <t>ガイブ</t>
    </rPh>
    <rPh sb="16" eb="18">
      <t>ヒョウカ</t>
    </rPh>
    <rPh sb="19" eb="21">
      <t>ヒツヨウ</t>
    </rPh>
    <rPh sb="22" eb="23">
      <t>カンガ</t>
    </rPh>
    <phoneticPr fontId="1"/>
  </si>
  <si>
    <t>吉野川市</t>
    <rPh sb="0" eb="4">
      <t>ヨシノガワシ</t>
    </rPh>
    <phoneticPr fontId="1"/>
  </si>
  <si>
    <t>行財政改革実施計画</t>
    <rPh sb="0" eb="3">
      <t>ギョウザイセイ</t>
    </rPh>
    <rPh sb="3" eb="5">
      <t>カイカク</t>
    </rPh>
    <rPh sb="5" eb="7">
      <t>ジッシ</t>
    </rPh>
    <rPh sb="7" eb="9">
      <t>ケイカク</t>
    </rPh>
    <phoneticPr fontId="1"/>
  </si>
  <si>
    <t>評価結果についてホームページで公表しているため。</t>
    <rPh sb="0" eb="2">
      <t>ヒョウカ</t>
    </rPh>
    <rPh sb="2" eb="4">
      <t>ケッカ</t>
    </rPh>
    <rPh sb="15" eb="17">
      <t>コウヒョウ</t>
    </rPh>
    <phoneticPr fontId="1"/>
  </si>
  <si>
    <t>財源確保</t>
    <rPh sb="0" eb="2">
      <t>ザイゲン</t>
    </rPh>
    <rPh sb="2" eb="4">
      <t>カクホ</t>
    </rPh>
    <phoneticPr fontId="1"/>
  </si>
  <si>
    <t>阿波市</t>
  </si>
  <si>
    <t>内部評価のみで対応できているため。</t>
    <rPh sb="0" eb="2">
      <t>ナイブ</t>
    </rPh>
    <rPh sb="2" eb="4">
      <t>ヒョウカ</t>
    </rPh>
    <rPh sb="7" eb="9">
      <t>タイオウ</t>
    </rPh>
    <phoneticPr fontId="1"/>
  </si>
  <si>
    <t>美馬市</t>
  </si>
  <si>
    <t>三好市</t>
  </si>
  <si>
    <t>勝浦町</t>
  </si>
  <si>
    <t>上勝町</t>
  </si>
  <si>
    <t>佐那河内村</t>
  </si>
  <si>
    <t>石井町</t>
  </si>
  <si>
    <t>神山町</t>
  </si>
  <si>
    <t>那賀町</t>
  </si>
  <si>
    <t>牟岐町</t>
    <rPh sb="0" eb="3">
      <t>ムギチョウ</t>
    </rPh>
    <phoneticPr fontId="1"/>
  </si>
  <si>
    <t>美波町</t>
  </si>
  <si>
    <t>海陽町</t>
  </si>
  <si>
    <t>松茂町</t>
  </si>
  <si>
    <t>北島町</t>
  </si>
  <si>
    <t>藍住町</t>
  </si>
  <si>
    <t>板野町</t>
  </si>
  <si>
    <t>上板町</t>
    <rPh sb="0" eb="3">
      <t>カミイタチョウ</t>
    </rPh>
    <phoneticPr fontId="1"/>
  </si>
  <si>
    <t>つるぎ町</t>
  </si>
  <si>
    <t>東みよし町</t>
  </si>
  <si>
    <t>平成29年度において評価の仕組みを再検討する予定</t>
    <rPh sb="0" eb="2">
      <t>ヘイセイ</t>
    </rPh>
    <rPh sb="4" eb="6">
      <t>ネンド</t>
    </rPh>
    <rPh sb="10" eb="12">
      <t>ヒョウカ</t>
    </rPh>
    <rPh sb="13" eb="15">
      <t>シク</t>
    </rPh>
    <rPh sb="17" eb="20">
      <t>サイケントウ</t>
    </rPh>
    <rPh sb="22" eb="24">
      <t>ヨテイ</t>
    </rPh>
    <phoneticPr fontId="1"/>
  </si>
  <si>
    <t>吉野川市</t>
  </si>
  <si>
    <t>牟岐町</t>
  </si>
  <si>
    <t>上板町</t>
  </si>
  <si>
    <t>362018</t>
  </si>
  <si>
    <t>362026</t>
  </si>
  <si>
    <t>362034</t>
  </si>
  <si>
    <t>362042</t>
  </si>
  <si>
    <t>362051</t>
  </si>
  <si>
    <t>362069</t>
  </si>
  <si>
    <t>362077</t>
  </si>
  <si>
    <t>362085</t>
  </si>
  <si>
    <t>363014</t>
  </si>
  <si>
    <t>363022</t>
  </si>
  <si>
    <t>363219</t>
  </si>
  <si>
    <t>363413</t>
  </si>
  <si>
    <t>363421</t>
  </si>
  <si>
    <t>363685</t>
  </si>
  <si>
    <t>363839</t>
  </si>
  <si>
    <t>363871</t>
  </si>
  <si>
    <t>363880</t>
  </si>
  <si>
    <t>364011</t>
  </si>
  <si>
    <t>364029</t>
  </si>
  <si>
    <t>364037</t>
  </si>
  <si>
    <t>364045</t>
  </si>
  <si>
    <t>364053</t>
  </si>
  <si>
    <t>364681</t>
  </si>
  <si>
    <t>364894</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</si>
  <si>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</si>
  <si>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</si>
  <si>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</si>
  <si>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有識者による外部評価委員会を休止し、現在は、事業対象者（子育て世代・大学生など）を対象とした事業評価を実施している。</t>
    <rPh sb="0" eb="3">
      <t>ユウシキシャ</t>
    </rPh>
    <rPh sb="6" eb="8">
      <t>ガイブ</t>
    </rPh>
    <rPh sb="8" eb="10">
      <t>ヒョウカ</t>
    </rPh>
    <rPh sb="10" eb="13">
      <t>イインカイ</t>
    </rPh>
    <rPh sb="14" eb="16">
      <t>キュウシ</t>
    </rPh>
    <rPh sb="18" eb="20">
      <t>ゲンザイ</t>
    </rPh>
    <rPh sb="22" eb="24">
      <t>ジギョウ</t>
    </rPh>
    <rPh sb="24" eb="27">
      <t>タイショウシャ</t>
    </rPh>
    <rPh sb="28" eb="30">
      <t>コソダ</t>
    </rPh>
    <rPh sb="31" eb="33">
      <t>セダイ</t>
    </rPh>
    <rPh sb="34" eb="37">
      <t>ダイガクセイ</t>
    </rPh>
    <rPh sb="41" eb="43">
      <t>タイショウ</t>
    </rPh>
    <rPh sb="46" eb="48">
      <t>ジギョウ</t>
    </rPh>
    <rPh sb="48" eb="50">
      <t>ヒョウカ</t>
    </rPh>
    <rPh sb="51" eb="53">
      <t>ジッシ</t>
    </rPh>
    <phoneticPr fontId="1"/>
  </si>
  <si>
    <t>議会決算審査時に指摘された事項は、新年度の予算作成にあたりどのように反映されているのかを継続的な視点で審査しているため</t>
    <rPh sb="0" eb="2">
      <t>ギカイ</t>
    </rPh>
    <phoneticPr fontId="1"/>
  </si>
  <si>
    <t>評価結果を議会へ報告後、住民へも公表しており、随時、意見を聴取しており、評価の客観性が担保されているため。</t>
    <rPh sb="0" eb="2">
      <t>ヒョウカ</t>
    </rPh>
    <rPh sb="2" eb="4">
      <t>ケッカ</t>
    </rPh>
    <rPh sb="5" eb="7">
      <t>ギカイ</t>
    </rPh>
    <rPh sb="8" eb="10">
      <t>ホウコク</t>
    </rPh>
    <rPh sb="10" eb="11">
      <t>ゴ</t>
    </rPh>
    <rPh sb="12" eb="14">
      <t>ジュウミン</t>
    </rPh>
    <rPh sb="16" eb="18">
      <t>コウヒョウ</t>
    </rPh>
    <rPh sb="23" eb="25">
      <t>ズイジ</t>
    </rPh>
    <rPh sb="26" eb="28">
      <t>イケン</t>
    </rPh>
    <rPh sb="29" eb="31">
      <t>チョウシュ</t>
    </rPh>
    <rPh sb="36" eb="38">
      <t>ヒョウカ</t>
    </rPh>
    <rPh sb="39" eb="42">
      <t>キャッカンセイ</t>
    </rPh>
    <rPh sb="43" eb="45">
      <t>タンポ</t>
    </rPh>
    <phoneticPr fontId="1"/>
  </si>
  <si>
    <t>http://www.city.tokushima.tokushima.jp/shisei/kansa_koukai/gyosei_hyoka.html</t>
    <phoneticPr fontId="1"/>
  </si>
  <si>
    <t>http://www.city.naruto.tokushima.jp/shisei/torikumi/hyoka/</t>
    <phoneticPr fontId="1"/>
  </si>
  <si>
    <t>http://www.city.komatsushima.tokushima.jp/site/gikai/yosan-kessan-siryo.html</t>
    <phoneticPr fontId="1"/>
  </si>
  <si>
    <t>http://www.city.yoshinogawa.lg.jp/docs/2013021900011/</t>
    <phoneticPr fontId="1"/>
  </si>
  <si>
    <t>http://www.city.awa.lg.jp/docs/2012022300011/</t>
    <phoneticPr fontId="1"/>
  </si>
  <si>
    <t>http://www.city.mima.lg.jp/gyousei/shiseizenpan/kouhyou-p/0022.html</t>
    <phoneticPr fontId="1"/>
  </si>
  <si>
    <t>http://www.city-miyoshi.jp/zokusei/gyozaisei/somubu/</t>
    <phoneticPr fontId="1"/>
  </si>
  <si>
    <t>http://www.town.higashimiyoshi.lg.jp/gyousei/gyouseihyouka.html</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</si>
  <si>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</si>
  <si>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</si>
  <si>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</si>
  <si>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</si>
  <si>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</si>
  <si>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</si>
  <si>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</si>
  <si>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</si>
  <si>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</si>
  <si>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</si>
  <si>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</si>
  <si>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</si>
  <si>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</si>
  <si>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</si>
  <si>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</si>
  <si>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</si>
  <si>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</si>
  <si>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</si>
  <si>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</si>
  <si>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</si>
  <si>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</si>
  <si>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</si>
  <si>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</si>
  <si>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</si>
  <si>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</si>
  <si>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</si>
  <si>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</si>
  <si>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</si>
  <si>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</si>
  <si>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</si>
  <si>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</si>
  <si>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</si>
  <si>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</si>
  <si>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</si>
  <si>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外部の視点の導入</t>
    <rPh sb="0" eb="2">
      <t>ガイブ</t>
    </rPh>
    <rPh sb="3" eb="5">
      <t>シテン</t>
    </rPh>
    <rPh sb="6" eb="8">
      <t>ドウニュウ</t>
    </rPh>
    <phoneticPr fontId="26"/>
  </si>
  <si>
    <t>実施状況</t>
  </si>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</sst>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sz val="9"/>
      <color theme="1"/>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4">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6" fontId="24" fillId="0" borderId="2" xfId="8" applyNumberFormat="1" applyFont="1" applyFill="1" applyBorder="1" applyAlignment="1" applyProtection="1">
      <alignment horizontal="left"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49"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176" fontId="4" fillId="0" borderId="2" xfId="0" applyNumberFormat="1" applyFont="1" applyFill="1" applyBorder="1" applyAlignment="1" applyProtection="1">
      <alignment vertical="top" wrapText="1"/>
    </xf>
    <xf numFmtId="0" fontId="24" fillId="0" borderId="2" xfId="0" applyFont="1" applyFill="1" applyBorder="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left"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7" fillId="8" borderId="5"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10"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49" fontId="27"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0"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7" fillId="9" borderId="5" xfId="0" applyNumberFormat="1" applyFont="1" applyFill="1" applyBorder="1" applyAlignment="1" applyProtection="1">
      <alignment horizontal="center" vertical="center"/>
    </xf>
    <xf numFmtId="49" fontId="27" fillId="9" borderId="1" xfId="0" applyNumberFormat="1" applyFont="1" applyFill="1" applyBorder="1" applyAlignment="1" applyProtection="1">
      <alignment horizontal="center" vertical="center"/>
    </xf>
    <xf numFmtId="0" fontId="28" fillId="9" borderId="1" xfId="0" applyFont="1" applyFill="1" applyBorder="1" applyAlignment="1">
      <alignment horizontal="center" vertical="center"/>
    </xf>
    <xf numFmtId="0" fontId="28" fillId="9" borderId="10" xfId="0" applyFont="1" applyFill="1" applyBorder="1" applyAlignment="1">
      <alignment horizontal="center" vertical="center"/>
    </xf>
    <xf numFmtId="49" fontId="29" fillId="9" borderId="5" xfId="0" applyNumberFormat="1" applyFont="1" applyFill="1" applyBorder="1" applyAlignment="1" applyProtection="1">
      <alignment horizontal="center" vertical="center" wrapText="1"/>
    </xf>
    <xf numFmtId="49" fontId="29" fillId="9" borderId="10" xfId="0" applyNumberFormat="1" applyFont="1" applyFill="1" applyBorder="1" applyAlignment="1" applyProtection="1">
      <alignment horizontal="center" vertical="center"/>
    </xf>
    <xf numFmtId="49" fontId="27"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30" fillId="0" borderId="0" xfId="0" applyFont="1" applyFill="1" applyBorder="1" applyAlignment="1" applyProtection="1">
      <alignment horizontal="left" vertical="center"/>
    </xf>
    <xf numFmtId="0" fontId="25" fillId="0" borderId="4" xfId="0" applyFont="1" applyFill="1" applyBorder="1" applyAlignment="1" applyProtection="1">
      <alignment horizontal="center" vertical="top" wrapText="1"/>
    </xf>
    <xf numFmtId="0" fontId="4"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5" fillId="0" borderId="0" xfId="0" applyFont="1" applyFill="1" applyBorder="1" applyAlignment="1" applyProtection="1">
      <alignment vertical="center" wrapText="1"/>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komatsushima.tokushima.jp/site/gikai/yosan-kessan-siry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42"/>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2" customWidth="1"/>
    <col min="53" max="66" width="5.77734375" style="15" customWidth="1"/>
    <col min="67" max="67" width="25.109375" style="15" customWidth="1"/>
    <col min="68" max="68" width="3.21875" style="15" customWidth="1"/>
    <col min="69" max="69" width="6.6640625" style="15" customWidth="1"/>
    <col min="70" max="70" width="5.77734375" style="15" hidden="1" customWidth="1"/>
    <col min="71" max="72" width="5.77734375" style="15" customWidth="1"/>
    <col min="73" max="73" width="24.109375" style="15" customWidth="1"/>
    <col min="74" max="78" width="5.77734375" style="15" customWidth="1"/>
    <col min="79" max="79" width="25" style="15" customWidth="1"/>
    <col min="80" max="87" width="5.77734375" style="15" customWidth="1"/>
    <col min="88" max="88" width="25" style="15" customWidth="1"/>
    <col min="89" max="95" width="5.77734375" style="15" customWidth="1"/>
    <col min="96" max="96" width="7.33203125" style="15" customWidth="1"/>
    <col min="97" max="100" width="5.77734375" style="15" customWidth="1"/>
    <col min="101" max="101" width="25.109375" style="15" customWidth="1"/>
    <col min="102" max="102" width="10.21875" style="15" customWidth="1"/>
    <col min="103" max="103" width="5.77734375" style="15" customWidth="1"/>
    <col min="104" max="16384" width="5.77734375" style="15"/>
  </cols>
  <sheetData>
    <row r="1" spans="1:171" s="2" customFormat="1" ht="30" customHeight="1">
      <c r="A1" s="50"/>
      <c r="B1" s="50"/>
      <c r="C1" s="50"/>
      <c r="D1" s="194" t="s">
        <v>292</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row>
    <row r="2" spans="1:171" s="20" customFormat="1" ht="26.4" customHeight="1">
      <c r="A2" s="104"/>
      <c r="B2" s="105"/>
      <c r="C2" s="105"/>
      <c r="D2" s="105"/>
      <c r="E2" s="105"/>
      <c r="F2" s="105"/>
      <c r="G2" s="105"/>
      <c r="H2" s="106"/>
      <c r="I2" s="107" t="s">
        <v>254</v>
      </c>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9"/>
      <c r="BP2" s="21"/>
      <c r="BQ2" s="107" t="s">
        <v>283</v>
      </c>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9"/>
    </row>
    <row r="3" spans="1:171" s="13" customFormat="1" ht="51" customHeight="1">
      <c r="A3" s="88" t="s">
        <v>124</v>
      </c>
      <c r="B3" s="88"/>
      <c r="C3" s="88"/>
      <c r="D3" s="155" t="s">
        <v>124</v>
      </c>
      <c r="E3" s="133" t="s">
        <v>115</v>
      </c>
      <c r="F3" s="88"/>
      <c r="G3" s="88"/>
      <c r="H3" s="133" t="s">
        <v>116</v>
      </c>
      <c r="I3" s="110" t="s">
        <v>255</v>
      </c>
      <c r="J3" s="111"/>
      <c r="K3" s="111"/>
      <c r="L3" s="111"/>
      <c r="M3" s="111"/>
      <c r="N3" s="111"/>
      <c r="O3" s="111"/>
      <c r="P3" s="111"/>
      <c r="Q3" s="111"/>
      <c r="R3" s="112"/>
      <c r="S3" s="113" t="s">
        <v>256</v>
      </c>
      <c r="T3" s="113"/>
      <c r="U3" s="113"/>
      <c r="V3" s="113"/>
      <c r="W3" s="113"/>
      <c r="X3" s="113" t="s">
        <v>257</v>
      </c>
      <c r="Y3" s="113"/>
      <c r="Z3" s="113"/>
      <c r="AA3" s="113"/>
      <c r="AB3" s="125" t="s">
        <v>258</v>
      </c>
      <c r="AC3" s="126"/>
      <c r="AD3" s="126"/>
      <c r="AE3" s="131"/>
      <c r="AF3" s="114" t="s">
        <v>259</v>
      </c>
      <c r="AG3" s="115"/>
      <c r="AH3" s="114" t="s">
        <v>260</v>
      </c>
      <c r="AI3" s="115"/>
      <c r="AJ3" s="125" t="s">
        <v>261</v>
      </c>
      <c r="AK3" s="126"/>
      <c r="AL3" s="126"/>
      <c r="AM3" s="126"/>
      <c r="AN3" s="126"/>
      <c r="AO3" s="126"/>
      <c r="AP3" s="126"/>
      <c r="AQ3" s="126"/>
      <c r="AR3" s="116" t="s">
        <v>262</v>
      </c>
      <c r="AS3" s="117"/>
      <c r="AT3" s="117" t="s">
        <v>263</v>
      </c>
      <c r="AU3" s="117"/>
      <c r="AV3" s="117"/>
      <c r="AW3" s="125" t="s">
        <v>264</v>
      </c>
      <c r="AX3" s="127"/>
      <c r="AY3" s="127"/>
      <c r="AZ3" s="128"/>
      <c r="BA3" s="129" t="s">
        <v>265</v>
      </c>
      <c r="BB3" s="130"/>
      <c r="BC3" s="129" t="s">
        <v>266</v>
      </c>
      <c r="BD3" s="130"/>
      <c r="BE3" s="113" t="s">
        <v>267</v>
      </c>
      <c r="BF3" s="113"/>
      <c r="BG3" s="113"/>
      <c r="BH3" s="113"/>
      <c r="BI3" s="113"/>
      <c r="BJ3" s="113"/>
      <c r="BK3" s="113"/>
      <c r="BL3" s="113"/>
      <c r="BM3" s="113"/>
      <c r="BN3" s="113"/>
      <c r="BO3" s="113"/>
      <c r="BP3" s="22"/>
      <c r="BQ3" s="113" t="s">
        <v>284</v>
      </c>
      <c r="BR3" s="113"/>
      <c r="BS3" s="113"/>
      <c r="BT3" s="113"/>
      <c r="BU3" s="113"/>
      <c r="BV3" s="120" t="s">
        <v>285</v>
      </c>
      <c r="BW3" s="121"/>
      <c r="BX3" s="121"/>
      <c r="BY3" s="121"/>
      <c r="BZ3" s="121"/>
      <c r="CA3" s="121"/>
      <c r="CB3" s="120" t="s">
        <v>286</v>
      </c>
      <c r="CC3" s="120"/>
      <c r="CD3" s="120"/>
      <c r="CE3" s="120"/>
      <c r="CF3" s="120"/>
      <c r="CG3" s="120"/>
      <c r="CH3" s="120"/>
      <c r="CI3" s="120"/>
      <c r="CJ3" s="120"/>
      <c r="CK3" s="122" t="s">
        <v>287</v>
      </c>
      <c r="CL3" s="123"/>
      <c r="CM3" s="122" t="s">
        <v>288</v>
      </c>
      <c r="CN3" s="123"/>
      <c r="CO3" s="124"/>
      <c r="CP3" s="116" t="s">
        <v>289</v>
      </c>
      <c r="CQ3" s="117"/>
      <c r="CR3" s="117"/>
      <c r="CS3" s="110" t="s">
        <v>290</v>
      </c>
      <c r="CT3" s="111"/>
      <c r="CU3" s="111"/>
      <c r="CV3" s="111"/>
      <c r="CW3" s="118"/>
      <c r="CX3" s="119" t="s">
        <v>291</v>
      </c>
      <c r="CY3" s="120"/>
    </row>
    <row r="4" spans="1:171" s="2" customFormat="1" ht="13.8" customHeight="1">
      <c r="A4" s="132"/>
      <c r="B4" s="88"/>
      <c r="C4" s="88"/>
      <c r="D4" s="196"/>
      <c r="E4" s="136"/>
      <c r="F4" s="85"/>
      <c r="G4" s="85"/>
      <c r="H4" s="136"/>
      <c r="I4" s="138" t="s">
        <v>133</v>
      </c>
      <c r="J4" s="139"/>
      <c r="K4" s="139"/>
      <c r="L4" s="139"/>
      <c r="M4" s="139"/>
      <c r="N4" s="139"/>
      <c r="O4" s="139"/>
      <c r="P4" s="139"/>
      <c r="Q4" s="140"/>
      <c r="R4" s="141" t="s">
        <v>125</v>
      </c>
      <c r="S4" s="132" t="s">
        <v>1</v>
      </c>
      <c r="T4" s="132" t="s">
        <v>2</v>
      </c>
      <c r="U4" s="144" t="s">
        <v>3</v>
      </c>
      <c r="V4" s="144" t="s">
        <v>4</v>
      </c>
      <c r="W4" s="144" t="s">
        <v>5</v>
      </c>
      <c r="X4" s="132" t="s">
        <v>1</v>
      </c>
      <c r="Y4" s="132" t="s">
        <v>2</v>
      </c>
      <c r="Z4" s="144" t="s">
        <v>3</v>
      </c>
      <c r="AA4" s="144" t="s">
        <v>4</v>
      </c>
      <c r="AB4" s="146" t="s">
        <v>65</v>
      </c>
      <c r="AC4" s="146" t="s">
        <v>66</v>
      </c>
      <c r="AD4" s="146" t="s">
        <v>120</v>
      </c>
      <c r="AE4" s="147"/>
      <c r="AF4" s="146" t="s">
        <v>65</v>
      </c>
      <c r="AG4" s="146" t="s">
        <v>66</v>
      </c>
      <c r="AH4" s="146" t="s">
        <v>65</v>
      </c>
      <c r="AI4" s="150" t="s">
        <v>66</v>
      </c>
      <c r="AJ4" s="132" t="s">
        <v>7</v>
      </c>
      <c r="AK4" s="145"/>
      <c r="AL4" s="132" t="s">
        <v>105</v>
      </c>
      <c r="AM4" s="145"/>
      <c r="AN4" s="132" t="s">
        <v>142</v>
      </c>
      <c r="AO4" s="145"/>
      <c r="AP4" s="145"/>
      <c r="AQ4" s="145"/>
      <c r="AR4" s="132" t="s">
        <v>1</v>
      </c>
      <c r="AS4" s="144" t="s">
        <v>57</v>
      </c>
      <c r="AT4" s="132" t="s">
        <v>1</v>
      </c>
      <c r="AU4" s="132" t="s">
        <v>2</v>
      </c>
      <c r="AV4" s="144" t="s">
        <v>3</v>
      </c>
      <c r="AW4" s="132" t="s">
        <v>1</v>
      </c>
      <c r="AX4" s="132" t="s">
        <v>2</v>
      </c>
      <c r="AY4" s="144" t="s">
        <v>3</v>
      </c>
      <c r="AZ4" s="144" t="s">
        <v>4</v>
      </c>
      <c r="BA4" s="132" t="s">
        <v>1</v>
      </c>
      <c r="BB4" s="144" t="s">
        <v>2</v>
      </c>
      <c r="BC4" s="146" t="s">
        <v>1</v>
      </c>
      <c r="BD4" s="152" t="s">
        <v>2</v>
      </c>
      <c r="BE4" s="132" t="s">
        <v>1</v>
      </c>
      <c r="BF4" s="132" t="s">
        <v>2</v>
      </c>
      <c r="BG4" s="144" t="s">
        <v>3</v>
      </c>
      <c r="BH4" s="144" t="s">
        <v>4</v>
      </c>
      <c r="BI4" s="144" t="s">
        <v>5</v>
      </c>
      <c r="BJ4" s="132" t="s">
        <v>6</v>
      </c>
      <c r="BK4" s="144" t="s">
        <v>9</v>
      </c>
      <c r="BL4" s="144" t="s">
        <v>10</v>
      </c>
      <c r="BM4" s="144" t="s">
        <v>11</v>
      </c>
      <c r="BN4" s="144" t="s">
        <v>73</v>
      </c>
      <c r="BO4" s="144" t="s">
        <v>74</v>
      </c>
      <c r="BP4" s="202"/>
      <c r="BQ4" s="138" t="s">
        <v>133</v>
      </c>
      <c r="BR4" s="139"/>
      <c r="BS4" s="139"/>
      <c r="BT4" s="139"/>
      <c r="BU4" s="133" t="s">
        <v>134</v>
      </c>
      <c r="BV4" s="132" t="s">
        <v>1</v>
      </c>
      <c r="BW4" s="132" t="s">
        <v>2</v>
      </c>
      <c r="BX4" s="144" t="s">
        <v>3</v>
      </c>
      <c r="BY4" s="144" t="s">
        <v>4</v>
      </c>
      <c r="BZ4" s="144" t="s">
        <v>5</v>
      </c>
      <c r="CA4" s="144" t="s">
        <v>156</v>
      </c>
      <c r="CB4" s="146" t="s">
        <v>1</v>
      </c>
      <c r="CC4" s="146" t="s">
        <v>2</v>
      </c>
      <c r="CD4" s="158" t="s">
        <v>3</v>
      </c>
      <c r="CE4" s="159" t="s">
        <v>4</v>
      </c>
      <c r="CF4" s="159" t="s">
        <v>5</v>
      </c>
      <c r="CG4" s="155" t="s">
        <v>127</v>
      </c>
      <c r="CH4" s="146" t="s">
        <v>159</v>
      </c>
      <c r="CI4" s="146" t="s">
        <v>160</v>
      </c>
      <c r="CJ4" s="158" t="s">
        <v>161</v>
      </c>
      <c r="CK4" s="146" t="s">
        <v>1</v>
      </c>
      <c r="CL4" s="152" t="s">
        <v>2</v>
      </c>
      <c r="CM4" s="146" t="s">
        <v>1</v>
      </c>
      <c r="CN4" s="152" t="s">
        <v>2</v>
      </c>
      <c r="CO4" s="158" t="s">
        <v>3</v>
      </c>
      <c r="CP4" s="146" t="s">
        <v>1</v>
      </c>
      <c r="CQ4" s="152" t="s">
        <v>2</v>
      </c>
      <c r="CR4" s="158" t="s">
        <v>3</v>
      </c>
      <c r="CS4" s="146" t="s">
        <v>1</v>
      </c>
      <c r="CT4" s="146" t="s">
        <v>2</v>
      </c>
      <c r="CU4" s="158" t="s">
        <v>3</v>
      </c>
      <c r="CV4" s="159" t="s">
        <v>4</v>
      </c>
      <c r="CW4" s="159" t="s">
        <v>5</v>
      </c>
      <c r="CX4" s="146" t="s">
        <v>1</v>
      </c>
      <c r="CY4" s="152" t="s">
        <v>2</v>
      </c>
    </row>
    <row r="5" spans="1:171" s="2" customFormat="1" ht="13.8" customHeight="1">
      <c r="A5" s="132"/>
      <c r="B5" s="88"/>
      <c r="C5" s="88"/>
      <c r="D5" s="196"/>
      <c r="E5" s="136"/>
      <c r="F5" s="86"/>
      <c r="G5" s="86"/>
      <c r="H5" s="136"/>
      <c r="I5" s="160" t="s">
        <v>65</v>
      </c>
      <c r="J5" s="161"/>
      <c r="K5" s="160" t="s">
        <v>66</v>
      </c>
      <c r="L5" s="161"/>
      <c r="M5" s="160" t="s">
        <v>120</v>
      </c>
      <c r="N5" s="161"/>
      <c r="O5" s="133" t="s">
        <v>121</v>
      </c>
      <c r="P5" s="133" t="s">
        <v>126</v>
      </c>
      <c r="Q5" s="133" t="s">
        <v>127</v>
      </c>
      <c r="R5" s="142"/>
      <c r="S5" s="132"/>
      <c r="T5" s="132"/>
      <c r="U5" s="144"/>
      <c r="V5" s="144"/>
      <c r="W5" s="144"/>
      <c r="X5" s="132"/>
      <c r="Y5" s="132"/>
      <c r="Z5" s="144"/>
      <c r="AA5" s="144"/>
      <c r="AB5" s="146"/>
      <c r="AC5" s="146"/>
      <c r="AD5" s="146"/>
      <c r="AE5" s="148"/>
      <c r="AF5" s="146"/>
      <c r="AG5" s="146"/>
      <c r="AH5" s="146"/>
      <c r="AI5" s="150"/>
      <c r="AJ5" s="151" t="s">
        <v>65</v>
      </c>
      <c r="AK5" s="151" t="s">
        <v>152</v>
      </c>
      <c r="AL5" s="151" t="s">
        <v>66</v>
      </c>
      <c r="AM5" s="151" t="s">
        <v>153</v>
      </c>
      <c r="AN5" s="151" t="s">
        <v>120</v>
      </c>
      <c r="AO5" s="151" t="s">
        <v>154</v>
      </c>
      <c r="AP5" s="151" t="s">
        <v>121</v>
      </c>
      <c r="AQ5" s="151" t="s">
        <v>155</v>
      </c>
      <c r="AR5" s="132"/>
      <c r="AS5" s="144"/>
      <c r="AT5" s="132"/>
      <c r="AU5" s="132"/>
      <c r="AV5" s="144"/>
      <c r="AW5" s="132"/>
      <c r="AX5" s="132"/>
      <c r="AY5" s="144"/>
      <c r="AZ5" s="144"/>
      <c r="BA5" s="132"/>
      <c r="BB5" s="144"/>
      <c r="BC5" s="146"/>
      <c r="BD5" s="152"/>
      <c r="BE5" s="132"/>
      <c r="BF5" s="132"/>
      <c r="BG5" s="144"/>
      <c r="BH5" s="144"/>
      <c r="BI5" s="144"/>
      <c r="BJ5" s="132"/>
      <c r="BK5" s="144"/>
      <c r="BL5" s="144"/>
      <c r="BM5" s="144"/>
      <c r="BN5" s="144"/>
      <c r="BO5" s="144"/>
      <c r="BP5" s="202"/>
      <c r="BQ5" s="153" t="s">
        <v>1</v>
      </c>
      <c r="BR5" s="153" t="s">
        <v>2</v>
      </c>
      <c r="BS5" s="153" t="s">
        <v>3</v>
      </c>
      <c r="BT5" s="153" t="s">
        <v>4</v>
      </c>
      <c r="BU5" s="134"/>
      <c r="BV5" s="132"/>
      <c r="BW5" s="132"/>
      <c r="BX5" s="144"/>
      <c r="BY5" s="144"/>
      <c r="BZ5" s="144"/>
      <c r="CA5" s="144"/>
      <c r="CB5" s="146"/>
      <c r="CC5" s="146"/>
      <c r="CD5" s="158"/>
      <c r="CE5" s="159"/>
      <c r="CF5" s="159"/>
      <c r="CG5" s="156"/>
      <c r="CH5" s="146"/>
      <c r="CI5" s="146"/>
      <c r="CJ5" s="158"/>
      <c r="CK5" s="146"/>
      <c r="CL5" s="152"/>
      <c r="CM5" s="146"/>
      <c r="CN5" s="152"/>
      <c r="CO5" s="158"/>
      <c r="CP5" s="146"/>
      <c r="CQ5" s="152"/>
      <c r="CR5" s="158"/>
      <c r="CS5" s="146"/>
      <c r="CT5" s="146"/>
      <c r="CU5" s="158"/>
      <c r="CV5" s="159"/>
      <c r="CW5" s="159"/>
      <c r="CX5" s="146"/>
      <c r="CY5" s="152"/>
    </row>
    <row r="6" spans="1:171" s="2" customFormat="1" ht="25.95" customHeight="1">
      <c r="A6" s="132"/>
      <c r="B6" s="88"/>
      <c r="C6" s="88"/>
      <c r="D6" s="196"/>
      <c r="E6" s="136"/>
      <c r="F6" s="87"/>
      <c r="G6" s="87"/>
      <c r="H6" s="136"/>
      <c r="I6" s="162"/>
      <c r="J6" s="163"/>
      <c r="K6" s="162"/>
      <c r="L6" s="163"/>
      <c r="M6" s="162"/>
      <c r="N6" s="163"/>
      <c r="O6" s="135"/>
      <c r="P6" s="135"/>
      <c r="Q6" s="135"/>
      <c r="R6" s="143"/>
      <c r="S6" s="132"/>
      <c r="T6" s="132"/>
      <c r="U6" s="144"/>
      <c r="V6" s="144"/>
      <c r="W6" s="144"/>
      <c r="X6" s="132"/>
      <c r="Y6" s="132"/>
      <c r="Z6" s="144"/>
      <c r="AA6" s="144"/>
      <c r="AB6" s="146"/>
      <c r="AC6" s="146"/>
      <c r="AD6" s="146"/>
      <c r="AE6" s="149"/>
      <c r="AF6" s="146"/>
      <c r="AG6" s="146"/>
      <c r="AH6" s="146"/>
      <c r="AI6" s="150"/>
      <c r="AJ6" s="151"/>
      <c r="AK6" s="151"/>
      <c r="AL6" s="151"/>
      <c r="AM6" s="151"/>
      <c r="AN6" s="151"/>
      <c r="AO6" s="151"/>
      <c r="AP6" s="151"/>
      <c r="AQ6" s="151"/>
      <c r="AR6" s="132"/>
      <c r="AS6" s="144"/>
      <c r="AT6" s="132"/>
      <c r="AU6" s="132"/>
      <c r="AV6" s="144"/>
      <c r="AW6" s="132"/>
      <c r="AX6" s="132"/>
      <c r="AY6" s="144"/>
      <c r="AZ6" s="144"/>
      <c r="BA6" s="132"/>
      <c r="BB6" s="144"/>
      <c r="BC6" s="146"/>
      <c r="BD6" s="152"/>
      <c r="BE6" s="132"/>
      <c r="BF6" s="132"/>
      <c r="BG6" s="144"/>
      <c r="BH6" s="144"/>
      <c r="BI6" s="144"/>
      <c r="BJ6" s="132"/>
      <c r="BK6" s="144"/>
      <c r="BL6" s="144"/>
      <c r="BM6" s="144"/>
      <c r="BN6" s="144"/>
      <c r="BO6" s="144"/>
      <c r="BP6" s="202"/>
      <c r="BQ6" s="154"/>
      <c r="BR6" s="154"/>
      <c r="BS6" s="154"/>
      <c r="BT6" s="154"/>
      <c r="BU6" s="135"/>
      <c r="BV6" s="132"/>
      <c r="BW6" s="132"/>
      <c r="BX6" s="144"/>
      <c r="BY6" s="144"/>
      <c r="BZ6" s="144"/>
      <c r="CA6" s="144"/>
      <c r="CB6" s="146"/>
      <c r="CC6" s="146"/>
      <c r="CD6" s="158"/>
      <c r="CE6" s="159"/>
      <c r="CF6" s="159"/>
      <c r="CG6" s="157"/>
      <c r="CH6" s="146"/>
      <c r="CI6" s="146"/>
      <c r="CJ6" s="158"/>
      <c r="CK6" s="146"/>
      <c r="CL6" s="152"/>
      <c r="CM6" s="146"/>
      <c r="CN6" s="152"/>
      <c r="CO6" s="158"/>
      <c r="CP6" s="146"/>
      <c r="CQ6" s="152"/>
      <c r="CR6" s="158"/>
      <c r="CS6" s="146"/>
      <c r="CT6" s="146"/>
      <c r="CU6" s="158"/>
      <c r="CV6" s="159"/>
      <c r="CW6" s="159"/>
      <c r="CX6" s="146"/>
      <c r="CY6" s="152"/>
    </row>
    <row r="7" spans="1:171" s="200" customFormat="1" ht="81" customHeight="1">
      <c r="A7" s="74"/>
      <c r="B7" s="74" t="s">
        <v>235</v>
      </c>
      <c r="C7" s="74" t="s">
        <v>236</v>
      </c>
      <c r="D7" s="196"/>
      <c r="E7" s="136"/>
      <c r="F7" s="198" t="s">
        <v>237</v>
      </c>
      <c r="G7" s="198" t="s">
        <v>237</v>
      </c>
      <c r="H7" s="136"/>
      <c r="I7" s="164" t="s">
        <v>13</v>
      </c>
      <c r="J7" s="164" t="s">
        <v>98</v>
      </c>
      <c r="K7" s="164" t="s">
        <v>14</v>
      </c>
      <c r="L7" s="170" t="s">
        <v>16</v>
      </c>
      <c r="M7" s="170" t="s">
        <v>107</v>
      </c>
      <c r="N7" s="170" t="s">
        <v>16</v>
      </c>
      <c r="O7" s="170" t="s">
        <v>108</v>
      </c>
      <c r="P7" s="170" t="s">
        <v>15</v>
      </c>
      <c r="Q7" s="169" t="s">
        <v>58</v>
      </c>
      <c r="R7" s="172" t="s">
        <v>128</v>
      </c>
      <c r="S7" s="170" t="s">
        <v>30</v>
      </c>
      <c r="T7" s="169" t="s">
        <v>109</v>
      </c>
      <c r="U7" s="170" t="s">
        <v>31</v>
      </c>
      <c r="V7" s="170" t="s">
        <v>32</v>
      </c>
      <c r="W7" s="170" t="s">
        <v>8</v>
      </c>
      <c r="X7" s="164" t="s">
        <v>17</v>
      </c>
      <c r="Y7" s="164" t="s">
        <v>18</v>
      </c>
      <c r="Z7" s="170" t="s">
        <v>19</v>
      </c>
      <c r="AA7" s="170" t="s">
        <v>20</v>
      </c>
      <c r="AB7" s="164" t="s">
        <v>99</v>
      </c>
      <c r="AC7" s="164" t="s">
        <v>100</v>
      </c>
      <c r="AD7" s="164" t="s">
        <v>101</v>
      </c>
      <c r="AE7" s="164" t="s">
        <v>151</v>
      </c>
      <c r="AF7" s="164" t="s">
        <v>102</v>
      </c>
      <c r="AG7" s="164" t="s">
        <v>110</v>
      </c>
      <c r="AH7" s="170" t="s">
        <v>103</v>
      </c>
      <c r="AI7" s="173" t="s">
        <v>104</v>
      </c>
      <c r="AJ7" s="164" t="s">
        <v>143</v>
      </c>
      <c r="AK7" s="164" t="s">
        <v>144</v>
      </c>
      <c r="AL7" s="164" t="s">
        <v>145</v>
      </c>
      <c r="AM7" s="164" t="s">
        <v>146</v>
      </c>
      <c r="AN7" s="164" t="s">
        <v>147</v>
      </c>
      <c r="AO7" s="164" t="s">
        <v>148</v>
      </c>
      <c r="AP7" s="164" t="s">
        <v>149</v>
      </c>
      <c r="AQ7" s="164" t="s">
        <v>150</v>
      </c>
      <c r="AR7" s="170" t="s">
        <v>59</v>
      </c>
      <c r="AS7" s="170" t="s">
        <v>60</v>
      </c>
      <c r="AT7" s="170" t="s">
        <v>67</v>
      </c>
      <c r="AU7" s="170" t="s">
        <v>68</v>
      </c>
      <c r="AV7" s="170" t="s">
        <v>69</v>
      </c>
      <c r="AW7" s="170" t="s">
        <v>129</v>
      </c>
      <c r="AX7" s="170" t="s">
        <v>130</v>
      </c>
      <c r="AY7" s="170" t="s">
        <v>131</v>
      </c>
      <c r="AZ7" s="170" t="s">
        <v>132</v>
      </c>
      <c r="BA7" s="170" t="s">
        <v>157</v>
      </c>
      <c r="BB7" s="170" t="s">
        <v>158</v>
      </c>
      <c r="BC7" s="164" t="s">
        <v>61</v>
      </c>
      <c r="BD7" s="169" t="s">
        <v>62</v>
      </c>
      <c r="BE7" s="174" t="s">
        <v>75</v>
      </c>
      <c r="BF7" s="174" t="s">
        <v>76</v>
      </c>
      <c r="BG7" s="174" t="s">
        <v>77</v>
      </c>
      <c r="BH7" s="174" t="s">
        <v>78</v>
      </c>
      <c r="BI7" s="199" t="s">
        <v>79</v>
      </c>
      <c r="BJ7" s="174" t="s">
        <v>80</v>
      </c>
      <c r="BK7" s="199" t="s">
        <v>81</v>
      </c>
      <c r="BL7" s="174" t="s">
        <v>82</v>
      </c>
      <c r="BM7" s="174" t="s">
        <v>83</v>
      </c>
      <c r="BN7" s="174" t="s">
        <v>84</v>
      </c>
      <c r="BO7" s="174" t="s">
        <v>85</v>
      </c>
      <c r="BP7" s="203"/>
      <c r="BQ7" s="174" t="s">
        <v>122</v>
      </c>
      <c r="BR7" s="174" t="s">
        <v>123</v>
      </c>
      <c r="BS7" s="174" t="s">
        <v>23</v>
      </c>
      <c r="BT7" s="174" t="s">
        <v>58</v>
      </c>
      <c r="BU7" s="174" t="s">
        <v>128</v>
      </c>
      <c r="BV7" s="170" t="s">
        <v>135</v>
      </c>
      <c r="BW7" s="170" t="s">
        <v>136</v>
      </c>
      <c r="BX7" s="170" t="s">
        <v>137</v>
      </c>
      <c r="BY7" s="170" t="s">
        <v>138</v>
      </c>
      <c r="BZ7" s="170" t="s">
        <v>40</v>
      </c>
      <c r="CA7" s="170" t="s">
        <v>8</v>
      </c>
      <c r="CB7" s="164" t="s">
        <v>162</v>
      </c>
      <c r="CC7" s="164" t="s">
        <v>163</v>
      </c>
      <c r="CD7" s="170" t="s">
        <v>164</v>
      </c>
      <c r="CE7" s="164" t="s">
        <v>165</v>
      </c>
      <c r="CF7" s="164" t="s">
        <v>166</v>
      </c>
      <c r="CG7" s="164" t="s">
        <v>167</v>
      </c>
      <c r="CH7" s="164" t="s">
        <v>106</v>
      </c>
      <c r="CI7" s="164" t="s">
        <v>168</v>
      </c>
      <c r="CJ7" s="170" t="s">
        <v>8</v>
      </c>
      <c r="CK7" s="168" t="s">
        <v>63</v>
      </c>
      <c r="CL7" s="169" t="s">
        <v>64</v>
      </c>
      <c r="CM7" s="164" t="s">
        <v>70</v>
      </c>
      <c r="CN7" s="170" t="s">
        <v>71</v>
      </c>
      <c r="CO7" s="174" t="s">
        <v>72</v>
      </c>
      <c r="CP7" s="164" t="s">
        <v>70</v>
      </c>
      <c r="CQ7" s="170" t="s">
        <v>71</v>
      </c>
      <c r="CR7" s="174" t="s">
        <v>72</v>
      </c>
      <c r="CS7" s="164" t="s">
        <v>111</v>
      </c>
      <c r="CT7" s="164" t="s">
        <v>112</v>
      </c>
      <c r="CU7" s="170" t="s">
        <v>113</v>
      </c>
      <c r="CV7" s="164" t="s">
        <v>114</v>
      </c>
      <c r="CW7" s="164" t="s">
        <v>8</v>
      </c>
      <c r="CX7" s="164" t="s">
        <v>21</v>
      </c>
      <c r="CY7" s="170" t="s">
        <v>22</v>
      </c>
    </row>
    <row r="8" spans="1:171" s="201" customFormat="1" ht="12" customHeight="1">
      <c r="A8" s="195"/>
      <c r="B8" s="195"/>
      <c r="C8" s="195"/>
      <c r="D8" s="197"/>
      <c r="E8" s="137"/>
      <c r="F8" s="195"/>
      <c r="G8" s="195"/>
      <c r="H8" s="137"/>
      <c r="I8" s="165"/>
      <c r="J8" s="165"/>
      <c r="K8" s="165"/>
      <c r="L8" s="171"/>
      <c r="M8" s="171"/>
      <c r="N8" s="171"/>
      <c r="O8" s="171"/>
      <c r="P8" s="171"/>
      <c r="Q8" s="169"/>
      <c r="R8" s="143"/>
      <c r="S8" s="171"/>
      <c r="T8" s="169"/>
      <c r="U8" s="171"/>
      <c r="V8" s="171"/>
      <c r="W8" s="171"/>
      <c r="X8" s="165"/>
      <c r="Y8" s="165"/>
      <c r="Z8" s="171"/>
      <c r="AA8" s="171"/>
      <c r="AB8" s="165"/>
      <c r="AC8" s="165"/>
      <c r="AD8" s="165"/>
      <c r="AE8" s="165"/>
      <c r="AF8" s="165"/>
      <c r="AG8" s="165"/>
      <c r="AH8" s="171"/>
      <c r="AI8" s="173"/>
      <c r="AJ8" s="165"/>
      <c r="AK8" s="165"/>
      <c r="AL8" s="165"/>
      <c r="AM8" s="165"/>
      <c r="AN8" s="165"/>
      <c r="AO8" s="165"/>
      <c r="AP8" s="165"/>
      <c r="AQ8" s="165"/>
      <c r="AR8" s="171"/>
      <c r="AS8" s="171"/>
      <c r="AT8" s="171"/>
      <c r="AU8" s="171"/>
      <c r="AV8" s="171"/>
      <c r="AW8" s="171"/>
      <c r="AX8" s="171"/>
      <c r="AY8" s="171"/>
      <c r="AZ8" s="171"/>
      <c r="BA8" s="171"/>
      <c r="BB8" s="171"/>
      <c r="BC8" s="165"/>
      <c r="BD8" s="169"/>
      <c r="BE8" s="175"/>
      <c r="BF8" s="175"/>
      <c r="BG8" s="175"/>
      <c r="BH8" s="175"/>
      <c r="BI8" s="199"/>
      <c r="BJ8" s="175"/>
      <c r="BK8" s="199"/>
      <c r="BL8" s="175"/>
      <c r="BM8" s="175"/>
      <c r="BN8" s="175"/>
      <c r="BO8" s="175"/>
      <c r="BP8" s="171"/>
      <c r="BQ8" s="175"/>
      <c r="BR8" s="175"/>
      <c r="BS8" s="175"/>
      <c r="BT8" s="175"/>
      <c r="BU8" s="175"/>
      <c r="BV8" s="171"/>
      <c r="BW8" s="171"/>
      <c r="BX8" s="171"/>
      <c r="BY8" s="171"/>
      <c r="BZ8" s="171"/>
      <c r="CA8" s="171"/>
      <c r="CB8" s="165"/>
      <c r="CC8" s="165"/>
      <c r="CD8" s="171"/>
      <c r="CE8" s="165"/>
      <c r="CF8" s="165"/>
      <c r="CG8" s="165"/>
      <c r="CH8" s="165"/>
      <c r="CI8" s="165"/>
      <c r="CJ8" s="171"/>
      <c r="CK8" s="168"/>
      <c r="CL8" s="169"/>
      <c r="CM8" s="165"/>
      <c r="CN8" s="171"/>
      <c r="CO8" s="175"/>
      <c r="CP8" s="165"/>
      <c r="CQ8" s="171"/>
      <c r="CR8" s="175"/>
      <c r="CS8" s="165"/>
      <c r="CT8" s="165"/>
      <c r="CU8" s="171"/>
      <c r="CV8" s="165"/>
      <c r="CW8" s="165"/>
      <c r="CX8" s="165"/>
      <c r="CY8" s="171"/>
    </row>
    <row r="9" spans="1:171" s="41" customFormat="1" hidden="1">
      <c r="A9" s="31" t="s">
        <v>172</v>
      </c>
      <c r="B9" s="73"/>
      <c r="C9" s="73"/>
      <c r="D9" s="73"/>
      <c r="E9" s="32"/>
      <c r="F9" s="32"/>
      <c r="G9" s="32"/>
      <c r="H9" s="32"/>
      <c r="I9" s="33"/>
      <c r="J9" s="33"/>
      <c r="K9" s="33"/>
      <c r="L9" s="33"/>
      <c r="M9" s="33"/>
      <c r="N9" s="33"/>
      <c r="O9" s="33"/>
      <c r="P9" s="33"/>
      <c r="Q9" s="33"/>
      <c r="R9" s="33"/>
      <c r="S9" s="33"/>
      <c r="T9" s="33"/>
      <c r="U9" s="32"/>
      <c r="V9" s="33"/>
      <c r="W9" s="33"/>
      <c r="X9" s="33"/>
      <c r="Y9" s="32"/>
      <c r="Z9" s="34"/>
      <c r="AA9" s="32"/>
      <c r="AB9" s="34"/>
      <c r="AC9" s="35"/>
      <c r="AD9" s="33"/>
      <c r="AE9" s="33"/>
      <c r="AF9" s="36"/>
      <c r="AG9" s="32"/>
      <c r="AH9" s="34"/>
      <c r="AI9" s="37"/>
      <c r="AJ9" s="38"/>
      <c r="AK9" s="39"/>
      <c r="AL9" s="33"/>
      <c r="AM9" s="33"/>
      <c r="AN9" s="33"/>
      <c r="AO9" s="33"/>
      <c r="AP9" s="32"/>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2"/>
      <c r="CX9" s="32"/>
      <c r="CY9" s="32"/>
      <c r="CZ9" s="32"/>
      <c r="DA9" s="32"/>
      <c r="DB9" s="40"/>
      <c r="DC9" s="40"/>
      <c r="DD9" s="40"/>
      <c r="EX9" s="31" t="s">
        <v>170</v>
      </c>
      <c r="EY9" s="32"/>
      <c r="EZ9" s="33"/>
      <c r="FA9" s="33"/>
      <c r="FB9" s="33"/>
      <c r="FC9" s="33"/>
      <c r="FD9" s="33"/>
      <c r="FE9" s="33"/>
      <c r="FF9" s="33"/>
      <c r="FG9" s="32"/>
      <c r="FH9" s="34"/>
      <c r="FI9" s="32"/>
      <c r="FJ9" s="34"/>
      <c r="FK9" s="35"/>
      <c r="FL9" s="33"/>
      <c r="FM9" s="33"/>
      <c r="FN9" s="36"/>
      <c r="FO9" s="32"/>
    </row>
    <row r="10" spans="1:171" s="12" customFormat="1" ht="21.6">
      <c r="A10" s="64">
        <v>36201</v>
      </c>
      <c r="B10" s="64" t="s">
        <v>211</v>
      </c>
      <c r="C10" s="71">
        <f t="shared" ref="C10:C33" si="0">INT(B10/10)</f>
        <v>36201</v>
      </c>
      <c r="D10" s="76">
        <v>36201</v>
      </c>
      <c r="E10" s="67" t="s">
        <v>175</v>
      </c>
      <c r="F10" s="67" t="s">
        <v>175</v>
      </c>
      <c r="G10" s="55">
        <f t="shared" ref="G10:G20" si="1">IF(E10=F10,0,1)</f>
        <v>0</v>
      </c>
      <c r="H10" s="69">
        <v>5</v>
      </c>
      <c r="I10" s="17">
        <v>1</v>
      </c>
      <c r="J10" s="17">
        <v>13</v>
      </c>
      <c r="K10" s="17"/>
      <c r="L10" s="17"/>
      <c r="M10" s="98"/>
      <c r="N10" s="17"/>
      <c r="O10" s="98"/>
      <c r="P10" s="98"/>
      <c r="Q10" s="98"/>
      <c r="R10" s="61"/>
      <c r="S10" s="98"/>
      <c r="T10" s="98"/>
      <c r="U10" s="98"/>
      <c r="V10" s="98"/>
      <c r="W10" s="59"/>
      <c r="X10" s="17"/>
      <c r="Y10" s="17"/>
      <c r="Z10" s="98">
        <v>1</v>
      </c>
      <c r="AA10" s="59" t="s">
        <v>176</v>
      </c>
      <c r="AB10" s="17"/>
      <c r="AC10" s="17">
        <v>1</v>
      </c>
      <c r="AD10" s="17"/>
      <c r="AE10" s="59"/>
      <c r="AF10" s="17">
        <v>1</v>
      </c>
      <c r="AG10" s="17"/>
      <c r="AH10" s="17">
        <v>1</v>
      </c>
      <c r="AI10" s="17"/>
      <c r="AJ10" s="17"/>
      <c r="AK10" s="17"/>
      <c r="AL10" s="17"/>
      <c r="AM10" s="17">
        <v>1</v>
      </c>
      <c r="AN10" s="17"/>
      <c r="AO10" s="17"/>
      <c r="AP10" s="17">
        <v>1</v>
      </c>
      <c r="AQ10" s="17"/>
      <c r="AR10" s="17">
        <v>1</v>
      </c>
      <c r="AS10" s="17"/>
      <c r="AT10" s="17"/>
      <c r="AU10" s="17"/>
      <c r="AV10" s="17">
        <v>1</v>
      </c>
      <c r="AW10" s="17"/>
      <c r="AX10" s="17"/>
      <c r="AY10" s="17"/>
      <c r="AZ10" s="17">
        <v>1</v>
      </c>
      <c r="BA10" s="17"/>
      <c r="BB10" s="17">
        <v>1</v>
      </c>
      <c r="BC10" s="17"/>
      <c r="BD10" s="17">
        <v>1</v>
      </c>
      <c r="BE10" s="17">
        <v>1</v>
      </c>
      <c r="BF10" s="17">
        <v>1</v>
      </c>
      <c r="BG10" s="17">
        <v>1</v>
      </c>
      <c r="BH10" s="17">
        <v>1</v>
      </c>
      <c r="BI10" s="17">
        <v>1</v>
      </c>
      <c r="BJ10" s="17"/>
      <c r="BK10" s="17"/>
      <c r="BL10" s="17">
        <v>1</v>
      </c>
      <c r="BM10" s="17"/>
      <c r="BN10" s="17"/>
      <c r="BO10" s="97"/>
      <c r="BP10" s="68"/>
      <c r="BQ10" s="98">
        <v>1</v>
      </c>
      <c r="BR10" s="98"/>
      <c r="BS10" s="98"/>
      <c r="BT10" s="98"/>
      <c r="BU10" s="89"/>
      <c r="BV10" s="98">
        <v>1</v>
      </c>
      <c r="BW10" s="98"/>
      <c r="BX10" s="98">
        <v>1</v>
      </c>
      <c r="BY10" s="98"/>
      <c r="BZ10" s="98"/>
      <c r="CA10" s="97"/>
      <c r="CB10" s="98">
        <v>1</v>
      </c>
      <c r="CC10" s="98"/>
      <c r="CD10" s="98">
        <v>1</v>
      </c>
      <c r="CE10" s="98">
        <v>1</v>
      </c>
      <c r="CF10" s="98">
        <v>1</v>
      </c>
      <c r="CG10" s="98">
        <v>1</v>
      </c>
      <c r="CH10" s="98">
        <v>1</v>
      </c>
      <c r="CI10" s="98">
        <v>1</v>
      </c>
      <c r="CJ10" s="97"/>
      <c r="CK10" s="98"/>
      <c r="CL10" s="98">
        <v>1</v>
      </c>
      <c r="CM10" s="98"/>
      <c r="CN10" s="98">
        <v>1</v>
      </c>
      <c r="CO10" s="98"/>
      <c r="CP10" s="98"/>
      <c r="CQ10" s="98">
        <v>1</v>
      </c>
      <c r="CR10" s="98"/>
      <c r="CS10" s="98"/>
      <c r="CT10" s="98"/>
      <c r="CU10" s="98"/>
      <c r="CV10" s="98">
        <v>1</v>
      </c>
      <c r="CW10" s="97"/>
      <c r="CX10" s="17">
        <v>1</v>
      </c>
      <c r="CY10" s="98"/>
    </row>
    <row r="11" spans="1:171" s="12" customFormat="1" ht="97.2">
      <c r="A11" s="64">
        <v>36202</v>
      </c>
      <c r="B11" s="64" t="s">
        <v>212</v>
      </c>
      <c r="C11" s="71">
        <f t="shared" si="0"/>
        <v>36202</v>
      </c>
      <c r="D11" s="76">
        <v>36202</v>
      </c>
      <c r="E11" s="67" t="s">
        <v>177</v>
      </c>
      <c r="F11" s="67" t="s">
        <v>177</v>
      </c>
      <c r="G11" s="55">
        <f t="shared" si="1"/>
        <v>0</v>
      </c>
      <c r="H11" s="69">
        <v>5</v>
      </c>
      <c r="I11" s="17">
        <v>1</v>
      </c>
      <c r="J11" s="17">
        <v>17</v>
      </c>
      <c r="K11" s="17"/>
      <c r="L11" s="17"/>
      <c r="M11" s="98"/>
      <c r="N11" s="17"/>
      <c r="O11" s="98"/>
      <c r="P11" s="98"/>
      <c r="Q11" s="98"/>
      <c r="R11" s="61"/>
      <c r="S11" s="98"/>
      <c r="T11" s="98"/>
      <c r="U11" s="98"/>
      <c r="V11" s="98"/>
      <c r="W11" s="59"/>
      <c r="X11" s="17">
        <v>1</v>
      </c>
      <c r="Y11" s="17"/>
      <c r="Z11" s="98">
        <v>1</v>
      </c>
      <c r="AA11" s="59"/>
      <c r="AB11" s="17">
        <v>1</v>
      </c>
      <c r="AC11" s="17"/>
      <c r="AD11" s="17"/>
      <c r="AE11" s="81" t="s">
        <v>238</v>
      </c>
      <c r="AF11" s="17">
        <v>1</v>
      </c>
      <c r="AG11" s="17"/>
      <c r="AH11" s="17"/>
      <c r="AI11" s="17"/>
      <c r="AJ11" s="17"/>
      <c r="AK11" s="17"/>
      <c r="AL11" s="17"/>
      <c r="AM11" s="17"/>
      <c r="AN11" s="17"/>
      <c r="AO11" s="17"/>
      <c r="AP11" s="100">
        <v>1</v>
      </c>
      <c r="AQ11" s="17">
        <v>1</v>
      </c>
      <c r="AR11" s="17">
        <v>1</v>
      </c>
      <c r="AS11" s="17"/>
      <c r="AT11" s="17">
        <v>1</v>
      </c>
      <c r="AU11" s="17"/>
      <c r="AV11" s="17"/>
      <c r="AW11" s="17"/>
      <c r="AX11" s="17"/>
      <c r="AY11" s="17"/>
      <c r="AZ11" s="17">
        <v>1</v>
      </c>
      <c r="BA11" s="17"/>
      <c r="BB11" s="17">
        <v>1</v>
      </c>
      <c r="BC11" s="17">
        <v>1</v>
      </c>
      <c r="BD11" s="17"/>
      <c r="BE11" s="17">
        <v>1</v>
      </c>
      <c r="BF11" s="17">
        <v>1</v>
      </c>
      <c r="BG11" s="17">
        <v>1</v>
      </c>
      <c r="BH11" s="17">
        <v>1</v>
      </c>
      <c r="BI11" s="17">
        <v>1</v>
      </c>
      <c r="BJ11" s="17"/>
      <c r="BK11" s="17"/>
      <c r="BL11" s="17">
        <v>1</v>
      </c>
      <c r="BM11" s="17"/>
      <c r="BN11" s="17"/>
      <c r="BO11" s="97"/>
      <c r="BP11" s="68"/>
      <c r="BQ11" s="98"/>
      <c r="BR11" s="98"/>
      <c r="BS11" s="98"/>
      <c r="BT11" s="98">
        <v>1</v>
      </c>
      <c r="BU11" s="81" t="s">
        <v>238</v>
      </c>
      <c r="BV11" s="98"/>
      <c r="BW11" s="98"/>
      <c r="BX11" s="98"/>
      <c r="BY11" s="98"/>
      <c r="BZ11" s="98"/>
      <c r="CA11" s="97"/>
      <c r="CB11" s="98"/>
      <c r="CC11" s="98"/>
      <c r="CD11" s="98"/>
      <c r="CE11" s="98"/>
      <c r="CF11" s="98"/>
      <c r="CG11" s="98"/>
      <c r="CH11" s="98"/>
      <c r="CI11" s="98"/>
      <c r="CJ11" s="97"/>
      <c r="CK11" s="98"/>
      <c r="CL11" s="98"/>
      <c r="CM11" s="98"/>
      <c r="CN11" s="98"/>
      <c r="CO11" s="98"/>
      <c r="CP11" s="98"/>
      <c r="CQ11" s="98"/>
      <c r="CR11" s="98"/>
      <c r="CS11" s="98"/>
      <c r="CT11" s="98">
        <v>1</v>
      </c>
      <c r="CU11" s="98"/>
      <c r="CV11" s="98"/>
      <c r="CW11" s="97"/>
      <c r="CX11" s="17"/>
      <c r="CY11" s="98">
        <v>1</v>
      </c>
    </row>
    <row r="12" spans="1:171" s="12" customFormat="1" ht="97.2">
      <c r="A12" s="64">
        <v>36203</v>
      </c>
      <c r="B12" s="64" t="s">
        <v>213</v>
      </c>
      <c r="C12" s="71">
        <f t="shared" si="0"/>
        <v>36203</v>
      </c>
      <c r="D12" s="76">
        <v>36203</v>
      </c>
      <c r="E12" s="67" t="s">
        <v>178</v>
      </c>
      <c r="F12" s="67" t="s">
        <v>178</v>
      </c>
      <c r="G12" s="55">
        <f t="shared" si="1"/>
        <v>0</v>
      </c>
      <c r="H12" s="69">
        <v>5</v>
      </c>
      <c r="I12" s="17">
        <v>1</v>
      </c>
      <c r="J12" s="17">
        <v>20</v>
      </c>
      <c r="K12" s="17"/>
      <c r="L12" s="17"/>
      <c r="M12" s="98"/>
      <c r="N12" s="17"/>
      <c r="O12" s="98"/>
      <c r="P12" s="98"/>
      <c r="Q12" s="98"/>
      <c r="R12" s="61"/>
      <c r="S12" s="98"/>
      <c r="T12" s="98"/>
      <c r="U12" s="98"/>
      <c r="V12" s="98"/>
      <c r="W12" s="59"/>
      <c r="X12" s="17"/>
      <c r="Y12" s="17"/>
      <c r="Z12" s="98"/>
      <c r="AA12" s="59" t="s">
        <v>179</v>
      </c>
      <c r="AB12" s="17">
        <v>1</v>
      </c>
      <c r="AC12" s="17"/>
      <c r="AD12" s="17"/>
      <c r="AE12" s="59" t="s">
        <v>239</v>
      </c>
      <c r="AF12" s="17">
        <v>1</v>
      </c>
      <c r="AG12" s="17"/>
      <c r="AH12" s="17"/>
      <c r="AI12" s="17"/>
      <c r="AJ12" s="17"/>
      <c r="AK12" s="17"/>
      <c r="AL12" s="17"/>
      <c r="AM12" s="17"/>
      <c r="AN12" s="17"/>
      <c r="AO12" s="17"/>
      <c r="AP12" s="100">
        <v>1</v>
      </c>
      <c r="AQ12" s="17">
        <v>1</v>
      </c>
      <c r="AR12" s="17">
        <v>1</v>
      </c>
      <c r="AS12" s="17"/>
      <c r="AT12" s="17"/>
      <c r="AU12" s="17"/>
      <c r="AV12" s="17">
        <v>1</v>
      </c>
      <c r="AW12" s="17"/>
      <c r="AX12" s="17"/>
      <c r="AY12" s="17">
        <v>1</v>
      </c>
      <c r="AZ12" s="17"/>
      <c r="BA12" s="17"/>
      <c r="BB12" s="17">
        <v>1</v>
      </c>
      <c r="BC12" s="17">
        <v>1</v>
      </c>
      <c r="BD12" s="17"/>
      <c r="BE12" s="17">
        <v>1</v>
      </c>
      <c r="BF12" s="17">
        <v>1</v>
      </c>
      <c r="BG12" s="17">
        <v>1</v>
      </c>
      <c r="BH12" s="17">
        <v>1</v>
      </c>
      <c r="BI12" s="17">
        <v>1</v>
      </c>
      <c r="BJ12" s="17">
        <v>1</v>
      </c>
      <c r="BK12" s="17">
        <v>1</v>
      </c>
      <c r="BL12" s="17"/>
      <c r="BM12" s="17">
        <v>1</v>
      </c>
      <c r="BN12" s="17"/>
      <c r="BO12" s="97"/>
      <c r="BP12" s="68"/>
      <c r="BQ12" s="98"/>
      <c r="BR12" s="98"/>
      <c r="BS12" s="98">
        <v>1</v>
      </c>
      <c r="BT12" s="98"/>
      <c r="BU12" s="89"/>
      <c r="BV12" s="98"/>
      <c r="BW12" s="98"/>
      <c r="BX12" s="98"/>
      <c r="BY12" s="98"/>
      <c r="BZ12" s="98"/>
      <c r="CA12" s="97"/>
      <c r="CB12" s="98"/>
      <c r="CC12" s="98"/>
      <c r="CD12" s="98"/>
      <c r="CE12" s="98"/>
      <c r="CF12" s="98"/>
      <c r="CG12" s="98"/>
      <c r="CH12" s="98"/>
      <c r="CI12" s="98"/>
      <c r="CJ12" s="97"/>
      <c r="CK12" s="98"/>
      <c r="CL12" s="98"/>
      <c r="CM12" s="98"/>
      <c r="CN12" s="98"/>
      <c r="CO12" s="98"/>
      <c r="CP12" s="98"/>
      <c r="CQ12" s="98"/>
      <c r="CR12" s="98"/>
      <c r="CS12" s="98">
        <v>1</v>
      </c>
      <c r="CT12" s="98"/>
      <c r="CU12" s="98"/>
      <c r="CV12" s="98"/>
      <c r="CW12" s="97"/>
      <c r="CX12" s="17">
        <v>1</v>
      </c>
      <c r="CY12" s="98"/>
    </row>
    <row r="13" spans="1:171" s="12" customFormat="1" ht="54">
      <c r="A13" s="64">
        <v>36204</v>
      </c>
      <c r="B13" s="64" t="s">
        <v>214</v>
      </c>
      <c r="C13" s="71">
        <f t="shared" si="0"/>
        <v>36204</v>
      </c>
      <c r="D13" s="76">
        <v>36204</v>
      </c>
      <c r="E13" s="67" t="s">
        <v>180</v>
      </c>
      <c r="F13" s="67" t="s">
        <v>180</v>
      </c>
      <c r="G13" s="55">
        <f t="shared" si="1"/>
        <v>0</v>
      </c>
      <c r="H13" s="69">
        <v>5</v>
      </c>
      <c r="I13" s="17">
        <v>1</v>
      </c>
      <c r="J13" s="17">
        <v>19</v>
      </c>
      <c r="K13" s="17"/>
      <c r="L13" s="17"/>
      <c r="M13" s="98"/>
      <c r="N13" s="17"/>
      <c r="O13" s="98"/>
      <c r="P13" s="98"/>
      <c r="Q13" s="98"/>
      <c r="R13" s="61"/>
      <c r="S13" s="98"/>
      <c r="T13" s="98"/>
      <c r="U13" s="98"/>
      <c r="V13" s="98"/>
      <c r="W13" s="59"/>
      <c r="X13" s="17"/>
      <c r="Y13" s="17"/>
      <c r="Z13" s="98"/>
      <c r="AA13" s="59" t="s">
        <v>181</v>
      </c>
      <c r="AB13" s="17">
        <v>1</v>
      </c>
      <c r="AC13" s="17"/>
      <c r="AD13" s="17"/>
      <c r="AE13" s="59" t="s">
        <v>182</v>
      </c>
      <c r="AF13" s="17">
        <v>1</v>
      </c>
      <c r="AG13" s="17"/>
      <c r="AH13" s="17"/>
      <c r="AI13" s="17"/>
      <c r="AJ13" s="17"/>
      <c r="AK13" s="17"/>
      <c r="AL13" s="17"/>
      <c r="AM13" s="17"/>
      <c r="AN13" s="17"/>
      <c r="AO13" s="17"/>
      <c r="AP13" s="100">
        <v>1</v>
      </c>
      <c r="AQ13" s="17">
        <v>1</v>
      </c>
      <c r="AR13" s="17">
        <v>1</v>
      </c>
      <c r="AS13" s="17"/>
      <c r="AT13" s="17">
        <v>1</v>
      </c>
      <c r="AU13" s="17">
        <v>1</v>
      </c>
      <c r="AV13" s="17"/>
      <c r="AW13" s="17"/>
      <c r="AX13" s="17">
        <v>1</v>
      </c>
      <c r="AY13" s="17"/>
      <c r="AZ13" s="17"/>
      <c r="BA13" s="17"/>
      <c r="BB13" s="17">
        <v>1</v>
      </c>
      <c r="BC13" s="17">
        <v>1</v>
      </c>
      <c r="BD13" s="17"/>
      <c r="BE13" s="17">
        <v>1</v>
      </c>
      <c r="BF13" s="17">
        <v>1</v>
      </c>
      <c r="BG13" s="17">
        <v>1</v>
      </c>
      <c r="BH13" s="17">
        <v>1</v>
      </c>
      <c r="BI13" s="17">
        <v>1</v>
      </c>
      <c r="BJ13" s="17">
        <v>1</v>
      </c>
      <c r="BK13" s="17"/>
      <c r="BL13" s="17">
        <v>1</v>
      </c>
      <c r="BM13" s="17"/>
      <c r="BN13" s="17"/>
      <c r="BO13" s="97"/>
      <c r="BP13" s="68"/>
      <c r="BQ13" s="98"/>
      <c r="BR13" s="98"/>
      <c r="BS13" s="98">
        <v>1</v>
      </c>
      <c r="BT13" s="98"/>
      <c r="BU13" s="89"/>
      <c r="BV13" s="98"/>
      <c r="BW13" s="98"/>
      <c r="BX13" s="98"/>
      <c r="BY13" s="98"/>
      <c r="BZ13" s="98"/>
      <c r="CA13" s="97"/>
      <c r="CB13" s="98"/>
      <c r="CC13" s="98"/>
      <c r="CD13" s="98"/>
      <c r="CE13" s="98"/>
      <c r="CF13" s="98"/>
      <c r="CG13" s="98"/>
      <c r="CH13" s="98"/>
      <c r="CI13" s="98"/>
      <c r="CJ13" s="97"/>
      <c r="CK13" s="98"/>
      <c r="CL13" s="98"/>
      <c r="CM13" s="98"/>
      <c r="CN13" s="98"/>
      <c r="CO13" s="98"/>
      <c r="CP13" s="98"/>
      <c r="CQ13" s="98"/>
      <c r="CR13" s="98"/>
      <c r="CS13" s="98"/>
      <c r="CT13" s="98"/>
      <c r="CU13" s="98"/>
      <c r="CV13" s="98">
        <v>1</v>
      </c>
      <c r="CW13" s="97"/>
      <c r="CX13" s="17"/>
      <c r="CY13" s="98">
        <v>1</v>
      </c>
    </row>
    <row r="14" spans="1:171" s="12" customFormat="1" ht="43.2">
      <c r="A14" s="64">
        <v>36205</v>
      </c>
      <c r="B14" s="64" t="s">
        <v>215</v>
      </c>
      <c r="C14" s="71">
        <f t="shared" si="0"/>
        <v>36205</v>
      </c>
      <c r="D14" s="76">
        <v>36205</v>
      </c>
      <c r="E14" s="67" t="s">
        <v>183</v>
      </c>
      <c r="F14" s="67" t="s">
        <v>208</v>
      </c>
      <c r="G14" s="55">
        <f t="shared" si="1"/>
        <v>0</v>
      </c>
      <c r="H14" s="69">
        <v>5</v>
      </c>
      <c r="I14" s="17">
        <v>1</v>
      </c>
      <c r="J14" s="17">
        <v>18</v>
      </c>
      <c r="K14" s="17"/>
      <c r="L14" s="17"/>
      <c r="M14" s="98"/>
      <c r="N14" s="17"/>
      <c r="O14" s="98"/>
      <c r="P14" s="98"/>
      <c r="Q14" s="98"/>
      <c r="R14" s="61"/>
      <c r="S14" s="98"/>
      <c r="T14" s="98"/>
      <c r="U14" s="98"/>
      <c r="V14" s="98"/>
      <c r="W14" s="59"/>
      <c r="X14" s="17"/>
      <c r="Y14" s="17"/>
      <c r="Z14" s="98"/>
      <c r="AA14" s="59" t="s">
        <v>184</v>
      </c>
      <c r="AB14" s="17">
        <v>1</v>
      </c>
      <c r="AC14" s="17"/>
      <c r="AD14" s="17"/>
      <c r="AE14" s="59" t="s">
        <v>185</v>
      </c>
      <c r="AF14" s="17"/>
      <c r="AG14" s="17">
        <v>1</v>
      </c>
      <c r="AH14" s="17"/>
      <c r="AI14" s="17"/>
      <c r="AJ14" s="17"/>
      <c r="AK14" s="17"/>
      <c r="AL14" s="17"/>
      <c r="AM14" s="17"/>
      <c r="AN14" s="100">
        <v>1</v>
      </c>
      <c r="AO14" s="17">
        <v>1</v>
      </c>
      <c r="AP14" s="17"/>
      <c r="AQ14" s="17"/>
      <c r="AR14" s="17">
        <v>1</v>
      </c>
      <c r="AS14" s="17"/>
      <c r="AT14" s="17"/>
      <c r="AU14" s="17"/>
      <c r="AV14" s="17">
        <v>1</v>
      </c>
      <c r="AW14" s="17"/>
      <c r="AX14" s="17"/>
      <c r="AY14" s="17"/>
      <c r="AZ14" s="17">
        <v>1</v>
      </c>
      <c r="BA14" s="17"/>
      <c r="BB14" s="17">
        <v>1</v>
      </c>
      <c r="BC14" s="17">
        <v>1</v>
      </c>
      <c r="BD14" s="17"/>
      <c r="BE14" s="17">
        <v>1</v>
      </c>
      <c r="BF14" s="17">
        <v>1</v>
      </c>
      <c r="BG14" s="17">
        <v>1</v>
      </c>
      <c r="BH14" s="17">
        <v>1</v>
      </c>
      <c r="BI14" s="17">
        <v>1</v>
      </c>
      <c r="BJ14" s="17">
        <v>1</v>
      </c>
      <c r="BK14" s="17"/>
      <c r="BL14" s="17">
        <v>1</v>
      </c>
      <c r="BM14" s="17">
        <v>1</v>
      </c>
      <c r="BN14" s="17"/>
      <c r="BO14" s="97" t="s">
        <v>186</v>
      </c>
      <c r="BP14" s="68"/>
      <c r="BQ14" s="98"/>
      <c r="BR14" s="98"/>
      <c r="BS14" s="98">
        <v>1</v>
      </c>
      <c r="BT14" s="98"/>
      <c r="BU14" s="89"/>
      <c r="BV14" s="98"/>
      <c r="BW14" s="98"/>
      <c r="BX14" s="98"/>
      <c r="BY14" s="98"/>
      <c r="BZ14" s="98"/>
      <c r="CA14" s="97"/>
      <c r="CB14" s="98"/>
      <c r="CC14" s="98"/>
      <c r="CD14" s="98"/>
      <c r="CE14" s="98"/>
      <c r="CF14" s="98"/>
      <c r="CG14" s="98"/>
      <c r="CH14" s="98"/>
      <c r="CI14" s="98"/>
      <c r="CJ14" s="97"/>
      <c r="CK14" s="98"/>
      <c r="CL14" s="98"/>
      <c r="CM14" s="98"/>
      <c r="CN14" s="98"/>
      <c r="CO14" s="98"/>
      <c r="CP14" s="98"/>
      <c r="CQ14" s="98"/>
      <c r="CR14" s="98"/>
      <c r="CS14" s="98"/>
      <c r="CT14" s="98"/>
      <c r="CU14" s="98"/>
      <c r="CV14" s="98">
        <v>1</v>
      </c>
      <c r="CW14" s="97"/>
      <c r="CX14" s="17">
        <v>1</v>
      </c>
      <c r="CY14" s="98"/>
    </row>
    <row r="15" spans="1:171" s="12" customFormat="1" ht="32.4">
      <c r="A15" s="64">
        <v>36206</v>
      </c>
      <c r="B15" s="64" t="s">
        <v>216</v>
      </c>
      <c r="C15" s="71">
        <f t="shared" si="0"/>
        <v>36206</v>
      </c>
      <c r="D15" s="76">
        <v>36206</v>
      </c>
      <c r="E15" s="67" t="s">
        <v>187</v>
      </c>
      <c r="F15" s="67" t="s">
        <v>187</v>
      </c>
      <c r="G15" s="55">
        <f t="shared" si="1"/>
        <v>0</v>
      </c>
      <c r="H15" s="69">
        <v>5</v>
      </c>
      <c r="I15" s="17">
        <v>1</v>
      </c>
      <c r="J15" s="17">
        <v>21</v>
      </c>
      <c r="K15" s="17"/>
      <c r="L15" s="17"/>
      <c r="M15" s="98"/>
      <c r="N15" s="17"/>
      <c r="O15" s="98"/>
      <c r="P15" s="98"/>
      <c r="Q15" s="98"/>
      <c r="R15" s="61"/>
      <c r="S15" s="98"/>
      <c r="T15" s="98"/>
      <c r="U15" s="98"/>
      <c r="V15" s="98"/>
      <c r="W15" s="59"/>
      <c r="X15" s="17"/>
      <c r="Y15" s="17"/>
      <c r="Z15" s="98">
        <v>1</v>
      </c>
      <c r="AA15" s="59"/>
      <c r="AB15" s="17">
        <v>1</v>
      </c>
      <c r="AC15" s="17"/>
      <c r="AD15" s="17"/>
      <c r="AE15" s="59" t="s">
        <v>188</v>
      </c>
      <c r="AF15" s="17"/>
      <c r="AG15" s="17">
        <v>1</v>
      </c>
      <c r="AH15" s="17"/>
      <c r="AI15" s="17"/>
      <c r="AJ15" s="17"/>
      <c r="AK15" s="17"/>
      <c r="AL15" s="17"/>
      <c r="AM15" s="17"/>
      <c r="AN15" s="17"/>
      <c r="AO15" s="17"/>
      <c r="AP15" s="17">
        <v>1</v>
      </c>
      <c r="AQ15" s="17"/>
      <c r="AR15" s="17">
        <v>1</v>
      </c>
      <c r="AS15" s="17"/>
      <c r="AT15" s="17"/>
      <c r="AU15" s="17"/>
      <c r="AV15" s="17">
        <v>1</v>
      </c>
      <c r="AW15" s="17"/>
      <c r="AX15" s="17"/>
      <c r="AY15" s="17">
        <v>1</v>
      </c>
      <c r="AZ15" s="17"/>
      <c r="BA15" s="17"/>
      <c r="BB15" s="17">
        <v>1</v>
      </c>
      <c r="BC15" s="17">
        <v>1</v>
      </c>
      <c r="BD15" s="17"/>
      <c r="BE15" s="17">
        <v>1</v>
      </c>
      <c r="BF15" s="17">
        <v>1</v>
      </c>
      <c r="BG15" s="17">
        <v>1</v>
      </c>
      <c r="BH15" s="17">
        <v>1</v>
      </c>
      <c r="BI15" s="17">
        <v>1</v>
      </c>
      <c r="BJ15" s="17">
        <v>1</v>
      </c>
      <c r="BK15" s="17"/>
      <c r="BL15" s="17">
        <v>1</v>
      </c>
      <c r="BM15" s="17">
        <v>1</v>
      </c>
      <c r="BN15" s="17"/>
      <c r="BO15" s="97"/>
      <c r="BP15" s="68"/>
      <c r="BQ15" s="98"/>
      <c r="BR15" s="98"/>
      <c r="BS15" s="98">
        <v>1</v>
      </c>
      <c r="BT15" s="98"/>
      <c r="BU15" s="89"/>
      <c r="BV15" s="98"/>
      <c r="BW15" s="98"/>
      <c r="BX15" s="98"/>
      <c r="BY15" s="98"/>
      <c r="BZ15" s="98"/>
      <c r="CA15" s="97"/>
      <c r="CB15" s="98"/>
      <c r="CC15" s="98"/>
      <c r="CD15" s="98"/>
      <c r="CE15" s="98"/>
      <c r="CF15" s="98"/>
      <c r="CG15" s="98"/>
      <c r="CH15" s="98"/>
      <c r="CI15" s="98"/>
      <c r="CJ15" s="97"/>
      <c r="CK15" s="98"/>
      <c r="CL15" s="98"/>
      <c r="CM15" s="98"/>
      <c r="CN15" s="98"/>
      <c r="CO15" s="98"/>
      <c r="CP15" s="98"/>
      <c r="CQ15" s="98"/>
      <c r="CR15" s="98"/>
      <c r="CS15" s="98"/>
      <c r="CT15" s="98"/>
      <c r="CU15" s="98"/>
      <c r="CV15" s="98">
        <v>1</v>
      </c>
      <c r="CW15" s="97"/>
      <c r="CX15" s="17"/>
      <c r="CY15" s="98">
        <v>1</v>
      </c>
    </row>
    <row r="16" spans="1:171" s="12" customFormat="1">
      <c r="A16" s="64">
        <v>36207</v>
      </c>
      <c r="B16" s="64" t="s">
        <v>217</v>
      </c>
      <c r="C16" s="71">
        <f t="shared" si="0"/>
        <v>36207</v>
      </c>
      <c r="D16" s="76">
        <v>36207</v>
      </c>
      <c r="E16" s="67" t="s">
        <v>189</v>
      </c>
      <c r="F16" s="67" t="s">
        <v>189</v>
      </c>
      <c r="G16" s="55">
        <f t="shared" si="1"/>
        <v>0</v>
      </c>
      <c r="H16" s="69">
        <v>5</v>
      </c>
      <c r="I16" s="17">
        <v>1</v>
      </c>
      <c r="J16" s="17">
        <v>18</v>
      </c>
      <c r="K16" s="17"/>
      <c r="L16" s="17"/>
      <c r="M16" s="98"/>
      <c r="N16" s="17"/>
      <c r="O16" s="98"/>
      <c r="P16" s="98"/>
      <c r="Q16" s="98"/>
      <c r="R16" s="61"/>
      <c r="S16" s="98"/>
      <c r="T16" s="98"/>
      <c r="U16" s="98"/>
      <c r="V16" s="98"/>
      <c r="W16" s="59"/>
      <c r="X16" s="17"/>
      <c r="Y16" s="17"/>
      <c r="Z16" s="98">
        <v>1</v>
      </c>
      <c r="AA16" s="59"/>
      <c r="AB16" s="17"/>
      <c r="AC16" s="17">
        <v>1</v>
      </c>
      <c r="AD16" s="17"/>
      <c r="AE16" s="59"/>
      <c r="AF16" s="17">
        <v>1</v>
      </c>
      <c r="AG16" s="17"/>
      <c r="AH16" s="17">
        <v>1</v>
      </c>
      <c r="AI16" s="17"/>
      <c r="AJ16" s="17"/>
      <c r="AK16" s="17"/>
      <c r="AL16" s="17"/>
      <c r="AM16" s="17"/>
      <c r="AN16" s="100">
        <v>1</v>
      </c>
      <c r="AO16" s="17">
        <v>1</v>
      </c>
      <c r="AP16" s="17"/>
      <c r="AQ16" s="17"/>
      <c r="AR16" s="17">
        <v>1</v>
      </c>
      <c r="AS16" s="17"/>
      <c r="AT16" s="17">
        <v>1</v>
      </c>
      <c r="AU16" s="17">
        <v>1</v>
      </c>
      <c r="AV16" s="17"/>
      <c r="AW16" s="17"/>
      <c r="AX16" s="17"/>
      <c r="AY16" s="17"/>
      <c r="AZ16" s="17">
        <v>1</v>
      </c>
      <c r="BA16" s="17"/>
      <c r="BB16" s="17">
        <v>1</v>
      </c>
      <c r="BC16" s="17">
        <v>1</v>
      </c>
      <c r="BD16" s="17"/>
      <c r="BE16" s="17">
        <v>1</v>
      </c>
      <c r="BF16" s="17">
        <v>1</v>
      </c>
      <c r="BG16" s="17">
        <v>1</v>
      </c>
      <c r="BH16" s="17">
        <v>1</v>
      </c>
      <c r="BI16" s="17">
        <v>1</v>
      </c>
      <c r="BJ16" s="17"/>
      <c r="BK16" s="17"/>
      <c r="BL16" s="17">
        <v>1</v>
      </c>
      <c r="BM16" s="17"/>
      <c r="BN16" s="17"/>
      <c r="BO16" s="97"/>
      <c r="BP16" s="68"/>
      <c r="BQ16" s="98">
        <v>1</v>
      </c>
      <c r="BR16" s="98"/>
      <c r="BS16" s="98"/>
      <c r="BT16" s="98"/>
      <c r="BU16" s="89"/>
      <c r="BV16" s="98">
        <v>1</v>
      </c>
      <c r="BW16" s="98"/>
      <c r="BX16" s="98"/>
      <c r="BY16" s="98">
        <v>1</v>
      </c>
      <c r="BZ16" s="98"/>
      <c r="CA16" s="97"/>
      <c r="CB16" s="98">
        <v>1</v>
      </c>
      <c r="CC16" s="98">
        <v>1</v>
      </c>
      <c r="CD16" s="98"/>
      <c r="CE16" s="98"/>
      <c r="CF16" s="98"/>
      <c r="CG16" s="98"/>
      <c r="CH16" s="98">
        <v>1</v>
      </c>
      <c r="CI16" s="98"/>
      <c r="CJ16" s="97"/>
      <c r="CK16" s="98"/>
      <c r="CL16" s="98">
        <v>1</v>
      </c>
      <c r="CM16" s="98">
        <v>1</v>
      </c>
      <c r="CN16" s="98"/>
      <c r="CO16" s="98"/>
      <c r="CP16" s="98"/>
      <c r="CQ16" s="98">
        <v>1</v>
      </c>
      <c r="CR16" s="98"/>
      <c r="CS16" s="98"/>
      <c r="CT16" s="98"/>
      <c r="CU16" s="98"/>
      <c r="CV16" s="98">
        <v>1</v>
      </c>
      <c r="CW16" s="97"/>
      <c r="CX16" s="17"/>
      <c r="CY16" s="98">
        <v>1</v>
      </c>
    </row>
    <row r="17" spans="1:103" s="12" customFormat="1" ht="43.2">
      <c r="A17" s="64">
        <v>36208</v>
      </c>
      <c r="B17" s="64" t="s">
        <v>218</v>
      </c>
      <c r="C17" s="71">
        <f t="shared" si="0"/>
        <v>36208</v>
      </c>
      <c r="D17" s="76">
        <v>36208</v>
      </c>
      <c r="E17" s="67" t="s">
        <v>190</v>
      </c>
      <c r="F17" s="67" t="s">
        <v>190</v>
      </c>
      <c r="G17" s="55">
        <f t="shared" si="1"/>
        <v>0</v>
      </c>
      <c r="H17" s="69">
        <v>5</v>
      </c>
      <c r="I17" s="17">
        <v>1</v>
      </c>
      <c r="J17" s="17">
        <v>20</v>
      </c>
      <c r="K17" s="17"/>
      <c r="L17" s="17"/>
      <c r="M17" s="98"/>
      <c r="N17" s="17"/>
      <c r="O17" s="98"/>
      <c r="P17" s="98"/>
      <c r="Q17" s="98"/>
      <c r="R17" s="61"/>
      <c r="S17" s="98"/>
      <c r="T17" s="98"/>
      <c r="U17" s="98"/>
      <c r="V17" s="98"/>
      <c r="W17" s="59"/>
      <c r="X17" s="17">
        <v>1</v>
      </c>
      <c r="Y17" s="17"/>
      <c r="Z17" s="98">
        <v>1</v>
      </c>
      <c r="AA17" s="59"/>
      <c r="AB17" s="17">
        <v>1</v>
      </c>
      <c r="AC17" s="17"/>
      <c r="AD17" s="17"/>
      <c r="AE17" s="59" t="s">
        <v>185</v>
      </c>
      <c r="AF17" s="17"/>
      <c r="AG17" s="17">
        <v>1</v>
      </c>
      <c r="AH17" s="17">
        <v>1</v>
      </c>
      <c r="AI17" s="17"/>
      <c r="AJ17" s="17"/>
      <c r="AK17" s="17"/>
      <c r="AL17" s="17">
        <v>1</v>
      </c>
      <c r="AM17" s="17"/>
      <c r="AN17" s="100">
        <v>1</v>
      </c>
      <c r="AO17" s="17">
        <v>1</v>
      </c>
      <c r="AP17" s="17"/>
      <c r="AQ17" s="17"/>
      <c r="AR17" s="17">
        <v>1</v>
      </c>
      <c r="AS17" s="17"/>
      <c r="AT17" s="17">
        <v>1</v>
      </c>
      <c r="AU17" s="17"/>
      <c r="AV17" s="17"/>
      <c r="AW17" s="17"/>
      <c r="AX17" s="17"/>
      <c r="AY17" s="17"/>
      <c r="AZ17" s="17">
        <v>1</v>
      </c>
      <c r="BA17" s="17"/>
      <c r="BB17" s="17">
        <v>1</v>
      </c>
      <c r="BC17" s="17"/>
      <c r="BD17" s="17">
        <v>1</v>
      </c>
      <c r="BE17" s="17">
        <v>1</v>
      </c>
      <c r="BF17" s="17">
        <v>1</v>
      </c>
      <c r="BG17" s="17">
        <v>1</v>
      </c>
      <c r="BH17" s="17">
        <v>1</v>
      </c>
      <c r="BI17" s="17">
        <v>1</v>
      </c>
      <c r="BJ17" s="17">
        <v>1</v>
      </c>
      <c r="BK17" s="17">
        <v>1</v>
      </c>
      <c r="BL17" s="17">
        <v>1</v>
      </c>
      <c r="BM17" s="17"/>
      <c r="BN17" s="17"/>
      <c r="BO17" s="97"/>
      <c r="BP17" s="68"/>
      <c r="BQ17" s="98"/>
      <c r="BR17" s="98"/>
      <c r="BS17" s="98">
        <v>1</v>
      </c>
      <c r="BT17" s="98"/>
      <c r="BU17" s="89"/>
      <c r="BV17" s="98"/>
      <c r="BW17" s="98"/>
      <c r="BX17" s="98"/>
      <c r="BY17" s="98"/>
      <c r="BZ17" s="98"/>
      <c r="CA17" s="97"/>
      <c r="CB17" s="98"/>
      <c r="CC17" s="98"/>
      <c r="CD17" s="98"/>
      <c r="CE17" s="98"/>
      <c r="CF17" s="98"/>
      <c r="CG17" s="98"/>
      <c r="CH17" s="98"/>
      <c r="CI17" s="98"/>
      <c r="CJ17" s="97"/>
      <c r="CK17" s="98"/>
      <c r="CL17" s="98"/>
      <c r="CM17" s="98"/>
      <c r="CN17" s="98"/>
      <c r="CO17" s="98"/>
      <c r="CP17" s="98"/>
      <c r="CQ17" s="98"/>
      <c r="CR17" s="98"/>
      <c r="CS17" s="98"/>
      <c r="CT17" s="98"/>
      <c r="CU17" s="98"/>
      <c r="CV17" s="98">
        <v>1</v>
      </c>
      <c r="CW17" s="97"/>
      <c r="CX17" s="17">
        <v>1</v>
      </c>
      <c r="CY17" s="98"/>
    </row>
    <row r="18" spans="1:103" s="12" customFormat="1">
      <c r="A18" s="64">
        <v>36301</v>
      </c>
      <c r="B18" s="64" t="s">
        <v>219</v>
      </c>
      <c r="C18" s="71">
        <f t="shared" si="0"/>
        <v>36301</v>
      </c>
      <c r="D18" s="76">
        <v>36301</v>
      </c>
      <c r="E18" s="67" t="s">
        <v>191</v>
      </c>
      <c r="F18" s="67" t="s">
        <v>191</v>
      </c>
      <c r="G18" s="55">
        <f t="shared" si="1"/>
        <v>0</v>
      </c>
      <c r="H18" s="69">
        <v>6</v>
      </c>
      <c r="I18" s="17"/>
      <c r="J18" s="17"/>
      <c r="K18" s="17"/>
      <c r="L18" s="17"/>
      <c r="M18" s="98"/>
      <c r="N18" s="17"/>
      <c r="O18" s="98">
        <v>1</v>
      </c>
      <c r="P18" s="98"/>
      <c r="Q18" s="98"/>
      <c r="R18" s="61"/>
      <c r="S18" s="98"/>
      <c r="T18" s="98"/>
      <c r="U18" s="98"/>
      <c r="V18" s="98"/>
      <c r="W18" s="59"/>
      <c r="X18" s="17"/>
      <c r="Y18" s="17"/>
      <c r="Z18" s="98"/>
      <c r="AA18" s="59"/>
      <c r="AB18" s="17"/>
      <c r="AC18" s="17"/>
      <c r="AD18" s="17"/>
      <c r="AE18" s="59"/>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97"/>
      <c r="BP18" s="68"/>
      <c r="BQ18" s="98"/>
      <c r="BR18" s="98"/>
      <c r="BS18" s="98"/>
      <c r="BT18" s="98"/>
      <c r="BU18" s="89"/>
      <c r="BV18" s="98"/>
      <c r="BW18" s="98"/>
      <c r="BX18" s="98"/>
      <c r="BY18" s="98"/>
      <c r="BZ18" s="98"/>
      <c r="CA18" s="97"/>
      <c r="CB18" s="98"/>
      <c r="CC18" s="98"/>
      <c r="CD18" s="98"/>
      <c r="CE18" s="98"/>
      <c r="CF18" s="98"/>
      <c r="CG18" s="98"/>
      <c r="CH18" s="98"/>
      <c r="CI18" s="98"/>
      <c r="CJ18" s="97"/>
      <c r="CK18" s="98"/>
      <c r="CL18" s="98"/>
      <c r="CM18" s="98"/>
      <c r="CN18" s="98"/>
      <c r="CO18" s="98"/>
      <c r="CP18" s="98"/>
      <c r="CQ18" s="98"/>
      <c r="CR18" s="98"/>
      <c r="CS18" s="98"/>
      <c r="CT18" s="98"/>
      <c r="CU18" s="98"/>
      <c r="CV18" s="98"/>
      <c r="CW18" s="97"/>
      <c r="CX18" s="17"/>
      <c r="CY18" s="98"/>
    </row>
    <row r="19" spans="1:103" s="12" customFormat="1">
      <c r="A19" s="64">
        <v>36302</v>
      </c>
      <c r="B19" s="64" t="s">
        <v>220</v>
      </c>
      <c r="C19" s="71">
        <f t="shared" si="0"/>
        <v>36302</v>
      </c>
      <c r="D19" s="76">
        <v>36302</v>
      </c>
      <c r="E19" s="67" t="s">
        <v>192</v>
      </c>
      <c r="F19" s="67" t="s">
        <v>192</v>
      </c>
      <c r="G19" s="55">
        <f t="shared" si="1"/>
        <v>0</v>
      </c>
      <c r="H19" s="69">
        <v>6</v>
      </c>
      <c r="I19" s="17"/>
      <c r="J19" s="17"/>
      <c r="K19" s="17"/>
      <c r="L19" s="17"/>
      <c r="M19" s="98"/>
      <c r="N19" s="17"/>
      <c r="O19" s="98">
        <v>1</v>
      </c>
      <c r="P19" s="98"/>
      <c r="Q19" s="98"/>
      <c r="R19" s="61"/>
      <c r="S19" s="98"/>
      <c r="T19" s="98"/>
      <c r="U19" s="98"/>
      <c r="V19" s="98"/>
      <c r="W19" s="59"/>
      <c r="X19" s="17"/>
      <c r="Y19" s="17"/>
      <c r="Z19" s="98"/>
      <c r="AA19" s="59"/>
      <c r="AB19" s="17"/>
      <c r="AC19" s="17"/>
      <c r="AD19" s="17"/>
      <c r="AE19" s="59"/>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97"/>
      <c r="BP19" s="68"/>
      <c r="BQ19" s="98"/>
      <c r="BR19" s="98"/>
      <c r="BS19" s="98"/>
      <c r="BT19" s="98"/>
      <c r="BU19" s="89"/>
      <c r="BV19" s="98"/>
      <c r="BW19" s="98"/>
      <c r="BX19" s="98"/>
      <c r="BY19" s="98"/>
      <c r="BZ19" s="98"/>
      <c r="CA19" s="97"/>
      <c r="CB19" s="98"/>
      <c r="CC19" s="98"/>
      <c r="CD19" s="98"/>
      <c r="CE19" s="98"/>
      <c r="CF19" s="98"/>
      <c r="CG19" s="98"/>
      <c r="CH19" s="98"/>
      <c r="CI19" s="98"/>
      <c r="CJ19" s="97"/>
      <c r="CK19" s="98"/>
      <c r="CL19" s="98"/>
      <c r="CM19" s="98"/>
      <c r="CN19" s="98"/>
      <c r="CO19" s="98"/>
      <c r="CP19" s="98"/>
      <c r="CQ19" s="98"/>
      <c r="CR19" s="98"/>
      <c r="CS19" s="98"/>
      <c r="CT19" s="98"/>
      <c r="CU19" s="98"/>
      <c r="CV19" s="98"/>
      <c r="CW19" s="97"/>
      <c r="CX19" s="17"/>
      <c r="CY19" s="98"/>
    </row>
    <row r="20" spans="1:103" s="12" customFormat="1">
      <c r="A20" s="64">
        <v>36321</v>
      </c>
      <c r="B20" s="64" t="s">
        <v>221</v>
      </c>
      <c r="C20" s="71">
        <f t="shared" si="0"/>
        <v>36321</v>
      </c>
      <c r="D20" s="76">
        <v>36321</v>
      </c>
      <c r="E20" s="67" t="s">
        <v>193</v>
      </c>
      <c r="F20" s="67" t="s">
        <v>193</v>
      </c>
      <c r="G20" s="55">
        <f t="shared" si="1"/>
        <v>0</v>
      </c>
      <c r="H20" s="69">
        <v>6</v>
      </c>
      <c r="I20" s="17"/>
      <c r="J20" s="17"/>
      <c r="K20" s="17"/>
      <c r="L20" s="17"/>
      <c r="M20" s="98"/>
      <c r="N20" s="17"/>
      <c r="O20" s="98"/>
      <c r="P20" s="98">
        <v>1</v>
      </c>
      <c r="Q20" s="98"/>
      <c r="R20" s="61"/>
      <c r="S20" s="98"/>
      <c r="T20" s="98">
        <v>1</v>
      </c>
      <c r="U20" s="98"/>
      <c r="V20" s="98"/>
      <c r="W20" s="59"/>
      <c r="X20" s="17"/>
      <c r="Y20" s="17"/>
      <c r="Z20" s="98"/>
      <c r="AA20" s="59"/>
      <c r="AB20" s="17"/>
      <c r="AC20" s="17"/>
      <c r="AD20" s="17"/>
      <c r="AE20" s="59"/>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97"/>
      <c r="BP20" s="68"/>
      <c r="BQ20" s="98"/>
      <c r="BR20" s="98"/>
      <c r="BS20" s="98"/>
      <c r="BT20" s="98"/>
      <c r="BU20" s="89"/>
      <c r="BV20" s="98"/>
      <c r="BW20" s="98"/>
      <c r="BX20" s="98"/>
      <c r="BY20" s="98"/>
      <c r="BZ20" s="98"/>
      <c r="CA20" s="97"/>
      <c r="CB20" s="98"/>
      <c r="CC20" s="98"/>
      <c r="CD20" s="98"/>
      <c r="CE20" s="98"/>
      <c r="CF20" s="98"/>
      <c r="CG20" s="98"/>
      <c r="CH20" s="98"/>
      <c r="CI20" s="98"/>
      <c r="CJ20" s="97"/>
      <c r="CK20" s="98"/>
      <c r="CL20" s="98"/>
      <c r="CM20" s="98"/>
      <c r="CN20" s="98"/>
      <c r="CO20" s="98"/>
      <c r="CP20" s="98"/>
      <c r="CQ20" s="98"/>
      <c r="CR20" s="98"/>
      <c r="CS20" s="98"/>
      <c r="CT20" s="98"/>
      <c r="CU20" s="98"/>
      <c r="CV20" s="98"/>
      <c r="CW20" s="97"/>
      <c r="CX20" s="17"/>
      <c r="CY20" s="98"/>
    </row>
    <row r="21" spans="1:103" s="12" customFormat="1">
      <c r="A21" s="64">
        <v>36341</v>
      </c>
      <c r="B21" s="64" t="s">
        <v>222</v>
      </c>
      <c r="C21" s="71">
        <f t="shared" si="0"/>
        <v>36341</v>
      </c>
      <c r="D21" s="76">
        <v>36341</v>
      </c>
      <c r="E21" s="67" t="s">
        <v>194</v>
      </c>
      <c r="F21" s="67" t="s">
        <v>194</v>
      </c>
      <c r="G21" s="55">
        <f t="shared" ref="G21:G33" si="2">IF(E21=F21,0,1)</f>
        <v>0</v>
      </c>
      <c r="H21" s="69">
        <v>6</v>
      </c>
      <c r="I21" s="17"/>
      <c r="J21" s="17"/>
      <c r="K21" s="17"/>
      <c r="L21" s="17"/>
      <c r="M21" s="98"/>
      <c r="N21" s="17"/>
      <c r="O21" s="98">
        <v>1</v>
      </c>
      <c r="P21" s="98"/>
      <c r="Q21" s="98"/>
      <c r="R21" s="61"/>
      <c r="S21" s="98"/>
      <c r="T21" s="98"/>
      <c r="U21" s="98"/>
      <c r="V21" s="98"/>
      <c r="W21" s="59"/>
      <c r="X21" s="17"/>
      <c r="Y21" s="17"/>
      <c r="Z21" s="98"/>
      <c r="AA21" s="59"/>
      <c r="AB21" s="17"/>
      <c r="AC21" s="17"/>
      <c r="AD21" s="17"/>
      <c r="AE21" s="59"/>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97"/>
      <c r="BP21" s="68"/>
      <c r="BQ21" s="98"/>
      <c r="BR21" s="98"/>
      <c r="BS21" s="98"/>
      <c r="BT21" s="98"/>
      <c r="BU21" s="89"/>
      <c r="BV21" s="98"/>
      <c r="BW21" s="98"/>
      <c r="BX21" s="98"/>
      <c r="BY21" s="98"/>
      <c r="BZ21" s="98"/>
      <c r="CA21" s="97"/>
      <c r="CB21" s="98"/>
      <c r="CC21" s="98"/>
      <c r="CD21" s="98"/>
      <c r="CE21" s="98"/>
      <c r="CF21" s="98"/>
      <c r="CG21" s="98"/>
      <c r="CH21" s="98"/>
      <c r="CI21" s="98"/>
      <c r="CJ21" s="97"/>
      <c r="CK21" s="98"/>
      <c r="CL21" s="98"/>
      <c r="CM21" s="98"/>
      <c r="CN21" s="98"/>
      <c r="CO21" s="98"/>
      <c r="CP21" s="98"/>
      <c r="CQ21" s="98"/>
      <c r="CR21" s="98"/>
      <c r="CS21" s="98"/>
      <c r="CT21" s="98"/>
      <c r="CU21" s="98"/>
      <c r="CV21" s="98"/>
      <c r="CW21" s="97"/>
      <c r="CX21" s="17"/>
      <c r="CY21" s="98"/>
    </row>
    <row r="22" spans="1:103" s="12" customFormat="1">
      <c r="A22" s="64">
        <v>36342</v>
      </c>
      <c r="B22" s="64" t="s">
        <v>223</v>
      </c>
      <c r="C22" s="71">
        <f t="shared" si="0"/>
        <v>36342</v>
      </c>
      <c r="D22" s="76">
        <v>36342</v>
      </c>
      <c r="E22" s="67" t="s">
        <v>195</v>
      </c>
      <c r="F22" s="67" t="s">
        <v>195</v>
      </c>
      <c r="G22" s="55">
        <f t="shared" si="2"/>
        <v>0</v>
      </c>
      <c r="H22" s="69">
        <v>6</v>
      </c>
      <c r="I22" s="17"/>
      <c r="J22" s="17"/>
      <c r="K22" s="17"/>
      <c r="L22" s="17"/>
      <c r="M22" s="98"/>
      <c r="N22" s="17"/>
      <c r="O22" s="98"/>
      <c r="P22" s="98">
        <v>1</v>
      </c>
      <c r="Q22" s="98"/>
      <c r="R22" s="61"/>
      <c r="S22" s="98"/>
      <c r="T22" s="98">
        <v>1</v>
      </c>
      <c r="U22" s="98"/>
      <c r="V22" s="98"/>
      <c r="W22" s="59"/>
      <c r="X22" s="17"/>
      <c r="Y22" s="17"/>
      <c r="Z22" s="98"/>
      <c r="AA22" s="59"/>
      <c r="AB22" s="17"/>
      <c r="AC22" s="17"/>
      <c r="AD22" s="17"/>
      <c r="AE22" s="59"/>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97"/>
      <c r="BP22" s="68"/>
      <c r="BQ22" s="98"/>
      <c r="BR22" s="98"/>
      <c r="BS22" s="98"/>
      <c r="BT22" s="98"/>
      <c r="BU22" s="89"/>
      <c r="BV22" s="98"/>
      <c r="BW22" s="98"/>
      <c r="BX22" s="98"/>
      <c r="BY22" s="98"/>
      <c r="BZ22" s="98"/>
      <c r="CA22" s="97"/>
      <c r="CB22" s="98"/>
      <c r="CC22" s="98"/>
      <c r="CD22" s="98"/>
      <c r="CE22" s="98"/>
      <c r="CF22" s="98"/>
      <c r="CG22" s="98"/>
      <c r="CH22" s="98"/>
      <c r="CI22" s="98"/>
      <c r="CJ22" s="97"/>
      <c r="CK22" s="98"/>
      <c r="CL22" s="98"/>
      <c r="CM22" s="98"/>
      <c r="CN22" s="98"/>
      <c r="CO22" s="98"/>
      <c r="CP22" s="98"/>
      <c r="CQ22" s="98"/>
      <c r="CR22" s="98"/>
      <c r="CS22" s="98"/>
      <c r="CT22" s="98"/>
      <c r="CU22" s="98"/>
      <c r="CV22" s="98"/>
      <c r="CW22" s="97"/>
      <c r="CX22" s="17"/>
      <c r="CY22" s="98"/>
    </row>
    <row r="23" spans="1:103" s="12" customFormat="1">
      <c r="A23" s="70">
        <v>363685</v>
      </c>
      <c r="B23" s="70" t="s">
        <v>224</v>
      </c>
      <c r="C23" s="71">
        <f t="shared" si="0"/>
        <v>36368</v>
      </c>
      <c r="D23" s="76">
        <v>36368</v>
      </c>
      <c r="E23" s="67" t="s">
        <v>196</v>
      </c>
      <c r="F23" s="67" t="s">
        <v>196</v>
      </c>
      <c r="G23" s="55">
        <f t="shared" si="2"/>
        <v>0</v>
      </c>
      <c r="H23" s="69">
        <v>6</v>
      </c>
      <c r="I23" s="17"/>
      <c r="J23" s="17"/>
      <c r="K23" s="17"/>
      <c r="L23" s="17"/>
      <c r="M23" s="98"/>
      <c r="N23" s="17"/>
      <c r="O23" s="98">
        <v>1</v>
      </c>
      <c r="P23" s="98"/>
      <c r="Q23" s="98"/>
      <c r="R23" s="61"/>
      <c r="S23" s="98"/>
      <c r="T23" s="98"/>
      <c r="U23" s="98"/>
      <c r="V23" s="98"/>
      <c r="W23" s="59"/>
      <c r="X23" s="17"/>
      <c r="Y23" s="17"/>
      <c r="Z23" s="98"/>
      <c r="AA23" s="59"/>
      <c r="AB23" s="17"/>
      <c r="AC23" s="17"/>
      <c r="AD23" s="17"/>
      <c r="AE23" s="59"/>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97"/>
      <c r="BP23" s="68"/>
      <c r="BQ23" s="98"/>
      <c r="BR23" s="98"/>
      <c r="BS23" s="98"/>
      <c r="BT23" s="98"/>
      <c r="BU23" s="89"/>
      <c r="BV23" s="98"/>
      <c r="BW23" s="98"/>
      <c r="BX23" s="98"/>
      <c r="BY23" s="98"/>
      <c r="BZ23" s="98"/>
      <c r="CA23" s="97"/>
      <c r="CB23" s="98"/>
      <c r="CC23" s="98"/>
      <c r="CD23" s="98"/>
      <c r="CE23" s="98"/>
      <c r="CF23" s="98"/>
      <c r="CG23" s="98"/>
      <c r="CH23" s="98"/>
      <c r="CI23" s="98"/>
      <c r="CJ23" s="97"/>
      <c r="CK23" s="98"/>
      <c r="CL23" s="98"/>
      <c r="CM23" s="98"/>
      <c r="CN23" s="98"/>
      <c r="CO23" s="98"/>
      <c r="CP23" s="98"/>
      <c r="CQ23" s="98"/>
      <c r="CR23" s="98"/>
      <c r="CS23" s="98"/>
      <c r="CT23" s="98"/>
      <c r="CU23" s="98"/>
      <c r="CV23" s="98"/>
      <c r="CW23" s="97"/>
      <c r="CX23" s="17"/>
      <c r="CY23" s="98"/>
    </row>
    <row r="24" spans="1:103" s="12" customFormat="1">
      <c r="A24" s="64">
        <v>36383</v>
      </c>
      <c r="B24" s="64" t="s">
        <v>225</v>
      </c>
      <c r="C24" s="71">
        <f t="shared" si="0"/>
        <v>36383</v>
      </c>
      <c r="D24" s="76">
        <v>36383</v>
      </c>
      <c r="E24" s="67" t="s">
        <v>197</v>
      </c>
      <c r="F24" s="67" t="s">
        <v>209</v>
      </c>
      <c r="G24" s="55">
        <f t="shared" si="2"/>
        <v>0</v>
      </c>
      <c r="H24" s="69">
        <v>6</v>
      </c>
      <c r="I24" s="17"/>
      <c r="J24" s="17"/>
      <c r="K24" s="17"/>
      <c r="L24" s="17"/>
      <c r="M24" s="98"/>
      <c r="N24" s="17"/>
      <c r="O24" s="98">
        <v>1</v>
      </c>
      <c r="P24" s="98"/>
      <c r="Q24" s="98"/>
      <c r="R24" s="61"/>
      <c r="S24" s="98"/>
      <c r="T24" s="98"/>
      <c r="U24" s="98"/>
      <c r="V24" s="98"/>
      <c r="W24" s="59"/>
      <c r="X24" s="17"/>
      <c r="Y24" s="17"/>
      <c r="Z24" s="98"/>
      <c r="AA24" s="59"/>
      <c r="AB24" s="17"/>
      <c r="AC24" s="17"/>
      <c r="AD24" s="17"/>
      <c r="AE24" s="59"/>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97"/>
      <c r="BP24" s="68"/>
      <c r="BQ24" s="98"/>
      <c r="BR24" s="98"/>
      <c r="BS24" s="98"/>
      <c r="BT24" s="98"/>
      <c r="BU24" s="89"/>
      <c r="BV24" s="98"/>
      <c r="BW24" s="98"/>
      <c r="BX24" s="98"/>
      <c r="BY24" s="98"/>
      <c r="BZ24" s="98"/>
      <c r="CA24" s="97"/>
      <c r="CB24" s="98"/>
      <c r="CC24" s="98"/>
      <c r="CD24" s="98"/>
      <c r="CE24" s="98"/>
      <c r="CF24" s="98"/>
      <c r="CG24" s="98"/>
      <c r="CH24" s="98"/>
      <c r="CI24" s="98"/>
      <c r="CJ24" s="97"/>
      <c r="CK24" s="98"/>
      <c r="CL24" s="98"/>
      <c r="CM24" s="98"/>
      <c r="CN24" s="98"/>
      <c r="CO24" s="98"/>
      <c r="CP24" s="98"/>
      <c r="CQ24" s="98"/>
      <c r="CR24" s="98"/>
      <c r="CS24" s="98"/>
      <c r="CT24" s="98"/>
      <c r="CU24" s="98"/>
      <c r="CV24" s="98"/>
      <c r="CW24" s="97"/>
      <c r="CX24" s="17"/>
      <c r="CY24" s="98"/>
    </row>
    <row r="25" spans="1:103" s="12" customFormat="1">
      <c r="A25" s="64">
        <v>36387</v>
      </c>
      <c r="B25" s="64" t="s">
        <v>226</v>
      </c>
      <c r="C25" s="71">
        <f t="shared" si="0"/>
        <v>36387</v>
      </c>
      <c r="D25" s="76">
        <v>36387</v>
      </c>
      <c r="E25" s="67" t="s">
        <v>198</v>
      </c>
      <c r="F25" s="67" t="s">
        <v>198</v>
      </c>
      <c r="G25" s="55">
        <f t="shared" si="2"/>
        <v>0</v>
      </c>
      <c r="H25" s="69">
        <v>6</v>
      </c>
      <c r="I25" s="17"/>
      <c r="J25" s="17"/>
      <c r="K25" s="17"/>
      <c r="L25" s="17"/>
      <c r="M25" s="98"/>
      <c r="N25" s="17"/>
      <c r="O25" s="98">
        <v>1</v>
      </c>
      <c r="P25" s="98"/>
      <c r="Q25" s="98"/>
      <c r="R25" s="61"/>
      <c r="S25" s="98"/>
      <c r="T25" s="98"/>
      <c r="U25" s="98"/>
      <c r="V25" s="98"/>
      <c r="W25" s="59"/>
      <c r="X25" s="17"/>
      <c r="Y25" s="17"/>
      <c r="Z25" s="98"/>
      <c r="AA25" s="59"/>
      <c r="AB25" s="17"/>
      <c r="AC25" s="17"/>
      <c r="AD25" s="17"/>
      <c r="AE25" s="59"/>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97"/>
      <c r="BP25" s="68"/>
      <c r="BQ25" s="98"/>
      <c r="BR25" s="98"/>
      <c r="BS25" s="98"/>
      <c r="BT25" s="98"/>
      <c r="BU25" s="89"/>
      <c r="BV25" s="98"/>
      <c r="BW25" s="98"/>
      <c r="BX25" s="98"/>
      <c r="BY25" s="98"/>
      <c r="BZ25" s="98"/>
      <c r="CA25" s="97"/>
      <c r="CB25" s="98"/>
      <c r="CC25" s="98"/>
      <c r="CD25" s="98"/>
      <c r="CE25" s="98"/>
      <c r="CF25" s="98"/>
      <c r="CG25" s="98"/>
      <c r="CH25" s="98"/>
      <c r="CI25" s="98"/>
      <c r="CJ25" s="97"/>
      <c r="CK25" s="98"/>
      <c r="CL25" s="98"/>
      <c r="CM25" s="98"/>
      <c r="CN25" s="98"/>
      <c r="CO25" s="98"/>
      <c r="CP25" s="98"/>
      <c r="CQ25" s="98"/>
      <c r="CR25" s="98"/>
      <c r="CS25" s="98"/>
      <c r="CT25" s="98"/>
      <c r="CU25" s="98"/>
      <c r="CV25" s="98"/>
      <c r="CW25" s="97"/>
      <c r="CX25" s="17"/>
      <c r="CY25" s="98"/>
    </row>
    <row r="26" spans="1:103" s="12" customFormat="1">
      <c r="A26" s="64">
        <v>36388</v>
      </c>
      <c r="B26" s="64" t="s">
        <v>227</v>
      </c>
      <c r="C26" s="71">
        <f t="shared" si="0"/>
        <v>36388</v>
      </c>
      <c r="D26" s="76">
        <v>36388</v>
      </c>
      <c r="E26" s="67" t="s">
        <v>199</v>
      </c>
      <c r="F26" s="67" t="s">
        <v>199</v>
      </c>
      <c r="G26" s="55">
        <f t="shared" si="2"/>
        <v>0</v>
      </c>
      <c r="H26" s="69">
        <v>6</v>
      </c>
      <c r="I26" s="17"/>
      <c r="J26" s="17"/>
      <c r="K26" s="17"/>
      <c r="L26" s="17"/>
      <c r="M26" s="98"/>
      <c r="N26" s="17"/>
      <c r="O26" s="98">
        <v>1</v>
      </c>
      <c r="P26" s="98"/>
      <c r="Q26" s="98"/>
      <c r="R26" s="61"/>
      <c r="S26" s="98"/>
      <c r="T26" s="98"/>
      <c r="U26" s="98"/>
      <c r="V26" s="98"/>
      <c r="W26" s="59"/>
      <c r="X26" s="17"/>
      <c r="Y26" s="17"/>
      <c r="Z26" s="98"/>
      <c r="AA26" s="59"/>
      <c r="AB26" s="17"/>
      <c r="AC26" s="17"/>
      <c r="AD26" s="17"/>
      <c r="AE26" s="59"/>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97"/>
      <c r="BP26" s="68"/>
      <c r="BQ26" s="98"/>
      <c r="BR26" s="98"/>
      <c r="BS26" s="98"/>
      <c r="BT26" s="98"/>
      <c r="BU26" s="89"/>
      <c r="BV26" s="98"/>
      <c r="BW26" s="98"/>
      <c r="BX26" s="98"/>
      <c r="BY26" s="98"/>
      <c r="BZ26" s="98"/>
      <c r="CA26" s="97"/>
      <c r="CB26" s="98"/>
      <c r="CC26" s="98"/>
      <c r="CD26" s="98"/>
      <c r="CE26" s="98"/>
      <c r="CF26" s="98"/>
      <c r="CG26" s="98"/>
      <c r="CH26" s="98"/>
      <c r="CI26" s="98"/>
      <c r="CJ26" s="97"/>
      <c r="CK26" s="98"/>
      <c r="CL26" s="98"/>
      <c r="CM26" s="98"/>
      <c r="CN26" s="98"/>
      <c r="CO26" s="98"/>
      <c r="CP26" s="98"/>
      <c r="CQ26" s="98"/>
      <c r="CR26" s="98"/>
      <c r="CS26" s="98"/>
      <c r="CT26" s="98"/>
      <c r="CU26" s="98"/>
      <c r="CV26" s="98"/>
      <c r="CW26" s="97"/>
      <c r="CX26" s="17"/>
      <c r="CY26" s="98"/>
    </row>
    <row r="27" spans="1:103" s="12" customFormat="1">
      <c r="A27" s="64">
        <v>36401</v>
      </c>
      <c r="B27" s="64" t="s">
        <v>228</v>
      </c>
      <c r="C27" s="71">
        <f t="shared" si="0"/>
        <v>36401</v>
      </c>
      <c r="D27" s="76">
        <v>36401</v>
      </c>
      <c r="E27" s="67" t="s">
        <v>200</v>
      </c>
      <c r="F27" s="67" t="s">
        <v>200</v>
      </c>
      <c r="G27" s="55">
        <f t="shared" si="2"/>
        <v>0</v>
      </c>
      <c r="H27" s="69">
        <v>6</v>
      </c>
      <c r="I27" s="17"/>
      <c r="J27" s="17"/>
      <c r="K27" s="17"/>
      <c r="L27" s="17"/>
      <c r="M27" s="98"/>
      <c r="N27" s="17"/>
      <c r="O27" s="98">
        <v>1</v>
      </c>
      <c r="P27" s="98"/>
      <c r="Q27" s="98"/>
      <c r="R27" s="61"/>
      <c r="S27" s="98"/>
      <c r="T27" s="98"/>
      <c r="U27" s="98"/>
      <c r="V27" s="98"/>
      <c r="W27" s="59"/>
      <c r="X27" s="17"/>
      <c r="Y27" s="17"/>
      <c r="Z27" s="98"/>
      <c r="AA27" s="59"/>
      <c r="AB27" s="17"/>
      <c r="AC27" s="17"/>
      <c r="AD27" s="17"/>
      <c r="AE27" s="59"/>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97"/>
      <c r="BP27" s="68"/>
      <c r="BQ27" s="98"/>
      <c r="BR27" s="98"/>
      <c r="BS27" s="98"/>
      <c r="BT27" s="98"/>
      <c r="BU27" s="89"/>
      <c r="BV27" s="98"/>
      <c r="BW27" s="98"/>
      <c r="BX27" s="98"/>
      <c r="BY27" s="98"/>
      <c r="BZ27" s="98"/>
      <c r="CA27" s="97"/>
      <c r="CB27" s="98"/>
      <c r="CC27" s="98"/>
      <c r="CD27" s="98"/>
      <c r="CE27" s="98"/>
      <c r="CF27" s="98"/>
      <c r="CG27" s="98"/>
      <c r="CH27" s="98"/>
      <c r="CI27" s="98"/>
      <c r="CJ27" s="97"/>
      <c r="CK27" s="98"/>
      <c r="CL27" s="98"/>
      <c r="CM27" s="98"/>
      <c r="CN27" s="98"/>
      <c r="CO27" s="98"/>
      <c r="CP27" s="98"/>
      <c r="CQ27" s="98"/>
      <c r="CR27" s="98"/>
      <c r="CS27" s="98"/>
      <c r="CT27" s="98"/>
      <c r="CU27" s="98"/>
      <c r="CV27" s="98"/>
      <c r="CW27" s="97"/>
      <c r="CX27" s="17"/>
      <c r="CY27" s="98"/>
    </row>
    <row r="28" spans="1:103" s="12" customFormat="1">
      <c r="A28" s="64">
        <v>36402</v>
      </c>
      <c r="B28" s="64" t="s">
        <v>229</v>
      </c>
      <c r="C28" s="71">
        <f t="shared" si="0"/>
        <v>36402</v>
      </c>
      <c r="D28" s="76">
        <v>36402</v>
      </c>
      <c r="E28" s="67" t="s">
        <v>201</v>
      </c>
      <c r="F28" s="67" t="s">
        <v>201</v>
      </c>
      <c r="G28" s="55">
        <f t="shared" si="2"/>
        <v>0</v>
      </c>
      <c r="H28" s="69">
        <v>6</v>
      </c>
      <c r="I28" s="17"/>
      <c r="J28" s="17"/>
      <c r="K28" s="17"/>
      <c r="L28" s="17"/>
      <c r="M28" s="98"/>
      <c r="N28" s="17"/>
      <c r="O28" s="98">
        <v>1</v>
      </c>
      <c r="P28" s="98"/>
      <c r="Q28" s="98"/>
      <c r="R28" s="61"/>
      <c r="S28" s="98"/>
      <c r="T28" s="98"/>
      <c r="U28" s="98"/>
      <c r="V28" s="98"/>
      <c r="W28" s="59"/>
      <c r="X28" s="17"/>
      <c r="Y28" s="17"/>
      <c r="Z28" s="98"/>
      <c r="AA28" s="59"/>
      <c r="AB28" s="17"/>
      <c r="AC28" s="17"/>
      <c r="AD28" s="17"/>
      <c r="AE28" s="59"/>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97"/>
      <c r="BP28" s="68"/>
      <c r="BQ28" s="98"/>
      <c r="BR28" s="98"/>
      <c r="BS28" s="98"/>
      <c r="BT28" s="98"/>
      <c r="BU28" s="89"/>
      <c r="BV28" s="98"/>
      <c r="BW28" s="98"/>
      <c r="BX28" s="98"/>
      <c r="BY28" s="98"/>
      <c r="BZ28" s="98"/>
      <c r="CA28" s="97"/>
      <c r="CB28" s="98"/>
      <c r="CC28" s="98"/>
      <c r="CD28" s="98"/>
      <c r="CE28" s="98"/>
      <c r="CF28" s="98"/>
      <c r="CG28" s="98"/>
      <c r="CH28" s="98"/>
      <c r="CI28" s="98"/>
      <c r="CJ28" s="97"/>
      <c r="CK28" s="98"/>
      <c r="CL28" s="98"/>
      <c r="CM28" s="98"/>
      <c r="CN28" s="98"/>
      <c r="CO28" s="98"/>
      <c r="CP28" s="98"/>
      <c r="CQ28" s="98"/>
      <c r="CR28" s="98"/>
      <c r="CS28" s="98"/>
      <c r="CT28" s="98"/>
      <c r="CU28" s="98"/>
      <c r="CV28" s="98"/>
      <c r="CW28" s="97"/>
      <c r="CX28" s="17"/>
      <c r="CY28" s="98"/>
    </row>
    <row r="29" spans="1:103" s="12" customFormat="1">
      <c r="A29" s="64">
        <v>36403</v>
      </c>
      <c r="B29" s="64" t="s">
        <v>230</v>
      </c>
      <c r="C29" s="71">
        <f t="shared" si="0"/>
        <v>36403</v>
      </c>
      <c r="D29" s="76">
        <v>36403</v>
      </c>
      <c r="E29" s="67" t="s">
        <v>202</v>
      </c>
      <c r="F29" s="67" t="s">
        <v>202</v>
      </c>
      <c r="G29" s="55">
        <f t="shared" si="2"/>
        <v>0</v>
      </c>
      <c r="H29" s="69">
        <v>6</v>
      </c>
      <c r="I29" s="17"/>
      <c r="J29" s="17"/>
      <c r="K29" s="17"/>
      <c r="L29" s="17"/>
      <c r="M29" s="98"/>
      <c r="N29" s="17"/>
      <c r="O29" s="98">
        <v>1</v>
      </c>
      <c r="P29" s="98"/>
      <c r="Q29" s="98"/>
      <c r="R29" s="61"/>
      <c r="S29" s="98"/>
      <c r="T29" s="98"/>
      <c r="U29" s="98"/>
      <c r="V29" s="98"/>
      <c r="W29" s="59"/>
      <c r="X29" s="17"/>
      <c r="Y29" s="17"/>
      <c r="Z29" s="98"/>
      <c r="AA29" s="59"/>
      <c r="AB29" s="17"/>
      <c r="AC29" s="17"/>
      <c r="AD29" s="17"/>
      <c r="AE29" s="59"/>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97"/>
      <c r="BP29" s="68"/>
      <c r="BQ29" s="98"/>
      <c r="BR29" s="98"/>
      <c r="BS29" s="98"/>
      <c r="BT29" s="98"/>
      <c r="BU29" s="89"/>
      <c r="BV29" s="98"/>
      <c r="BW29" s="98"/>
      <c r="BX29" s="98"/>
      <c r="BY29" s="98"/>
      <c r="BZ29" s="98"/>
      <c r="CA29" s="97"/>
      <c r="CB29" s="98"/>
      <c r="CC29" s="98"/>
      <c r="CD29" s="98"/>
      <c r="CE29" s="98"/>
      <c r="CF29" s="98"/>
      <c r="CG29" s="98"/>
      <c r="CH29" s="98"/>
      <c r="CI29" s="98"/>
      <c r="CJ29" s="97"/>
      <c r="CK29" s="98"/>
      <c r="CL29" s="98"/>
      <c r="CM29" s="98"/>
      <c r="CN29" s="98"/>
      <c r="CO29" s="98"/>
      <c r="CP29" s="98"/>
      <c r="CQ29" s="98"/>
      <c r="CR29" s="98"/>
      <c r="CS29" s="98"/>
      <c r="CT29" s="98"/>
      <c r="CU29" s="98"/>
      <c r="CV29" s="98"/>
      <c r="CW29" s="97"/>
      <c r="CX29" s="17"/>
      <c r="CY29" s="98"/>
    </row>
    <row r="30" spans="1:103" s="12" customFormat="1">
      <c r="A30" s="64">
        <v>36404</v>
      </c>
      <c r="B30" s="64" t="s">
        <v>231</v>
      </c>
      <c r="C30" s="71">
        <f t="shared" si="0"/>
        <v>36404</v>
      </c>
      <c r="D30" s="76">
        <v>36404</v>
      </c>
      <c r="E30" s="67" t="s">
        <v>203</v>
      </c>
      <c r="F30" s="67" t="s">
        <v>203</v>
      </c>
      <c r="G30" s="55">
        <f t="shared" si="2"/>
        <v>0</v>
      </c>
      <c r="H30" s="69">
        <v>6</v>
      </c>
      <c r="I30" s="17"/>
      <c r="J30" s="17"/>
      <c r="K30" s="17"/>
      <c r="L30" s="17"/>
      <c r="M30" s="98"/>
      <c r="N30" s="17"/>
      <c r="O30" s="98">
        <v>1</v>
      </c>
      <c r="P30" s="98"/>
      <c r="Q30" s="98"/>
      <c r="R30" s="61"/>
      <c r="S30" s="98"/>
      <c r="T30" s="98"/>
      <c r="U30" s="98"/>
      <c r="V30" s="98"/>
      <c r="W30" s="59"/>
      <c r="X30" s="17"/>
      <c r="Y30" s="17"/>
      <c r="Z30" s="98"/>
      <c r="AA30" s="59"/>
      <c r="AB30" s="17"/>
      <c r="AC30" s="17"/>
      <c r="AD30" s="17"/>
      <c r="AE30" s="59"/>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97"/>
      <c r="BP30" s="68"/>
      <c r="BQ30" s="98"/>
      <c r="BR30" s="98"/>
      <c r="BS30" s="98"/>
      <c r="BT30" s="98"/>
      <c r="BU30" s="89"/>
      <c r="BV30" s="98"/>
      <c r="BW30" s="98"/>
      <c r="BX30" s="98"/>
      <c r="BY30" s="98"/>
      <c r="BZ30" s="98"/>
      <c r="CA30" s="97"/>
      <c r="CB30" s="98"/>
      <c r="CC30" s="98"/>
      <c r="CD30" s="98"/>
      <c r="CE30" s="98"/>
      <c r="CF30" s="98"/>
      <c r="CG30" s="98"/>
      <c r="CH30" s="98"/>
      <c r="CI30" s="98"/>
      <c r="CJ30" s="97"/>
      <c r="CK30" s="98"/>
      <c r="CL30" s="98"/>
      <c r="CM30" s="98"/>
      <c r="CN30" s="98"/>
      <c r="CO30" s="98"/>
      <c r="CP30" s="98"/>
      <c r="CQ30" s="98"/>
      <c r="CR30" s="98"/>
      <c r="CS30" s="98"/>
      <c r="CT30" s="98"/>
      <c r="CU30" s="98"/>
      <c r="CV30" s="98"/>
      <c r="CW30" s="97"/>
      <c r="CX30" s="17"/>
      <c r="CY30" s="98"/>
    </row>
    <row r="31" spans="1:103" s="56" customFormat="1">
      <c r="A31" s="54">
        <v>36405</v>
      </c>
      <c r="B31" s="54" t="s">
        <v>232</v>
      </c>
      <c r="C31" s="71">
        <f t="shared" si="0"/>
        <v>36405</v>
      </c>
      <c r="D31" s="76">
        <v>36405</v>
      </c>
      <c r="E31" s="55" t="s">
        <v>204</v>
      </c>
      <c r="F31" s="55" t="s">
        <v>210</v>
      </c>
      <c r="G31" s="55">
        <f t="shared" si="2"/>
        <v>0</v>
      </c>
      <c r="H31" s="60">
        <v>6</v>
      </c>
      <c r="I31" s="58"/>
      <c r="J31" s="58"/>
      <c r="K31" s="58"/>
      <c r="L31" s="58"/>
      <c r="M31" s="97"/>
      <c r="N31" s="97"/>
      <c r="O31" s="97">
        <v>1</v>
      </c>
      <c r="P31" s="97"/>
      <c r="Q31" s="97"/>
      <c r="R31" s="61"/>
      <c r="S31" s="97"/>
      <c r="T31" s="97"/>
      <c r="U31" s="97"/>
      <c r="V31" s="97"/>
      <c r="W31" s="59"/>
      <c r="X31" s="58"/>
      <c r="Y31" s="58"/>
      <c r="Z31" s="97"/>
      <c r="AA31" s="59"/>
      <c r="AB31" s="100"/>
      <c r="AC31" s="18"/>
      <c r="AD31" s="18"/>
      <c r="AE31" s="59"/>
      <c r="AF31" s="100"/>
      <c r="AG31" s="100"/>
      <c r="AH31" s="100"/>
      <c r="AI31" s="62"/>
      <c r="AJ31" s="100"/>
      <c r="AK31" s="100"/>
      <c r="AL31" s="100"/>
      <c r="AM31" s="100"/>
      <c r="AN31" s="100"/>
      <c r="AO31" s="100"/>
      <c r="AP31" s="100"/>
      <c r="AQ31" s="100"/>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63"/>
      <c r="BQ31" s="97"/>
      <c r="BR31" s="97"/>
      <c r="BS31" s="97"/>
      <c r="BT31" s="97"/>
      <c r="BU31" s="89"/>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58"/>
      <c r="CY31" s="97"/>
    </row>
    <row r="32" spans="1:103" s="12" customFormat="1">
      <c r="A32" s="64">
        <v>36468</v>
      </c>
      <c r="B32" s="64" t="s">
        <v>233</v>
      </c>
      <c r="C32" s="71">
        <f t="shared" si="0"/>
        <v>36468</v>
      </c>
      <c r="D32" s="76">
        <v>36468</v>
      </c>
      <c r="E32" s="67" t="s">
        <v>205</v>
      </c>
      <c r="F32" s="67" t="s">
        <v>205</v>
      </c>
      <c r="G32" s="55">
        <f t="shared" si="2"/>
        <v>0</v>
      </c>
      <c r="H32" s="69">
        <v>6</v>
      </c>
      <c r="I32" s="17"/>
      <c r="J32" s="17"/>
      <c r="K32" s="17"/>
      <c r="L32" s="17"/>
      <c r="M32" s="98"/>
      <c r="N32" s="17"/>
      <c r="O32" s="98">
        <v>1</v>
      </c>
      <c r="P32" s="98"/>
      <c r="Q32" s="98"/>
      <c r="R32" s="61"/>
      <c r="S32" s="98"/>
      <c r="T32" s="98"/>
      <c r="U32" s="98"/>
      <c r="V32" s="98"/>
      <c r="W32" s="59"/>
      <c r="X32" s="17"/>
      <c r="Y32" s="17"/>
      <c r="Z32" s="98"/>
      <c r="AA32" s="59"/>
      <c r="AB32" s="17"/>
      <c r="AC32" s="17"/>
      <c r="AD32" s="17"/>
      <c r="AE32" s="59"/>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97"/>
      <c r="BP32" s="68"/>
      <c r="BQ32" s="98"/>
      <c r="BR32" s="98"/>
      <c r="BS32" s="98"/>
      <c r="BT32" s="98"/>
      <c r="BU32" s="89"/>
      <c r="BV32" s="98"/>
      <c r="BW32" s="98"/>
      <c r="BX32" s="98"/>
      <c r="BY32" s="98"/>
      <c r="BZ32" s="98"/>
      <c r="CA32" s="97"/>
      <c r="CB32" s="98"/>
      <c r="CC32" s="98"/>
      <c r="CD32" s="98"/>
      <c r="CE32" s="98"/>
      <c r="CF32" s="98"/>
      <c r="CG32" s="98"/>
      <c r="CH32" s="98"/>
      <c r="CI32" s="98"/>
      <c r="CJ32" s="97"/>
      <c r="CK32" s="98"/>
      <c r="CL32" s="98"/>
      <c r="CM32" s="98"/>
      <c r="CN32" s="98"/>
      <c r="CO32" s="98"/>
      <c r="CP32" s="98"/>
      <c r="CQ32" s="98"/>
      <c r="CR32" s="98"/>
      <c r="CS32" s="98"/>
      <c r="CT32" s="98"/>
      <c r="CU32" s="98"/>
      <c r="CV32" s="98"/>
      <c r="CW32" s="97"/>
      <c r="CX32" s="17"/>
      <c r="CY32" s="98"/>
    </row>
    <row r="33" spans="1:103" s="12" customFormat="1" ht="86.4">
      <c r="A33" s="64">
        <v>36489</v>
      </c>
      <c r="B33" s="64" t="s">
        <v>234</v>
      </c>
      <c r="C33" s="71">
        <f t="shared" si="0"/>
        <v>36489</v>
      </c>
      <c r="D33" s="76">
        <v>36489</v>
      </c>
      <c r="E33" s="67" t="s">
        <v>206</v>
      </c>
      <c r="F33" s="67" t="s">
        <v>206</v>
      </c>
      <c r="G33" s="55">
        <f t="shared" si="2"/>
        <v>0</v>
      </c>
      <c r="H33" s="69">
        <v>6</v>
      </c>
      <c r="I33" s="17">
        <v>1</v>
      </c>
      <c r="J33" s="17">
        <v>19</v>
      </c>
      <c r="K33" s="17"/>
      <c r="L33" s="17"/>
      <c r="M33" s="98"/>
      <c r="N33" s="17"/>
      <c r="O33" s="98"/>
      <c r="P33" s="98"/>
      <c r="Q33" s="98"/>
      <c r="R33" s="61"/>
      <c r="S33" s="98"/>
      <c r="T33" s="98"/>
      <c r="U33" s="98"/>
      <c r="V33" s="98"/>
      <c r="W33" s="59"/>
      <c r="X33" s="17"/>
      <c r="Y33" s="17"/>
      <c r="Z33" s="98">
        <v>1</v>
      </c>
      <c r="AA33" s="59"/>
      <c r="AB33" s="17">
        <v>1</v>
      </c>
      <c r="AC33" s="17"/>
      <c r="AD33" s="17"/>
      <c r="AE33" s="59" t="s">
        <v>240</v>
      </c>
      <c r="AF33" s="17"/>
      <c r="AG33" s="17">
        <v>1</v>
      </c>
      <c r="AH33" s="17"/>
      <c r="AI33" s="17"/>
      <c r="AJ33" s="17"/>
      <c r="AK33" s="17"/>
      <c r="AL33" s="17"/>
      <c r="AM33" s="17"/>
      <c r="AN33" s="100">
        <v>1</v>
      </c>
      <c r="AO33" s="17">
        <v>1</v>
      </c>
      <c r="AP33" s="17"/>
      <c r="AQ33" s="17"/>
      <c r="AR33" s="17"/>
      <c r="AS33" s="17">
        <v>1</v>
      </c>
      <c r="AT33" s="17"/>
      <c r="AU33" s="17"/>
      <c r="AV33" s="17"/>
      <c r="AW33" s="17"/>
      <c r="AX33" s="17"/>
      <c r="AY33" s="17"/>
      <c r="AZ33" s="17"/>
      <c r="BA33" s="17"/>
      <c r="BB33" s="17"/>
      <c r="BC33" s="17"/>
      <c r="BD33" s="17"/>
      <c r="BE33" s="17">
        <v>1</v>
      </c>
      <c r="BF33" s="17">
        <v>1</v>
      </c>
      <c r="BG33" s="17"/>
      <c r="BH33" s="17">
        <v>1</v>
      </c>
      <c r="BI33" s="17">
        <v>1</v>
      </c>
      <c r="BJ33" s="17">
        <v>1</v>
      </c>
      <c r="BK33" s="17"/>
      <c r="BL33" s="17">
        <v>1</v>
      </c>
      <c r="BM33" s="17">
        <v>1</v>
      </c>
      <c r="BN33" s="17"/>
      <c r="BO33" s="97"/>
      <c r="BP33" s="68"/>
      <c r="BQ33" s="98"/>
      <c r="BR33" s="98"/>
      <c r="BS33" s="98"/>
      <c r="BT33" s="98">
        <v>1</v>
      </c>
      <c r="BU33" s="89"/>
      <c r="BV33" s="98"/>
      <c r="BW33" s="98"/>
      <c r="BX33" s="98"/>
      <c r="BY33" s="98"/>
      <c r="BZ33" s="98"/>
      <c r="CA33" s="97"/>
      <c r="CB33" s="98"/>
      <c r="CC33" s="98"/>
      <c r="CD33" s="98"/>
      <c r="CE33" s="98"/>
      <c r="CF33" s="98"/>
      <c r="CG33" s="98"/>
      <c r="CH33" s="98"/>
      <c r="CI33" s="98"/>
      <c r="CJ33" s="97"/>
      <c r="CK33" s="98"/>
      <c r="CL33" s="98"/>
      <c r="CM33" s="98"/>
      <c r="CN33" s="98"/>
      <c r="CO33" s="98"/>
      <c r="CP33" s="98"/>
      <c r="CQ33" s="98"/>
      <c r="CR33" s="98"/>
      <c r="CS33" s="98"/>
      <c r="CT33" s="98"/>
      <c r="CU33" s="98">
        <v>1</v>
      </c>
      <c r="CV33" s="98"/>
      <c r="CW33" s="97"/>
      <c r="CX33" s="17"/>
      <c r="CY33" s="98">
        <v>1</v>
      </c>
    </row>
    <row r="34" spans="1:103" s="41" customFormat="1" ht="1.8" customHeight="1">
      <c r="A34" s="31"/>
      <c r="B34" s="73"/>
      <c r="C34" s="71"/>
      <c r="D34" s="75"/>
      <c r="E34" s="32"/>
      <c r="F34" s="32"/>
      <c r="G34" s="79"/>
      <c r="H34" s="32"/>
      <c r="I34" s="33"/>
      <c r="J34" s="33"/>
      <c r="K34" s="33"/>
      <c r="L34" s="33"/>
      <c r="M34" s="33"/>
      <c r="N34" s="33"/>
      <c r="O34" s="33"/>
      <c r="P34" s="32"/>
      <c r="Q34" s="34"/>
      <c r="R34" s="32"/>
      <c r="S34" s="34"/>
      <c r="T34" s="39"/>
      <c r="U34" s="33"/>
      <c r="V34" s="33"/>
      <c r="W34" s="33"/>
      <c r="X34" s="32"/>
      <c r="Y34" s="34"/>
      <c r="Z34" s="32"/>
      <c r="AA34" s="34"/>
      <c r="AB34" s="39"/>
      <c r="AC34" s="48"/>
      <c r="AD34" s="33"/>
      <c r="AE34" s="33"/>
      <c r="AF34" s="33"/>
      <c r="AG34" s="32"/>
      <c r="AH34" s="33"/>
      <c r="AI34" s="33"/>
      <c r="AJ34" s="33"/>
      <c r="AK34" s="33"/>
      <c r="AL34" s="33"/>
      <c r="AM34" s="33"/>
      <c r="AN34" s="33"/>
      <c r="AO34" s="33"/>
      <c r="AP34" s="33"/>
      <c r="AQ34" s="33"/>
      <c r="AR34" s="33"/>
      <c r="AS34" s="33"/>
      <c r="AT34" s="33"/>
      <c r="AU34" s="33"/>
      <c r="AV34" s="33"/>
      <c r="AW34" s="94"/>
      <c r="AX34" s="94"/>
      <c r="AY34" s="94"/>
      <c r="AZ34" s="95"/>
      <c r="BA34" s="33"/>
      <c r="BB34" s="33"/>
      <c r="BC34" s="33"/>
      <c r="BD34" s="33"/>
      <c r="BE34" s="33"/>
      <c r="BF34" s="33"/>
      <c r="BG34" s="33"/>
      <c r="BH34" s="33"/>
      <c r="BI34" s="33"/>
      <c r="BJ34" s="33"/>
      <c r="BK34" s="33"/>
      <c r="BL34" s="33"/>
      <c r="BM34" s="33"/>
      <c r="BN34" s="33"/>
      <c r="BO34" s="33"/>
      <c r="BP34" s="33"/>
      <c r="BQ34" s="33"/>
      <c r="BR34" s="33"/>
      <c r="BS34" s="33"/>
      <c r="BT34" s="33"/>
      <c r="BU34" s="33"/>
      <c r="BV34" s="33"/>
      <c r="BW34" s="48"/>
      <c r="BX34" s="33"/>
      <c r="BY34" s="33"/>
      <c r="BZ34" s="33"/>
      <c r="CA34" s="33"/>
      <c r="CB34" s="33"/>
      <c r="CC34" s="33"/>
      <c r="CD34" s="33"/>
      <c r="CE34" s="33"/>
      <c r="CF34" s="33"/>
      <c r="CG34" s="33"/>
      <c r="CH34" s="33"/>
      <c r="CI34" s="33"/>
      <c r="CJ34" s="33"/>
      <c r="CK34" s="33"/>
      <c r="CL34" s="33"/>
      <c r="CM34" s="33"/>
      <c r="CN34" s="32"/>
      <c r="CO34" s="32"/>
      <c r="CP34" s="32"/>
      <c r="CQ34" s="32"/>
      <c r="CR34" s="32"/>
      <c r="CS34" s="32"/>
      <c r="CT34" s="40"/>
      <c r="CU34" s="40"/>
      <c r="CV34" s="40"/>
      <c r="CW34" s="40"/>
      <c r="CX34" s="40"/>
    </row>
    <row r="35" spans="1:103" s="12" customFormat="1" ht="34.200000000000003" customHeight="1">
      <c r="A35" s="166" t="s">
        <v>171</v>
      </c>
      <c r="B35" s="167"/>
      <c r="C35" s="167"/>
      <c r="D35" s="167"/>
      <c r="E35" s="139"/>
      <c r="F35" s="139"/>
      <c r="G35" s="139"/>
      <c r="H35" s="140"/>
      <c r="I35" s="17">
        <f>SUM(I10:I33)</f>
        <v>9</v>
      </c>
      <c r="J35" s="17"/>
      <c r="K35" s="17">
        <f>SUM(K10:K33)</f>
        <v>0</v>
      </c>
      <c r="L35" s="17"/>
      <c r="M35" s="17">
        <f>SUM(M10:M33)</f>
        <v>0</v>
      </c>
      <c r="N35" s="17"/>
      <c r="O35" s="17">
        <f>SUM(O10:O33)</f>
        <v>13</v>
      </c>
      <c r="P35" s="17">
        <f>SUM(P10:P33)</f>
        <v>2</v>
      </c>
      <c r="Q35" s="17">
        <f>SUM(Q10:Q33)</f>
        <v>0</v>
      </c>
      <c r="R35" s="44"/>
      <c r="S35" s="17">
        <f>SUM(S10:S33)</f>
        <v>0</v>
      </c>
      <c r="T35" s="17">
        <f>SUM(T10:T33)</f>
        <v>2</v>
      </c>
      <c r="U35" s="17">
        <f>SUM(U10:U33)</f>
        <v>0</v>
      </c>
      <c r="V35" s="17">
        <f>SUM(V10:V33)</f>
        <v>0</v>
      </c>
      <c r="W35" s="44"/>
      <c r="X35" s="17">
        <f>SUM(X10:X33)</f>
        <v>2</v>
      </c>
      <c r="Y35" s="17">
        <f>SUM(Y10:Y33)</f>
        <v>0</v>
      </c>
      <c r="Z35" s="17">
        <f>SUM(Z10:Z33)</f>
        <v>6</v>
      </c>
      <c r="AA35" s="44"/>
      <c r="AB35" s="17">
        <f>SUM(AB10:AB33)</f>
        <v>7</v>
      </c>
      <c r="AC35" s="17">
        <f>SUM(AC10:AC33)</f>
        <v>2</v>
      </c>
      <c r="AD35" s="17">
        <f>SUM(AD10:AD33)</f>
        <v>0</v>
      </c>
      <c r="AE35" s="44"/>
      <c r="AF35" s="17">
        <f t="shared" ref="AF35:BN35" si="3">SUM(AF10:AF33)</f>
        <v>5</v>
      </c>
      <c r="AG35" s="17">
        <f t="shared" si="3"/>
        <v>4</v>
      </c>
      <c r="AH35" s="17">
        <f t="shared" si="3"/>
        <v>3</v>
      </c>
      <c r="AI35" s="17">
        <f t="shared" si="3"/>
        <v>0</v>
      </c>
      <c r="AJ35" s="17">
        <f t="shared" si="3"/>
        <v>0</v>
      </c>
      <c r="AK35" s="17">
        <f t="shared" si="3"/>
        <v>0</v>
      </c>
      <c r="AL35" s="17">
        <f t="shared" si="3"/>
        <v>1</v>
      </c>
      <c r="AM35" s="17">
        <f t="shared" si="3"/>
        <v>1</v>
      </c>
      <c r="AN35" s="17">
        <f t="shared" si="3"/>
        <v>4</v>
      </c>
      <c r="AO35" s="17">
        <f t="shared" si="3"/>
        <v>4</v>
      </c>
      <c r="AP35" s="17">
        <f t="shared" si="3"/>
        <v>5</v>
      </c>
      <c r="AQ35" s="17">
        <f t="shared" si="3"/>
        <v>3</v>
      </c>
      <c r="AR35" s="17">
        <f t="shared" si="3"/>
        <v>8</v>
      </c>
      <c r="AS35" s="17">
        <f t="shared" si="3"/>
        <v>1</v>
      </c>
      <c r="AT35" s="17">
        <f t="shared" si="3"/>
        <v>4</v>
      </c>
      <c r="AU35" s="17">
        <f t="shared" si="3"/>
        <v>2</v>
      </c>
      <c r="AV35" s="17">
        <f t="shared" si="3"/>
        <v>4</v>
      </c>
      <c r="AW35" s="17">
        <f t="shared" si="3"/>
        <v>0</v>
      </c>
      <c r="AX35" s="17">
        <f t="shared" si="3"/>
        <v>1</v>
      </c>
      <c r="AY35" s="17">
        <f t="shared" si="3"/>
        <v>2</v>
      </c>
      <c r="AZ35" s="17">
        <f t="shared" si="3"/>
        <v>5</v>
      </c>
      <c r="BA35" s="17">
        <f t="shared" si="3"/>
        <v>0</v>
      </c>
      <c r="BB35" s="17">
        <f t="shared" si="3"/>
        <v>8</v>
      </c>
      <c r="BC35" s="17">
        <f t="shared" si="3"/>
        <v>6</v>
      </c>
      <c r="BD35" s="17">
        <f t="shared" si="3"/>
        <v>2</v>
      </c>
      <c r="BE35" s="17">
        <f t="shared" si="3"/>
        <v>9</v>
      </c>
      <c r="BF35" s="17">
        <f t="shared" si="3"/>
        <v>9</v>
      </c>
      <c r="BG35" s="17">
        <f t="shared" si="3"/>
        <v>8</v>
      </c>
      <c r="BH35" s="17">
        <f t="shared" si="3"/>
        <v>9</v>
      </c>
      <c r="BI35" s="17">
        <f t="shared" si="3"/>
        <v>9</v>
      </c>
      <c r="BJ35" s="17">
        <f t="shared" si="3"/>
        <v>6</v>
      </c>
      <c r="BK35" s="17">
        <f t="shared" si="3"/>
        <v>2</v>
      </c>
      <c r="BL35" s="17">
        <f t="shared" si="3"/>
        <v>8</v>
      </c>
      <c r="BM35" s="17">
        <f t="shared" si="3"/>
        <v>4</v>
      </c>
      <c r="BN35" s="17">
        <f t="shared" si="3"/>
        <v>0</v>
      </c>
      <c r="BO35" s="44"/>
      <c r="BP35" s="17"/>
      <c r="BQ35" s="17">
        <f>SUM(BQ10:BQ33)</f>
        <v>2</v>
      </c>
      <c r="BR35" s="17">
        <f>SUM(BR10:BR33)</f>
        <v>0</v>
      </c>
      <c r="BS35" s="17">
        <f>SUM(BS10:BS33)</f>
        <v>5</v>
      </c>
      <c r="BT35" s="17">
        <f>SUM(BT10:BT33)</f>
        <v>2</v>
      </c>
      <c r="BU35" s="44"/>
      <c r="BV35" s="17">
        <f>SUM(BV10:BV33)</f>
        <v>2</v>
      </c>
      <c r="BW35" s="17">
        <f>SUM(BW10:BW33)</f>
        <v>0</v>
      </c>
      <c r="BX35" s="17">
        <f>SUM(BX10:BX33)</f>
        <v>1</v>
      </c>
      <c r="BY35" s="17">
        <f>SUM(BY10:BY33)</f>
        <v>1</v>
      </c>
      <c r="BZ35" s="17">
        <f>SUM(BZ10:BZ33)</f>
        <v>0</v>
      </c>
      <c r="CA35" s="44"/>
      <c r="CB35" s="17">
        <f t="shared" ref="CB35:CI35" si="4">SUM(CB10:CB33)</f>
        <v>2</v>
      </c>
      <c r="CC35" s="17">
        <f t="shared" si="4"/>
        <v>1</v>
      </c>
      <c r="CD35" s="17">
        <f t="shared" si="4"/>
        <v>1</v>
      </c>
      <c r="CE35" s="17">
        <f t="shared" si="4"/>
        <v>1</v>
      </c>
      <c r="CF35" s="17">
        <f t="shared" si="4"/>
        <v>1</v>
      </c>
      <c r="CG35" s="17">
        <f t="shared" si="4"/>
        <v>1</v>
      </c>
      <c r="CH35" s="17">
        <f t="shared" si="4"/>
        <v>2</v>
      </c>
      <c r="CI35" s="17">
        <f t="shared" si="4"/>
        <v>1</v>
      </c>
      <c r="CJ35" s="44"/>
      <c r="CK35" s="17">
        <f t="shared" ref="CK35:CV35" si="5">SUM(CK10:CK33)</f>
        <v>0</v>
      </c>
      <c r="CL35" s="17">
        <f t="shared" si="5"/>
        <v>2</v>
      </c>
      <c r="CM35" s="17">
        <f t="shared" si="5"/>
        <v>1</v>
      </c>
      <c r="CN35" s="17">
        <f t="shared" si="5"/>
        <v>1</v>
      </c>
      <c r="CO35" s="17">
        <f t="shared" si="5"/>
        <v>0</v>
      </c>
      <c r="CP35" s="17">
        <f t="shared" si="5"/>
        <v>0</v>
      </c>
      <c r="CQ35" s="17">
        <f t="shared" si="5"/>
        <v>2</v>
      </c>
      <c r="CR35" s="17">
        <f t="shared" si="5"/>
        <v>0</v>
      </c>
      <c r="CS35" s="17">
        <f t="shared" si="5"/>
        <v>1</v>
      </c>
      <c r="CT35" s="17">
        <f t="shared" si="5"/>
        <v>1</v>
      </c>
      <c r="CU35" s="17">
        <f t="shared" si="5"/>
        <v>1</v>
      </c>
      <c r="CV35" s="42">
        <f t="shared" si="5"/>
        <v>6</v>
      </c>
      <c r="CW35" s="44"/>
      <c r="CX35" s="17">
        <f>SUM(CX10:CX33)</f>
        <v>4</v>
      </c>
      <c r="CY35" s="43">
        <f>SUM(CY10:CY33)</f>
        <v>5</v>
      </c>
    </row>
    <row r="36" spans="1:103" ht="50.4" customHeight="1">
      <c r="AW36" s="15"/>
      <c r="AX36" s="15"/>
      <c r="AY36" s="15"/>
      <c r="AZ36" s="15"/>
    </row>
    <row r="37" spans="1:103" ht="34.799999999999997" customHeight="1">
      <c r="AW37" s="15"/>
      <c r="AX37" s="15"/>
      <c r="AY37" s="15"/>
      <c r="AZ37" s="15"/>
    </row>
    <row r="38" spans="1:103" ht="24" customHeight="1">
      <c r="E38" s="80" t="s">
        <v>249</v>
      </c>
      <c r="F38" s="80"/>
      <c r="G38" s="80"/>
      <c r="H38" s="80"/>
      <c r="I38" s="99">
        <f t="shared" ref="I38:AN38" si="6">COUNTIFS($H$10:$H$33,3,I$10:I$33,1)</f>
        <v>0</v>
      </c>
      <c r="J38" s="99">
        <f t="shared" si="6"/>
        <v>0</v>
      </c>
      <c r="K38" s="99">
        <f t="shared" si="6"/>
        <v>0</v>
      </c>
      <c r="L38" s="99">
        <f t="shared" si="6"/>
        <v>0</v>
      </c>
      <c r="M38" s="99">
        <f t="shared" si="6"/>
        <v>0</v>
      </c>
      <c r="N38" s="99">
        <f t="shared" si="6"/>
        <v>0</v>
      </c>
      <c r="O38" s="99">
        <f t="shared" si="6"/>
        <v>0</v>
      </c>
      <c r="P38" s="99">
        <f t="shared" si="6"/>
        <v>0</v>
      </c>
      <c r="Q38" s="99">
        <f t="shared" si="6"/>
        <v>0</v>
      </c>
      <c r="R38" s="99">
        <f t="shared" si="6"/>
        <v>0</v>
      </c>
      <c r="S38" s="99">
        <f t="shared" si="6"/>
        <v>0</v>
      </c>
      <c r="T38" s="99">
        <f t="shared" si="6"/>
        <v>0</v>
      </c>
      <c r="U38" s="99">
        <f t="shared" si="6"/>
        <v>0</v>
      </c>
      <c r="V38" s="99">
        <f t="shared" si="6"/>
        <v>0</v>
      </c>
      <c r="W38" s="99">
        <f t="shared" si="6"/>
        <v>0</v>
      </c>
      <c r="X38" s="99">
        <f t="shared" si="6"/>
        <v>0</v>
      </c>
      <c r="Y38" s="99">
        <f t="shared" si="6"/>
        <v>0</v>
      </c>
      <c r="Z38" s="99">
        <f t="shared" si="6"/>
        <v>0</v>
      </c>
      <c r="AA38" s="99">
        <f t="shared" si="6"/>
        <v>0</v>
      </c>
      <c r="AB38" s="99">
        <f t="shared" si="6"/>
        <v>0</v>
      </c>
      <c r="AC38" s="99">
        <f t="shared" si="6"/>
        <v>0</v>
      </c>
      <c r="AD38" s="99">
        <f t="shared" si="6"/>
        <v>0</v>
      </c>
      <c r="AE38" s="99">
        <f t="shared" si="6"/>
        <v>0</v>
      </c>
      <c r="AF38" s="99">
        <f t="shared" si="6"/>
        <v>0</v>
      </c>
      <c r="AG38" s="99">
        <f t="shared" si="6"/>
        <v>0</v>
      </c>
      <c r="AH38" s="99">
        <f t="shared" si="6"/>
        <v>0</v>
      </c>
      <c r="AI38" s="99">
        <f t="shared" si="6"/>
        <v>0</v>
      </c>
      <c r="AJ38" s="99">
        <f t="shared" si="6"/>
        <v>0</v>
      </c>
      <c r="AK38" s="99">
        <f t="shared" si="6"/>
        <v>0</v>
      </c>
      <c r="AL38" s="99">
        <f t="shared" si="6"/>
        <v>0</v>
      </c>
      <c r="AM38" s="99">
        <f t="shared" si="6"/>
        <v>0</v>
      </c>
      <c r="AN38" s="99">
        <f t="shared" si="6"/>
        <v>0</v>
      </c>
      <c r="AO38" s="99">
        <f t="shared" ref="AO38:BT38" si="7">COUNTIFS($H$10:$H$33,3,AO$10:AO$33,1)</f>
        <v>0</v>
      </c>
      <c r="AP38" s="99">
        <f t="shared" si="7"/>
        <v>0</v>
      </c>
      <c r="AQ38" s="99">
        <f t="shared" si="7"/>
        <v>0</v>
      </c>
      <c r="AR38" s="99">
        <f t="shared" si="7"/>
        <v>0</v>
      </c>
      <c r="AS38" s="99">
        <f t="shared" si="7"/>
        <v>0</v>
      </c>
      <c r="AT38" s="99">
        <f t="shared" si="7"/>
        <v>0</v>
      </c>
      <c r="AU38" s="99">
        <f t="shared" si="7"/>
        <v>0</v>
      </c>
      <c r="AV38" s="99">
        <f t="shared" si="7"/>
        <v>0</v>
      </c>
      <c r="AW38" s="99">
        <f t="shared" si="7"/>
        <v>0</v>
      </c>
      <c r="AX38" s="99">
        <f t="shared" si="7"/>
        <v>0</v>
      </c>
      <c r="AY38" s="99">
        <f t="shared" si="7"/>
        <v>0</v>
      </c>
      <c r="AZ38" s="99">
        <f t="shared" si="7"/>
        <v>0</v>
      </c>
      <c r="BA38" s="99">
        <f t="shared" si="7"/>
        <v>0</v>
      </c>
      <c r="BB38" s="99">
        <f t="shared" si="7"/>
        <v>0</v>
      </c>
      <c r="BC38" s="99">
        <f t="shared" si="7"/>
        <v>0</v>
      </c>
      <c r="BD38" s="99">
        <f t="shared" si="7"/>
        <v>0</v>
      </c>
      <c r="BE38" s="99">
        <f t="shared" si="7"/>
        <v>0</v>
      </c>
      <c r="BF38" s="99">
        <f t="shared" si="7"/>
        <v>0</v>
      </c>
      <c r="BG38" s="99">
        <f t="shared" si="7"/>
        <v>0</v>
      </c>
      <c r="BH38" s="99">
        <f t="shared" si="7"/>
        <v>0</v>
      </c>
      <c r="BI38" s="99">
        <f t="shared" si="7"/>
        <v>0</v>
      </c>
      <c r="BJ38" s="99">
        <f t="shared" si="7"/>
        <v>0</v>
      </c>
      <c r="BK38" s="99">
        <f t="shared" si="7"/>
        <v>0</v>
      </c>
      <c r="BL38" s="99">
        <f t="shared" si="7"/>
        <v>0</v>
      </c>
      <c r="BM38" s="99">
        <f t="shared" si="7"/>
        <v>0</v>
      </c>
      <c r="BN38" s="99">
        <f t="shared" si="7"/>
        <v>0</v>
      </c>
      <c r="BO38" s="99">
        <f t="shared" si="7"/>
        <v>0</v>
      </c>
      <c r="BP38" s="99">
        <f t="shared" si="7"/>
        <v>0</v>
      </c>
      <c r="BQ38" s="99">
        <f t="shared" si="7"/>
        <v>0</v>
      </c>
      <c r="BR38" s="99">
        <f t="shared" si="7"/>
        <v>0</v>
      </c>
      <c r="BS38" s="99">
        <f t="shared" si="7"/>
        <v>0</v>
      </c>
      <c r="BT38" s="99">
        <f t="shared" si="7"/>
        <v>0</v>
      </c>
      <c r="BU38" s="99">
        <f t="shared" ref="BU38:CY38" si="8">COUNTIFS($H$10:$H$33,3,BU$10:BU$33,1)</f>
        <v>0</v>
      </c>
      <c r="BV38" s="99">
        <f t="shared" si="8"/>
        <v>0</v>
      </c>
      <c r="BW38" s="99">
        <f t="shared" si="8"/>
        <v>0</v>
      </c>
      <c r="BX38" s="99">
        <f t="shared" si="8"/>
        <v>0</v>
      </c>
      <c r="BY38" s="99">
        <f t="shared" si="8"/>
        <v>0</v>
      </c>
      <c r="BZ38" s="99">
        <f t="shared" si="8"/>
        <v>0</v>
      </c>
      <c r="CA38" s="99">
        <f t="shared" si="8"/>
        <v>0</v>
      </c>
      <c r="CB38" s="99">
        <f t="shared" si="8"/>
        <v>0</v>
      </c>
      <c r="CC38" s="99">
        <f t="shared" si="8"/>
        <v>0</v>
      </c>
      <c r="CD38" s="99">
        <f t="shared" si="8"/>
        <v>0</v>
      </c>
      <c r="CE38" s="99">
        <f t="shared" si="8"/>
        <v>0</v>
      </c>
      <c r="CF38" s="99">
        <f t="shared" si="8"/>
        <v>0</v>
      </c>
      <c r="CG38" s="99">
        <f t="shared" si="8"/>
        <v>0</v>
      </c>
      <c r="CH38" s="99">
        <f t="shared" si="8"/>
        <v>0</v>
      </c>
      <c r="CI38" s="99">
        <f t="shared" si="8"/>
        <v>0</v>
      </c>
      <c r="CJ38" s="99">
        <f t="shared" si="8"/>
        <v>0</v>
      </c>
      <c r="CK38" s="99">
        <f t="shared" si="8"/>
        <v>0</v>
      </c>
      <c r="CL38" s="99">
        <f t="shared" si="8"/>
        <v>0</v>
      </c>
      <c r="CM38" s="99">
        <f t="shared" si="8"/>
        <v>0</v>
      </c>
      <c r="CN38" s="99">
        <f t="shared" si="8"/>
        <v>0</v>
      </c>
      <c r="CO38" s="99">
        <f t="shared" si="8"/>
        <v>0</v>
      </c>
      <c r="CP38" s="99">
        <f t="shared" si="8"/>
        <v>0</v>
      </c>
      <c r="CQ38" s="99">
        <f t="shared" si="8"/>
        <v>0</v>
      </c>
      <c r="CR38" s="99">
        <f t="shared" si="8"/>
        <v>0</v>
      </c>
      <c r="CS38" s="99">
        <f t="shared" si="8"/>
        <v>0</v>
      </c>
      <c r="CT38" s="99">
        <f t="shared" si="8"/>
        <v>0</v>
      </c>
      <c r="CU38" s="99">
        <f t="shared" si="8"/>
        <v>0</v>
      </c>
      <c r="CV38" s="99">
        <f t="shared" si="8"/>
        <v>0</v>
      </c>
      <c r="CW38" s="99">
        <f t="shared" si="8"/>
        <v>0</v>
      </c>
      <c r="CX38" s="99">
        <f t="shared" si="8"/>
        <v>0</v>
      </c>
      <c r="CY38" s="99">
        <f t="shared" si="8"/>
        <v>0</v>
      </c>
    </row>
    <row r="39" spans="1:103" ht="24" customHeight="1">
      <c r="E39" s="80" t="s">
        <v>250</v>
      </c>
      <c r="F39" s="80"/>
      <c r="G39" s="80"/>
      <c r="H39" s="80"/>
      <c r="I39" s="99">
        <f t="shared" ref="I39:AN39" si="9">COUNTIFS($H$10:$H$33,4,I$10:I$33,1)</f>
        <v>0</v>
      </c>
      <c r="J39" s="99">
        <f t="shared" si="9"/>
        <v>0</v>
      </c>
      <c r="K39" s="99">
        <f t="shared" si="9"/>
        <v>0</v>
      </c>
      <c r="L39" s="99">
        <f t="shared" si="9"/>
        <v>0</v>
      </c>
      <c r="M39" s="99">
        <f t="shared" si="9"/>
        <v>0</v>
      </c>
      <c r="N39" s="99">
        <f t="shared" si="9"/>
        <v>0</v>
      </c>
      <c r="O39" s="99">
        <f t="shared" si="9"/>
        <v>0</v>
      </c>
      <c r="P39" s="99">
        <f t="shared" si="9"/>
        <v>0</v>
      </c>
      <c r="Q39" s="99">
        <f t="shared" si="9"/>
        <v>0</v>
      </c>
      <c r="R39" s="99">
        <f t="shared" si="9"/>
        <v>0</v>
      </c>
      <c r="S39" s="99">
        <f t="shared" si="9"/>
        <v>0</v>
      </c>
      <c r="T39" s="99">
        <f t="shared" si="9"/>
        <v>0</v>
      </c>
      <c r="U39" s="99">
        <f t="shared" si="9"/>
        <v>0</v>
      </c>
      <c r="V39" s="99">
        <f t="shared" si="9"/>
        <v>0</v>
      </c>
      <c r="W39" s="99">
        <f t="shared" si="9"/>
        <v>0</v>
      </c>
      <c r="X39" s="99">
        <f t="shared" si="9"/>
        <v>0</v>
      </c>
      <c r="Y39" s="99">
        <f t="shared" si="9"/>
        <v>0</v>
      </c>
      <c r="Z39" s="99">
        <f t="shared" si="9"/>
        <v>0</v>
      </c>
      <c r="AA39" s="99">
        <f t="shared" si="9"/>
        <v>0</v>
      </c>
      <c r="AB39" s="99">
        <f t="shared" si="9"/>
        <v>0</v>
      </c>
      <c r="AC39" s="99">
        <f t="shared" si="9"/>
        <v>0</v>
      </c>
      <c r="AD39" s="99">
        <f t="shared" si="9"/>
        <v>0</v>
      </c>
      <c r="AE39" s="99">
        <f t="shared" si="9"/>
        <v>0</v>
      </c>
      <c r="AF39" s="99">
        <f t="shared" si="9"/>
        <v>0</v>
      </c>
      <c r="AG39" s="99">
        <f t="shared" si="9"/>
        <v>0</v>
      </c>
      <c r="AH39" s="99">
        <f t="shared" si="9"/>
        <v>0</v>
      </c>
      <c r="AI39" s="99">
        <f t="shared" si="9"/>
        <v>0</v>
      </c>
      <c r="AJ39" s="99">
        <f t="shared" si="9"/>
        <v>0</v>
      </c>
      <c r="AK39" s="99">
        <f t="shared" si="9"/>
        <v>0</v>
      </c>
      <c r="AL39" s="99">
        <f t="shared" si="9"/>
        <v>0</v>
      </c>
      <c r="AM39" s="99">
        <f t="shared" si="9"/>
        <v>0</v>
      </c>
      <c r="AN39" s="99">
        <f t="shared" si="9"/>
        <v>0</v>
      </c>
      <c r="AO39" s="99">
        <f t="shared" ref="AO39:BT39" si="10">COUNTIFS($H$10:$H$33,4,AO$10:AO$33,1)</f>
        <v>0</v>
      </c>
      <c r="AP39" s="99">
        <f t="shared" si="10"/>
        <v>0</v>
      </c>
      <c r="AQ39" s="99">
        <f t="shared" si="10"/>
        <v>0</v>
      </c>
      <c r="AR39" s="99">
        <f t="shared" si="10"/>
        <v>0</v>
      </c>
      <c r="AS39" s="99">
        <f t="shared" si="10"/>
        <v>0</v>
      </c>
      <c r="AT39" s="99">
        <f t="shared" si="10"/>
        <v>0</v>
      </c>
      <c r="AU39" s="99">
        <f t="shared" si="10"/>
        <v>0</v>
      </c>
      <c r="AV39" s="99">
        <f t="shared" si="10"/>
        <v>0</v>
      </c>
      <c r="AW39" s="99">
        <f t="shared" si="10"/>
        <v>0</v>
      </c>
      <c r="AX39" s="99">
        <f t="shared" si="10"/>
        <v>0</v>
      </c>
      <c r="AY39" s="99">
        <f t="shared" si="10"/>
        <v>0</v>
      </c>
      <c r="AZ39" s="99">
        <f t="shared" si="10"/>
        <v>0</v>
      </c>
      <c r="BA39" s="99">
        <f t="shared" si="10"/>
        <v>0</v>
      </c>
      <c r="BB39" s="99">
        <f t="shared" si="10"/>
        <v>0</v>
      </c>
      <c r="BC39" s="99">
        <f t="shared" si="10"/>
        <v>0</v>
      </c>
      <c r="BD39" s="99">
        <f t="shared" si="10"/>
        <v>0</v>
      </c>
      <c r="BE39" s="99">
        <f t="shared" si="10"/>
        <v>0</v>
      </c>
      <c r="BF39" s="99">
        <f t="shared" si="10"/>
        <v>0</v>
      </c>
      <c r="BG39" s="99">
        <f t="shared" si="10"/>
        <v>0</v>
      </c>
      <c r="BH39" s="99">
        <f t="shared" si="10"/>
        <v>0</v>
      </c>
      <c r="BI39" s="99">
        <f t="shared" si="10"/>
        <v>0</v>
      </c>
      <c r="BJ39" s="99">
        <f t="shared" si="10"/>
        <v>0</v>
      </c>
      <c r="BK39" s="99">
        <f t="shared" si="10"/>
        <v>0</v>
      </c>
      <c r="BL39" s="99">
        <f t="shared" si="10"/>
        <v>0</v>
      </c>
      <c r="BM39" s="99">
        <f t="shared" si="10"/>
        <v>0</v>
      </c>
      <c r="BN39" s="99">
        <f t="shared" si="10"/>
        <v>0</v>
      </c>
      <c r="BO39" s="99">
        <f t="shared" si="10"/>
        <v>0</v>
      </c>
      <c r="BP39" s="99">
        <f t="shared" si="10"/>
        <v>0</v>
      </c>
      <c r="BQ39" s="99">
        <f t="shared" si="10"/>
        <v>0</v>
      </c>
      <c r="BR39" s="99">
        <f t="shared" si="10"/>
        <v>0</v>
      </c>
      <c r="BS39" s="99">
        <f t="shared" si="10"/>
        <v>0</v>
      </c>
      <c r="BT39" s="99">
        <f t="shared" si="10"/>
        <v>0</v>
      </c>
      <c r="BU39" s="99">
        <f t="shared" ref="BU39:CY39" si="11">COUNTIFS($H$10:$H$33,4,BU$10:BU$33,1)</f>
        <v>0</v>
      </c>
      <c r="BV39" s="99">
        <f t="shared" si="11"/>
        <v>0</v>
      </c>
      <c r="BW39" s="99">
        <f t="shared" si="11"/>
        <v>0</v>
      </c>
      <c r="BX39" s="99">
        <f t="shared" si="11"/>
        <v>0</v>
      </c>
      <c r="BY39" s="99">
        <f t="shared" si="11"/>
        <v>0</v>
      </c>
      <c r="BZ39" s="99">
        <f t="shared" si="11"/>
        <v>0</v>
      </c>
      <c r="CA39" s="99">
        <f t="shared" si="11"/>
        <v>0</v>
      </c>
      <c r="CB39" s="99">
        <f t="shared" si="11"/>
        <v>0</v>
      </c>
      <c r="CC39" s="99">
        <f t="shared" si="11"/>
        <v>0</v>
      </c>
      <c r="CD39" s="99">
        <f t="shared" si="11"/>
        <v>0</v>
      </c>
      <c r="CE39" s="99">
        <f t="shared" si="11"/>
        <v>0</v>
      </c>
      <c r="CF39" s="99">
        <f t="shared" si="11"/>
        <v>0</v>
      </c>
      <c r="CG39" s="99">
        <f t="shared" si="11"/>
        <v>0</v>
      </c>
      <c r="CH39" s="99">
        <f t="shared" si="11"/>
        <v>0</v>
      </c>
      <c r="CI39" s="99">
        <f t="shared" si="11"/>
        <v>0</v>
      </c>
      <c r="CJ39" s="99">
        <f t="shared" si="11"/>
        <v>0</v>
      </c>
      <c r="CK39" s="99">
        <f t="shared" si="11"/>
        <v>0</v>
      </c>
      <c r="CL39" s="99">
        <f t="shared" si="11"/>
        <v>0</v>
      </c>
      <c r="CM39" s="99">
        <f t="shared" si="11"/>
        <v>0</v>
      </c>
      <c r="CN39" s="99">
        <f t="shared" si="11"/>
        <v>0</v>
      </c>
      <c r="CO39" s="99">
        <f t="shared" si="11"/>
        <v>0</v>
      </c>
      <c r="CP39" s="99">
        <f t="shared" si="11"/>
        <v>0</v>
      </c>
      <c r="CQ39" s="99">
        <f t="shared" si="11"/>
        <v>0</v>
      </c>
      <c r="CR39" s="99">
        <f t="shared" si="11"/>
        <v>0</v>
      </c>
      <c r="CS39" s="99">
        <f t="shared" si="11"/>
        <v>0</v>
      </c>
      <c r="CT39" s="99">
        <f t="shared" si="11"/>
        <v>0</v>
      </c>
      <c r="CU39" s="99">
        <f t="shared" si="11"/>
        <v>0</v>
      </c>
      <c r="CV39" s="99">
        <f t="shared" si="11"/>
        <v>0</v>
      </c>
      <c r="CW39" s="99">
        <f t="shared" si="11"/>
        <v>0</v>
      </c>
      <c r="CX39" s="99">
        <f t="shared" si="11"/>
        <v>0</v>
      </c>
      <c r="CY39" s="99">
        <f t="shared" si="11"/>
        <v>0</v>
      </c>
    </row>
    <row r="40" spans="1:103" ht="24" customHeight="1">
      <c r="E40" s="80" t="s">
        <v>251</v>
      </c>
      <c r="F40" s="80"/>
      <c r="G40" s="80"/>
      <c r="H40" s="80"/>
      <c r="I40" s="99">
        <f t="shared" ref="I40:AN40" si="12">COUNTIFS($H$10:$H$33,5,I$10:I$33,1)</f>
        <v>8</v>
      </c>
      <c r="J40" s="99">
        <f t="shared" si="12"/>
        <v>0</v>
      </c>
      <c r="K40" s="99">
        <f t="shared" si="12"/>
        <v>0</v>
      </c>
      <c r="L40" s="99">
        <f t="shared" si="12"/>
        <v>0</v>
      </c>
      <c r="M40" s="99">
        <f t="shared" si="12"/>
        <v>0</v>
      </c>
      <c r="N40" s="99">
        <f t="shared" si="12"/>
        <v>0</v>
      </c>
      <c r="O40" s="99">
        <f t="shared" si="12"/>
        <v>0</v>
      </c>
      <c r="P40" s="99">
        <f t="shared" si="12"/>
        <v>0</v>
      </c>
      <c r="Q40" s="99">
        <f t="shared" si="12"/>
        <v>0</v>
      </c>
      <c r="R40" s="99">
        <f t="shared" si="12"/>
        <v>0</v>
      </c>
      <c r="S40" s="99">
        <f t="shared" si="12"/>
        <v>0</v>
      </c>
      <c r="T40" s="99">
        <f t="shared" si="12"/>
        <v>0</v>
      </c>
      <c r="U40" s="99">
        <f t="shared" si="12"/>
        <v>0</v>
      </c>
      <c r="V40" s="99">
        <f t="shared" si="12"/>
        <v>0</v>
      </c>
      <c r="W40" s="99">
        <f t="shared" si="12"/>
        <v>0</v>
      </c>
      <c r="X40" s="99">
        <f t="shared" si="12"/>
        <v>2</v>
      </c>
      <c r="Y40" s="99">
        <f t="shared" si="12"/>
        <v>0</v>
      </c>
      <c r="Z40" s="99">
        <f t="shared" si="12"/>
        <v>5</v>
      </c>
      <c r="AA40" s="99">
        <f t="shared" si="12"/>
        <v>0</v>
      </c>
      <c r="AB40" s="99">
        <f t="shared" si="12"/>
        <v>6</v>
      </c>
      <c r="AC40" s="99">
        <f t="shared" si="12"/>
        <v>2</v>
      </c>
      <c r="AD40" s="99">
        <f t="shared" si="12"/>
        <v>0</v>
      </c>
      <c r="AE40" s="99">
        <f t="shared" si="12"/>
        <v>0</v>
      </c>
      <c r="AF40" s="99">
        <f t="shared" si="12"/>
        <v>5</v>
      </c>
      <c r="AG40" s="99">
        <f t="shared" si="12"/>
        <v>3</v>
      </c>
      <c r="AH40" s="99">
        <f t="shared" si="12"/>
        <v>3</v>
      </c>
      <c r="AI40" s="99">
        <f t="shared" si="12"/>
        <v>0</v>
      </c>
      <c r="AJ40" s="99">
        <f t="shared" si="12"/>
        <v>0</v>
      </c>
      <c r="AK40" s="99">
        <f t="shared" si="12"/>
        <v>0</v>
      </c>
      <c r="AL40" s="99">
        <f t="shared" si="12"/>
        <v>1</v>
      </c>
      <c r="AM40" s="99">
        <f t="shared" si="12"/>
        <v>1</v>
      </c>
      <c r="AN40" s="99">
        <f t="shared" si="12"/>
        <v>3</v>
      </c>
      <c r="AO40" s="99">
        <f t="shared" ref="AO40:BT40" si="13">COUNTIFS($H$10:$H$33,5,AO$10:AO$33,1)</f>
        <v>3</v>
      </c>
      <c r="AP40" s="99">
        <f t="shared" si="13"/>
        <v>5</v>
      </c>
      <c r="AQ40" s="99">
        <f t="shared" si="13"/>
        <v>3</v>
      </c>
      <c r="AR40" s="99">
        <f t="shared" si="13"/>
        <v>8</v>
      </c>
      <c r="AS40" s="99">
        <f t="shared" si="13"/>
        <v>0</v>
      </c>
      <c r="AT40" s="99">
        <f t="shared" si="13"/>
        <v>4</v>
      </c>
      <c r="AU40" s="99">
        <f t="shared" si="13"/>
        <v>2</v>
      </c>
      <c r="AV40" s="99">
        <f t="shared" si="13"/>
        <v>4</v>
      </c>
      <c r="AW40" s="99">
        <f t="shared" si="13"/>
        <v>0</v>
      </c>
      <c r="AX40" s="99">
        <f t="shared" si="13"/>
        <v>1</v>
      </c>
      <c r="AY40" s="99">
        <f t="shared" si="13"/>
        <v>2</v>
      </c>
      <c r="AZ40" s="99">
        <f t="shared" si="13"/>
        <v>5</v>
      </c>
      <c r="BA40" s="99">
        <f t="shared" si="13"/>
        <v>0</v>
      </c>
      <c r="BB40" s="99">
        <f t="shared" si="13"/>
        <v>8</v>
      </c>
      <c r="BC40" s="99">
        <f t="shared" si="13"/>
        <v>6</v>
      </c>
      <c r="BD40" s="99">
        <f t="shared" si="13"/>
        <v>2</v>
      </c>
      <c r="BE40" s="99">
        <f t="shared" si="13"/>
        <v>8</v>
      </c>
      <c r="BF40" s="99">
        <f t="shared" si="13"/>
        <v>8</v>
      </c>
      <c r="BG40" s="99">
        <f t="shared" si="13"/>
        <v>8</v>
      </c>
      <c r="BH40" s="99">
        <f t="shared" si="13"/>
        <v>8</v>
      </c>
      <c r="BI40" s="99">
        <f t="shared" si="13"/>
        <v>8</v>
      </c>
      <c r="BJ40" s="99">
        <f t="shared" si="13"/>
        <v>5</v>
      </c>
      <c r="BK40" s="99">
        <f t="shared" si="13"/>
        <v>2</v>
      </c>
      <c r="BL40" s="99">
        <f t="shared" si="13"/>
        <v>7</v>
      </c>
      <c r="BM40" s="99">
        <f t="shared" si="13"/>
        <v>3</v>
      </c>
      <c r="BN40" s="99">
        <f t="shared" si="13"/>
        <v>0</v>
      </c>
      <c r="BO40" s="99">
        <f t="shared" si="13"/>
        <v>0</v>
      </c>
      <c r="BP40" s="99">
        <f t="shared" si="13"/>
        <v>0</v>
      </c>
      <c r="BQ40" s="99">
        <f t="shared" si="13"/>
        <v>2</v>
      </c>
      <c r="BR40" s="99">
        <f t="shared" si="13"/>
        <v>0</v>
      </c>
      <c r="BS40" s="99">
        <f t="shared" si="13"/>
        <v>5</v>
      </c>
      <c r="BT40" s="99">
        <f t="shared" si="13"/>
        <v>1</v>
      </c>
      <c r="BU40" s="99">
        <f t="shared" ref="BU40:CY40" si="14">COUNTIFS($H$10:$H$33,5,BU$10:BU$33,1)</f>
        <v>0</v>
      </c>
      <c r="BV40" s="99">
        <f t="shared" si="14"/>
        <v>2</v>
      </c>
      <c r="BW40" s="99">
        <f t="shared" si="14"/>
        <v>0</v>
      </c>
      <c r="BX40" s="99">
        <f t="shared" si="14"/>
        <v>1</v>
      </c>
      <c r="BY40" s="99">
        <f t="shared" si="14"/>
        <v>1</v>
      </c>
      <c r="BZ40" s="99">
        <f t="shared" si="14"/>
        <v>0</v>
      </c>
      <c r="CA40" s="99">
        <f t="shared" si="14"/>
        <v>0</v>
      </c>
      <c r="CB40" s="99">
        <f t="shared" si="14"/>
        <v>2</v>
      </c>
      <c r="CC40" s="99">
        <f t="shared" si="14"/>
        <v>1</v>
      </c>
      <c r="CD40" s="99">
        <f t="shared" si="14"/>
        <v>1</v>
      </c>
      <c r="CE40" s="99">
        <f t="shared" si="14"/>
        <v>1</v>
      </c>
      <c r="CF40" s="99">
        <f t="shared" si="14"/>
        <v>1</v>
      </c>
      <c r="CG40" s="99">
        <f t="shared" si="14"/>
        <v>1</v>
      </c>
      <c r="CH40" s="99">
        <f t="shared" si="14"/>
        <v>2</v>
      </c>
      <c r="CI40" s="99">
        <f t="shared" si="14"/>
        <v>1</v>
      </c>
      <c r="CJ40" s="99">
        <f t="shared" si="14"/>
        <v>0</v>
      </c>
      <c r="CK40" s="99">
        <f t="shared" si="14"/>
        <v>0</v>
      </c>
      <c r="CL40" s="99">
        <f t="shared" si="14"/>
        <v>2</v>
      </c>
      <c r="CM40" s="99">
        <f t="shared" si="14"/>
        <v>1</v>
      </c>
      <c r="CN40" s="99">
        <f t="shared" si="14"/>
        <v>1</v>
      </c>
      <c r="CO40" s="99">
        <f t="shared" si="14"/>
        <v>0</v>
      </c>
      <c r="CP40" s="99">
        <f t="shared" si="14"/>
        <v>0</v>
      </c>
      <c r="CQ40" s="99">
        <f t="shared" si="14"/>
        <v>2</v>
      </c>
      <c r="CR40" s="99">
        <f t="shared" si="14"/>
        <v>0</v>
      </c>
      <c r="CS40" s="99">
        <f t="shared" si="14"/>
        <v>1</v>
      </c>
      <c r="CT40" s="99">
        <f t="shared" si="14"/>
        <v>1</v>
      </c>
      <c r="CU40" s="99">
        <f t="shared" si="14"/>
        <v>0</v>
      </c>
      <c r="CV40" s="99">
        <f t="shared" si="14"/>
        <v>6</v>
      </c>
      <c r="CW40" s="99">
        <f t="shared" si="14"/>
        <v>0</v>
      </c>
      <c r="CX40" s="99">
        <f t="shared" si="14"/>
        <v>4</v>
      </c>
      <c r="CY40" s="99">
        <f t="shared" si="14"/>
        <v>4</v>
      </c>
    </row>
    <row r="41" spans="1:103" ht="24" customHeight="1">
      <c r="E41" s="80" t="s">
        <v>252</v>
      </c>
      <c r="F41" s="80"/>
      <c r="G41" s="80"/>
      <c r="H41" s="80"/>
      <c r="I41" s="99">
        <f t="shared" ref="I41:AN41" si="15">COUNTIFS($H$10:$H$33,6,I$10:I$33,1)</f>
        <v>1</v>
      </c>
      <c r="J41" s="99">
        <f t="shared" si="15"/>
        <v>0</v>
      </c>
      <c r="K41" s="99">
        <f t="shared" si="15"/>
        <v>0</v>
      </c>
      <c r="L41" s="99">
        <f t="shared" si="15"/>
        <v>0</v>
      </c>
      <c r="M41" s="99">
        <f t="shared" si="15"/>
        <v>0</v>
      </c>
      <c r="N41" s="99">
        <f t="shared" si="15"/>
        <v>0</v>
      </c>
      <c r="O41" s="99">
        <f t="shared" si="15"/>
        <v>13</v>
      </c>
      <c r="P41" s="99">
        <f t="shared" si="15"/>
        <v>2</v>
      </c>
      <c r="Q41" s="99">
        <f t="shared" si="15"/>
        <v>0</v>
      </c>
      <c r="R41" s="99">
        <f t="shared" si="15"/>
        <v>0</v>
      </c>
      <c r="S41" s="99">
        <f t="shared" si="15"/>
        <v>0</v>
      </c>
      <c r="T41" s="99">
        <f t="shared" si="15"/>
        <v>2</v>
      </c>
      <c r="U41" s="99">
        <f t="shared" si="15"/>
        <v>0</v>
      </c>
      <c r="V41" s="99">
        <f t="shared" si="15"/>
        <v>0</v>
      </c>
      <c r="W41" s="99">
        <f t="shared" si="15"/>
        <v>0</v>
      </c>
      <c r="X41" s="99">
        <f t="shared" si="15"/>
        <v>0</v>
      </c>
      <c r="Y41" s="99">
        <f t="shared" si="15"/>
        <v>0</v>
      </c>
      <c r="Z41" s="99">
        <f t="shared" si="15"/>
        <v>1</v>
      </c>
      <c r="AA41" s="99">
        <f t="shared" si="15"/>
        <v>0</v>
      </c>
      <c r="AB41" s="99">
        <f t="shared" si="15"/>
        <v>1</v>
      </c>
      <c r="AC41" s="99">
        <f t="shared" si="15"/>
        <v>0</v>
      </c>
      <c r="AD41" s="99">
        <f t="shared" si="15"/>
        <v>0</v>
      </c>
      <c r="AE41" s="99">
        <f t="shared" si="15"/>
        <v>0</v>
      </c>
      <c r="AF41" s="99">
        <f t="shared" si="15"/>
        <v>0</v>
      </c>
      <c r="AG41" s="99">
        <f t="shared" si="15"/>
        <v>1</v>
      </c>
      <c r="AH41" s="99">
        <f t="shared" si="15"/>
        <v>0</v>
      </c>
      <c r="AI41" s="99">
        <f t="shared" si="15"/>
        <v>0</v>
      </c>
      <c r="AJ41" s="99">
        <f t="shared" si="15"/>
        <v>0</v>
      </c>
      <c r="AK41" s="99">
        <f t="shared" si="15"/>
        <v>0</v>
      </c>
      <c r="AL41" s="99">
        <f t="shared" si="15"/>
        <v>0</v>
      </c>
      <c r="AM41" s="99">
        <f t="shared" si="15"/>
        <v>0</v>
      </c>
      <c r="AN41" s="99">
        <f t="shared" si="15"/>
        <v>1</v>
      </c>
      <c r="AO41" s="99">
        <f t="shared" ref="AO41:BT41" si="16">COUNTIFS($H$10:$H$33,6,AO$10:AO$33,1)</f>
        <v>1</v>
      </c>
      <c r="AP41" s="99">
        <f t="shared" si="16"/>
        <v>0</v>
      </c>
      <c r="AQ41" s="99">
        <f t="shared" si="16"/>
        <v>0</v>
      </c>
      <c r="AR41" s="99">
        <f t="shared" si="16"/>
        <v>0</v>
      </c>
      <c r="AS41" s="99">
        <f t="shared" si="16"/>
        <v>1</v>
      </c>
      <c r="AT41" s="99">
        <f t="shared" si="16"/>
        <v>0</v>
      </c>
      <c r="AU41" s="99">
        <f t="shared" si="16"/>
        <v>0</v>
      </c>
      <c r="AV41" s="99">
        <f t="shared" si="16"/>
        <v>0</v>
      </c>
      <c r="AW41" s="99">
        <f t="shared" si="16"/>
        <v>0</v>
      </c>
      <c r="AX41" s="99">
        <f t="shared" si="16"/>
        <v>0</v>
      </c>
      <c r="AY41" s="99">
        <f t="shared" si="16"/>
        <v>0</v>
      </c>
      <c r="AZ41" s="99">
        <f t="shared" si="16"/>
        <v>0</v>
      </c>
      <c r="BA41" s="99">
        <f t="shared" si="16"/>
        <v>0</v>
      </c>
      <c r="BB41" s="99">
        <f t="shared" si="16"/>
        <v>0</v>
      </c>
      <c r="BC41" s="99">
        <f t="shared" si="16"/>
        <v>0</v>
      </c>
      <c r="BD41" s="99">
        <f t="shared" si="16"/>
        <v>0</v>
      </c>
      <c r="BE41" s="99">
        <f t="shared" si="16"/>
        <v>1</v>
      </c>
      <c r="BF41" s="99">
        <f t="shared" si="16"/>
        <v>1</v>
      </c>
      <c r="BG41" s="99">
        <f t="shared" si="16"/>
        <v>0</v>
      </c>
      <c r="BH41" s="99">
        <f t="shared" si="16"/>
        <v>1</v>
      </c>
      <c r="BI41" s="99">
        <f t="shared" si="16"/>
        <v>1</v>
      </c>
      <c r="BJ41" s="99">
        <f t="shared" si="16"/>
        <v>1</v>
      </c>
      <c r="BK41" s="99">
        <f t="shared" si="16"/>
        <v>0</v>
      </c>
      <c r="BL41" s="99">
        <f t="shared" si="16"/>
        <v>1</v>
      </c>
      <c r="BM41" s="99">
        <f t="shared" si="16"/>
        <v>1</v>
      </c>
      <c r="BN41" s="99">
        <f t="shared" si="16"/>
        <v>0</v>
      </c>
      <c r="BO41" s="99">
        <f t="shared" si="16"/>
        <v>0</v>
      </c>
      <c r="BP41" s="99">
        <f t="shared" si="16"/>
        <v>0</v>
      </c>
      <c r="BQ41" s="99">
        <f t="shared" si="16"/>
        <v>0</v>
      </c>
      <c r="BR41" s="99">
        <f t="shared" si="16"/>
        <v>0</v>
      </c>
      <c r="BS41" s="99">
        <f t="shared" si="16"/>
        <v>0</v>
      </c>
      <c r="BT41" s="99">
        <f t="shared" si="16"/>
        <v>1</v>
      </c>
      <c r="BU41" s="99">
        <f t="shared" ref="BU41:CY41" si="17">COUNTIFS($H$10:$H$33,6,BU$10:BU$33,1)</f>
        <v>0</v>
      </c>
      <c r="BV41" s="99">
        <f t="shared" si="17"/>
        <v>0</v>
      </c>
      <c r="BW41" s="99">
        <f t="shared" si="17"/>
        <v>0</v>
      </c>
      <c r="BX41" s="99">
        <f t="shared" si="17"/>
        <v>0</v>
      </c>
      <c r="BY41" s="99">
        <f t="shared" si="17"/>
        <v>0</v>
      </c>
      <c r="BZ41" s="99">
        <f t="shared" si="17"/>
        <v>0</v>
      </c>
      <c r="CA41" s="99">
        <f t="shared" si="17"/>
        <v>0</v>
      </c>
      <c r="CB41" s="99">
        <f t="shared" si="17"/>
        <v>0</v>
      </c>
      <c r="CC41" s="99">
        <f t="shared" si="17"/>
        <v>0</v>
      </c>
      <c r="CD41" s="99">
        <f t="shared" si="17"/>
        <v>0</v>
      </c>
      <c r="CE41" s="99">
        <f t="shared" si="17"/>
        <v>0</v>
      </c>
      <c r="CF41" s="99">
        <f t="shared" si="17"/>
        <v>0</v>
      </c>
      <c r="CG41" s="99">
        <f t="shared" si="17"/>
        <v>0</v>
      </c>
      <c r="CH41" s="99">
        <f t="shared" si="17"/>
        <v>0</v>
      </c>
      <c r="CI41" s="99">
        <f t="shared" si="17"/>
        <v>0</v>
      </c>
      <c r="CJ41" s="99">
        <f t="shared" si="17"/>
        <v>0</v>
      </c>
      <c r="CK41" s="99">
        <f t="shared" si="17"/>
        <v>0</v>
      </c>
      <c r="CL41" s="99">
        <f t="shared" si="17"/>
        <v>0</v>
      </c>
      <c r="CM41" s="99">
        <f t="shared" si="17"/>
        <v>0</v>
      </c>
      <c r="CN41" s="99">
        <f t="shared" si="17"/>
        <v>0</v>
      </c>
      <c r="CO41" s="99">
        <f t="shared" si="17"/>
        <v>0</v>
      </c>
      <c r="CP41" s="99">
        <f t="shared" si="17"/>
        <v>0</v>
      </c>
      <c r="CQ41" s="99">
        <f t="shared" si="17"/>
        <v>0</v>
      </c>
      <c r="CR41" s="99">
        <f t="shared" si="17"/>
        <v>0</v>
      </c>
      <c r="CS41" s="99">
        <f t="shared" si="17"/>
        <v>0</v>
      </c>
      <c r="CT41" s="99">
        <f t="shared" si="17"/>
        <v>0</v>
      </c>
      <c r="CU41" s="99">
        <f t="shared" si="17"/>
        <v>1</v>
      </c>
      <c r="CV41" s="99">
        <f t="shared" si="17"/>
        <v>0</v>
      </c>
      <c r="CW41" s="99">
        <f t="shared" si="17"/>
        <v>0</v>
      </c>
      <c r="CX41" s="99">
        <f t="shared" si="17"/>
        <v>0</v>
      </c>
      <c r="CY41" s="99">
        <f t="shared" si="17"/>
        <v>1</v>
      </c>
    </row>
    <row r="42" spans="1:103" ht="13.2" customHeight="1">
      <c r="AW42" s="15"/>
      <c r="AX42" s="15"/>
      <c r="AY42" s="15"/>
      <c r="AZ42" s="15"/>
    </row>
  </sheetData>
  <autoFilter ref="A9:FO35"/>
  <mergeCells count="221">
    <mergeCell ref="CP7:CP8"/>
    <mergeCell ref="CQ7:CQ8"/>
    <mergeCell ref="CR7:CR8"/>
    <mergeCell ref="CW7:CW8"/>
    <mergeCell ref="CE7:CE8"/>
    <mergeCell ref="CF7:CF8"/>
    <mergeCell ref="CG7:CG8"/>
    <mergeCell ref="CH7:CH8"/>
    <mergeCell ref="CI7:CI8"/>
    <mergeCell ref="CJ7:CJ8"/>
    <mergeCell ref="CM7:CM8"/>
    <mergeCell ref="CN7:CN8"/>
    <mergeCell ref="CO7:CO8"/>
    <mergeCell ref="H3:H8"/>
    <mergeCell ref="J7:J8"/>
    <mergeCell ref="K7:K8"/>
    <mergeCell ref="L7:L8"/>
    <mergeCell ref="N7:N8"/>
    <mergeCell ref="W7:W8"/>
    <mergeCell ref="X7:X8"/>
    <mergeCell ref="Y7:Y8"/>
    <mergeCell ref="Z7:Z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X7:BX8"/>
    <mergeCell ref="BY7:BY8"/>
    <mergeCell ref="BZ7:BZ8"/>
    <mergeCell ref="CC7:CC8"/>
    <mergeCell ref="CD7:CD8"/>
    <mergeCell ref="BM7:BM8"/>
    <mergeCell ref="BH7:BH8"/>
    <mergeCell ref="BQ7:BQ8"/>
    <mergeCell ref="BR7:BR8"/>
    <mergeCell ref="BS7:BS8"/>
    <mergeCell ref="BT7:BT8"/>
    <mergeCell ref="BU7:BU8"/>
    <mergeCell ref="BV7:BV8"/>
    <mergeCell ref="BW7:BW8"/>
    <mergeCell ref="BN7:BN8"/>
    <mergeCell ref="BO7:BO8"/>
    <mergeCell ref="BP7:BP8"/>
    <mergeCell ref="CA7:CA8"/>
    <mergeCell ref="CB7:CB8"/>
    <mergeCell ref="O7:O8"/>
    <mergeCell ref="P7:P8"/>
    <mergeCell ref="S7:S8"/>
    <mergeCell ref="U7:U8"/>
    <mergeCell ref="V7:V8"/>
    <mergeCell ref="AH7:AH8"/>
    <mergeCell ref="AF7:AF8"/>
    <mergeCell ref="AE7:AE8"/>
    <mergeCell ref="AS7:AS8"/>
    <mergeCell ref="AB7:AB8"/>
    <mergeCell ref="AC7:AC8"/>
    <mergeCell ref="AD7:AD8"/>
    <mergeCell ref="AA7:AA8"/>
    <mergeCell ref="AJ7:AJ8"/>
    <mergeCell ref="AL7:AL8"/>
    <mergeCell ref="AM7:AM8"/>
    <mergeCell ref="AR7:AR8"/>
    <mergeCell ref="CV7:CV8"/>
    <mergeCell ref="CX7:CX8"/>
    <mergeCell ref="CY7:CY8"/>
    <mergeCell ref="A35:H35"/>
    <mergeCell ref="BK7:BK8"/>
    <mergeCell ref="CK7:CK8"/>
    <mergeCell ref="CL7:CL8"/>
    <mergeCell ref="CS7:CS8"/>
    <mergeCell ref="CT7:CT8"/>
    <mergeCell ref="CU7:CU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W4:CW6"/>
    <mergeCell ref="CX4:CX6"/>
    <mergeCell ref="CY4:CY6"/>
    <mergeCell ref="I5:J6"/>
    <mergeCell ref="K5:L6"/>
    <mergeCell ref="M5:N6"/>
    <mergeCell ref="O5:O6"/>
    <mergeCell ref="P5:P6"/>
    <mergeCell ref="Q5:Q6"/>
    <mergeCell ref="AJ5:AJ6"/>
    <mergeCell ref="CQ4:CQ6"/>
    <mergeCell ref="CR4:CR6"/>
    <mergeCell ref="CS4:CS6"/>
    <mergeCell ref="CT4:CT6"/>
    <mergeCell ref="CU4:CU6"/>
    <mergeCell ref="CV4:CV6"/>
    <mergeCell ref="CK4:CK6"/>
    <mergeCell ref="CL4:CL6"/>
    <mergeCell ref="CM4:CM6"/>
    <mergeCell ref="CN4:CN6"/>
    <mergeCell ref="CO4:CO6"/>
    <mergeCell ref="CP4:CP6"/>
    <mergeCell ref="CE4:CE6"/>
    <mergeCell ref="CF4:CF6"/>
    <mergeCell ref="CG4:CG6"/>
    <mergeCell ref="CH4:CH6"/>
    <mergeCell ref="CI4:CI6"/>
    <mergeCell ref="CJ4:CJ6"/>
    <mergeCell ref="BY4:BY6"/>
    <mergeCell ref="BZ4:BZ6"/>
    <mergeCell ref="CA4:CA6"/>
    <mergeCell ref="CB4:CB6"/>
    <mergeCell ref="CC4:CC6"/>
    <mergeCell ref="CD4:CD6"/>
    <mergeCell ref="BO4:BO6"/>
    <mergeCell ref="BQ4:BT4"/>
    <mergeCell ref="BU4:BU6"/>
    <mergeCell ref="BV4:BV6"/>
    <mergeCell ref="BW4:BW6"/>
    <mergeCell ref="BX4:BX6"/>
    <mergeCell ref="BQ5:BQ6"/>
    <mergeCell ref="BR5:BR6"/>
    <mergeCell ref="BS5:BS6"/>
    <mergeCell ref="BT5:BT6"/>
    <mergeCell ref="BP4:BP6"/>
    <mergeCell ref="BI4:BI6"/>
    <mergeCell ref="BJ4:BJ6"/>
    <mergeCell ref="BK4:BK6"/>
    <mergeCell ref="BL4:BL6"/>
    <mergeCell ref="BM4:BM6"/>
    <mergeCell ref="BN4:BN6"/>
    <mergeCell ref="BC4:BC6"/>
    <mergeCell ref="BD4:BD6"/>
    <mergeCell ref="BE4:BE6"/>
    <mergeCell ref="BF4:BF6"/>
    <mergeCell ref="BG4:BG6"/>
    <mergeCell ref="BH4:BH6"/>
    <mergeCell ref="AI4:AI6"/>
    <mergeCell ref="AJ4:AK4"/>
    <mergeCell ref="AL4:AM4"/>
    <mergeCell ref="AK5:AK6"/>
    <mergeCell ref="AL5:AL6"/>
    <mergeCell ref="AM5:AM6"/>
    <mergeCell ref="AW4:AW6"/>
    <mergeCell ref="AU4:AU6"/>
    <mergeCell ref="AV4:AV6"/>
    <mergeCell ref="AN5:AN6"/>
    <mergeCell ref="AO5:AO6"/>
    <mergeCell ref="AP5:AP6"/>
    <mergeCell ref="AQ5:AQ6"/>
    <mergeCell ref="Z4:Z6"/>
    <mergeCell ref="AA4:AA6"/>
    <mergeCell ref="AB4:AB6"/>
    <mergeCell ref="AC4:AC6"/>
    <mergeCell ref="AD4:AD6"/>
    <mergeCell ref="AE4:AE6"/>
    <mergeCell ref="AF4:AF6"/>
    <mergeCell ref="AG4:AG6"/>
    <mergeCell ref="AH4:AH6"/>
    <mergeCell ref="A4:A6"/>
    <mergeCell ref="I4:Q4"/>
    <mergeCell ref="R4:R6"/>
    <mergeCell ref="S4:S6"/>
    <mergeCell ref="BE3:BO3"/>
    <mergeCell ref="BQ3:BU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2:H2"/>
    <mergeCell ref="I2:BO2"/>
    <mergeCell ref="BQ2:CY2"/>
    <mergeCell ref="I3:R3"/>
    <mergeCell ref="S3:W3"/>
    <mergeCell ref="X3:AA3"/>
    <mergeCell ref="AF3:AG3"/>
    <mergeCell ref="AH3:AI3"/>
    <mergeCell ref="CP3:CR3"/>
    <mergeCell ref="CS3:CW3"/>
    <mergeCell ref="CX3:CY3"/>
    <mergeCell ref="BV3:CA3"/>
    <mergeCell ref="CB3:CJ3"/>
    <mergeCell ref="CK3:CL3"/>
    <mergeCell ref="CM3:CO3"/>
    <mergeCell ref="AJ3:AQ3"/>
    <mergeCell ref="AR3:AS3"/>
    <mergeCell ref="AT3:AV3"/>
    <mergeCell ref="AW3:AZ3"/>
    <mergeCell ref="BA3:BB3"/>
    <mergeCell ref="BC3:BD3"/>
    <mergeCell ref="AB3:AE3"/>
    <mergeCell ref="D3:D8"/>
    <mergeCell ref="E3:E8"/>
  </mergeCells>
  <phoneticPr fontId="26"/>
  <dataValidations count="10">
    <dataValidation type="list" imeMode="disabled" allowBlank="1" showInputMessage="1" showErrorMessage="1" sqref="CX32:CY33 S32:V33 X32:Z33 AB32:AD33 AN18:AN30 BQ32:BT33 BV32:BZ33 CB32:CI33 CK32:CV33 I32:I33 K32:K33 M32:M33 O32:Q33 O10:Q30 M10:M30 K10:K30 I10:I30 CK10:CV30 CB10:CI30 BV10:BZ30 BQ10:BT30 CX10:CY30 AP14:AP30 X10:Z30 S10:V30 AF10:AM30 AN32 AN10:AN13 AN15 AF32:AM33 AO32:BN33 AO10:AO30 AQ10:BN30 AP10 AB10:AD30">
      <formula1>"1"</formula1>
    </dataValidation>
    <dataValidation type="list" imeMode="disabled" allowBlank="1" showInputMessage="1" showErrorMessage="1" sqref="H32:H33 H10:H30">
      <formula1>"5,6"</formula1>
    </dataValidation>
    <dataValidation type="list" allowBlank="1" showInputMessage="1" showErrorMessage="1" sqref="BF34 WXN34 WNR34 WDV34 VTZ34 VKD34 VAH34 UQL34 UGP34 TWT34 TMX34 TDB34 STF34 SJJ34 RZN34 RPR34 RFV34 QVZ34 QMD34 QCH34 PSL34 PIP34 OYT34 OOX34 OFB34 NVF34 NLJ34 NBN34 MRR34 MHV34 LXZ34 LOD34 LEH34 KUL34 KKP34 KAT34 JQX34 JHB34 IXF34 INJ34 IDN34 HTR34 HJV34 GZZ34 GQD34 GGH34 FWL34 FMP34 FCT34 ESX34 EJB34 DZF34 DPJ34 DFN34 CVR34 CLV34 CBZ34 BSD34 BIH34 AYL34 AOP34 AET34 UX34 LB34 BH34 WYH34 WOL34 WEP34 VUT34 VKX34 VBB34 URF34 UHJ34 TXN34 TNR34 TDV34 STZ34 SKD34 SAH34 RQL34 RGP34 QWT34 QMX34 QDB34 PTF34 PJJ34 OZN34 OPR34 OFV34 NVZ34 NMD34 NCH34 MSL34 MIP34 LYT34 LOX34 LFB34 KVF34 KLJ34 KBN34 JRR34 JHV34 IXZ34 IOD34 IEH34 HUL34 HKP34 HAT34 GQX34 GHB34 FXF34 FNJ34 FDN34 ETR34 EJV34 DZZ34 DQD34 DGH34 CWL34 CMP34 CCT34 BSX34 BJB34 AZF34 APJ34 AFN34 VR34 LV34 CB34 WYP34 WOT34 WEX34 VVB34 VLF34 VBJ34 URN34 UHR34 TXV34 TNZ34 TED34 SUH34 SKL34 SAP34 RQT34 RGX34 QXB34 QNF34 QDJ34 PTN34 PJR34 OZV34 OPZ34 OGD34 NWH34 NML34 NCP34 MST34 MIX34 LZB34 LPF34 LFJ34 KVN34 KLR34 KBV34 JRZ34 JID34 IYH34 IOL34 IEP34 HUT34 HKX34 HBB34 GRF34 GHJ34 FXN34 FNR34 FDV34 ETZ34 EKD34 EAH34 DQL34 DGP34 CWT34 CMX34 CDB34 BTF34 BJJ34 AZN34 APR34 AFV34 VZ34 MD34 CJ34 WYN34 WOR34 WEV34 VUZ34 VLD34 VBH34 URL34 UHP34 TXT34 TNX34 TEB34 SUF34 SKJ34 SAN34 RQR34 RGV34 QWZ34 QND34 QDH34 PTL34 PJP34 OZT34 OPX34 OGB34 NWF34 NMJ34 NCN34 MSR34 MIV34 LYZ34 LPD34 LFH34 KVL34 KLP34 KBT34 JRX34 JIB34 IYF34 IOJ34 IEN34 HUR34 HKV34 HAZ34 GRD34 GHH34 FXL34 FNP34 FDT34 ETX34 EKB34 EAF34 DQJ34 DGN34 CWR34 CMV34 CCZ34 BTD34 BJH34 AZL34 APP34 AFT34 VX34 MB34 CH34 WYL34 WOP34 WET34 VUX34 VLB34 VBF34 URJ34 UHN34 TXR34 TNV34 TDZ34 SUD34 SKH34 SAL34 RQP34 RGT34 QWX34 QNB34 QDF34 PTJ34 PJN34 OZR34 OPV34 OFZ34 NWD34 NMH34 NCL34 MSP34 MIT34 LYX34 LPB34 LFF34 KVJ34 KLN34 KBR34 JRV34 JHZ34 IYD34 IOH34 IEL34 HUP34 HKT34 HAX34 GRB34 GHF34 FXJ34 FNN34 FDR34 ETV34 EJZ34 EAD34 DQH34 DGL34 CWP34 CMT34 CCX34 BTB34 BJF34 AZJ34 APN34 AFR34 VV34 LZ34 CF34 WYJ34 WON34 WER34 VUV34 VKZ34 VBD34 URH34 UHL34 TXP34 TNT34 TDX34 SUB34 SKF34 SAJ34 RQN34 RGR34 QWV34 QMZ34 QDD34 PTH34 PJL34 OZP34 OPT34 OFX34 NWB34 NMF34 NCJ34 MSN34 MIR34 LYV34 LOZ34 LFD34 KVH34 KLL34 KBP34 JRT34 JHX34 IYB34 IOF34 IEJ34 HUN34 HKR34 HAV34 GQZ34 GHD34 FXH34 FNL34 FDP34 ETT34 EJX34 EAB34 DQF34 DGJ34 CWN34 CMR34 CCV34 BSZ34 BJD34 AZH34 APL34 AFP34 VT34 LX34 CD34 WYB34 WOF34 WEJ34 VUN34 VKR34 VAV34 UQZ34 UHD34 TXH34 TNL34 TDP34 STT34 SJX34 SAB34 RQF34 RGJ34 QWN34 QMR34 QCV34 PSZ34 PJD34 OZH34 OPL34 OFP34 NVT34 NLX34 NCB34 MSF34 MIJ34 LYN34 LOR34 LEV34 KUZ34 KLD34 KBH34 JRL34 JHP34 IXT34 INX34 IEB34 HUF34 HKJ34 HAN34 GQR34 GGV34 FWZ34 FND34 FDH34 ETL34 EJP34 DZT34 DPX34 DGB34 CWF34 CMJ34 CCN34 BSR34 BIV34 AYZ34 APD34 AFH34 VL34 LP34 BV34 WYF34 WOJ34 WEN34 VUR34 VKV34 VAZ34 URD34 UHH34 TXL34 TNP34 TDT34 STX34 SKB34 SAF34 RQJ34 RGN34 QWR34 QMV34 QCZ34 PTD34 PJH34 OZL34 OPP34 OFT34 NVX34 NMB34 NCF34 MSJ34 MIN34 LYR34 LOV34 LEZ34 KVD34 KLH34 KBL34 JRP34 JHT34 IXX34 IOB34 IEF34 HUJ34 HKN34 HAR34 GQV34 GGZ34 FXD34 FNH34 FDL34 ETP34 EJT34 DZX34 DQB34 DGF34 CWJ34 CMN34 CCR34 BSV34 BIZ34 AZD34 APH34 AFL34 VP34 LT34 BZ34 WYD34 WOH34 WEL34 VUP34 VKT34 VAX34 URB34 UHF34 TXJ34 TNN34 TDR34 STV34 SJZ34 SAD34 RQH34 RGL34 QWP34 QMT34 QCX34 PTB34 PJF34 OZJ34 OPN34 OFR34 NVV34 NLZ34 NCD34 MSH34 MIL34 LYP34 LOT34 LEX34 KVB34 KLF34 KBJ34 JRN34 JHR34 IXV34 INZ34 IED34 HUH34 HKL34 HAP34 GQT34 GGX34 FXB34 FNF34 FDJ34 ETN34 EJR34 DZV34 DPZ34 DGD34 CWH34 CML34 CCP34 BST34 BIX34 AZB34 APF34 AFJ34 VN34 LR34 BX34 WXZ34 WOD34 WEH34 VUL34 VKP34 VAT34 UQX34 UHB34 TXF34 TNJ34 TDN34 STR34 SJV34 RZZ34 RQD34 RGH34 QWL34 QMP34 QCT34 PSX34 PJB34 OZF34 OPJ34 OFN34 NVR34 NLV34 NBZ34 MSD34 MIH34 LYL34 LOP34 LET34 KUX34 KLB34 KBF34 JRJ34 JHN34 IXR34 INV34 IDZ34 HUD34 HKH34 HAL34 GQP34 GGT34 FWX34 FNB34 FDF34 ETJ34 EJN34 DZR34 DPV34 DFZ34 CWD34 CMH34 CCL34 BSP34 BIT34 AYX34 APB34 AFF34 VJ34 LN34 BT34 WXX34 WOB34 WEF34 VUJ34 VKN34 VAR34 UQV34 UGZ34 TXD34 TNH34 TDL34 STP34 SJT34 RZX34 RQB34 RGF34 QWJ34 QMN34 QCR34 PSV34 PIZ34 OZD34 OPH34 OFL34 NVP34 NLT34 NBX34 MSB34 MIF34 LYJ34 LON34 LER34 KUV34 KKZ34 KBD34 JRH34 JHL34 IXP34 INT34 IDX34 HUB34 HKF34 HAJ34 GQN34 GGR34 FWV34 FMZ34 FDD34 ETH34 EJL34 DZP34 DPT34 DFX34 CWB34 CMF34 CCJ34 BSN34 BIR34 AYV34 AOZ34 AFD34 VH34 LL34 BR34 WXV34 WNZ34 WED34 VUH34 VKL34 VAP34 UQT34 UGX34 TXB34 TNF34 TDJ34 STN34 SJR34 RZV34 RPZ34 RGD34 QWH34 QML34 QCP34 PST34 PIX34 OZB34 OPF34 OFJ34 NVN34 NLR34 NBV34 MRZ34 MID34 LYH34 LOL34 LEP34 KUT34 KKX34 KBB34 JRF34 JHJ34 IXN34 INR34 IDV34 HTZ34 HKD34 HAH34 GQL34 GGP34 FWT34 FMX34 FDB34 ETF34 EJJ34 DZN34 DPR34 DFV34 CVZ34 CMD34 CCH34 BSL34 BIP34 AYT34 AOX34 AFB34 VF34 LJ34 BP34 WXT34 WNX34 WEB34 VUF34 VKJ34 VAN34 UQR34 UGV34 TWZ34 TND34 TDH34 STL34 SJP34 RZT34 RPX34 RGB34 QWF34 QMJ34 QCN34 PSR34 PIV34 OYZ34 OPD34 OFH34 NVL34 NLP34 NBT34 MRX34 MIB34 LYF34 LOJ34 LEN34 KUR34 KKV34 KAZ34 JRD34 JHH34 IXL34 INP34 IDT34 HTX34 HKB34 HAF34 GQJ34 GGN34 FWR34 FMV34 FCZ34 ETD34 EJH34 DZL34 DPP34 DFT34 CVX34 CMB34 CCF34 BSJ34 BIN34 AYR34 AOV34 AEZ34 VD34 LH34 BN34 WXR34 WNV34 WDZ34 VUD34 VKH34 VAL34 UQP34 UGT34 TWX34 TNB34 TDF34 STJ34 SJN34 RZR34 RPV34 RFZ34 QWD34 QMH34 QCL34 PSP34 PIT34 OYX34 OPB34 OFF34 NVJ34 NLN34 NBR34 MRV34 MHZ34 LYD34 LOH34 LEL34 KUP34 KKT34 KAX34 JRB34 JHF34 IXJ34 INN34 IDR34 HTV34 HJZ34 HAD34 GQH34 GGL34 FWP34 FMT34 FCX34 ETB34 EJF34 DZJ34 DPN34 DFR34 CVV34 CLZ34 CCD34 BSH34 BIL34 AYP34 AOT34 AEX34 VB34 LF34 BL34 WXP34 WNT34 WDX34 VUB34 VKF34 VAJ34 UQN34 UGR34 TWV34 TMZ34 TDD34 STH34 SJL34 RZP34 RPT34 RFX34 QWB34 QMF34 QCJ34 PSN34 PIR34 OYV34 OOZ34 OFD34 NVH34 NLL34 NBP34 MRT34 MHX34 LYB34 LOF34 LEJ34 KUN34 KKR34 KAV34 JQZ34 JHD34 IXH34 INL34 IDP34 HTT34 HJX34 HAB34 GQF34 GGJ34 FWN34 FMR34 FCV34 ESZ34 EJD34 DZH34 DPL34 DFP34 CVT34 CLX34 CCB34 BSF34 BIJ34 AYN34 AOR34 AEV34 UZ34 LD34 BJ34 WYR34 WOV34 WEZ34 VVD34 VLH34 VBL34 URP34 UHT34 TXX34 TOB34 TEF34 SUJ34 SKN34 SAR34 RQV34 RGZ34 QXD34 QNH34 QDL34 PTP34 PJT34 OZX34 OQB34 OGF34 NWJ34 NMN34 NCR34 MSV34 MIZ34 LZD34 LPH34 LFL34 KVP34 KLT34 KBX34 JSB34 JIF34 IYJ34 ION34 IER34 HUV34 HKZ34 HBD34 GRH34 GHL34 FXP34 FNT34 FDX34 EUB34 EKF34 EAJ34 DQN34 DGR34 CWV34 CMZ34 CDD34 BTH34 BJL34 AZP34 APT34 AFX34 WB34 MF34 CL34 WXL34 WNP34 WDT34 VTX34 VKB34 VAF34 UQJ34 UGN34 TWR34 TMV34 TCZ34 STD34 SJH34 RZL34 RPP34 RFT34 QVX34 QMB34 QCF34 PSJ34 PIN34 OYR34 OOV34 OEZ34 NVD34 NLH34 NBL34 MRP34 MHT34 LXX34 LOB34 LEF34 KUJ34 KKN34 KAR34 JQV34 JGZ34 IXD34 INH34 IDL34 HTP34 HJT34 GZX34 GQB34 GGF34 FWJ34 FMN34 FCR34 ESV34 EIZ34 DZD34 DPH34 DFL34 CVP34 CLT34 CBX34 BSB34 BIF34 AYJ34 AON34 AER34 UV34 KZ34 VVK9 VLO9 VBS9 URW9 UIA9 TYE9 TOI9 TEM9 SUQ9 SKU9 SAY9 RRC9 RHG9 QXK9 QNO9 QDS9 PTW9 PKA9 PAE9 OQI9 OGM9 NWQ9 NMU9 NCY9 MTC9 MJG9 LZK9 LPO9 LFS9 KVW9 KMA9 KCE9 JSI9 JIM9 IYQ9 IOU9 IEY9 HVC9 HLG9 HBK9 GRO9 GHS9 FXW9 FOA9 FEE9 EUI9 EKM9 EAQ9 DQU9 DGY9 CXC9 CNG9 CDK9 BTO9 BJS9 AZW9 AQA9 AGE9 WI9 MM9 CS9 WYW9 WPA9 WFE9 VVI9 VLM9 VBQ9 URU9 UHY9 TYC9 TOG9 TEK9 SUO9 SKS9 SAW9 RRA9 RHE9 QXI9 QNM9 QDQ9 PTU9 PJY9 PAC9 OQG9 OGK9 NWO9 NMS9 NCW9 MTA9 MJE9 LZI9 LPM9 LFQ9 KVU9 KLY9 KCC9 JSG9 JIK9 IYO9 IOS9 IEW9 HVA9 HLE9 HBI9 GRM9 GHQ9 FXU9 FNY9 FEC9 EUG9 EKK9 EAO9 DQS9 DGW9 CXA9 CNE9 CDI9 BTM9 BJQ9 AZU9 APY9 AGC9 WG9 MK9 CQ9 WYU9 WOY9 WFC9 VVG9 VLK9 VBO9 URS9 UHW9 TYA9 TOE9 TEI9 SUM9 SKQ9 SAU9 RQY9 RHC9 QXG9 QNK9 QDO9 PTS9 PJW9 PAA9 OQE9 OGI9 NWM9 NMQ9 NCU9 MSY9 MJC9 LZG9 LPK9 LFO9 KVS9 KLW9 KCA9 JSE9 JII9 IYM9 IOQ9 IEU9 HUY9 HLC9 HBG9 GRK9 GHO9 FXS9 FNW9 FEA9 EUE9 EKI9 EAM9 DQQ9 DGU9 CWY9 CNC9 CDG9 BTK9 BJO9 AZS9 APW9 AGA9 WE9 MI9 CO9 WYS9 WOW9 WFA9 VVE9 VLI9 VBM9 URQ9 UHU9 TXY9 TOC9 TEG9 SUK9 SKO9 SAS9 RQW9 RHA9 QXE9 QNI9 QDM9 PTQ9 PJU9 OZY9 OQC9 OGG9 NWK9 NMO9 NCS9 MSW9 MJA9 LZE9 LPI9 LFM9 KVQ9 KLU9 KBY9 JSC9 JIG9 IYK9 IOO9 IES9 HUW9 HLA9 HBE9 GRI9 GHM9 FXQ9 FNU9 FDY9 EUC9 EKG9 EAK9 DQO9 DGS9 CWW9 CNA9 CDE9 BTI9 BJM9 AZQ9 APU9 AFY9 WC9 MG9 CM9 WYK9 WOO9 WES9 VUW9 VLA9 VBE9 URI9 UHM9 TXQ9 TNU9 TDY9 SUC9 SKG9 SAK9 RQO9 RGS9 QWW9 QNA9 QDE9 PTI9 PJM9 OZQ9 OPU9 OFY9 NWC9 NMG9 NCK9 MSO9 MIS9 LYW9 LPA9 LFE9 KVI9 KLM9 KBQ9 JRU9 JHY9 IYC9 IOG9 IEK9 HUO9 HKS9 HAW9 GRA9 GHE9 FXI9 FNM9 FDQ9 ETU9 EJY9 EAC9 DQG9 DGK9 CWO9 CMS9 CCW9 BTA9 BJE9 AZI9 APM9 AFQ9 VU9 LY9 CE9 WYQ9 WOU9 WEY9 VVC9 VLG9 VBK9 URO9 UHS9 TXW9 TOA9 TEE9 SUI9 SKM9 SAQ9 RQU9 RGY9 QXC9 QNG9 QDK9 PTO9 PJS9 OZW9 OQA9 OGE9 NWI9 NMM9 NCQ9 MSU9 MIY9 LZC9 LPG9 LFK9 KVO9 KLS9 KBW9 JSA9 JIE9 IYI9 IOM9 IEQ9 HUU9 HKY9 HBC9 GRG9 GHK9 FXO9 FNS9 FDW9 EUA9 EKE9 EAI9 DQM9 DGQ9 CWU9 CMY9 CDC9 BTG9 BJK9 AZO9 APS9 AFW9 WA9 ME9 CK9 WYO9 WOS9 WEW9 VVA9 VLE9 VBI9 URM9 UHQ9 TXU9 TNY9 TEC9 SUG9 SKK9 SAO9 RQS9 RGW9 QXA9 QNE9 QDI9 PTM9 PJQ9 OZU9 OPY9 OGC9 NWG9 NMK9 NCO9 MSS9 MIW9 LZA9 LPE9 LFI9 KVM9 KLQ9 KBU9 JRY9 JIC9 IYG9 IOK9 IEO9 HUS9 HKW9 HBA9 GRE9 GHI9 FXM9 FNQ9 FDU9 ETY9 EKC9 EAG9 DQK9 DGO9 CWS9 CMW9 CDA9 BTE9 BJI9 AZM9 APQ9 AFU9 VY9 MC9 CI9 WYM9 WOQ9 WEU9 VUY9 VLC9 VBG9 URK9 UHO9 TXS9 TNW9 TEA9 SUE9 SKI9 SAM9 RQQ9 RGU9 QWY9 QNC9 QDG9 PTK9 PJO9 OZS9 OPW9 OGA9 NWE9 NMI9 NCM9 MSQ9 MIU9 LYY9 LPC9 LFG9 KVK9 KLO9 KBS9 JRW9 JIA9 IYE9 IOI9 IEM9 HUQ9 HKU9 HAY9 GRC9 GHG9 FXK9 FNO9 FDS9 ETW9 EKA9 EAE9 DQI9 DGM9 CWQ9 CMU9 CCY9 BTC9 BJG9 AZK9 APO9 AFS9 VW9 MA9 CG9 WYI9 WOM9 WEQ9 VUU9 VKY9 VBC9 URG9 UHK9 TXO9 TNS9 TDW9 SUA9 SKE9 SAI9 RQM9 RGQ9 QWU9 QMY9 QDC9 PTG9 PJK9 OZO9 OPS9 OFW9 NWA9 NME9 NCI9 MSM9 MIQ9 LYU9 LOY9 LFC9 KVG9 KLK9 KBO9 JRS9 JHW9 IYA9 IOE9 IEI9 HUM9 HKQ9 HAU9 GQY9 GHC9 FXG9 FNK9 FDO9 ETS9 EJW9 EAA9 DQE9 DGI9 CWM9 CMQ9 CCU9 BSY9 BJC9 AZG9 APK9 AFO9 VS9 LW9 CC9 WYG9 WOK9 WEO9 VUS9 VKW9 VBA9 URE9 UHI9 TXM9 TNQ9 TDU9 STY9 SKC9 SAG9 RQK9 RGO9 QWS9 QMW9 QDA9 PTE9 PJI9 OZM9 OPQ9 OFU9 NVY9 NMC9 NCG9 MSK9 MIO9 LYS9 LOW9 LFA9 KVE9 KLI9 KBM9 JRQ9 JHU9 IXY9 IOC9 IEG9 HUK9 HKO9 HAS9 GQW9 GHA9 FXE9 FNI9 FDM9 ETQ9 EJU9 DZY9 DQC9 DGG9 CWK9 CMO9 CCS9 BSW9 BJA9 AZE9 API9 AFM9 VQ9 LU9 CA9 WYE9 WOI9 WEM9 VUQ9 VKU9 VAY9 URC9 UHG9 TXK9 TNO9 TDS9 STW9 SKA9 SAE9 RQI9 RGM9 QWQ9 QMU9 QCY9 PTC9 PJG9 OZK9 OPO9 OFS9 NVW9 NMA9 NCE9 MSI9 MIM9 LYQ9 LOU9 LEY9 KVC9 KLG9 KBK9 JRO9 JHS9 IXW9 IOA9 IEE9 HUI9 HKM9 HAQ9 GQU9 GGY9 FXC9 FNG9 FDK9 ETO9 EJS9 DZW9 DQA9 DGE9 CWI9 CMM9 CCQ9 BSU9 BIY9 AZC9 APG9 AFK9 VO9 LS9 BY9 WYC9 WOG9 WEK9 VUO9 VKS9 VAW9 URA9 UHE9 TXI9 TNM9 TDQ9 STU9 SJY9 SAC9 RQG9 RGK9 QWO9 QMS9 QCW9 PTA9 PJE9 OZI9 OPM9 OFQ9 NVU9 NLY9 NCC9 MSG9 MIK9 LYO9 LOS9 LEW9 KVA9 KLE9 KBI9 JRM9 JHQ9 IXU9 INY9 IEC9 HUG9 HKK9 HAO9 GQS9 GGW9 FXA9 FNE9 FDI9 ETM9 EJQ9 DZU9 DPY9 DGC9 CWG9 CMK9 CCO9 BSS9 BIW9 AZA9 APE9 AFI9 VM9 LQ9 BW9 WYA9 WOE9 WEI9 VUM9 VKQ9 VAU9 UQY9 UHC9 TXG9 TNK9 TDO9 STS9 SJW9 SAA9 RQE9 RGI9 QWM9 QMQ9 QCU9 PSY9 PJC9 OZG9 OPK9 OFO9 NVS9 NLW9 NCA9 MSE9 MII9 LYM9 LOQ9 LEU9 KUY9 KLC9 KBG9 JRK9 JHO9 IXS9 INW9 IEA9 HUE9 HKI9 HAM9 GQQ9 GGU9 FWY9 FNC9 FDG9 ETK9 EJO9 DZS9 DPW9 DGA9 CWE9 CMI9 CCM9 BSQ9 BIU9 AYY9 APC9 AFG9 VK9 LO9 BU9 WXY9 WOC9 WEG9 VUK9 VKO9 VAS9 UQW9 UHA9 TXE9 TNI9 TDM9 STQ9 SJU9 RZY9 RQC9 RGG9 QWK9 QMO9 QCS9 PSW9 PJA9 OZE9 OPI9 OFM9 NVQ9 NLU9 NBY9 MSC9 MIG9 LYK9 LOO9 LES9 KUW9 KLA9 KBE9 JRI9 JHM9 IXQ9 INU9 IDY9 HUC9 HKG9 HAK9 GQO9 GGS9 FWW9 FNA9 FDE9 ETI9 EJM9 DZQ9 DPU9 DFY9 CWC9 CMG9 CCK9 BSO9 BIS9 AYW9 APA9 AFE9 VI9 LM9 BS9 WXW9 WOA9 WEE9 VUI9 VKM9 VAQ9 UQU9 UGY9 TXC9 TNG9 TDK9 STO9 SJS9 RZW9 RQA9 RGE9 QWI9 QMM9 QCQ9 PSU9 PIY9 OZC9 OPG9 OFK9 NVO9 NLS9 NBW9 MSA9 MIE9 LYI9 LOM9 LEQ9 KUU9 KKY9 KBC9 JRG9 JHK9 IXO9 INS9 IDW9 HUA9 HKE9 HAI9 GQM9 GGQ9 FWU9 FMY9 FDC9 ETG9 EJK9 DZO9 DPS9 DFW9 CWA9 CME9 CCI9 BSM9 BIQ9 AYU9 AOY9 AFC9 VG9 LK9 BQ9 WXU9 WNY9 WEC9 VUG9 VKK9 VAO9 UQS9 UGW9 TXA9 TNE9 TDI9 STM9 SJQ9 RZU9 RPY9 RGC9 QWG9 QMK9 QCO9 PSS9 PIW9 OZA9 OPE9 OFI9 NVM9 NLQ9 NBU9 MRY9 MIC9 LYG9 LOK9 LEO9 KUS9 KKW9 KBA9 JRE9 JHI9 IXM9 INQ9 IDU9 HTY9 HKC9 HAG9 GQK9 GGO9 FWS9 FMW9 FDA9 ETE9 EJI9 DZM9 DPQ9 DFU9 CVY9 CMC9 CCG9 BSK9 BIO9 AYS9 AOW9 AFA9 VE9 LI9 BO9 WZA9 WPE9 WFI9 VVM9 VLQ9 VBU9 URY9 UIC9 TYG9 TOK9 TEO9 SUS9 SKW9 SBA9 RRE9 RHI9 QXM9 QNQ9 QDU9 PTY9 PKC9 PAG9 OQK9 OGO9 NWS9 NMW9 NDA9 MTE9 MJI9 LZM9 LPQ9 LFU9 KVY9 KMC9 KCG9 JSK9 JIO9 IYS9 IOW9 IFA9 HVE9 HLI9 HBM9 GRQ9 GHU9 FXY9 FOC9 FEG9 EUK9 EKO9 EAS9 DQW9 DHA9 CXE9 CNI9 CDM9 BTQ9 BJU9 AZY9 AQC9 AGG9 WK9 CU9 MO9 WYY9 WPC9 WFG9">
      <formula1>#REF!</formula1>
    </dataValidation>
    <dataValidation type="list" imeMode="on" allowBlank="1" showInputMessage="1" showErrorMessage="1" sqref="AL34:BD34 WWA34:WWB34 WME34:WMF34 WCI34:WCJ34 VSM34:VSN34 VIQ34:VIR34 UYU34:UYV34 UOY34:UOZ34 UFC34:UFD34 TVG34:TVH34 TLK34:TLL34 TBO34:TBP34 SRS34:SRT34 SHW34:SHX34 RYA34:RYB34 ROE34:ROF34 REI34:REJ34 QUM34:QUN34 QKQ34:QKR34 QAU34:QAV34 PQY34:PQZ34 PHC34:PHD34 OXG34:OXH34 ONK34:ONL34 ODO34:ODP34 NTS34:NTT34 NJW34:NJX34 NAA34:NAB34 MQE34:MQF34 MGI34:MGJ34 LWM34:LWN34 LMQ34:LMR34 LCU34:LCV34 KSY34:KSZ34 KJC34:KJD34 JZG34:JZH34 JPK34:JPL34 JFO34:JFP34 IVS34:IVT34 ILW34:ILX34 ICA34:ICB34 HSE34:HSF34 HII34:HIJ34 GYM34:GYN34 GOQ34:GOR34 GEU34:GEV34 FUY34:FUZ34 FLC34:FLD34 FBG34:FBH34 ERK34:ERL34 EHO34:EHP34 DXS34:DXT34 DNW34:DNX34 DEA34:DEB34 CUE34:CUF34 CKI34:CKJ34 CAM34:CAN34 BQQ34:BQR34 BGU34:BGV34 AWY34:AWZ34 ANC34:AND34 ADG34:ADH34 TK34:TL34 JO34:JP34 U34:V34 WVO34:WVR34 WLS34:WLV34 WBW34:WBZ34 VSA34:VSD34 VIE34:VIH34 UYI34:UYL34 UOM34:UOP34 UEQ34:UET34 TUU34:TUX34 TKY34:TLB34 TBC34:TBF34 SRG34:SRJ34 SHK34:SHN34 RXO34:RXR34 RNS34:RNV34 RDW34:RDZ34 QUA34:QUD34 QKE34:QKH34 QAI34:QAL34 PQM34:PQP34 PGQ34:PGT34 OWU34:OWX34 OMY34:ONB34 ODC34:ODF34 NTG34:NTJ34 NJK34:NJN34 MZO34:MZR34 MPS34:MPV34 MFW34:MFZ34 LWA34:LWD34 LME34:LMH34 LCI34:LCL34 KSM34:KSP34 KIQ34:KIT34 JYU34:JYX34 JOY34:JPB34 JFC34:JFF34 IVG34:IVJ34 ILK34:ILN34 IBO34:IBR34 HRS34:HRV34 HHW34:HHZ34 GYA34:GYD34 GOE34:GOH34 GEI34:GEL34 FUM34:FUP34 FKQ34:FKT34 FAU34:FAX34 EQY34:ERB34 EHC34:EHF34 DXG34:DXJ34 DNK34:DNN34 DDO34:DDR34 CTS34:CTV34 CJW34:CJZ34 CAA34:CAD34 BQE34:BQH34 BGI34:BGL34 AWM34:AWP34 AMQ34:AMT34 ACU34:ACX34 SY34:TB34 JC34:JF34 I34:L34 WVT34:WVU34 WLX34:WLY34 WCB34:WCC34 VSF34:VSG34 VIJ34:VIK34 UYN34:UYO34 UOR34:UOS34 UEV34:UEW34 TUZ34:TVA34 TLD34:TLE34 TBH34:TBI34 SRL34:SRM34 SHP34:SHQ34 RXT34:RXU34 RNX34:RNY34 REB34:REC34 QUF34:QUG34 QKJ34:QKK34 QAN34:QAO34 PQR34:PQS34 PGV34:PGW34 OWZ34:OXA34 OND34:ONE34 ODH34:ODI34 NTL34:NTM34 NJP34:NJQ34 MZT34:MZU34 MPX34:MPY34 MGB34:MGC34 LWF34:LWG34 LMJ34:LMK34 LCN34:LCO34 KSR34:KSS34 KIV34:KIW34 JYZ34:JZA34 JPD34:JPE34 JFH34:JFI34 IVL34:IVM34 ILP34:ILQ34 IBT34:IBU34 HRX34:HRY34 HIB34:HIC34 GYF34:GYG34 GOJ34:GOK34 GEN34:GEO34 FUR34:FUS34 FKV34:FKW34 FAZ34:FBA34 ERD34:ERE34 EHH34:EHI34 DXL34:DXM34 DNP34:DNQ34 DDT34:DDU34 CTX34:CTY34 CKB34:CKC34 CAF34:CAG34 BQJ34:BQK34 BGN34:BGO34 AWR34:AWS34 AMV34:AMW34 ACZ34:ADA34 TD34:TE34 JH34:JI34 N34:O34 WWI34:WWL34 WMM34:WMP34 WCQ34:WCT34 VSU34:VSX34 VIY34:VJB34 UZC34:UZF34 UPG34:UPJ34 UFK34:UFN34 TVO34:TVR34 TLS34:TLV34 TBW34:TBZ34 SSA34:SSD34 SIE34:SIH34 RYI34:RYL34 ROM34:ROP34 REQ34:RET34 QUU34:QUX34 QKY34:QLB34 QBC34:QBF34 PRG34:PRJ34 PHK34:PHN34 OXO34:OXR34 ONS34:ONV34 ODW34:ODZ34 NUA34:NUD34 NKE34:NKH34 NAI34:NAL34 MQM34:MQP34 MGQ34:MGT34 LWU34:LWX34 LMY34:LNB34 LDC34:LDF34 KTG34:KTJ34 KJK34:KJN34 JZO34:JZR34 JPS34:JPV34 JFW34:JFZ34 IWA34:IWD34 IME34:IMH34 ICI34:ICL34 HSM34:HSP34 HIQ34:HIT34 GYU34:GYX34 GOY34:GPB34 GFC34:GFF34 FVG34:FVJ34 FLK34:FLN34 FBO34:FBR34 ERS34:ERV34 EHW34:EHZ34 DYA34:DYD34 DOE34:DOH34 DEI34:DEL34 CUM34:CUP34 CKQ34:CKT34 CAU34:CAX34 BQY34:BRB34 BHC34:BHF34 AXG34:AXJ34 ANK34:ANN34 ADO34:ADR34 TS34:TV34 JW34:JZ34 AC34:AF34 WWN34:WWP34 WMR34:WMT34 WCV34:WCX34 VSZ34:VTB34 VJD34:VJF34 UZH34:UZJ34 UPL34:UPN34 UFP34:UFR34 TVT34:TVV34 TLX34:TLZ34 TCB34:TCD34 SSF34:SSH34 SIJ34:SIL34 RYN34:RYP34 ROR34:ROT34 REV34:REX34 QUZ34:QVB34 QLD34:QLF34 QBH34:QBJ34 PRL34:PRN34 PHP34:PHR34 OXT34:OXV34 ONX34:ONZ34 OEB34:OED34 NUF34:NUH34 NKJ34:NKL34 NAN34:NAP34 MQR34:MQT34 MGV34:MGX34 LWZ34:LXB34 LND34:LNF34 LDH34:LDJ34 KTL34:KTN34 KJP34:KJR34 JZT34:JZV34 JPX34:JPZ34 JGB34:JGD34 IWF34:IWH34 IMJ34:IML34 ICN34:ICP34 HSR34:HST34 HIV34:HIX34 GYZ34:GZB34 GPD34:GPF34 GFH34:GFJ34 FVL34:FVN34 FLP34:FLR34 FBT34:FBV34 ERX34:ERZ34 EIB34:EID34 DYF34:DYH34 DOJ34:DOL34 DEN34:DEP34 CUR34:CUT34 CKV34:CKX34 CAZ34:CBB34 BRD34:BRF34 BHH34:BHJ34 AXL34:AXN34 ANP34:ANR34 ADT34:ADV34 TX34:TZ34 KB34:KD34 AH34:AJ34 WWR34:WXJ34 WMV34:WNN34 WCZ34:WDR34 VTD34:VTV34 VJH34:VJZ34 UZL34:VAD34 UPP34:UQH34 UFT34:UGL34 TVX34:TWP34 TMB34:TMT34 TCF34:TCX34 SSJ34:STB34 SIN34:SJF34 RYR34:RZJ34 ROV34:RPN34 REZ34:RFR34 QVD34:QVV34 QLH34:QLZ34 QBL34:QCD34 PRP34:PSH34 PHT34:PIL34 OXX34:OYP34 OOB34:OOT34 OEF34:OEX34 NUJ34:NVB34 NKN34:NLF34 NAR34:NBJ34 MQV34:MRN34 MGZ34:MHR34 LXD34:LXV34 LNH34:LNZ34 LDL34:LED34 KTP34:KUH34 KJT34:KKL34 JZX34:KAP34 JQB34:JQT34 JGF34:JGX34 IWJ34:IXB34 IMN34:INF34 ICR34:IDJ34 HSV34:HTN34 HIZ34:HJR34 GZD34:GZV34 GPH34:GPZ34 GFL34:GGD34 FVP34:FWH34 FLT34:FML34 FBX34:FCP34 ESB34:EST34 EIF34:EIX34 DYJ34:DZB34 DON34:DPF34 DER34:DFJ34 CUV34:CVN34 CKZ34:CLR34 CBD34:CBV34 BRH34:BRZ34 BHL34:BID34 AXP34:AYH34 ANT34:AOL34 ADX34:AEP34 UB34:UT34 KF34:KX34 VTI9:VTK9 VJM9:VJO9 UZQ9:UZS9 UPU9:UPW9 UFY9:UGA9 TWC9:TWE9 TMG9:TMI9 TCK9:TCM9 SSO9:SSQ9 SIS9:SIU9 RYW9:RYY9 RPA9:RPC9 RFE9:RFG9 QVI9:QVK9 QLM9:QLO9 QBQ9:QBS9 PRU9:PRW9 PHY9:PIA9 OYC9:OYE9 OOG9:OOI9 OEK9:OEM9 NUO9:NUQ9 NKS9:NKU9 NAW9:NAY9 MRA9:MRC9 MHE9:MHG9 LXI9:LXK9 LNM9:LNO9 LDQ9:LDS9 KTU9:KTW9 KJY9:KKA9 KAC9:KAE9 JQG9:JQI9 JGK9:JGM9 IWO9:IWQ9 IMS9:IMU9 ICW9:ICY9 HTA9:HTC9 HJE9:HJG9 GZI9:GZK9 GPM9:GPO9 GFQ9:GFS9 FVU9:FVW9 FLY9:FMA9 FCC9:FCE9 ESG9:ESI9 EIK9:EIM9 DYO9:DYQ9 DOS9:DOU9 DEW9:DEY9 CVA9:CVC9 CLE9:CLG9 CBI9:CBK9 BRM9:BRO9 BHQ9:BHS9 AXU9:AXW9 ANY9:AOA9 AEC9:AEE9 UG9:UI9 KK9:KM9 AQ9:AS9 WWR9:WWU9 WMV9:WMY9 WCZ9:WDC9 VTD9:VTG9 VJH9:VJK9 UZL9:UZO9 UPP9:UPS9 UFT9:UFW9 TVX9:TWA9 TMB9:TME9 TCF9:TCI9 SSJ9:SSM9 SIN9:SIQ9 RYR9:RYU9 ROV9:ROY9 REZ9:RFC9 QVD9:QVG9 QLH9:QLK9 QBL9:QBO9 PRP9:PRS9 PHT9:PHW9 OXX9:OYA9 OOB9:OOE9 OEF9:OEI9 NUJ9:NUM9 NKN9:NKQ9 NAR9:NAU9 MQV9:MQY9 MGZ9:MHC9 LXD9:LXG9 LNH9:LNK9 LDL9:LDO9 KTP9:KTS9 KJT9:KJW9 JZX9:KAA9 JQB9:JQE9 JGF9:JGI9 IWJ9:IWM9 IMN9:IMQ9 ICR9:ICU9 HSV9:HSY9 HIZ9:HJC9 GZD9:GZG9 GPH9:GPK9 GFL9:GFO9 FVP9:FVS9 FLT9:FLW9 FBX9:FCA9 ESB9:ESE9 EIF9:EII9 DYJ9:DYM9 DON9:DOQ9 DER9:DEU9 CUV9:CUY9 CKZ9:CLC9 CBD9:CBG9 BRH9:BRK9 BHL9:BHO9 AXP9:AXS9 ANT9:ANW9 ADX9:AEA9 UB9:UE9 KF9:KI9 AL9:AO9 WXA9:WXS9 WNE9:WNW9 WDI9:WEA9 VTM9:VUE9 VJQ9:VKI9 UZU9:VAM9 UPY9:UQQ9 UGC9:UGU9 TWG9:TWY9 TMK9:TNC9 TCO9:TDG9 SSS9:STK9 SIW9:SJO9 RZA9:RZS9 RPE9:RPW9 RFI9:RGA9 QVM9:QWE9 QLQ9:QMI9 QBU9:QCM9 PRY9:PSQ9 PIC9:PIU9 OYG9:OYY9 OOK9:OPC9 OEO9:OFG9 NUS9:NVK9 NKW9:NLO9 NBA9:NBS9 MRE9:MRW9 MHI9:MIA9 LXM9:LYE9 LNQ9:LOI9 LDU9:LEM9 KTY9:KUQ9 KKC9:KKU9 KAG9:KAY9 JQK9:JRC9 JGO9:JHG9 IWS9:IXK9 IMW9:INO9 IDA9:IDS9 HTE9:HTW9 HJI9:HKA9 GZM9:HAE9 GPQ9:GQI9 GFU9:GGM9 FVY9:FWQ9 FMC9:FMU9 FCG9:FCY9 ESK9:ETC9 EIO9:EJG9 DYS9:DZK9 DOW9:DPO9 DFA9:DFS9 CVE9:CVW9 CLI9:CMA9 CBM9:CCE9 BRQ9:BSI9 BHU9:BIM9 AXY9:AYQ9 AOC9:AOU9 AEG9:AEY9 UK9:VC9 KO9:LG9 AU9:BM9 WWC9:WWD9 WMG9:WMH9 WCK9:WCL9 VSO9:VSP9 VIS9:VIT9 UYW9:UYX9 UPA9:UPB9 UFE9:UFF9 TVI9:TVJ9 TLM9:TLN9 TBQ9:TBR9 SRU9:SRV9 SHY9:SHZ9 RYC9:RYD9 ROG9:ROH9 REK9:REL9 QUO9:QUP9 QKS9:QKT9 QAW9:QAX9 PRA9:PRB9 PHE9:PHF9 OXI9:OXJ9 ONM9:ONN9 ODQ9:ODR9 NTU9:NTV9 NJY9:NJZ9 NAC9:NAD9 MQG9:MQH9 MGK9:MGL9 LWO9:LWP9 LMS9:LMT9 LCW9:LCX9 KTA9:KTB9 KJE9:KJF9 JZI9:JZJ9 JPM9:JPN9 JFQ9:JFR9 IVU9:IVV9 ILY9:ILZ9 ICC9:ICD9 HSG9:HSH9 HIK9:HIL9 GYO9:GYP9 GOS9:GOT9 GEW9:GEX9 FVA9:FVB9 FLE9:FLF9 FBI9:FBJ9 ERM9:ERN9 EHQ9:EHR9 DXU9:DXV9 DNY9:DNZ9 DEC9:DED9 CUG9:CUH9 CKK9:CKL9 CAO9:CAP9 BQS9:BQT9 BGW9:BGX9 AXA9:AXB9 ANE9:ANF9 ADI9:ADJ9 TM9:TN9 JQ9:JR9 W9:X9 WWJ9:WWK9 WMN9:WMO9 WCR9:WCS9 VSV9:VSW9 VIZ9:VJA9 UZD9:UZE9 UPH9:UPI9 UFL9:UFM9 TVP9:TVQ9 TLT9:TLU9 TBX9:TBY9 SSB9:SSC9 SIF9:SIG9 RYJ9:RYK9 RON9:ROO9 RER9:RES9 QUV9:QUW9 QKZ9:QLA9 QBD9:QBE9 PRH9:PRI9 PHL9:PHM9 OXP9:OXQ9 ONT9:ONU9 ODX9:ODY9 NUB9:NUC9 NKF9:NKG9 NAJ9:NAK9 MQN9:MQO9 MGR9:MGS9 LWV9:LWW9 LMZ9:LNA9 LDD9:LDE9 KTH9:KTI9 KJL9:KJM9 JZP9:JZQ9 JPT9:JPU9 JFX9:JFY9 IWB9:IWC9 IMF9:IMG9 ICJ9:ICK9 HSN9:HSO9 HIR9:HIS9 GYV9:GYW9 GOZ9:GPA9 GFD9:GFE9 FVH9:FVI9 FLL9:FLM9 FBP9:FBQ9 ERT9:ERU9 EHX9:EHY9 DYB9:DYC9 DOF9:DOG9 DEJ9:DEK9 CUN9:CUO9 CKR9:CKS9 CAV9:CAW9 BQZ9:BRA9 BHD9:BHE9 AXH9:AXI9 ANL9:ANM9 ADP9:ADQ9 TT9:TU9 JX9:JY9 AD9:AE9 XBH9:XBK9 WRL9:WRO9 WHP9:WHS9 VXT9:VXW9 VNX9:VOA9 VEB9:VEE9 UUF9:UUI9 UKJ9:UKM9 UAN9:UAQ9 TQR9:TQU9 TGV9:TGY9 SWZ9:SXC9 SND9:SNG9 SDH9:SDK9 RTL9:RTO9 RJP9:RJS9 QZT9:QZW9 QPX9:QQA9 QGB9:QGE9 PWF9:PWI9 PMJ9:PMM9 PCN9:PCQ9 OSR9:OSU9 OIV9:OIY9 NYZ9:NZC9 NPD9:NPG9 NFH9:NFK9 MVL9:MVO9 MLP9:MLS9 MBT9:MBW9 LRX9:LSA9 LIB9:LIE9 KYF9:KYI9 KOJ9:KOM9 KEN9:KEQ9 JUR9:JUU9 JKV9:JKY9 JAZ9:JBC9 IRD9:IRG9 IHH9:IHK9 HXL9:HXO9 HNP9:HNS9 HDT9:HDW9 GTX9:GUA9 GKB9:GKE9 GAF9:GAI9 FQJ9:FQM9 FGN9:FGQ9 EWR9:EWU9 EMV9:EMY9 ECZ9:EDC9 DTD9:DTG9 DJH9:DJK9 CZL9:CZO9 CPP9:CPS9 CFT9:CFW9 BVX9:BWA9 BMB9:BME9 BCF9:BCI9 ASJ9:ASM9 AIN9:AIQ9 YR9:YU9 OV9:OY9 EZ9:FC9 XBM9:XBN9 WRQ9:WRR9 WHU9:WHV9 VXY9:VXZ9 VOC9:VOD9 VEG9:VEH9 UUK9:UUL9 UKO9:UKP9 UAS9:UAT9 TQW9:TQX9 THA9:THB9 SXE9:SXF9 SNI9:SNJ9 SDM9:SDN9 RTQ9:RTR9 RJU9:RJV9 QZY9:QZZ9 QQC9:QQD9 QGG9:QGH9 PWK9:PWL9 PMO9:PMP9 PCS9:PCT9 OSW9:OSX9 OJA9:OJB9 NZE9:NZF9 NPI9:NPJ9 NFM9:NFN9 MVQ9:MVR9 MLU9:MLV9 MBY9:MBZ9 LSC9:LSD9 LIG9:LIH9 KYK9:KYL9 KOO9:KOP9 KES9:KET9 JUW9:JUX9 JLA9:JLB9 JBE9:JBF9 IRI9:IRJ9 IHM9:IHN9 HXQ9:HXR9 HNU9:HNV9 HDY9:HDZ9 GUC9:GUD9 GKG9:GKH9 GAK9:GAL9 FQO9:FQP9 FGS9:FGT9 EWW9:EWX9 ENA9:ENB9 EDE9:EDF9 DTI9:DTJ9 DJM9:DJN9 CZQ9:CZR9 CPU9:CPV9 CFY9:CFZ9 BWC9:BWD9 BMG9:BMH9 BCK9:BCL9 ASO9:ASP9 AIS9:AIT9 YW9:YX9 PA9:PB9 FE9:FF9 WVO9:WVZ9 WLS9:WMD9 WBW9:WCH9 VSA9:VSL9 VIE9:VIP9 UYI9:UYT9 UOM9:UOX9 UEQ9:UFB9 TUU9:TVF9 TKY9:TLJ9 TBC9:TBN9 SRG9:SRR9 SHK9:SHV9 RXO9:RXZ9 RNS9:ROD9 RDW9:REH9 QUA9:QUL9 QKE9:QKP9 QAI9:QAT9 PQM9:PQX9 PGQ9:PHB9 OWU9:OXF9 OMY9:ONJ9 ODC9:ODN9 NTG9:NTR9 NJK9:NJV9 MZO9:MZZ9 MPS9:MQD9 MFW9:MGH9 LWA9:LWL9 LME9:LMP9 LCI9:LCT9 KSM9:KSX9 KIQ9:KJB9 JYU9:JZF9 JOY9:JPJ9 JFC9:JFN9 IVG9:IVR9 ILK9:ILV9 IBO9:IBZ9 HRS9:HSD9 HHW9:HIH9 GYA9:GYL9 GOE9:GOP9 GEI9:GET9 FUM9:FUX9 FKQ9:FLB9 FAU9:FBF9 EQY9:ERJ9 EHC9:EHN9 DXG9:DXR9 DNK9:DNV9 DDO9:DDZ9 CTS9:CUD9 CJW9:CKH9 CAA9:CAL9 BQE9:BQP9 BGI9:BGT9 AWM9:AWX9 AMQ9:ANB9 ACU9:ADF9 SY9:TJ9 JC9:JN9 I9:T9 XBT9:XBU9 WRX9:WRY9 WIB9:WIC9 VYF9:VYG9 VOJ9:VOK9 VEN9:VEO9 UUR9:UUS9 UKV9:UKW9 UAZ9:UBA9 TRD9:TRE9 THH9:THI9 SXL9:SXM9 SNP9:SNQ9 SDT9:SDU9 RTX9:RTY9 RKB9:RKC9 RAF9:RAG9 QQJ9:QQK9 QGN9:QGO9 PWR9:PWS9 PMV9:PMW9 PCZ9:PDA9 OTD9:OTE9 OJH9:OJI9 NZL9:NZM9 NPP9:NPQ9 NFT9:NFU9 MVX9:MVY9 MMB9:MMC9 MCF9:MCG9 LSJ9:LSK9 LIN9:LIO9 KYR9:KYS9 KOV9:KOW9 KEZ9:KFA9 JVD9:JVE9 JLH9:JLI9 JBL9:JBM9 IRP9:IRQ9 IHT9:IHU9 HXX9:HXY9 HOB9:HOC9 HEF9:HEG9 GUJ9:GUK9 GKN9:GKO9 GAR9:GAS9 FQV9:FQW9 FGZ9:FHA9 EXD9:EXE9 ENH9:ENI9 EDL9:EDM9 DTP9:DTQ9 DJT9:DJU9 CZX9:CZY9 CQB9:CQC9 CGF9:CGG9 BWJ9:BWK9 BMN9:BMO9 BCR9:BCS9 ASV9:ASW9 AIZ9:AJA9 ZD9:ZE9 PH9:PI9 FL9:FM9 WWW9:WWY9 WNA9:WNC9 WDE9:WDG9">
      <formula1>#REF!</formula1>
    </dataValidation>
    <dataValidation imeMode="disabled" allowBlank="1" showInputMessage="1" showErrorMessage="1" sqref="L32:L33 N32:N33 J32:J33 J10:J30 N10:N30 L10:L30"/>
    <dataValidation type="list" imeMode="on" allowBlank="1" showInputMessage="1" showErrorMessage="1" sqref="Y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Q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formula1>$CV$45:$CV$52</formula1>
    </dataValidation>
    <dataValidation type="list" imeMode="on" allowBlank="1" showInputMessage="1" showErrorMessage="1" sqref="AA34 JU34 TQ34 ADM34 ANI34 AXE34 BHA34 BQW34 CAS34 CKO34 CUK34 DEG34 DOC34 DXY34 EHU34 ERQ34 FBM34 FLI34 FVE34 GFA34 GOW34 GYS34 HIO34 HSK34 ICG34 IMC34 IVY34 JFU34 JPQ34 JZM34 KJI34 KTE34 LDA34 LMW34 LWS34 MGO34 MQK34 NAG34 NKC34 NTY34 ODU34 ONQ34 OXM34 PHI34 PRE34 QBA34 QKW34 QUS34 REO34 ROK34 RYG34 SIC34 SRY34 TBU34 TLQ34 TVM34 UFI34 UPE34 UZA34 VIW34 VSS34 WCO34 WMK34 WWG34 S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formula1>$CV$52:$CV$66</formula1>
    </dataValidation>
    <dataValidation type="list" imeMode="on" allowBlank="1" showInputMessage="1" showErrorMessage="1" sqref="Z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AH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formula1>$DD$61:$DD$67</formula1>
    </dataValidation>
    <dataValidation type="list" imeMode="on" allowBlank="1" showInputMessage="1" showErrorMessage="1" sqref="AB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J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ormula1>$DD$67:$DD$81</formula1>
    </dataValidation>
    <dataValidation imeMode="on" allowBlank="1" showInputMessage="1" showErrorMessage="1" sqref="AOV9 AYR9 BIN9 BSJ9 CCF9 CMB9 CVX9 DFT9 DPP9 DZL9 EJH9 ETD9 FCZ9 FMV9 FWR9 GGN9 GQJ9 HAF9 HKB9 HTX9 IDT9 INP9 IXL9 JHH9 JRD9 KAZ9 KKV9 KUR9 LEN9 LOJ9 LYF9 MIB9 MRX9 NBT9 NLP9 NVL9 OFH9 OPD9 OYZ9 PIV9 PSR9 QCN9 QMJ9 QWF9 RGB9 RPX9 RZT9 SJP9 STL9 TDH9 TND9 TWZ9 UGV9 UQR9 VAN9 VKJ9 VUF9 WEB9 WNX9 WXT9 AT9 KN9 UJ9 AEF9 AOB9 AXX9 BHT9 BRP9 CBL9 CLH9 CVD9 DEZ9 DOV9 DYR9 EIN9 ESJ9 FCF9 FMB9 FVX9 GFT9 GPP9 GZL9 HJH9 HTD9 ICZ9 IMV9 IWR9 JGN9 JQJ9 KAF9 KKB9 KTX9 LDT9 LNP9 LXL9 MHH9 MRD9 NAZ9 NKV9 NUR9 OEN9 OOJ9 OYF9 PIB9 PRX9 QBT9 QLP9 QVL9 RFH9 RPD9 RYZ9 SIV9 SSR9 TCN9 TMJ9 TWF9 UGB9 UPX9 UZT9 VJP9 VTL9 WDH9 WND9 WWZ9 AC9 JW9 TS9 ADO9 ANK9 AXG9 BHC9 BQY9 CAU9 CKQ9 CUM9 DEI9 DOE9 DYA9 EHW9 ERS9 FBO9 FLK9 FVG9 GFC9 GOY9 GYU9 HIQ9 HSM9 ICI9 IME9 IWA9 JFW9 JPS9 JZO9 KJK9 KTG9 LDC9 LMY9 LWU9 MGQ9 MQM9 NAI9 NKE9 NUA9 ODW9 ONS9 OXO9 PHK9 PRG9 QBC9 QKY9 QUU9 REQ9 ROM9 RYI9 SIE9 SSA9 TBW9 TLS9 TVO9 UFK9 UPG9 UZC9 VIY9 VSU9 WCQ9 WMM9 WWI9 AK9 KE9 UA9 ADW9 ANS9 AXO9 BHK9 BRG9 CBC9 CKY9 CUU9 DEQ9 DOM9 DYI9 EIE9 ESA9 FBW9 FLS9 FVO9 GFK9 GPG9 GZC9 HIY9 HSU9 ICQ9 IMM9 IWI9 JGE9 JQA9 JZW9 KJS9 KTO9 LDK9 LNG9 LXC9 MGY9 MQU9 NAQ9 NKM9 NUI9 OEE9 OOA9 OXW9 PHS9 PRO9 QBK9 QLG9 QVC9 REY9 ROU9 RYQ9 SIM9 SSI9 TCE9 TMA9 TVW9 UFS9 UPO9 UZK9 VJG9 VTC9 WCY9 WMU9 WWQ9 FK9 PG9 ZC9 AIY9 ASU9 BCQ9 BMM9 BWI9 CGE9 CQA9 CZW9 DJS9 DTO9 EDK9 ENG9 EXC9 FGY9 FQU9 GAQ9 GKM9 GUI9 HEE9 HOA9 HXW9 IHS9 IRO9 JBK9 JLG9 JVC9 KEY9 KOU9 KYQ9 LIM9 LSI9 MCE9 MMA9 MVW9 NFS9 NPO9 NZK9 OJG9 OTC9 PCY9 PMU9 PWQ9 QGM9 QQI9 RAE9 RKA9 RTW9 SDS9 SNO9 SXK9 THG9 TRC9 UAY9 UKU9 UUQ9 VEM9 VOI9 VYE9 WIA9 WRW9 XBS9 A9:H9 AP9 KJ9 UF9 BE34 KY34 UU34 AEQ34 AOM34 AYI34 BIE34 BSA34 CBW34 CLS34 CVO34 DFK34 DPG34 DZC34 EIY34 ESU34 FCQ34 FMM34 FWI34 GGE34 GQA34 GZW34 HJS34 HTO34 IDK34 ING34 IXC34 JGY34 JQU34 KAQ34 KKM34 KUI34 LEE34 LOA34 LXW34 MHS34 MRO34 NBK34 NLG34 NVC34 OEY34 OOU34 OYQ34 PIM34 PSI34 QCE34 QMA34 QVW34 RFS34 RPO34 RZK34 SJG34 STC34 TCY34 TMU34 TWQ34 UGM34 UQI34 VAE34 VKA34 VTW34 WDS34 WNO34 WXK34 AK34 KE34 UA34 ADW34 ANS34 AXO34 BHK34 BRG34 CBC34 CKY34 CUU34 DEQ34 DOM34 DYI34 EIE34 ESA34 FBW34 FLS34 FVO34 GFK34 GPG34 GZC34 HIY34 HSU34 ICQ34 IMM34 IWI34 JGE34 JQA34 JZW34 KJS34 KTO34 LDK34 LNG34 LXC34 MGY34 MQU34 NAQ34 NKM34 NUI34 OEE34 OOA34 OXW34 PHS34 PRO34 QBK34 QLG34 QVC34 REY34 ROU34 RYQ34 SIM34 SSI34 TCE34 TMA34 TVW34 UFS34 UPO34 UZK34 VJG34 VTC34 WCY34 WMU34 WWQ34 T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AB34 JV34 TR34 ADN34 ANJ34 AXF34 BHB34 BQX34 CAT34 CKP34 CUL34 DEH34 DOD34 DXZ34 EHV34 ERR34 FBN34 FLJ34 FVF34 GFB34 GOX34 GYT34 HIP34 HSL34 ICH34 IMD34 IVZ34 JFV34 JPR34 JZN34 KJJ34 KTF34 LDB34 LMX34 LWT34 MGP34 MQL34 NAH34 NKD34 NTZ34 ODV34 ONR34 OXN34 PHJ34 PRF34 QBB34 QKX34 QUT34 REP34 ROL34 RYH34 SID34 SRZ34 TBV34 TLR34 TVN34 UFJ34 UPF34 UZB34 VIX34 VST34 WCP34 WML34 WWH34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Y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AF9:AG9 JZ9:KA9 TV9:TW9 ADR9:ADS9 ANN9:ANO9 AXJ9:AXK9 BHF9:BHG9 BRB9:BRC9 CAX9:CAY9 CKT9:CKU9 CUP9:CUQ9 DEL9:DEM9 DOH9:DOI9 DYD9:DYE9 EHZ9:EIA9 ERV9:ERW9 FBR9:FBS9 FLN9:FLO9 FVJ9:FVK9 GFF9:GFG9 GPB9:GPC9 GYX9:GYY9 HIT9:HIU9 HSP9:HSQ9 ICL9:ICM9 IMH9:IMI9 IWD9:IWE9 JFZ9:JGA9 JPV9:JPW9 JZR9:JZS9 KJN9:KJO9 KTJ9:KTK9 LDF9:LDG9 LNB9:LNC9 LWX9:LWY9 MGT9:MGU9 MQP9:MQQ9 NAL9:NAM9 NKH9:NKI9 NUD9:NUE9 ODZ9:OEA9 ONV9:ONW9 OXR9:OXS9 PHN9:PHO9 PRJ9:PRK9 QBF9:QBG9 QLB9:QLC9 QUX9:QUY9 RET9:REU9 ROP9:ROQ9 RYL9:RYM9 SIH9:SII9 SSD9:SSE9 TBZ9:TCA9 TLV9:TLW9 TVR9:TVS9 UFN9:UFO9 UPJ9:UPK9 UZF9:UZG9 VJB9:VJC9 VSX9:VSY9 WCT9:WCU9 WMP9:WMQ9 WWL9:WWM9 AI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U9:V9 JO9:JP9 TK9:TL9 ADG9:ADH9 ANC9:AND9 AWY9:AWZ9 BGU9:BGV9 BQQ9:BQR9 CAM9:CAN9 CKI9:CKJ9 CUE9:CUF9 DEA9:DEB9 DNW9:DNX9 DXS9:DXT9 EHO9:EHP9 ERK9:ERL9 FBG9:FBH9 FLC9:FLD9 FUY9:FUZ9 GEU9:GEV9 GOQ9:GOR9 GYM9:GYN9 HII9:HIJ9 HSE9:HSF9 ICA9:ICB9 ILW9:ILX9 IVS9:IVT9 JFO9:JFP9 JPK9:JPL9 JZG9:JZH9 KJC9:KJD9 KSY9:KSZ9 LCU9:LCV9 LMQ9:LMR9 LWM9:LWN9 MGI9:MGJ9 MQE9:MQF9 NAA9:NAB9 NJW9:NJX9 NTS9:NTT9 ODO9:ODP9 ONK9:ONL9 OXG9:OXH9 PHC9:PHD9 PQY9:PQZ9 QAU9:QAV9 QKQ9:QKR9 QUM9:QUN9 REI9:REJ9 ROE9:ROF9 RYA9:RYB9 SHW9:SHX9 SRS9:SRT9 TBO9:TBP9 TLK9:TLL9 TVG9:TVH9 UFC9:UFD9 UOY9:UOZ9 UYU9:UYV9 VIQ9:VIR9 VSM9:VSN9 WCI9:WCJ9 WME9:WMF9 WWA9:WWB9 AA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N9:JB9 PJ9:SX9 ZF9:ACT9 AJB9:AMP9 ASX9:AWL9 BCT9:BGH9 BMP9:BQD9 BWL9:BZZ9 CGH9:CJV9 CQD9:CTR9 CZZ9:DDN9 DJV9:DNJ9 DTR9:DXF9 EDN9:EHB9 ENJ9:EQX9 EXF9:FAT9 FHB9:FKP9 FQX9:FUL9 GAT9:GEH9 GKP9:GOD9 GUL9:GXZ9 HEH9:HHV9 HOD9:HRR9 HXZ9:IBN9 IHV9:ILJ9 IRR9:IVF9 JBN9:JFB9 JLJ9:JOX9 JVF9:JYT9 KFB9:KIP9 KOX9:KSL9 KYT9:LCH9 LIP9:LMD9 LSL9:LVZ9 MCH9:MFV9 MMD9:MPR9 MVZ9:MZN9 NFV9:NJJ9 NPR9:NTF9 NZN9:ODB9 OJJ9:OMX9 OTF9:OWT9 PDB9:PGP9 PMX9:PQL9 PWT9:QAH9 QGP9:QKD9 QQL9:QTZ9 RAH9:RDV9 RKD9:RNR9 RTZ9:RXN9 SDV9:SHJ9 SNR9:SRF9 SXN9:TBB9 THJ9:TKX9 TRF9:TUT9 UBB9:UEP9 UKX9:UOL9 UUT9:UYH9 VEP9:VID9 VOL9:VRZ9 VYH9:WBV9 WID9:WLR9 WRZ9:WVN9 XBV9:XFD9 CW9:EY9 MQ9:OU9 WM9:YQ9 AGI9:AIM9 AQE9:ASI9 BAA9:BCE9 BJW9:BMA9 BTS9:BVW9 CDO9:CFS9 CNK9:CPO9 CXG9:CZK9 DHC9:DJG9 DQY9:DTC9 EAU9:ECY9 EKQ9:EMU9 EUM9:EWQ9 FEI9:FGM9 FOE9:FQI9 FYA9:GAE9 GHW9:GKA9 GRS9:GTW9 HBO9:HDS9 HLK9:HNO9 HVG9:HXK9 IFC9:IHG9 IOY9:IRC9 IYU9:JAY9 JIQ9:JKU9 JSM9:JUQ9 KCI9:KEM9 KME9:KOI9 KWA9:KYE9 LFW9:LIA9 LPS9:LRW9 LZO9:MBS9 MJK9:MLO9 MTG9:MVK9 NDC9:NFG9 NMY9:NPC9 NWU9:NYY9 OGQ9:OIU9 OQM9:OSQ9 PAI9:PCM9 PKE9:PMI9 PUA9:PWE9 QDW9:QGA9 QNS9:QPW9 QXO9:QZS9 RHK9:RJO9 RRG9:RTK9 SBC9:SDG9 SKY9:SNC9 SUU9:SWY9 TEQ9:TGU9 TOM9:TQQ9 TYI9:UAM9 UIE9:UKI9 USA9:UUE9 VBW9:VEA9 VLS9:VNW9 VVO9:VXS9 WFK9:WHO9 WPG9:WRK9 WZC9:XBG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FD9 OZ9 YV9 AIR9 ASN9 BCJ9 BMF9 BWB9 CFX9 CPT9 CZP9 DJL9 DTH9 EDD9 EMZ9 EWV9 FGR9 FQN9 GAJ9 GKF9 GUB9 HDX9 HNT9 HXP9 IHL9 IRH9 JBD9 JKZ9 JUV9 KER9 KON9 KYJ9 LIF9 LSB9 MBX9 MLT9 MVP9 NFL9 NPH9 NZD9 OIZ9 OSV9 PCR9 PMN9 PWJ9 QGF9 QQB9 QZX9 RJT9 RTP9 SDL9 SNH9 SXD9 TGZ9 TQV9 UAR9 UKN9 UUJ9 VEF9 VOB9 VXX9 WHT9 WRP9 XBL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BN9 LH9 VD9 CN34:JB34 AG34 KA34 TW34 ADS34 ANO34 AXK34 BHG34 BRC34 CAY34 CKU34 CUQ34 DEM34 DOI34 DYE34 EIA34 ERW34 FBS34 FLO34 FVK34 GFG34 GPC34 GYY34 HIU34 HSQ34 ICM34 IMI34 IWE34 JGA34 JPW34 JZS34 KJO34 KTK34 LDG34 LNC34 LWY34 MGU34 MQQ34 NAM34 NKI34 NUE34 OEA34 ONW34 OXS34 PHO34 PRK34 QBG34 QLC34 QUY34 REU34 ROQ34 RYM34 SII34 SSE34 TCA34 TLW34 TVS34 UFO34 UPK34 UZG34 VJC34 VSY34 WCU34 WMQ34 WWM34 P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W34:X34 JQ34:JR34 TM34:TN34 ADI34:ADJ34 ANE34:ANF34 AXA34:AXB34 BGW34:BGX34 BQS34:BQT34 CAO34:CAP34 CKK34:CKL34 CUG34:CUH34 DEC34:DED34 DNY34:DNZ34 DXU34:DXV34 EHQ34:EHR34 ERM34:ERN34 FBI34:FBJ34 FLE34:FLF34 FVA34:FVB34 GEW34:GEX34 GOS34:GOT34 GYO34:GYP34 HIK34:HIL34 HSG34:HSH34 ICC34:ICD34 ILY34:ILZ34 IVU34:IVV34 JFQ34:JFR34 JPM34:JPN34 JZI34:JZJ34 KJE34:KJF34 KTA34:KTB34 LCW34:LCX34 LMS34:LMT34 LWO34:LWP34 MGK34:MGL34 MQG34:MQH34 NAC34:NAD34 NJY34:NJZ34 NTU34:NTV34 ODQ34:ODR34 ONM34:ONN34 OXI34:OXJ34 PHE34:PHF34 PRA34:PRB34 QAW34:QAX34 QKS34:QKT34 QUO34:QUP34 REK34:REL34 ROG34:ROH34 RYC34:RYD34 SHY34:SHZ34 SRU34:SRV34 TBQ34:TBR34 TLM34:TLN34 TVI34:TVJ34 UFE34:UFF34 UPA34:UPB34 UYW34:UYX34 VIS34:VIT34 VSO34:VSP34 WCK34:WCL34 WMG34:WMH34 WWC34:WWD34 Z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M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R34 JL34 TH34 ADD34 AMZ34 AWV34 BGR34 BQN34 CAJ34 CKF34 CUB34 DDX34 DNT34 DXP34 EHL34 ERH34 FBD34 FKZ34 FUV34 GER34 GON34 GYJ34 HIF34 HSB34 IBX34 ILT34 IVP34 JFL34 JPH34 JZD34 KIZ34 KSV34 LCR34 LMN34 LWJ34 MGF34 MQB34 MZX34 NJT34 NTP34 ODL34 ONH34 OXD34 PGZ34 PQV34 QAR34 QKN34 QUJ34 REF34 ROB34 RXX34 SHT34 SRP34 TBL34 TLH34 TVD34 UEZ34 UOV34 UYR34 VIN34 VSJ34 WCF34 WMB34 WVX34 MH34:SX34 WD34:ACT34 AFZ34:AMP34 APV34:AWL34 AZR34:BGH34 BJN34:BQD34 BTJ34:BZZ34 CDF34:CJV34 CNB34:CTR34 CWX34:DDN34 DGT34:DNJ34 DQP34:DXF34 EAL34:EHB34 EKH34:EQX34 EUD34:FAT34 FDZ34:FKP34 FNV34:FUL34 FXR34:GEH34 GHN34:GOD34 GRJ34:GXZ34 HBF34:HHV34 HLB34:HRR34 HUX34:IBN34 IET34:ILJ34 IOP34:IVF34 IYL34:JFB34 JIH34:JOX34 JSD34:JYT34 KBZ34:KIP34 KLV34:KSL34 KVR34:LCH34 LFN34:LMD34 LPJ34:LVZ34 LZF34:MFV34 MJB34:MPR34 MSX34:MZN34 NCT34:NJJ34 NMP34:NTF34 NWL34:ODB34 OGH34:OMX34 OQD34:OWT34 OZZ34:PGP34 PJV34:PQL34 PTR34:QAH34 QDN34:QKD34 QNJ34:QTZ34 QXF34:RDV34 RHB34:RNR34 RQX34:RXN34 SAT34:SHJ34 SKP34:SRF34 SUL34:TBB34 TEH34:TKX34 TOD34:TUT34 TXZ34:UEP34 UHV34:UOL34 URR34:UYH34 VBN34:VID34 VLJ34:VRZ34 VVF34:WBV34 WFB34:WLR34 WOX34:WVN34 WYT34:XFD34 AEZ9 E34:F34 H34 A34:B34"/>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6"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1"/>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qref="A1:XFD1"/>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2"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94" t="s">
        <v>292</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90"/>
      <c r="M2" s="90"/>
      <c r="N2" s="90"/>
      <c r="O2" s="90"/>
      <c r="BM2" s="3"/>
      <c r="BN2" s="3"/>
      <c r="BO2" s="3"/>
      <c r="BP2" s="3"/>
    </row>
    <row r="3" spans="1:77" s="2" customFormat="1" ht="21" hidden="1" customHeight="1">
      <c r="D3" s="51" t="s">
        <v>0</v>
      </c>
      <c r="H3" s="5"/>
      <c r="I3" s="51"/>
      <c r="L3" s="90"/>
      <c r="M3" s="90"/>
      <c r="N3" s="90"/>
      <c r="O3" s="90"/>
      <c r="BM3" s="3"/>
      <c r="BN3" s="3"/>
      <c r="BO3" s="3"/>
      <c r="BP3" s="3"/>
    </row>
    <row r="4" spans="1:77" s="2" customFormat="1" ht="21" hidden="1" customHeight="1">
      <c r="D4" s="28" t="s">
        <v>174</v>
      </c>
      <c r="E4" s="27"/>
      <c r="F4" s="27"/>
      <c r="G4" s="27"/>
      <c r="H4" s="53"/>
      <c r="I4" s="27"/>
      <c r="J4" s="29"/>
      <c r="K4" s="29"/>
      <c r="L4" s="96"/>
      <c r="M4" s="96"/>
      <c r="N4" s="96"/>
      <c r="O4" s="96"/>
      <c r="P4" s="29"/>
      <c r="Q4" s="52"/>
      <c r="R4" s="52"/>
      <c r="BM4" s="3"/>
      <c r="BN4" s="3"/>
      <c r="BO4" s="3"/>
      <c r="BP4" s="3"/>
    </row>
    <row r="5" spans="1:77" s="2" customFormat="1" ht="21" hidden="1" customHeight="1">
      <c r="H5" s="6"/>
      <c r="I5" s="30" t="s">
        <v>169</v>
      </c>
      <c r="J5" s="52"/>
      <c r="K5" s="52"/>
      <c r="L5" s="96"/>
      <c r="M5" s="96"/>
      <c r="N5" s="96"/>
      <c r="O5" s="96"/>
      <c r="P5" s="52"/>
      <c r="Q5" s="52"/>
      <c r="R5" s="52"/>
      <c r="BM5" s="3"/>
      <c r="BN5" s="3"/>
      <c r="BO5" s="3"/>
      <c r="BP5" s="3"/>
    </row>
    <row r="6" spans="1:77" s="7" customFormat="1" ht="21" hidden="1" customHeight="1">
      <c r="L6" s="91"/>
      <c r="M6" s="91"/>
      <c r="N6" s="91"/>
      <c r="O6" s="91"/>
      <c r="BM6" s="9"/>
      <c r="BN6" s="9"/>
      <c r="BO6" s="9"/>
      <c r="BP6" s="9"/>
    </row>
    <row r="7" spans="1:77" s="7" customFormat="1" ht="21" hidden="1" customHeight="1">
      <c r="B7" s="10"/>
      <c r="C7" s="10"/>
      <c r="L7" s="91"/>
      <c r="M7" s="91"/>
      <c r="N7" s="91"/>
      <c r="O7" s="91"/>
      <c r="BM7" s="9"/>
      <c r="BN7" s="9"/>
      <c r="BO7" s="9"/>
      <c r="BP7" s="9"/>
    </row>
    <row r="8" spans="1:77" s="7" customFormat="1" ht="21" hidden="1" customHeight="1">
      <c r="B8" s="10"/>
      <c r="C8" s="10"/>
      <c r="I8" s="26"/>
      <c r="L8" s="91"/>
      <c r="M8" s="91"/>
      <c r="N8" s="91"/>
      <c r="O8" s="91"/>
      <c r="BM8" s="9"/>
      <c r="BN8" s="9"/>
      <c r="BO8" s="9"/>
      <c r="BP8" s="9"/>
    </row>
    <row r="9" spans="1:77" s="7" customFormat="1" ht="21" hidden="1" customHeight="1">
      <c r="A9" s="11"/>
      <c r="B9" s="11"/>
      <c r="C9" s="11"/>
      <c r="I9" s="26"/>
      <c r="L9" s="91"/>
      <c r="M9" s="91"/>
      <c r="N9" s="91"/>
      <c r="O9" s="91"/>
      <c r="AJ9" s="8"/>
      <c r="BM9" s="9"/>
      <c r="BN9" s="9"/>
      <c r="BO9" s="9"/>
      <c r="BP9" s="9"/>
    </row>
    <row r="10" spans="1:77" s="2" customFormat="1" hidden="1">
      <c r="A10" s="12"/>
      <c r="L10" s="90"/>
      <c r="M10" s="90"/>
      <c r="N10" s="90"/>
      <c r="O10" s="90"/>
      <c r="BM10" s="3"/>
      <c r="BN10" s="3"/>
      <c r="BO10" s="3"/>
      <c r="BP10" s="3"/>
    </row>
    <row r="11" spans="1:77" s="20" customFormat="1" ht="26.4" customHeight="1">
      <c r="A11" s="117"/>
      <c r="B11" s="117"/>
      <c r="C11" s="117"/>
      <c r="D11" s="176" t="s">
        <v>268</v>
      </c>
      <c r="E11" s="177"/>
      <c r="F11" s="177"/>
      <c r="G11" s="177"/>
      <c r="H11" s="177"/>
      <c r="I11" s="177"/>
      <c r="J11" s="177"/>
      <c r="K11" s="177"/>
      <c r="L11" s="177"/>
      <c r="M11" s="177"/>
      <c r="N11" s="177"/>
      <c r="O11" s="177"/>
      <c r="P11" s="177"/>
      <c r="Q11" s="177"/>
      <c r="R11" s="177"/>
      <c r="S11" s="177"/>
      <c r="T11" s="177"/>
      <c r="U11" s="177"/>
      <c r="V11" s="177"/>
      <c r="W11" s="180"/>
      <c r="Y11" s="176" t="s">
        <v>269</v>
      </c>
      <c r="Z11" s="177"/>
      <c r="AA11" s="178"/>
      <c r="AB11" s="178"/>
      <c r="AC11" s="178"/>
      <c r="AD11" s="178"/>
      <c r="AE11" s="178"/>
      <c r="AF11" s="178"/>
      <c r="AG11" s="178"/>
      <c r="AH11" s="178"/>
      <c r="AI11" s="178"/>
      <c r="AJ11" s="178"/>
      <c r="AK11" s="178"/>
      <c r="AL11" s="178"/>
      <c r="AM11" s="178"/>
      <c r="AN11" s="178"/>
      <c r="AO11" s="178"/>
      <c r="AP11" s="178"/>
      <c r="AQ11" s="178"/>
      <c r="AR11" s="178"/>
      <c r="AS11" s="178"/>
      <c r="AT11" s="179"/>
      <c r="AV11" s="176" t="s">
        <v>270</v>
      </c>
      <c r="AW11" s="177"/>
      <c r="AX11" s="177"/>
      <c r="AY11" s="177"/>
      <c r="AZ11" s="177"/>
      <c r="BA11" s="177"/>
      <c r="BB11" s="177"/>
      <c r="BC11" s="177"/>
      <c r="BD11" s="177"/>
      <c r="BE11" s="177"/>
      <c r="BF11" s="177"/>
      <c r="BG11" s="177"/>
      <c r="BH11" s="177"/>
      <c r="BI11" s="177"/>
      <c r="BJ11" s="177"/>
      <c r="BK11" s="177"/>
      <c r="BL11" s="177"/>
      <c r="BM11" s="177"/>
      <c r="BN11" s="177"/>
      <c r="BO11" s="177"/>
      <c r="BP11" s="177"/>
      <c r="BQ11" s="180"/>
    </row>
    <row r="12" spans="1:77" s="13" customFormat="1" ht="51" customHeight="1">
      <c r="A12" s="133" t="s">
        <v>124</v>
      </c>
      <c r="B12" s="133" t="s">
        <v>115</v>
      </c>
      <c r="C12" s="133" t="s">
        <v>116</v>
      </c>
      <c r="D12" s="181" t="s">
        <v>271</v>
      </c>
      <c r="E12" s="182"/>
      <c r="F12" s="182"/>
      <c r="G12" s="182"/>
      <c r="H12" s="182"/>
      <c r="I12" s="182"/>
      <c r="J12" s="182"/>
      <c r="K12" s="182"/>
      <c r="L12" s="182"/>
      <c r="M12" s="182"/>
      <c r="N12" s="182"/>
      <c r="O12" s="182"/>
      <c r="P12" s="182"/>
      <c r="Q12" s="183"/>
      <c r="R12" s="184" t="s">
        <v>272</v>
      </c>
      <c r="S12" s="184"/>
      <c r="T12" s="184"/>
      <c r="U12" s="184"/>
      <c r="V12" s="184"/>
      <c r="W12" s="184"/>
      <c r="X12" s="25"/>
      <c r="Y12" s="185" t="s">
        <v>273</v>
      </c>
      <c r="Z12" s="185"/>
      <c r="AA12" s="185" t="s">
        <v>274</v>
      </c>
      <c r="AB12" s="185"/>
      <c r="AC12" s="185"/>
      <c r="AD12" s="122" t="s">
        <v>275</v>
      </c>
      <c r="AE12" s="105"/>
      <c r="AF12" s="105"/>
      <c r="AG12" s="104" t="s">
        <v>276</v>
      </c>
      <c r="AH12" s="105"/>
      <c r="AI12" s="106"/>
      <c r="AJ12" s="116" t="s">
        <v>277</v>
      </c>
      <c r="AK12" s="116"/>
      <c r="AL12" s="116"/>
      <c r="AM12" s="116" t="s">
        <v>278</v>
      </c>
      <c r="AN12" s="117"/>
      <c r="AO12" s="117"/>
      <c r="AP12" s="117" t="s">
        <v>279</v>
      </c>
      <c r="AQ12" s="117"/>
      <c r="AR12" s="116" t="s">
        <v>280</v>
      </c>
      <c r="AS12" s="117"/>
      <c r="AT12" s="101"/>
      <c r="AU12" s="25"/>
      <c r="AV12" s="104" t="s">
        <v>281</v>
      </c>
      <c r="AW12" s="105"/>
      <c r="AX12" s="105"/>
      <c r="AY12" s="105"/>
      <c r="AZ12" s="105"/>
      <c r="BA12" s="105"/>
      <c r="BB12" s="105"/>
      <c r="BC12" s="105"/>
      <c r="BD12" s="105"/>
      <c r="BE12" s="105"/>
      <c r="BF12" s="105"/>
      <c r="BG12" s="106"/>
      <c r="BH12" s="117" t="s">
        <v>282</v>
      </c>
      <c r="BI12" s="117"/>
      <c r="BJ12" s="117"/>
      <c r="BK12" s="117"/>
      <c r="BL12" s="117"/>
      <c r="BM12" s="117"/>
      <c r="BN12" s="117"/>
      <c r="BO12" s="117"/>
      <c r="BP12" s="117"/>
      <c r="BQ12" s="117"/>
      <c r="BR12" s="2"/>
      <c r="BS12" s="2"/>
      <c r="BT12" s="2"/>
      <c r="BU12" s="2"/>
      <c r="BV12" s="2"/>
      <c r="BW12" s="2"/>
      <c r="BX12" s="2"/>
      <c r="BY12" s="2"/>
    </row>
    <row r="13" spans="1:77" s="2" customFormat="1" ht="13.8" customHeight="1">
      <c r="A13" s="136"/>
      <c r="B13" s="136"/>
      <c r="C13" s="136"/>
      <c r="D13" s="138" t="s">
        <v>140</v>
      </c>
      <c r="E13" s="187"/>
      <c r="F13" s="187"/>
      <c r="G13" s="187"/>
      <c r="H13" s="139"/>
      <c r="I13" s="139"/>
      <c r="J13" s="139"/>
      <c r="K13" s="139"/>
      <c r="L13" s="139"/>
      <c r="M13" s="139"/>
      <c r="N13" s="139"/>
      <c r="O13" s="139"/>
      <c r="P13" s="140"/>
      <c r="Q13" s="155" t="s">
        <v>125</v>
      </c>
      <c r="R13" s="186" t="s">
        <v>1</v>
      </c>
      <c r="S13" s="186" t="s">
        <v>2</v>
      </c>
      <c r="T13" s="186" t="s">
        <v>3</v>
      </c>
      <c r="U13" s="186" t="s">
        <v>4</v>
      </c>
      <c r="V13" s="186" t="s">
        <v>5</v>
      </c>
      <c r="W13" s="159" t="s">
        <v>6</v>
      </c>
      <c r="X13" s="136"/>
      <c r="Y13" s="186" t="s">
        <v>1</v>
      </c>
      <c r="Z13" s="186" t="s">
        <v>2</v>
      </c>
      <c r="AA13" s="186" t="s">
        <v>1</v>
      </c>
      <c r="AB13" s="186" t="s">
        <v>2</v>
      </c>
      <c r="AC13" s="186" t="s">
        <v>3</v>
      </c>
      <c r="AD13" s="186" t="s">
        <v>1</v>
      </c>
      <c r="AE13" s="186" t="s">
        <v>2</v>
      </c>
      <c r="AF13" s="186" t="s">
        <v>3</v>
      </c>
      <c r="AG13" s="186" t="s">
        <v>1</v>
      </c>
      <c r="AH13" s="186" t="s">
        <v>2</v>
      </c>
      <c r="AI13" s="186" t="s">
        <v>3</v>
      </c>
      <c r="AJ13" s="186" t="s">
        <v>1</v>
      </c>
      <c r="AK13" s="186" t="s">
        <v>2</v>
      </c>
      <c r="AL13" s="186" t="s">
        <v>3</v>
      </c>
      <c r="AM13" s="186" t="s">
        <v>1</v>
      </c>
      <c r="AN13" s="186" t="s">
        <v>2</v>
      </c>
      <c r="AO13" s="186" t="s">
        <v>3</v>
      </c>
      <c r="AP13" s="186" t="s">
        <v>1</v>
      </c>
      <c r="AQ13" s="186" t="s">
        <v>2</v>
      </c>
      <c r="AR13" s="186" t="s">
        <v>1</v>
      </c>
      <c r="AS13" s="186" t="s">
        <v>2</v>
      </c>
      <c r="AT13" s="144"/>
      <c r="AU13" s="136"/>
      <c r="AV13" s="132" t="s">
        <v>1</v>
      </c>
      <c r="AW13" s="132" t="s">
        <v>2</v>
      </c>
      <c r="AX13" s="144" t="s">
        <v>3</v>
      </c>
      <c r="AY13" s="144" t="s">
        <v>4</v>
      </c>
      <c r="AZ13" s="132" t="s">
        <v>5</v>
      </c>
      <c r="BA13" s="132" t="s">
        <v>6</v>
      </c>
      <c r="BB13" s="132" t="s">
        <v>9</v>
      </c>
      <c r="BC13" s="132" t="s">
        <v>10</v>
      </c>
      <c r="BD13" s="144" t="s">
        <v>11</v>
      </c>
      <c r="BE13" s="144" t="s">
        <v>12</v>
      </c>
      <c r="BF13" s="144" t="s">
        <v>51</v>
      </c>
      <c r="BG13" s="144" t="s">
        <v>54</v>
      </c>
      <c r="BH13" s="132" t="s">
        <v>1</v>
      </c>
      <c r="BI13" s="132" t="s">
        <v>2</v>
      </c>
      <c r="BJ13" s="144" t="s">
        <v>3</v>
      </c>
      <c r="BK13" s="144" t="s">
        <v>4</v>
      </c>
      <c r="BL13" s="132" t="s">
        <v>5</v>
      </c>
      <c r="BM13" s="191" t="s">
        <v>6</v>
      </c>
      <c r="BN13" s="191" t="s">
        <v>9</v>
      </c>
      <c r="BO13" s="191" t="s">
        <v>10</v>
      </c>
      <c r="BP13" s="144" t="s">
        <v>52</v>
      </c>
      <c r="BQ13" s="192" t="s">
        <v>12</v>
      </c>
    </row>
    <row r="14" spans="1:77" s="2" customFormat="1" ht="13.8" customHeight="1">
      <c r="A14" s="136"/>
      <c r="B14" s="136"/>
      <c r="C14" s="136"/>
      <c r="D14" s="138" t="s">
        <v>117</v>
      </c>
      <c r="E14" s="187"/>
      <c r="F14" s="187"/>
      <c r="G14" s="193"/>
      <c r="H14" s="138" t="s">
        <v>118</v>
      </c>
      <c r="I14" s="187"/>
      <c r="J14" s="187"/>
      <c r="K14" s="193"/>
      <c r="L14" s="138" t="s">
        <v>119</v>
      </c>
      <c r="M14" s="187"/>
      <c r="N14" s="187"/>
      <c r="O14" s="193"/>
      <c r="P14" s="155"/>
      <c r="Q14" s="156"/>
      <c r="R14" s="186"/>
      <c r="S14" s="186"/>
      <c r="T14" s="186"/>
      <c r="U14" s="186"/>
      <c r="V14" s="186"/>
      <c r="W14" s="159"/>
      <c r="X14" s="13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44"/>
      <c r="AU14" s="136"/>
      <c r="AV14" s="132"/>
      <c r="AW14" s="132"/>
      <c r="AX14" s="144"/>
      <c r="AY14" s="144"/>
      <c r="AZ14" s="132"/>
      <c r="BA14" s="132"/>
      <c r="BB14" s="132"/>
      <c r="BC14" s="132"/>
      <c r="BD14" s="144"/>
      <c r="BE14" s="144"/>
      <c r="BF14" s="144"/>
      <c r="BG14" s="144"/>
      <c r="BH14" s="132"/>
      <c r="BI14" s="132"/>
      <c r="BJ14" s="144"/>
      <c r="BK14" s="144"/>
      <c r="BL14" s="132"/>
      <c r="BM14" s="191"/>
      <c r="BN14" s="191"/>
      <c r="BO14" s="191"/>
      <c r="BP14" s="144"/>
      <c r="BQ14" s="192"/>
    </row>
    <row r="15" spans="1:77" s="2" customFormat="1" ht="25.95" customHeight="1">
      <c r="A15" s="136"/>
      <c r="B15" s="136"/>
      <c r="C15" s="136"/>
      <c r="D15" s="85" t="s">
        <v>65</v>
      </c>
      <c r="E15" s="85" t="s">
        <v>66</v>
      </c>
      <c r="F15" s="19" t="s">
        <v>120</v>
      </c>
      <c r="G15" s="19" t="s">
        <v>121</v>
      </c>
      <c r="H15" s="85" t="s">
        <v>65</v>
      </c>
      <c r="I15" s="85" t="s">
        <v>66</v>
      </c>
      <c r="J15" s="19" t="s">
        <v>120</v>
      </c>
      <c r="K15" s="19" t="s">
        <v>121</v>
      </c>
      <c r="L15" s="93" t="s">
        <v>65</v>
      </c>
      <c r="M15" s="93" t="s">
        <v>66</v>
      </c>
      <c r="N15" s="19" t="s">
        <v>120</v>
      </c>
      <c r="O15" s="19" t="s">
        <v>121</v>
      </c>
      <c r="P15" s="157"/>
      <c r="Q15" s="157"/>
      <c r="R15" s="186"/>
      <c r="S15" s="186"/>
      <c r="T15" s="186"/>
      <c r="U15" s="186"/>
      <c r="V15" s="186"/>
      <c r="W15" s="159"/>
      <c r="X15" s="13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44"/>
      <c r="AU15" s="136"/>
      <c r="AV15" s="132"/>
      <c r="AW15" s="132"/>
      <c r="AX15" s="144"/>
      <c r="AY15" s="144"/>
      <c r="AZ15" s="132"/>
      <c r="BA15" s="132"/>
      <c r="BB15" s="132"/>
      <c r="BC15" s="132"/>
      <c r="BD15" s="144"/>
      <c r="BE15" s="144"/>
      <c r="BF15" s="144"/>
      <c r="BG15" s="144"/>
      <c r="BH15" s="132"/>
      <c r="BI15" s="132"/>
      <c r="BJ15" s="144"/>
      <c r="BK15" s="144"/>
      <c r="BL15" s="132"/>
      <c r="BM15" s="191"/>
      <c r="BN15" s="191"/>
      <c r="BO15" s="191"/>
      <c r="BP15" s="144"/>
      <c r="BQ15" s="192"/>
    </row>
    <row r="16" spans="1:77" s="200" customFormat="1" ht="93" customHeight="1">
      <c r="A16" s="137"/>
      <c r="B16" s="137"/>
      <c r="C16" s="137"/>
      <c r="D16" s="23" t="s">
        <v>86</v>
      </c>
      <c r="E16" s="23" t="s">
        <v>87</v>
      </c>
      <c r="F16" s="23" t="s">
        <v>88</v>
      </c>
      <c r="G16" s="23" t="s">
        <v>89</v>
      </c>
      <c r="H16" s="23" t="s">
        <v>86</v>
      </c>
      <c r="I16" s="23" t="s">
        <v>87</v>
      </c>
      <c r="J16" s="23" t="s">
        <v>88</v>
      </c>
      <c r="K16" s="23" t="s">
        <v>89</v>
      </c>
      <c r="L16" s="102" t="s">
        <v>86</v>
      </c>
      <c r="M16" s="102" t="s">
        <v>87</v>
      </c>
      <c r="N16" s="102" t="s">
        <v>88</v>
      </c>
      <c r="O16" s="102" t="s">
        <v>89</v>
      </c>
      <c r="P16" s="102" t="s">
        <v>139</v>
      </c>
      <c r="Q16" s="102" t="s">
        <v>141</v>
      </c>
      <c r="R16" s="103" t="s">
        <v>90</v>
      </c>
      <c r="S16" s="103" t="s">
        <v>91</v>
      </c>
      <c r="T16" s="103" t="s">
        <v>92</v>
      </c>
      <c r="U16" s="24" t="s">
        <v>93</v>
      </c>
      <c r="V16" s="103" t="s">
        <v>94</v>
      </c>
      <c r="W16" s="102" t="s">
        <v>8</v>
      </c>
      <c r="Y16" s="103" t="s">
        <v>95</v>
      </c>
      <c r="Z16" s="103" t="s">
        <v>96</v>
      </c>
      <c r="AA16" s="103" t="s">
        <v>70</v>
      </c>
      <c r="AB16" s="103" t="s">
        <v>97</v>
      </c>
      <c r="AC16" s="103" t="s">
        <v>96</v>
      </c>
      <c r="AD16" s="103" t="s">
        <v>24</v>
      </c>
      <c r="AE16" s="103" t="s">
        <v>25</v>
      </c>
      <c r="AF16" s="103" t="s">
        <v>26</v>
      </c>
      <c r="AG16" s="103" t="s">
        <v>24</v>
      </c>
      <c r="AH16" s="103" t="s">
        <v>25</v>
      </c>
      <c r="AI16" s="103" t="s">
        <v>26</v>
      </c>
      <c r="AJ16" s="103" t="s">
        <v>24</v>
      </c>
      <c r="AK16" s="103" t="s">
        <v>25</v>
      </c>
      <c r="AL16" s="103" t="s">
        <v>26</v>
      </c>
      <c r="AM16" s="103" t="s">
        <v>24</v>
      </c>
      <c r="AN16" s="103" t="s">
        <v>25</v>
      </c>
      <c r="AO16" s="103" t="s">
        <v>26</v>
      </c>
      <c r="AP16" s="103" t="s">
        <v>27</v>
      </c>
      <c r="AQ16" s="103" t="s">
        <v>50</v>
      </c>
      <c r="AR16" s="103" t="s">
        <v>28</v>
      </c>
      <c r="AS16" s="103" t="s">
        <v>29</v>
      </c>
      <c r="AT16" s="102" t="s">
        <v>8</v>
      </c>
      <c r="AV16" s="103" t="s">
        <v>41</v>
      </c>
      <c r="AW16" s="103" t="s">
        <v>42</v>
      </c>
      <c r="AX16" s="103" t="s">
        <v>43</v>
      </c>
      <c r="AY16" s="103" t="s">
        <v>44</v>
      </c>
      <c r="AZ16" s="103" t="s">
        <v>45</v>
      </c>
      <c r="BA16" s="103" t="s">
        <v>46</v>
      </c>
      <c r="BB16" s="103" t="s">
        <v>47</v>
      </c>
      <c r="BC16" s="103" t="s">
        <v>48</v>
      </c>
      <c r="BD16" s="103" t="s">
        <v>49</v>
      </c>
      <c r="BE16" s="103" t="s">
        <v>55</v>
      </c>
      <c r="BF16" s="103" t="s">
        <v>56</v>
      </c>
      <c r="BG16" s="103" t="s">
        <v>8</v>
      </c>
      <c r="BH16" s="103" t="s">
        <v>33</v>
      </c>
      <c r="BI16" s="103" t="s">
        <v>34</v>
      </c>
      <c r="BJ16" s="103" t="s">
        <v>35</v>
      </c>
      <c r="BK16" s="103" t="s">
        <v>36</v>
      </c>
      <c r="BL16" s="103" t="s">
        <v>37</v>
      </c>
      <c r="BM16" s="103" t="s">
        <v>38</v>
      </c>
      <c r="BN16" s="103" t="s">
        <v>39</v>
      </c>
      <c r="BO16" s="103" t="s">
        <v>40</v>
      </c>
      <c r="BP16" s="103" t="s">
        <v>53</v>
      </c>
      <c r="BQ16" s="65" t="s">
        <v>8</v>
      </c>
    </row>
    <row r="17" spans="1:70" s="41" customFormat="1" hidden="1">
      <c r="A17" s="31" t="s">
        <v>173</v>
      </c>
      <c r="B17" s="32"/>
      <c r="C17" s="32"/>
      <c r="D17" s="33"/>
      <c r="E17" s="33"/>
      <c r="F17" s="33"/>
      <c r="G17" s="33"/>
      <c r="H17" s="33"/>
      <c r="I17" s="33"/>
      <c r="J17" s="33"/>
      <c r="K17" s="33"/>
      <c r="L17" s="94"/>
      <c r="M17" s="94"/>
      <c r="N17" s="94"/>
      <c r="O17" s="94"/>
      <c r="P17" s="32"/>
      <c r="Q17" s="33"/>
      <c r="R17" s="33"/>
      <c r="S17" s="33"/>
      <c r="T17" s="32"/>
      <c r="U17" s="34"/>
      <c r="V17" s="32"/>
      <c r="W17" s="34"/>
      <c r="X17" s="35"/>
      <c r="Y17" s="33"/>
      <c r="Z17" s="33"/>
      <c r="AA17" s="36"/>
      <c r="AB17" s="32"/>
      <c r="AC17" s="34"/>
      <c r="AD17" s="37"/>
      <c r="AE17" s="38"/>
      <c r="AF17" s="39"/>
      <c r="AG17" s="33"/>
      <c r="AH17" s="33"/>
      <c r="AI17" s="33"/>
      <c r="AJ17" s="33"/>
      <c r="AK17" s="32"/>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66"/>
    </row>
    <row r="18" spans="1:70" s="12" customFormat="1" ht="32.4">
      <c r="A18" s="77">
        <v>36201</v>
      </c>
      <c r="B18" s="67" t="s">
        <v>175</v>
      </c>
      <c r="C18" s="69">
        <v>5</v>
      </c>
      <c r="D18" s="98"/>
      <c r="E18" s="98"/>
      <c r="F18" s="98"/>
      <c r="G18" s="98"/>
      <c r="H18" s="98">
        <v>1</v>
      </c>
      <c r="I18" s="98"/>
      <c r="J18" s="98"/>
      <c r="K18" s="98"/>
      <c r="L18" s="98">
        <v>1</v>
      </c>
      <c r="M18" s="98"/>
      <c r="N18" s="98"/>
      <c r="O18" s="98"/>
      <c r="P18" s="97" t="s">
        <v>241</v>
      </c>
      <c r="Q18" s="89"/>
      <c r="R18" s="98"/>
      <c r="S18" s="98"/>
      <c r="T18" s="98"/>
      <c r="U18" s="98"/>
      <c r="V18" s="98"/>
      <c r="W18" s="97"/>
      <c r="Y18" s="98">
        <v>1</v>
      </c>
      <c r="Z18" s="98"/>
      <c r="AA18" s="98"/>
      <c r="AB18" s="98">
        <v>1</v>
      </c>
      <c r="AC18" s="98"/>
      <c r="AD18" s="98"/>
      <c r="AE18" s="98">
        <v>1</v>
      </c>
      <c r="AF18" s="98"/>
      <c r="AG18" s="98"/>
      <c r="AH18" s="98">
        <v>1</v>
      </c>
      <c r="AI18" s="98"/>
      <c r="AJ18" s="98"/>
      <c r="AK18" s="98">
        <v>1</v>
      </c>
      <c r="AL18" s="98"/>
      <c r="AM18" s="98"/>
      <c r="AN18" s="98">
        <v>1</v>
      </c>
      <c r="AO18" s="98"/>
      <c r="AP18" s="98">
        <v>1</v>
      </c>
      <c r="AQ18" s="98"/>
      <c r="AR18" s="98">
        <v>1</v>
      </c>
      <c r="AS18" s="98"/>
      <c r="AT18" s="59"/>
      <c r="AV18" s="98"/>
      <c r="AW18" s="98">
        <v>1</v>
      </c>
      <c r="AX18" s="98">
        <v>1</v>
      </c>
      <c r="AY18" s="98">
        <v>1</v>
      </c>
      <c r="AZ18" s="98">
        <v>1</v>
      </c>
      <c r="BA18" s="98">
        <v>1</v>
      </c>
      <c r="BB18" s="98"/>
      <c r="BC18" s="98"/>
      <c r="BD18" s="98"/>
      <c r="BE18" s="98">
        <v>1</v>
      </c>
      <c r="BF18" s="98"/>
      <c r="BG18" s="59"/>
      <c r="BH18" s="98">
        <v>1</v>
      </c>
      <c r="BI18" s="98">
        <v>1</v>
      </c>
      <c r="BJ18" s="98">
        <v>1</v>
      </c>
      <c r="BK18" s="98"/>
      <c r="BL18" s="98"/>
      <c r="BM18" s="98"/>
      <c r="BN18" s="98">
        <v>1</v>
      </c>
      <c r="BO18" s="98"/>
      <c r="BP18" s="98">
        <v>1</v>
      </c>
      <c r="BQ18" s="59"/>
      <c r="BR18" s="12">
        <v>1</v>
      </c>
    </row>
    <row r="19" spans="1:70" s="12" customFormat="1" ht="21.6">
      <c r="A19" s="77">
        <v>36202</v>
      </c>
      <c r="B19" s="67" t="s">
        <v>177</v>
      </c>
      <c r="C19" s="69">
        <v>5</v>
      </c>
      <c r="D19" s="98"/>
      <c r="E19" s="98"/>
      <c r="F19" s="98"/>
      <c r="G19" s="98"/>
      <c r="H19" s="98"/>
      <c r="I19" s="98"/>
      <c r="J19" s="98"/>
      <c r="K19" s="98"/>
      <c r="L19" s="98">
        <v>1</v>
      </c>
      <c r="M19" s="98"/>
      <c r="N19" s="98"/>
      <c r="O19" s="98"/>
      <c r="P19" s="82" t="s">
        <v>242</v>
      </c>
      <c r="Q19" s="89"/>
      <c r="R19" s="98"/>
      <c r="S19" s="98"/>
      <c r="T19" s="98"/>
      <c r="U19" s="98"/>
      <c r="V19" s="98"/>
      <c r="W19" s="97"/>
      <c r="Y19" s="98">
        <v>1</v>
      </c>
      <c r="Z19" s="98"/>
      <c r="AA19" s="98"/>
      <c r="AB19" s="98">
        <v>1</v>
      </c>
      <c r="AC19" s="98"/>
      <c r="AD19" s="98">
        <v>1</v>
      </c>
      <c r="AE19" s="98"/>
      <c r="AF19" s="98"/>
      <c r="AG19" s="98"/>
      <c r="AH19" s="98">
        <v>1</v>
      </c>
      <c r="AI19" s="98"/>
      <c r="AJ19" s="98"/>
      <c r="AK19" s="98">
        <v>1</v>
      </c>
      <c r="AL19" s="98"/>
      <c r="AM19" s="98"/>
      <c r="AN19" s="98">
        <v>1</v>
      </c>
      <c r="AO19" s="98"/>
      <c r="AP19" s="98">
        <v>1</v>
      </c>
      <c r="AQ19" s="98"/>
      <c r="AR19" s="98">
        <v>1</v>
      </c>
      <c r="AS19" s="98"/>
      <c r="AT19" s="59"/>
      <c r="AV19" s="98"/>
      <c r="AW19" s="98">
        <v>1</v>
      </c>
      <c r="AX19" s="98">
        <v>1</v>
      </c>
      <c r="AY19" s="98"/>
      <c r="AZ19" s="98">
        <v>1</v>
      </c>
      <c r="BA19" s="98"/>
      <c r="BB19" s="98"/>
      <c r="BC19" s="98"/>
      <c r="BD19" s="98"/>
      <c r="BE19" s="98">
        <v>1</v>
      </c>
      <c r="BF19" s="98">
        <v>1</v>
      </c>
      <c r="BG19" s="59"/>
      <c r="BH19" s="98">
        <v>1</v>
      </c>
      <c r="BI19" s="98"/>
      <c r="BJ19" s="98">
        <v>1</v>
      </c>
      <c r="BK19" s="98"/>
      <c r="BL19" s="98"/>
      <c r="BM19" s="98"/>
      <c r="BN19" s="98"/>
      <c r="BO19" s="98"/>
      <c r="BP19" s="98">
        <v>1</v>
      </c>
      <c r="BQ19" s="59"/>
      <c r="BR19" s="12">
        <v>1</v>
      </c>
    </row>
    <row r="20" spans="1:70" s="12" customFormat="1" ht="32.4">
      <c r="A20" s="77">
        <v>36203</v>
      </c>
      <c r="B20" s="67" t="s">
        <v>178</v>
      </c>
      <c r="C20" s="69">
        <v>5</v>
      </c>
      <c r="D20" s="98"/>
      <c r="E20" s="98"/>
      <c r="F20" s="98"/>
      <c r="G20" s="98"/>
      <c r="H20" s="98"/>
      <c r="I20" s="98"/>
      <c r="J20" s="98"/>
      <c r="K20" s="98"/>
      <c r="L20" s="98"/>
      <c r="M20" s="98">
        <v>1</v>
      </c>
      <c r="N20" s="98"/>
      <c r="O20" s="98"/>
      <c r="P20" s="72" t="s">
        <v>243</v>
      </c>
      <c r="Q20" s="89"/>
      <c r="R20" s="98"/>
      <c r="S20" s="98"/>
      <c r="T20" s="98"/>
      <c r="U20" s="98"/>
      <c r="V20" s="98"/>
      <c r="W20" s="97"/>
      <c r="Y20" s="98">
        <v>1</v>
      </c>
      <c r="Z20" s="98"/>
      <c r="AA20" s="98">
        <v>1</v>
      </c>
      <c r="AB20" s="98"/>
      <c r="AC20" s="98"/>
      <c r="AD20" s="98"/>
      <c r="AE20" s="98">
        <v>1</v>
      </c>
      <c r="AF20" s="98"/>
      <c r="AG20" s="98"/>
      <c r="AH20" s="98">
        <v>1</v>
      </c>
      <c r="AI20" s="98"/>
      <c r="AJ20" s="98"/>
      <c r="AK20" s="98">
        <v>1</v>
      </c>
      <c r="AL20" s="98"/>
      <c r="AM20" s="98"/>
      <c r="AN20" s="98">
        <v>1</v>
      </c>
      <c r="AO20" s="98"/>
      <c r="AP20" s="98">
        <v>1</v>
      </c>
      <c r="AQ20" s="98"/>
      <c r="AR20" s="98"/>
      <c r="AS20" s="98">
        <v>1</v>
      </c>
      <c r="AT20" s="59"/>
      <c r="AV20" s="98"/>
      <c r="AW20" s="98"/>
      <c r="AX20" s="98">
        <v>1</v>
      </c>
      <c r="AY20" s="98"/>
      <c r="AZ20" s="98"/>
      <c r="BA20" s="98"/>
      <c r="BB20" s="98"/>
      <c r="BC20" s="98"/>
      <c r="BD20" s="98"/>
      <c r="BE20" s="98">
        <v>1</v>
      </c>
      <c r="BF20" s="98">
        <v>1</v>
      </c>
      <c r="BG20" s="59"/>
      <c r="BH20" s="98">
        <v>1</v>
      </c>
      <c r="BI20" s="98">
        <v>1</v>
      </c>
      <c r="BJ20" s="98"/>
      <c r="BK20" s="98"/>
      <c r="BL20" s="98"/>
      <c r="BM20" s="98">
        <v>1</v>
      </c>
      <c r="BN20" s="98">
        <v>1</v>
      </c>
      <c r="BO20" s="98"/>
      <c r="BP20" s="98"/>
      <c r="BQ20" s="59"/>
      <c r="BR20" s="12">
        <v>1</v>
      </c>
    </row>
    <row r="21" spans="1:70" s="12" customFormat="1" ht="21.6">
      <c r="A21" s="77">
        <v>36204</v>
      </c>
      <c r="B21" s="67" t="s">
        <v>180</v>
      </c>
      <c r="C21" s="69">
        <v>5</v>
      </c>
      <c r="D21" s="98"/>
      <c r="E21" s="98"/>
      <c r="F21" s="98"/>
      <c r="G21" s="98"/>
      <c r="H21" s="98"/>
      <c r="I21" s="98"/>
      <c r="J21" s="98"/>
      <c r="K21" s="98"/>
      <c r="L21" s="98"/>
      <c r="M21" s="98"/>
      <c r="N21" s="98">
        <v>1</v>
      </c>
      <c r="O21" s="98"/>
      <c r="P21" s="97"/>
      <c r="Q21" s="89"/>
      <c r="R21" s="98"/>
      <c r="S21" s="98"/>
      <c r="T21" s="98">
        <v>1</v>
      </c>
      <c r="U21" s="98"/>
      <c r="V21" s="98"/>
      <c r="W21" s="97"/>
      <c r="Y21" s="98"/>
      <c r="Z21" s="98">
        <v>1</v>
      </c>
      <c r="AA21" s="98"/>
      <c r="AB21" s="98"/>
      <c r="AC21" s="98">
        <v>1</v>
      </c>
      <c r="AD21" s="98"/>
      <c r="AE21" s="98"/>
      <c r="AF21" s="98">
        <v>1</v>
      </c>
      <c r="AG21" s="98"/>
      <c r="AH21" s="98">
        <v>1</v>
      </c>
      <c r="AI21" s="98"/>
      <c r="AJ21" s="98"/>
      <c r="AK21" s="98">
        <v>1</v>
      </c>
      <c r="AL21" s="98"/>
      <c r="AM21" s="98"/>
      <c r="AN21" s="98">
        <v>1</v>
      </c>
      <c r="AO21" s="98"/>
      <c r="AP21" s="98"/>
      <c r="AQ21" s="98">
        <v>1</v>
      </c>
      <c r="AR21" s="98"/>
      <c r="AS21" s="98">
        <v>1</v>
      </c>
      <c r="AT21" s="59"/>
      <c r="AV21" s="98"/>
      <c r="AW21" s="98">
        <v>1</v>
      </c>
      <c r="AX21" s="98"/>
      <c r="AY21" s="98"/>
      <c r="AZ21" s="98">
        <v>1</v>
      </c>
      <c r="BA21" s="98"/>
      <c r="BB21" s="98"/>
      <c r="BC21" s="98"/>
      <c r="BD21" s="98"/>
      <c r="BE21" s="98"/>
      <c r="BF21" s="98"/>
      <c r="BG21" s="59"/>
      <c r="BH21" s="98">
        <v>1</v>
      </c>
      <c r="BI21" s="98"/>
      <c r="BJ21" s="98"/>
      <c r="BK21" s="98"/>
      <c r="BL21" s="98"/>
      <c r="BM21" s="98"/>
      <c r="BN21" s="98"/>
      <c r="BO21" s="98"/>
      <c r="BP21" s="98"/>
      <c r="BQ21" s="59" t="s">
        <v>207</v>
      </c>
      <c r="BR21" s="12">
        <v>1</v>
      </c>
    </row>
    <row r="22" spans="1:70" s="12" customFormat="1" ht="21.6">
      <c r="A22" s="77">
        <v>36205</v>
      </c>
      <c r="B22" s="67" t="s">
        <v>183</v>
      </c>
      <c r="C22" s="69">
        <v>5</v>
      </c>
      <c r="D22" s="98"/>
      <c r="E22" s="98"/>
      <c r="F22" s="98"/>
      <c r="G22" s="98"/>
      <c r="H22" s="98"/>
      <c r="I22" s="98"/>
      <c r="J22" s="98"/>
      <c r="K22" s="98"/>
      <c r="L22" s="98"/>
      <c r="M22" s="98">
        <v>1</v>
      </c>
      <c r="N22" s="98"/>
      <c r="O22" s="98"/>
      <c r="P22" s="83" t="s">
        <v>244</v>
      </c>
      <c r="Q22" s="89"/>
      <c r="R22" s="98"/>
      <c r="S22" s="98"/>
      <c r="T22" s="98"/>
      <c r="U22" s="98"/>
      <c r="V22" s="98"/>
      <c r="W22" s="97"/>
      <c r="Y22" s="98">
        <v>1</v>
      </c>
      <c r="Z22" s="98"/>
      <c r="AA22" s="98">
        <v>1</v>
      </c>
      <c r="AB22" s="98"/>
      <c r="AC22" s="98"/>
      <c r="AD22" s="98"/>
      <c r="AE22" s="98">
        <v>1</v>
      </c>
      <c r="AF22" s="98"/>
      <c r="AG22" s="98"/>
      <c r="AH22" s="98">
        <v>1</v>
      </c>
      <c r="AI22" s="98"/>
      <c r="AJ22" s="98">
        <v>1</v>
      </c>
      <c r="AK22" s="98"/>
      <c r="AL22" s="98"/>
      <c r="AM22" s="98">
        <v>1</v>
      </c>
      <c r="AN22" s="98"/>
      <c r="AO22" s="98"/>
      <c r="AP22" s="98"/>
      <c r="AQ22" s="98">
        <v>1</v>
      </c>
      <c r="AR22" s="98"/>
      <c r="AS22" s="98">
        <v>1</v>
      </c>
      <c r="AT22" s="59"/>
      <c r="AV22" s="98"/>
      <c r="AW22" s="98">
        <v>1</v>
      </c>
      <c r="AX22" s="98">
        <v>1</v>
      </c>
      <c r="AY22" s="98"/>
      <c r="AZ22" s="98"/>
      <c r="BA22" s="98"/>
      <c r="BB22" s="98">
        <v>1</v>
      </c>
      <c r="BC22" s="98"/>
      <c r="BD22" s="98"/>
      <c r="BE22" s="98"/>
      <c r="BF22" s="98"/>
      <c r="BG22" s="59"/>
      <c r="BH22" s="98">
        <v>1</v>
      </c>
      <c r="BI22" s="98"/>
      <c r="BJ22" s="98"/>
      <c r="BK22" s="98"/>
      <c r="BL22" s="98"/>
      <c r="BM22" s="98"/>
      <c r="BN22" s="98">
        <v>1</v>
      </c>
      <c r="BO22" s="98">
        <v>1</v>
      </c>
      <c r="BP22" s="98">
        <v>1</v>
      </c>
      <c r="BQ22" s="59"/>
      <c r="BR22" s="12">
        <v>1</v>
      </c>
    </row>
    <row r="23" spans="1:70" s="12" customFormat="1" ht="21.6">
      <c r="A23" s="77">
        <v>36206</v>
      </c>
      <c r="B23" s="67" t="s">
        <v>187</v>
      </c>
      <c r="C23" s="69">
        <v>5</v>
      </c>
      <c r="D23" s="98"/>
      <c r="E23" s="98"/>
      <c r="F23" s="98"/>
      <c r="G23" s="98"/>
      <c r="H23" s="98"/>
      <c r="I23" s="98"/>
      <c r="J23" s="98"/>
      <c r="K23" s="98"/>
      <c r="L23" s="98">
        <v>1</v>
      </c>
      <c r="M23" s="98"/>
      <c r="N23" s="98"/>
      <c r="O23" s="98"/>
      <c r="P23" s="82" t="s">
        <v>245</v>
      </c>
      <c r="Q23" s="89"/>
      <c r="R23" s="98"/>
      <c r="S23" s="98"/>
      <c r="T23" s="98"/>
      <c r="U23" s="98"/>
      <c r="V23" s="98"/>
      <c r="W23" s="97"/>
      <c r="Y23" s="98">
        <v>1</v>
      </c>
      <c r="Z23" s="98"/>
      <c r="AA23" s="98"/>
      <c r="AB23" s="98">
        <v>1</v>
      </c>
      <c r="AC23" s="98"/>
      <c r="AD23" s="98"/>
      <c r="AE23" s="98">
        <v>1</v>
      </c>
      <c r="AF23" s="98"/>
      <c r="AG23" s="98"/>
      <c r="AH23" s="98"/>
      <c r="AI23" s="98">
        <v>1</v>
      </c>
      <c r="AJ23" s="98"/>
      <c r="AK23" s="98"/>
      <c r="AL23" s="98">
        <v>1</v>
      </c>
      <c r="AM23" s="98"/>
      <c r="AN23" s="98">
        <v>1</v>
      </c>
      <c r="AO23" s="98"/>
      <c r="AP23" s="98"/>
      <c r="AQ23" s="98">
        <v>1</v>
      </c>
      <c r="AR23" s="98"/>
      <c r="AS23" s="98">
        <v>1</v>
      </c>
      <c r="AT23" s="59"/>
      <c r="AV23" s="98"/>
      <c r="AW23" s="98"/>
      <c r="AX23" s="98">
        <v>1</v>
      </c>
      <c r="AY23" s="98"/>
      <c r="AZ23" s="98"/>
      <c r="BA23" s="98"/>
      <c r="BB23" s="98"/>
      <c r="BC23" s="98"/>
      <c r="BD23" s="98">
        <v>1</v>
      </c>
      <c r="BE23" s="98">
        <v>1</v>
      </c>
      <c r="BF23" s="98"/>
      <c r="BG23" s="59"/>
      <c r="BH23" s="98">
        <v>1</v>
      </c>
      <c r="BI23" s="98"/>
      <c r="BJ23" s="98"/>
      <c r="BK23" s="98"/>
      <c r="BL23" s="98">
        <v>1</v>
      </c>
      <c r="BM23" s="98">
        <v>1</v>
      </c>
      <c r="BN23" s="98">
        <v>1</v>
      </c>
      <c r="BO23" s="98">
        <v>1</v>
      </c>
      <c r="BP23" s="98">
        <v>1</v>
      </c>
      <c r="BQ23" s="59"/>
      <c r="BR23" s="12">
        <v>1</v>
      </c>
    </row>
    <row r="24" spans="1:70" s="12" customFormat="1" ht="32.4">
      <c r="A24" s="77">
        <v>36207</v>
      </c>
      <c r="B24" s="67" t="s">
        <v>189</v>
      </c>
      <c r="C24" s="69">
        <v>5</v>
      </c>
      <c r="D24" s="98"/>
      <c r="E24" s="98"/>
      <c r="F24" s="98"/>
      <c r="G24" s="98"/>
      <c r="H24" s="98"/>
      <c r="I24" s="98"/>
      <c r="J24" s="98"/>
      <c r="K24" s="98"/>
      <c r="L24" s="98"/>
      <c r="M24" s="98">
        <v>1</v>
      </c>
      <c r="N24" s="98"/>
      <c r="O24" s="98"/>
      <c r="P24" s="82" t="s">
        <v>246</v>
      </c>
      <c r="Q24" s="89"/>
      <c r="R24" s="98"/>
      <c r="S24" s="98"/>
      <c r="T24" s="98"/>
      <c r="U24" s="98"/>
      <c r="V24" s="98"/>
      <c r="W24" s="97"/>
      <c r="Y24" s="98">
        <v>1</v>
      </c>
      <c r="Z24" s="98"/>
      <c r="AA24" s="98"/>
      <c r="AB24" s="98">
        <v>1</v>
      </c>
      <c r="AC24" s="98"/>
      <c r="AD24" s="98"/>
      <c r="AE24" s="98">
        <v>1</v>
      </c>
      <c r="AF24" s="98"/>
      <c r="AG24" s="98"/>
      <c r="AH24" s="98">
        <v>1</v>
      </c>
      <c r="AI24" s="98"/>
      <c r="AJ24" s="98"/>
      <c r="AK24" s="98">
        <v>1</v>
      </c>
      <c r="AL24" s="98"/>
      <c r="AM24" s="98"/>
      <c r="AN24" s="98">
        <v>1</v>
      </c>
      <c r="AO24" s="98"/>
      <c r="AP24" s="98"/>
      <c r="AQ24" s="98">
        <v>1</v>
      </c>
      <c r="AR24" s="98"/>
      <c r="AS24" s="98">
        <v>1</v>
      </c>
      <c r="AT24" s="59"/>
      <c r="AV24" s="98"/>
      <c r="AW24" s="98">
        <v>1</v>
      </c>
      <c r="AX24" s="98"/>
      <c r="AY24" s="98">
        <v>1</v>
      </c>
      <c r="AZ24" s="98">
        <v>1</v>
      </c>
      <c r="BA24" s="98"/>
      <c r="BB24" s="98"/>
      <c r="BC24" s="98"/>
      <c r="BD24" s="98"/>
      <c r="BE24" s="98"/>
      <c r="BF24" s="98"/>
      <c r="BG24" s="59"/>
      <c r="BH24" s="98">
        <v>1</v>
      </c>
      <c r="BI24" s="98">
        <v>1</v>
      </c>
      <c r="BJ24" s="98"/>
      <c r="BK24" s="98"/>
      <c r="BL24" s="98"/>
      <c r="BM24" s="98"/>
      <c r="BN24" s="98">
        <v>1</v>
      </c>
      <c r="BO24" s="98">
        <v>1</v>
      </c>
      <c r="BP24" s="98">
        <v>1</v>
      </c>
      <c r="BQ24" s="59"/>
      <c r="BR24" s="12">
        <v>1</v>
      </c>
    </row>
    <row r="25" spans="1:70" s="12" customFormat="1" ht="32.4">
      <c r="A25" s="77">
        <v>36208</v>
      </c>
      <c r="B25" s="67" t="s">
        <v>190</v>
      </c>
      <c r="C25" s="69">
        <v>5</v>
      </c>
      <c r="D25" s="98"/>
      <c r="E25" s="98"/>
      <c r="F25" s="98"/>
      <c r="G25" s="98"/>
      <c r="H25" s="98">
        <v>1</v>
      </c>
      <c r="I25" s="98"/>
      <c r="J25" s="98"/>
      <c r="K25" s="98"/>
      <c r="L25" s="98">
        <v>1</v>
      </c>
      <c r="M25" s="98"/>
      <c r="N25" s="98"/>
      <c r="O25" s="98"/>
      <c r="P25" s="82" t="s">
        <v>247</v>
      </c>
      <c r="Q25" s="89"/>
      <c r="R25" s="98"/>
      <c r="S25" s="98"/>
      <c r="T25" s="98"/>
      <c r="U25" s="98"/>
      <c r="V25" s="98"/>
      <c r="W25" s="97"/>
      <c r="Y25" s="98">
        <v>1</v>
      </c>
      <c r="Z25" s="98"/>
      <c r="AA25" s="98">
        <v>1</v>
      </c>
      <c r="AB25" s="98"/>
      <c r="AC25" s="98"/>
      <c r="AD25" s="98">
        <v>1</v>
      </c>
      <c r="AE25" s="98"/>
      <c r="AF25" s="98"/>
      <c r="AG25" s="98"/>
      <c r="AH25" s="98">
        <v>1</v>
      </c>
      <c r="AI25" s="98"/>
      <c r="AJ25" s="98">
        <v>1</v>
      </c>
      <c r="AK25" s="98"/>
      <c r="AL25" s="98"/>
      <c r="AM25" s="98">
        <v>1</v>
      </c>
      <c r="AN25" s="98"/>
      <c r="AO25" s="98"/>
      <c r="AP25" s="98">
        <v>1</v>
      </c>
      <c r="AQ25" s="98"/>
      <c r="AR25" s="98">
        <v>1</v>
      </c>
      <c r="AS25" s="98"/>
      <c r="AT25" s="59"/>
      <c r="AV25" s="98">
        <v>1</v>
      </c>
      <c r="AW25" s="98">
        <v>1</v>
      </c>
      <c r="AX25" s="98">
        <v>1</v>
      </c>
      <c r="AY25" s="98">
        <v>1</v>
      </c>
      <c r="AZ25" s="98">
        <v>1</v>
      </c>
      <c r="BA25" s="98">
        <v>1</v>
      </c>
      <c r="BB25" s="98"/>
      <c r="BC25" s="98"/>
      <c r="BD25" s="98">
        <v>1</v>
      </c>
      <c r="BE25" s="98">
        <v>1</v>
      </c>
      <c r="BF25" s="98"/>
      <c r="BG25" s="59"/>
      <c r="BH25" s="98"/>
      <c r="BI25" s="98"/>
      <c r="BJ25" s="98"/>
      <c r="BK25" s="98">
        <v>1</v>
      </c>
      <c r="BL25" s="98"/>
      <c r="BM25" s="98"/>
      <c r="BN25" s="98"/>
      <c r="BO25" s="98"/>
      <c r="BP25" s="98">
        <v>1</v>
      </c>
      <c r="BQ25" s="59"/>
      <c r="BR25" s="12">
        <v>1</v>
      </c>
    </row>
    <row r="26" spans="1:70" s="12" customFormat="1">
      <c r="A26" s="77">
        <v>36301</v>
      </c>
      <c r="B26" s="67" t="s">
        <v>191</v>
      </c>
      <c r="C26" s="69">
        <v>6</v>
      </c>
      <c r="D26" s="98"/>
      <c r="E26" s="98"/>
      <c r="F26" s="98"/>
      <c r="G26" s="98"/>
      <c r="H26" s="98"/>
      <c r="I26" s="98"/>
      <c r="J26" s="98"/>
      <c r="K26" s="98"/>
      <c r="L26" s="98"/>
      <c r="M26" s="98"/>
      <c r="N26" s="98"/>
      <c r="O26" s="98"/>
      <c r="P26" s="97"/>
      <c r="Q26" s="89"/>
      <c r="R26" s="98"/>
      <c r="S26" s="98"/>
      <c r="T26" s="98"/>
      <c r="U26" s="98"/>
      <c r="V26" s="98"/>
      <c r="W26" s="97"/>
      <c r="Y26" s="98"/>
      <c r="Z26" s="98"/>
      <c r="AA26" s="98"/>
      <c r="AB26" s="98"/>
      <c r="AC26" s="98"/>
      <c r="AD26" s="98"/>
      <c r="AE26" s="98"/>
      <c r="AF26" s="98"/>
      <c r="AG26" s="98"/>
      <c r="AH26" s="98"/>
      <c r="AI26" s="98"/>
      <c r="AJ26" s="98"/>
      <c r="AK26" s="98"/>
      <c r="AL26" s="98"/>
      <c r="AM26" s="98"/>
      <c r="AN26" s="98"/>
      <c r="AO26" s="98"/>
      <c r="AP26" s="98"/>
      <c r="AQ26" s="98"/>
      <c r="AR26" s="98"/>
      <c r="AS26" s="98"/>
      <c r="AT26" s="59"/>
      <c r="AV26" s="98"/>
      <c r="AW26" s="98"/>
      <c r="AX26" s="98"/>
      <c r="AY26" s="98"/>
      <c r="AZ26" s="98"/>
      <c r="BA26" s="98"/>
      <c r="BB26" s="98"/>
      <c r="BC26" s="98"/>
      <c r="BD26" s="98"/>
      <c r="BE26" s="98"/>
      <c r="BF26" s="98"/>
      <c r="BG26" s="59"/>
      <c r="BH26" s="98"/>
      <c r="BI26" s="98"/>
      <c r="BJ26" s="98"/>
      <c r="BK26" s="98"/>
      <c r="BL26" s="98"/>
      <c r="BM26" s="98"/>
      <c r="BN26" s="98"/>
      <c r="BO26" s="98"/>
      <c r="BP26" s="98"/>
      <c r="BQ26" s="59"/>
    </row>
    <row r="27" spans="1:70" s="12" customFormat="1">
      <c r="A27" s="77">
        <v>36302</v>
      </c>
      <c r="B27" s="67" t="s">
        <v>192</v>
      </c>
      <c r="C27" s="69">
        <v>6</v>
      </c>
      <c r="D27" s="98"/>
      <c r="E27" s="98"/>
      <c r="F27" s="98"/>
      <c r="G27" s="98"/>
      <c r="H27" s="98"/>
      <c r="I27" s="98"/>
      <c r="J27" s="98"/>
      <c r="K27" s="98"/>
      <c r="L27" s="98"/>
      <c r="M27" s="98"/>
      <c r="N27" s="98"/>
      <c r="O27" s="98"/>
      <c r="P27" s="97"/>
      <c r="Q27" s="89"/>
      <c r="R27" s="98"/>
      <c r="S27" s="98"/>
      <c r="T27" s="98"/>
      <c r="U27" s="98"/>
      <c r="V27" s="98"/>
      <c r="W27" s="97"/>
      <c r="Y27" s="98"/>
      <c r="Z27" s="98"/>
      <c r="AA27" s="98"/>
      <c r="AB27" s="98"/>
      <c r="AC27" s="98"/>
      <c r="AD27" s="98"/>
      <c r="AE27" s="98"/>
      <c r="AF27" s="98"/>
      <c r="AG27" s="98"/>
      <c r="AH27" s="98"/>
      <c r="AI27" s="98"/>
      <c r="AJ27" s="98"/>
      <c r="AK27" s="98"/>
      <c r="AL27" s="98"/>
      <c r="AM27" s="98"/>
      <c r="AN27" s="98"/>
      <c r="AO27" s="98"/>
      <c r="AP27" s="98"/>
      <c r="AQ27" s="98"/>
      <c r="AR27" s="98"/>
      <c r="AS27" s="98"/>
      <c r="AT27" s="59"/>
      <c r="AV27" s="98"/>
      <c r="AW27" s="98"/>
      <c r="AX27" s="98"/>
      <c r="AY27" s="98"/>
      <c r="AZ27" s="98"/>
      <c r="BA27" s="98"/>
      <c r="BB27" s="98"/>
      <c r="BC27" s="98"/>
      <c r="BD27" s="98"/>
      <c r="BE27" s="98"/>
      <c r="BF27" s="98"/>
      <c r="BG27" s="59"/>
      <c r="BH27" s="98"/>
      <c r="BI27" s="98"/>
      <c r="BJ27" s="98"/>
      <c r="BK27" s="98"/>
      <c r="BL27" s="98"/>
      <c r="BM27" s="98"/>
      <c r="BN27" s="98"/>
      <c r="BO27" s="98"/>
      <c r="BP27" s="98"/>
      <c r="BQ27" s="59"/>
    </row>
    <row r="28" spans="1:70" s="12" customFormat="1">
      <c r="A28" s="77">
        <v>36321</v>
      </c>
      <c r="B28" s="67" t="s">
        <v>193</v>
      </c>
      <c r="C28" s="69">
        <v>6</v>
      </c>
      <c r="D28" s="98"/>
      <c r="E28" s="98"/>
      <c r="F28" s="98"/>
      <c r="G28" s="98"/>
      <c r="H28" s="98"/>
      <c r="I28" s="98"/>
      <c r="J28" s="98"/>
      <c r="K28" s="98"/>
      <c r="L28" s="98"/>
      <c r="M28" s="98"/>
      <c r="N28" s="98"/>
      <c r="O28" s="98"/>
      <c r="P28" s="97"/>
      <c r="Q28" s="89"/>
      <c r="R28" s="98"/>
      <c r="S28" s="98"/>
      <c r="T28" s="98"/>
      <c r="U28" s="98"/>
      <c r="V28" s="98"/>
      <c r="W28" s="97"/>
      <c r="Y28" s="98"/>
      <c r="Z28" s="98"/>
      <c r="AA28" s="98"/>
      <c r="AB28" s="98"/>
      <c r="AC28" s="98"/>
      <c r="AD28" s="98"/>
      <c r="AE28" s="98"/>
      <c r="AF28" s="98"/>
      <c r="AG28" s="98"/>
      <c r="AH28" s="98"/>
      <c r="AI28" s="98"/>
      <c r="AJ28" s="98"/>
      <c r="AK28" s="98"/>
      <c r="AL28" s="98"/>
      <c r="AM28" s="98"/>
      <c r="AN28" s="98"/>
      <c r="AO28" s="98"/>
      <c r="AP28" s="98"/>
      <c r="AQ28" s="98"/>
      <c r="AR28" s="98"/>
      <c r="AS28" s="98"/>
      <c r="AT28" s="59"/>
      <c r="AV28" s="98"/>
      <c r="AW28" s="98"/>
      <c r="AX28" s="98"/>
      <c r="AY28" s="98"/>
      <c r="AZ28" s="98"/>
      <c r="BA28" s="98"/>
      <c r="BB28" s="98"/>
      <c r="BC28" s="98"/>
      <c r="BD28" s="98"/>
      <c r="BE28" s="98"/>
      <c r="BF28" s="98"/>
      <c r="BG28" s="59"/>
      <c r="BH28" s="98"/>
      <c r="BI28" s="98"/>
      <c r="BJ28" s="98"/>
      <c r="BK28" s="98"/>
      <c r="BL28" s="98"/>
      <c r="BM28" s="98"/>
      <c r="BN28" s="98"/>
      <c r="BO28" s="98"/>
      <c r="BP28" s="98"/>
      <c r="BQ28" s="59"/>
    </row>
    <row r="29" spans="1:70" s="12" customFormat="1">
      <c r="A29" s="77">
        <v>36341</v>
      </c>
      <c r="B29" s="67" t="s">
        <v>194</v>
      </c>
      <c r="C29" s="69">
        <v>6</v>
      </c>
      <c r="D29" s="98"/>
      <c r="E29" s="98"/>
      <c r="F29" s="98"/>
      <c r="G29" s="98"/>
      <c r="H29" s="98"/>
      <c r="I29" s="98"/>
      <c r="J29" s="98"/>
      <c r="K29" s="98"/>
      <c r="L29" s="98"/>
      <c r="M29" s="98"/>
      <c r="N29" s="98"/>
      <c r="O29" s="98"/>
      <c r="P29" s="97"/>
      <c r="Q29" s="89"/>
      <c r="R29" s="98"/>
      <c r="S29" s="98"/>
      <c r="T29" s="98"/>
      <c r="U29" s="98"/>
      <c r="V29" s="98"/>
      <c r="W29" s="97"/>
      <c r="Y29" s="98"/>
      <c r="Z29" s="98"/>
      <c r="AA29" s="98"/>
      <c r="AB29" s="98"/>
      <c r="AC29" s="98"/>
      <c r="AD29" s="98"/>
      <c r="AE29" s="98"/>
      <c r="AF29" s="98"/>
      <c r="AG29" s="98"/>
      <c r="AH29" s="98"/>
      <c r="AI29" s="98"/>
      <c r="AJ29" s="98"/>
      <c r="AK29" s="98"/>
      <c r="AL29" s="98"/>
      <c r="AM29" s="98"/>
      <c r="AN29" s="98"/>
      <c r="AO29" s="98"/>
      <c r="AP29" s="98"/>
      <c r="AQ29" s="98"/>
      <c r="AR29" s="98"/>
      <c r="AS29" s="98"/>
      <c r="AT29" s="59"/>
      <c r="AV29" s="98"/>
      <c r="AW29" s="98"/>
      <c r="AX29" s="98"/>
      <c r="AY29" s="98"/>
      <c r="AZ29" s="98"/>
      <c r="BA29" s="98"/>
      <c r="BB29" s="98"/>
      <c r="BC29" s="98"/>
      <c r="BD29" s="98"/>
      <c r="BE29" s="98"/>
      <c r="BF29" s="98"/>
      <c r="BG29" s="59"/>
      <c r="BH29" s="98"/>
      <c r="BI29" s="98"/>
      <c r="BJ29" s="98"/>
      <c r="BK29" s="98"/>
      <c r="BL29" s="98"/>
      <c r="BM29" s="98"/>
      <c r="BN29" s="98"/>
      <c r="BO29" s="98"/>
      <c r="BP29" s="98"/>
      <c r="BQ29" s="59"/>
    </row>
    <row r="30" spans="1:70" s="12" customFormat="1">
      <c r="A30" s="77">
        <v>36342</v>
      </c>
      <c r="B30" s="67" t="s">
        <v>195</v>
      </c>
      <c r="C30" s="69">
        <v>6</v>
      </c>
      <c r="D30" s="98"/>
      <c r="E30" s="98"/>
      <c r="F30" s="98"/>
      <c r="G30" s="98"/>
      <c r="H30" s="98"/>
      <c r="I30" s="98"/>
      <c r="J30" s="98"/>
      <c r="K30" s="98"/>
      <c r="L30" s="98"/>
      <c r="M30" s="98"/>
      <c r="N30" s="98"/>
      <c r="O30" s="98"/>
      <c r="P30" s="97"/>
      <c r="Q30" s="89"/>
      <c r="R30" s="98"/>
      <c r="S30" s="98"/>
      <c r="T30" s="98"/>
      <c r="U30" s="98"/>
      <c r="V30" s="98"/>
      <c r="W30" s="97"/>
      <c r="Y30" s="98"/>
      <c r="Z30" s="98"/>
      <c r="AA30" s="98"/>
      <c r="AB30" s="98"/>
      <c r="AC30" s="98"/>
      <c r="AD30" s="98"/>
      <c r="AE30" s="98"/>
      <c r="AF30" s="98"/>
      <c r="AG30" s="98"/>
      <c r="AH30" s="98"/>
      <c r="AI30" s="98"/>
      <c r="AJ30" s="98"/>
      <c r="AK30" s="98"/>
      <c r="AL30" s="98"/>
      <c r="AM30" s="98"/>
      <c r="AN30" s="98"/>
      <c r="AO30" s="98"/>
      <c r="AP30" s="98"/>
      <c r="AQ30" s="98"/>
      <c r="AR30" s="98"/>
      <c r="AS30" s="98"/>
      <c r="AT30" s="59"/>
      <c r="AV30" s="98"/>
      <c r="AW30" s="98"/>
      <c r="AX30" s="98"/>
      <c r="AY30" s="98"/>
      <c r="AZ30" s="98"/>
      <c r="BA30" s="98"/>
      <c r="BB30" s="98"/>
      <c r="BC30" s="98"/>
      <c r="BD30" s="98"/>
      <c r="BE30" s="98"/>
      <c r="BF30" s="98"/>
      <c r="BG30" s="59"/>
      <c r="BH30" s="98"/>
      <c r="BI30" s="98"/>
      <c r="BJ30" s="98"/>
      <c r="BK30" s="98"/>
      <c r="BL30" s="98"/>
      <c r="BM30" s="98"/>
      <c r="BN30" s="98"/>
      <c r="BO30" s="98"/>
      <c r="BP30" s="98"/>
      <c r="BQ30" s="59"/>
    </row>
    <row r="31" spans="1:70" s="12" customFormat="1">
      <c r="A31" s="78">
        <v>36368</v>
      </c>
      <c r="B31" s="67" t="s">
        <v>196</v>
      </c>
      <c r="C31" s="69">
        <v>6</v>
      </c>
      <c r="D31" s="98"/>
      <c r="E31" s="98"/>
      <c r="F31" s="98"/>
      <c r="G31" s="98"/>
      <c r="H31" s="98"/>
      <c r="I31" s="98"/>
      <c r="J31" s="98"/>
      <c r="K31" s="98"/>
      <c r="L31" s="98"/>
      <c r="M31" s="98"/>
      <c r="N31" s="98"/>
      <c r="O31" s="98"/>
      <c r="P31" s="97"/>
      <c r="Q31" s="89"/>
      <c r="R31" s="98"/>
      <c r="S31" s="98"/>
      <c r="T31" s="98"/>
      <c r="U31" s="98"/>
      <c r="V31" s="98"/>
      <c r="W31" s="97"/>
      <c r="Y31" s="98"/>
      <c r="Z31" s="98"/>
      <c r="AA31" s="98"/>
      <c r="AB31" s="98"/>
      <c r="AC31" s="98"/>
      <c r="AD31" s="98"/>
      <c r="AE31" s="98"/>
      <c r="AF31" s="98"/>
      <c r="AG31" s="98"/>
      <c r="AH31" s="98"/>
      <c r="AI31" s="98"/>
      <c r="AJ31" s="98"/>
      <c r="AK31" s="98"/>
      <c r="AL31" s="98"/>
      <c r="AM31" s="98"/>
      <c r="AN31" s="98"/>
      <c r="AO31" s="98"/>
      <c r="AP31" s="98"/>
      <c r="AQ31" s="98"/>
      <c r="AR31" s="98"/>
      <c r="AS31" s="98"/>
      <c r="AT31" s="59"/>
      <c r="AV31" s="98"/>
      <c r="AW31" s="98"/>
      <c r="AX31" s="98"/>
      <c r="AY31" s="98"/>
      <c r="AZ31" s="98"/>
      <c r="BA31" s="98"/>
      <c r="BB31" s="98"/>
      <c r="BC31" s="98"/>
      <c r="BD31" s="98"/>
      <c r="BE31" s="98"/>
      <c r="BF31" s="98"/>
      <c r="BG31" s="59"/>
      <c r="BH31" s="98"/>
      <c r="BI31" s="98"/>
      <c r="BJ31" s="98"/>
      <c r="BK31" s="98"/>
      <c r="BL31" s="98"/>
      <c r="BM31" s="98"/>
      <c r="BN31" s="98"/>
      <c r="BO31" s="98"/>
      <c r="BP31" s="98"/>
      <c r="BQ31" s="59"/>
    </row>
    <row r="32" spans="1:70" s="12" customFormat="1">
      <c r="A32" s="77">
        <v>36383</v>
      </c>
      <c r="B32" s="67" t="s">
        <v>197</v>
      </c>
      <c r="C32" s="69">
        <v>6</v>
      </c>
      <c r="D32" s="98"/>
      <c r="E32" s="98"/>
      <c r="F32" s="98"/>
      <c r="G32" s="98"/>
      <c r="H32" s="98"/>
      <c r="I32" s="98"/>
      <c r="J32" s="98"/>
      <c r="K32" s="98"/>
      <c r="L32" s="98"/>
      <c r="M32" s="98"/>
      <c r="N32" s="98"/>
      <c r="O32" s="98"/>
      <c r="P32" s="97"/>
      <c r="Q32" s="89"/>
      <c r="R32" s="98"/>
      <c r="S32" s="98"/>
      <c r="T32" s="98"/>
      <c r="U32" s="98"/>
      <c r="V32" s="98"/>
      <c r="W32" s="97"/>
      <c r="Y32" s="98"/>
      <c r="Z32" s="98"/>
      <c r="AA32" s="98"/>
      <c r="AB32" s="98"/>
      <c r="AC32" s="98"/>
      <c r="AD32" s="98"/>
      <c r="AE32" s="98"/>
      <c r="AF32" s="98"/>
      <c r="AG32" s="98"/>
      <c r="AH32" s="98"/>
      <c r="AI32" s="98"/>
      <c r="AJ32" s="98"/>
      <c r="AK32" s="98"/>
      <c r="AL32" s="98"/>
      <c r="AM32" s="98"/>
      <c r="AN32" s="98"/>
      <c r="AO32" s="98"/>
      <c r="AP32" s="98"/>
      <c r="AQ32" s="98"/>
      <c r="AR32" s="98"/>
      <c r="AS32" s="98"/>
      <c r="AT32" s="59"/>
      <c r="AV32" s="98"/>
      <c r="AW32" s="98"/>
      <c r="AX32" s="98"/>
      <c r="AY32" s="98"/>
      <c r="AZ32" s="98"/>
      <c r="BA32" s="98"/>
      <c r="BB32" s="98"/>
      <c r="BC32" s="98"/>
      <c r="BD32" s="98"/>
      <c r="BE32" s="98"/>
      <c r="BF32" s="98"/>
      <c r="BG32" s="59"/>
      <c r="BH32" s="98"/>
      <c r="BI32" s="98"/>
      <c r="BJ32" s="98"/>
      <c r="BK32" s="98"/>
      <c r="BL32" s="98"/>
      <c r="BM32" s="98"/>
      <c r="BN32" s="98"/>
      <c r="BO32" s="98"/>
      <c r="BP32" s="98"/>
      <c r="BQ32" s="59"/>
    </row>
    <row r="33" spans="1:70" s="12" customFormat="1">
      <c r="A33" s="77">
        <v>36387</v>
      </c>
      <c r="B33" s="67" t="s">
        <v>198</v>
      </c>
      <c r="C33" s="69">
        <v>6</v>
      </c>
      <c r="D33" s="98"/>
      <c r="E33" s="98"/>
      <c r="F33" s="98"/>
      <c r="G33" s="98"/>
      <c r="H33" s="98"/>
      <c r="I33" s="98"/>
      <c r="J33" s="98"/>
      <c r="K33" s="98"/>
      <c r="L33" s="98"/>
      <c r="M33" s="98"/>
      <c r="N33" s="98"/>
      <c r="O33" s="98"/>
      <c r="P33" s="97"/>
      <c r="Q33" s="89"/>
      <c r="R33" s="98"/>
      <c r="S33" s="98"/>
      <c r="T33" s="98"/>
      <c r="U33" s="98"/>
      <c r="V33" s="98"/>
      <c r="W33" s="97"/>
      <c r="Y33" s="98"/>
      <c r="Z33" s="98"/>
      <c r="AA33" s="98"/>
      <c r="AB33" s="98"/>
      <c r="AC33" s="98"/>
      <c r="AD33" s="98"/>
      <c r="AE33" s="98"/>
      <c r="AF33" s="98"/>
      <c r="AG33" s="98"/>
      <c r="AH33" s="98"/>
      <c r="AI33" s="98"/>
      <c r="AJ33" s="98"/>
      <c r="AK33" s="98"/>
      <c r="AL33" s="98"/>
      <c r="AM33" s="98"/>
      <c r="AN33" s="98"/>
      <c r="AO33" s="98"/>
      <c r="AP33" s="98"/>
      <c r="AQ33" s="98"/>
      <c r="AR33" s="98"/>
      <c r="AS33" s="98"/>
      <c r="AT33" s="59"/>
      <c r="AV33" s="98"/>
      <c r="AW33" s="98"/>
      <c r="AX33" s="98"/>
      <c r="AY33" s="98"/>
      <c r="AZ33" s="98"/>
      <c r="BA33" s="98"/>
      <c r="BB33" s="98"/>
      <c r="BC33" s="98"/>
      <c r="BD33" s="98"/>
      <c r="BE33" s="98"/>
      <c r="BF33" s="98"/>
      <c r="BG33" s="59"/>
      <c r="BH33" s="98"/>
      <c r="BI33" s="98"/>
      <c r="BJ33" s="98"/>
      <c r="BK33" s="98"/>
      <c r="BL33" s="98"/>
      <c r="BM33" s="98"/>
      <c r="BN33" s="98"/>
      <c r="BO33" s="98"/>
      <c r="BP33" s="98"/>
      <c r="BQ33" s="59"/>
    </row>
    <row r="34" spans="1:70" s="12" customFormat="1">
      <c r="A34" s="77">
        <v>36388</v>
      </c>
      <c r="B34" s="67" t="s">
        <v>199</v>
      </c>
      <c r="C34" s="69">
        <v>6</v>
      </c>
      <c r="D34" s="98"/>
      <c r="E34" s="98"/>
      <c r="F34" s="98"/>
      <c r="G34" s="98"/>
      <c r="H34" s="98"/>
      <c r="I34" s="98"/>
      <c r="J34" s="98"/>
      <c r="K34" s="98"/>
      <c r="L34" s="98"/>
      <c r="M34" s="98"/>
      <c r="N34" s="98"/>
      <c r="O34" s="98"/>
      <c r="P34" s="97"/>
      <c r="Q34" s="89"/>
      <c r="R34" s="98"/>
      <c r="S34" s="98"/>
      <c r="T34" s="98"/>
      <c r="U34" s="98"/>
      <c r="V34" s="98"/>
      <c r="W34" s="97"/>
      <c r="Y34" s="98"/>
      <c r="Z34" s="98"/>
      <c r="AA34" s="98"/>
      <c r="AB34" s="98"/>
      <c r="AC34" s="98"/>
      <c r="AD34" s="98"/>
      <c r="AE34" s="98"/>
      <c r="AF34" s="98"/>
      <c r="AG34" s="98"/>
      <c r="AH34" s="98"/>
      <c r="AI34" s="98"/>
      <c r="AJ34" s="98"/>
      <c r="AK34" s="98"/>
      <c r="AL34" s="98"/>
      <c r="AM34" s="98"/>
      <c r="AN34" s="98"/>
      <c r="AO34" s="98"/>
      <c r="AP34" s="98"/>
      <c r="AQ34" s="98"/>
      <c r="AR34" s="98"/>
      <c r="AS34" s="98"/>
      <c r="AT34" s="59"/>
      <c r="AV34" s="98"/>
      <c r="AW34" s="98"/>
      <c r="AX34" s="98"/>
      <c r="AY34" s="98"/>
      <c r="AZ34" s="98"/>
      <c r="BA34" s="98"/>
      <c r="BB34" s="98"/>
      <c r="BC34" s="98"/>
      <c r="BD34" s="98"/>
      <c r="BE34" s="98"/>
      <c r="BF34" s="98"/>
      <c r="BG34" s="59"/>
      <c r="BH34" s="98"/>
      <c r="BI34" s="98"/>
      <c r="BJ34" s="98"/>
      <c r="BK34" s="98"/>
      <c r="BL34" s="98"/>
      <c r="BM34" s="98"/>
      <c r="BN34" s="98"/>
      <c r="BO34" s="98"/>
      <c r="BP34" s="98"/>
      <c r="BQ34" s="59"/>
    </row>
    <row r="35" spans="1:70" s="12" customFormat="1">
      <c r="A35" s="77">
        <v>36401</v>
      </c>
      <c r="B35" s="67" t="s">
        <v>200</v>
      </c>
      <c r="C35" s="69">
        <v>6</v>
      </c>
      <c r="D35" s="98"/>
      <c r="E35" s="98"/>
      <c r="F35" s="98"/>
      <c r="G35" s="98"/>
      <c r="H35" s="98"/>
      <c r="I35" s="98"/>
      <c r="J35" s="98"/>
      <c r="K35" s="98"/>
      <c r="L35" s="98"/>
      <c r="M35" s="98"/>
      <c r="N35" s="98"/>
      <c r="O35" s="98"/>
      <c r="P35" s="97"/>
      <c r="Q35" s="89"/>
      <c r="R35" s="98"/>
      <c r="S35" s="98"/>
      <c r="T35" s="98"/>
      <c r="U35" s="98"/>
      <c r="V35" s="98"/>
      <c r="W35" s="97"/>
      <c r="Y35" s="98"/>
      <c r="Z35" s="98"/>
      <c r="AA35" s="98"/>
      <c r="AB35" s="98"/>
      <c r="AC35" s="98"/>
      <c r="AD35" s="98"/>
      <c r="AE35" s="98"/>
      <c r="AF35" s="98"/>
      <c r="AG35" s="98"/>
      <c r="AH35" s="98"/>
      <c r="AI35" s="98"/>
      <c r="AJ35" s="98"/>
      <c r="AK35" s="98"/>
      <c r="AL35" s="98"/>
      <c r="AM35" s="98"/>
      <c r="AN35" s="98"/>
      <c r="AO35" s="98"/>
      <c r="AP35" s="98"/>
      <c r="AQ35" s="98"/>
      <c r="AR35" s="98"/>
      <c r="AS35" s="98"/>
      <c r="AT35" s="59"/>
      <c r="AV35" s="98"/>
      <c r="AW35" s="98"/>
      <c r="AX35" s="98"/>
      <c r="AY35" s="98"/>
      <c r="AZ35" s="98"/>
      <c r="BA35" s="98"/>
      <c r="BB35" s="98"/>
      <c r="BC35" s="98"/>
      <c r="BD35" s="98"/>
      <c r="BE35" s="98"/>
      <c r="BF35" s="98"/>
      <c r="BG35" s="59"/>
      <c r="BH35" s="98"/>
      <c r="BI35" s="98"/>
      <c r="BJ35" s="98"/>
      <c r="BK35" s="98"/>
      <c r="BL35" s="98"/>
      <c r="BM35" s="98"/>
      <c r="BN35" s="98"/>
      <c r="BO35" s="98"/>
      <c r="BP35" s="98"/>
      <c r="BQ35" s="59"/>
    </row>
    <row r="36" spans="1:70" s="12" customFormat="1">
      <c r="A36" s="77">
        <v>36402</v>
      </c>
      <c r="B36" s="67" t="s">
        <v>201</v>
      </c>
      <c r="C36" s="69">
        <v>6</v>
      </c>
      <c r="D36" s="98"/>
      <c r="E36" s="98"/>
      <c r="F36" s="98"/>
      <c r="G36" s="98"/>
      <c r="H36" s="98"/>
      <c r="I36" s="98"/>
      <c r="J36" s="98"/>
      <c r="K36" s="98"/>
      <c r="L36" s="98"/>
      <c r="M36" s="98"/>
      <c r="N36" s="98"/>
      <c r="O36" s="98"/>
      <c r="P36" s="97"/>
      <c r="Q36" s="89"/>
      <c r="R36" s="98"/>
      <c r="S36" s="98"/>
      <c r="T36" s="98"/>
      <c r="U36" s="98"/>
      <c r="V36" s="98"/>
      <c r="W36" s="97"/>
      <c r="Y36" s="98"/>
      <c r="Z36" s="98"/>
      <c r="AA36" s="98"/>
      <c r="AB36" s="98"/>
      <c r="AC36" s="98"/>
      <c r="AD36" s="98"/>
      <c r="AE36" s="98"/>
      <c r="AF36" s="98"/>
      <c r="AG36" s="98"/>
      <c r="AH36" s="98"/>
      <c r="AI36" s="98"/>
      <c r="AJ36" s="98"/>
      <c r="AK36" s="98"/>
      <c r="AL36" s="98"/>
      <c r="AM36" s="98"/>
      <c r="AN36" s="98"/>
      <c r="AO36" s="98"/>
      <c r="AP36" s="98"/>
      <c r="AQ36" s="98"/>
      <c r="AR36" s="98"/>
      <c r="AS36" s="98"/>
      <c r="AT36" s="59"/>
      <c r="AV36" s="98"/>
      <c r="AW36" s="98"/>
      <c r="AX36" s="98"/>
      <c r="AY36" s="98"/>
      <c r="AZ36" s="98"/>
      <c r="BA36" s="98"/>
      <c r="BB36" s="98"/>
      <c r="BC36" s="98"/>
      <c r="BD36" s="98"/>
      <c r="BE36" s="98"/>
      <c r="BF36" s="98"/>
      <c r="BG36" s="59"/>
      <c r="BH36" s="98"/>
      <c r="BI36" s="98"/>
      <c r="BJ36" s="98"/>
      <c r="BK36" s="98"/>
      <c r="BL36" s="98"/>
      <c r="BM36" s="98"/>
      <c r="BN36" s="98"/>
      <c r="BO36" s="98"/>
      <c r="BP36" s="98"/>
      <c r="BQ36" s="59"/>
    </row>
    <row r="37" spans="1:70" s="12" customFormat="1">
      <c r="A37" s="77">
        <v>36403</v>
      </c>
      <c r="B37" s="67" t="s">
        <v>202</v>
      </c>
      <c r="C37" s="69">
        <v>6</v>
      </c>
      <c r="D37" s="98"/>
      <c r="E37" s="98"/>
      <c r="F37" s="98"/>
      <c r="G37" s="98"/>
      <c r="H37" s="98"/>
      <c r="I37" s="98"/>
      <c r="J37" s="98"/>
      <c r="K37" s="98"/>
      <c r="L37" s="98"/>
      <c r="M37" s="98"/>
      <c r="N37" s="98"/>
      <c r="O37" s="98"/>
      <c r="P37" s="97"/>
      <c r="Q37" s="89"/>
      <c r="R37" s="98"/>
      <c r="S37" s="98"/>
      <c r="T37" s="98"/>
      <c r="U37" s="98"/>
      <c r="V37" s="98"/>
      <c r="W37" s="97"/>
      <c r="Y37" s="98"/>
      <c r="Z37" s="98"/>
      <c r="AA37" s="98"/>
      <c r="AB37" s="98"/>
      <c r="AC37" s="98"/>
      <c r="AD37" s="98"/>
      <c r="AE37" s="98"/>
      <c r="AF37" s="98"/>
      <c r="AG37" s="98"/>
      <c r="AH37" s="98"/>
      <c r="AI37" s="98"/>
      <c r="AJ37" s="98"/>
      <c r="AK37" s="98"/>
      <c r="AL37" s="98"/>
      <c r="AM37" s="98"/>
      <c r="AN37" s="98"/>
      <c r="AO37" s="98"/>
      <c r="AP37" s="98"/>
      <c r="AQ37" s="98"/>
      <c r="AR37" s="98"/>
      <c r="AS37" s="98"/>
      <c r="AT37" s="59"/>
      <c r="AV37" s="98"/>
      <c r="AW37" s="98"/>
      <c r="AX37" s="98"/>
      <c r="AY37" s="98"/>
      <c r="AZ37" s="98"/>
      <c r="BA37" s="98"/>
      <c r="BB37" s="98"/>
      <c r="BC37" s="98"/>
      <c r="BD37" s="98"/>
      <c r="BE37" s="98"/>
      <c r="BF37" s="98"/>
      <c r="BG37" s="59"/>
      <c r="BH37" s="98"/>
      <c r="BI37" s="98"/>
      <c r="BJ37" s="98"/>
      <c r="BK37" s="98"/>
      <c r="BL37" s="98"/>
      <c r="BM37" s="98"/>
      <c r="BN37" s="98"/>
      <c r="BO37" s="98"/>
      <c r="BP37" s="98"/>
      <c r="BQ37" s="59"/>
    </row>
    <row r="38" spans="1:70" s="12" customFormat="1">
      <c r="A38" s="77">
        <v>36404</v>
      </c>
      <c r="B38" s="67" t="s">
        <v>203</v>
      </c>
      <c r="C38" s="69">
        <v>6</v>
      </c>
      <c r="D38" s="98"/>
      <c r="E38" s="98"/>
      <c r="F38" s="98"/>
      <c r="G38" s="98"/>
      <c r="H38" s="98"/>
      <c r="I38" s="98"/>
      <c r="J38" s="98"/>
      <c r="K38" s="98"/>
      <c r="L38" s="98"/>
      <c r="M38" s="98"/>
      <c r="N38" s="98"/>
      <c r="O38" s="98"/>
      <c r="P38" s="97"/>
      <c r="Q38" s="89"/>
      <c r="R38" s="98"/>
      <c r="S38" s="98"/>
      <c r="T38" s="98"/>
      <c r="U38" s="98"/>
      <c r="V38" s="98"/>
      <c r="W38" s="97"/>
      <c r="Y38" s="98"/>
      <c r="Z38" s="98"/>
      <c r="AA38" s="98"/>
      <c r="AB38" s="98"/>
      <c r="AC38" s="98"/>
      <c r="AD38" s="98"/>
      <c r="AE38" s="98"/>
      <c r="AF38" s="98"/>
      <c r="AG38" s="98"/>
      <c r="AH38" s="98"/>
      <c r="AI38" s="98"/>
      <c r="AJ38" s="98"/>
      <c r="AK38" s="98"/>
      <c r="AL38" s="98"/>
      <c r="AM38" s="98"/>
      <c r="AN38" s="98"/>
      <c r="AO38" s="98"/>
      <c r="AP38" s="98"/>
      <c r="AQ38" s="98"/>
      <c r="AR38" s="98"/>
      <c r="AS38" s="98"/>
      <c r="AT38" s="59"/>
      <c r="AV38" s="98"/>
      <c r="AW38" s="98"/>
      <c r="AX38" s="98"/>
      <c r="AY38" s="98"/>
      <c r="AZ38" s="98"/>
      <c r="BA38" s="98"/>
      <c r="BB38" s="98"/>
      <c r="BC38" s="98"/>
      <c r="BD38" s="98"/>
      <c r="BE38" s="98"/>
      <c r="BF38" s="98"/>
      <c r="BG38" s="59"/>
      <c r="BH38" s="98"/>
      <c r="BI38" s="98"/>
      <c r="BJ38" s="98"/>
      <c r="BK38" s="98"/>
      <c r="BL38" s="98"/>
      <c r="BM38" s="98"/>
      <c r="BN38" s="98"/>
      <c r="BO38" s="98"/>
      <c r="BP38" s="98"/>
      <c r="BQ38" s="59"/>
    </row>
    <row r="39" spans="1:70" s="56" customFormat="1">
      <c r="A39" s="76">
        <v>36405</v>
      </c>
      <c r="B39" s="55" t="s">
        <v>204</v>
      </c>
      <c r="C39" s="60">
        <v>6</v>
      </c>
      <c r="D39" s="97"/>
      <c r="E39" s="97"/>
      <c r="F39" s="97"/>
      <c r="G39" s="97"/>
      <c r="H39" s="97"/>
      <c r="I39" s="97"/>
      <c r="J39" s="97"/>
      <c r="K39" s="97"/>
      <c r="L39" s="97"/>
      <c r="M39" s="97"/>
      <c r="N39" s="97"/>
      <c r="O39" s="97"/>
      <c r="P39" s="97"/>
      <c r="Q39" s="89"/>
      <c r="R39" s="97"/>
      <c r="S39" s="97"/>
      <c r="T39" s="97"/>
      <c r="U39" s="97"/>
      <c r="V39" s="97"/>
      <c r="W39" s="97"/>
      <c r="Y39" s="97"/>
      <c r="Z39" s="97"/>
      <c r="AA39" s="97"/>
      <c r="AB39" s="97"/>
      <c r="AC39" s="97"/>
      <c r="AD39" s="97"/>
      <c r="AE39" s="97"/>
      <c r="AF39" s="97"/>
      <c r="AG39" s="57"/>
      <c r="AH39" s="18"/>
      <c r="AI39" s="18"/>
      <c r="AJ39" s="97"/>
      <c r="AK39" s="97"/>
      <c r="AL39" s="97"/>
      <c r="AM39" s="58"/>
      <c r="AN39" s="97"/>
      <c r="AO39" s="58"/>
      <c r="AP39" s="58"/>
      <c r="AQ39" s="58"/>
      <c r="AR39" s="58"/>
      <c r="AS39" s="58"/>
      <c r="AT39" s="59"/>
      <c r="AV39" s="97"/>
      <c r="AW39" s="97"/>
      <c r="AX39" s="97"/>
      <c r="AY39" s="97"/>
      <c r="AZ39" s="97"/>
      <c r="BA39" s="97"/>
      <c r="BB39" s="97"/>
      <c r="BC39" s="97"/>
      <c r="BD39" s="97"/>
      <c r="BE39" s="97"/>
      <c r="BF39" s="97"/>
      <c r="BG39" s="59"/>
      <c r="BH39" s="97"/>
      <c r="BI39" s="97"/>
      <c r="BJ39" s="97"/>
      <c r="BK39" s="97"/>
      <c r="BL39" s="97"/>
      <c r="BM39" s="97"/>
      <c r="BN39" s="97"/>
      <c r="BO39" s="97"/>
      <c r="BP39" s="97"/>
      <c r="BQ39" s="59"/>
    </row>
    <row r="40" spans="1:70" s="12" customFormat="1">
      <c r="A40" s="77">
        <v>36468</v>
      </c>
      <c r="B40" s="67" t="s">
        <v>205</v>
      </c>
      <c r="C40" s="69">
        <v>6</v>
      </c>
      <c r="D40" s="98"/>
      <c r="E40" s="98"/>
      <c r="F40" s="98"/>
      <c r="G40" s="98"/>
      <c r="H40" s="98"/>
      <c r="I40" s="98"/>
      <c r="J40" s="98"/>
      <c r="K40" s="98"/>
      <c r="L40" s="98"/>
      <c r="M40" s="98"/>
      <c r="N40" s="98"/>
      <c r="O40" s="98"/>
      <c r="P40" s="97"/>
      <c r="Q40" s="89"/>
      <c r="R40" s="98"/>
      <c r="S40" s="98"/>
      <c r="T40" s="98"/>
      <c r="U40" s="98"/>
      <c r="V40" s="98"/>
      <c r="W40" s="97"/>
      <c r="Y40" s="98"/>
      <c r="Z40" s="98"/>
      <c r="AA40" s="98"/>
      <c r="AB40" s="98"/>
      <c r="AC40" s="98"/>
      <c r="AD40" s="98"/>
      <c r="AE40" s="98"/>
      <c r="AF40" s="98"/>
      <c r="AG40" s="98"/>
      <c r="AH40" s="98"/>
      <c r="AI40" s="98"/>
      <c r="AJ40" s="98"/>
      <c r="AK40" s="98"/>
      <c r="AL40" s="98"/>
      <c r="AM40" s="98"/>
      <c r="AN40" s="98"/>
      <c r="AO40" s="98"/>
      <c r="AP40" s="98"/>
      <c r="AQ40" s="98"/>
      <c r="AR40" s="98"/>
      <c r="AS40" s="98"/>
      <c r="AT40" s="59"/>
      <c r="AV40" s="98"/>
      <c r="AW40" s="98"/>
      <c r="AX40" s="98"/>
      <c r="AY40" s="98"/>
      <c r="AZ40" s="98"/>
      <c r="BA40" s="98"/>
      <c r="BB40" s="98"/>
      <c r="BC40" s="98"/>
      <c r="BD40" s="98"/>
      <c r="BE40" s="98"/>
      <c r="BF40" s="98"/>
      <c r="BG40" s="59"/>
      <c r="BH40" s="98"/>
      <c r="BI40" s="98"/>
      <c r="BJ40" s="98"/>
      <c r="BK40" s="98"/>
      <c r="BL40" s="98"/>
      <c r="BM40" s="98"/>
      <c r="BN40" s="98"/>
      <c r="BO40" s="98"/>
      <c r="BP40" s="98"/>
      <c r="BQ40" s="59"/>
    </row>
    <row r="41" spans="1:70" s="12" customFormat="1" ht="21.6">
      <c r="A41" s="77">
        <v>36489</v>
      </c>
      <c r="B41" s="67" t="s">
        <v>206</v>
      </c>
      <c r="C41" s="69">
        <v>6</v>
      </c>
      <c r="D41" s="98"/>
      <c r="E41" s="98"/>
      <c r="F41" s="98"/>
      <c r="G41" s="98"/>
      <c r="H41" s="98"/>
      <c r="I41" s="98"/>
      <c r="J41" s="98"/>
      <c r="K41" s="98"/>
      <c r="L41" s="98">
        <v>1</v>
      </c>
      <c r="M41" s="98"/>
      <c r="N41" s="98"/>
      <c r="O41" s="98"/>
      <c r="P41" s="84" t="s">
        <v>248</v>
      </c>
      <c r="Q41" s="89"/>
      <c r="R41" s="98"/>
      <c r="S41" s="98"/>
      <c r="T41" s="98"/>
      <c r="U41" s="98"/>
      <c r="V41" s="98"/>
      <c r="W41" s="97"/>
      <c r="Y41" s="98">
        <v>1</v>
      </c>
      <c r="Z41" s="98"/>
      <c r="AA41" s="98">
        <v>1</v>
      </c>
      <c r="AB41" s="98"/>
      <c r="AC41" s="98"/>
      <c r="AD41" s="98"/>
      <c r="AE41" s="98">
        <v>1</v>
      </c>
      <c r="AF41" s="98"/>
      <c r="AG41" s="98"/>
      <c r="AH41" s="98">
        <v>1</v>
      </c>
      <c r="AI41" s="98"/>
      <c r="AJ41" s="98"/>
      <c r="AK41" s="98">
        <v>1</v>
      </c>
      <c r="AL41" s="98"/>
      <c r="AM41" s="98"/>
      <c r="AN41" s="98">
        <v>1</v>
      </c>
      <c r="AO41" s="98"/>
      <c r="AP41" s="98">
        <v>1</v>
      </c>
      <c r="AQ41" s="98"/>
      <c r="AR41" s="98"/>
      <c r="AS41" s="98">
        <v>1</v>
      </c>
      <c r="AT41" s="59"/>
      <c r="AV41" s="98">
        <v>1</v>
      </c>
      <c r="AW41" s="98">
        <v>1</v>
      </c>
      <c r="AX41" s="98">
        <v>1</v>
      </c>
      <c r="AY41" s="98"/>
      <c r="AZ41" s="98"/>
      <c r="BA41" s="98"/>
      <c r="BB41" s="98"/>
      <c r="BC41" s="98"/>
      <c r="BD41" s="98">
        <v>1</v>
      </c>
      <c r="BE41" s="98"/>
      <c r="BF41" s="98"/>
      <c r="BG41" s="59"/>
      <c r="BH41" s="98">
        <v>1</v>
      </c>
      <c r="BI41" s="98"/>
      <c r="BJ41" s="98"/>
      <c r="BK41" s="98">
        <v>1</v>
      </c>
      <c r="BL41" s="98"/>
      <c r="BM41" s="98">
        <v>1</v>
      </c>
      <c r="BN41" s="98"/>
      <c r="BO41" s="98">
        <v>1</v>
      </c>
      <c r="BP41" s="98">
        <v>1</v>
      </c>
      <c r="BQ41" s="59"/>
      <c r="BR41" s="12">
        <v>1</v>
      </c>
    </row>
    <row r="42" spans="1:70" s="41" customFormat="1" ht="20.399999999999999" hidden="1" customHeight="1">
      <c r="A42" s="31"/>
      <c r="B42" s="32"/>
      <c r="C42" s="32"/>
      <c r="D42" s="33"/>
      <c r="E42" s="33"/>
      <c r="F42" s="33"/>
      <c r="G42" s="33"/>
      <c r="H42" s="33"/>
      <c r="I42" s="33"/>
      <c r="J42" s="33"/>
      <c r="K42" s="32"/>
      <c r="L42" s="34"/>
      <c r="M42" s="32"/>
      <c r="N42" s="34"/>
      <c r="O42" s="39"/>
      <c r="P42" s="33"/>
      <c r="Q42" s="33"/>
      <c r="R42" s="33"/>
      <c r="S42" s="32"/>
      <c r="T42" s="34"/>
      <c r="U42" s="32"/>
      <c r="V42" s="34"/>
      <c r="W42" s="39"/>
      <c r="X42" s="48"/>
      <c r="Y42" s="33"/>
      <c r="Z42" s="33"/>
      <c r="AA42" s="33"/>
      <c r="AB42" s="32"/>
      <c r="AC42" s="33"/>
      <c r="AD42" s="33"/>
      <c r="AE42" s="33"/>
      <c r="AF42" s="33"/>
      <c r="AG42" s="33"/>
      <c r="AH42" s="33"/>
      <c r="AI42" s="33"/>
      <c r="AJ42" s="33"/>
      <c r="AK42" s="33"/>
      <c r="AL42" s="33"/>
      <c r="AM42" s="33"/>
      <c r="AN42" s="33"/>
      <c r="AO42" s="33"/>
      <c r="AP42" s="33"/>
      <c r="AQ42" s="33"/>
      <c r="AR42" s="33"/>
      <c r="AS42" s="33"/>
      <c r="AT42" s="33"/>
      <c r="AU42" s="48"/>
      <c r="AV42" s="33"/>
      <c r="AW42" s="33"/>
      <c r="AX42" s="33"/>
      <c r="AY42" s="33"/>
      <c r="AZ42" s="33"/>
      <c r="BA42" s="33"/>
      <c r="BB42" s="33"/>
      <c r="BC42" s="33"/>
      <c r="BD42" s="33"/>
      <c r="BE42" s="33"/>
      <c r="BF42" s="33"/>
      <c r="BG42" s="33"/>
      <c r="BH42" s="33"/>
      <c r="BI42" s="33"/>
      <c r="BJ42" s="33"/>
      <c r="BK42" s="33"/>
      <c r="BL42" s="33"/>
      <c r="BM42" s="33"/>
      <c r="BN42" s="33"/>
      <c r="BO42" s="33"/>
      <c r="BP42" s="33"/>
      <c r="BQ42" s="33"/>
      <c r="BR42" s="33"/>
    </row>
    <row r="43" spans="1:70" s="14" customFormat="1" ht="24.6" customHeight="1">
      <c r="A43" s="188" t="s">
        <v>171</v>
      </c>
      <c r="B43" s="189"/>
      <c r="C43" s="190"/>
      <c r="D43" s="45">
        <f t="shared" ref="D43:O43" si="0">SUM(D18:D41)</f>
        <v>0</v>
      </c>
      <c r="E43" s="45">
        <f t="shared" si="0"/>
        <v>0</v>
      </c>
      <c r="F43" s="45">
        <f t="shared" si="0"/>
        <v>0</v>
      </c>
      <c r="G43" s="45">
        <f t="shared" si="0"/>
        <v>0</v>
      </c>
      <c r="H43" s="45">
        <f t="shared" si="0"/>
        <v>2</v>
      </c>
      <c r="I43" s="45">
        <f t="shared" si="0"/>
        <v>0</v>
      </c>
      <c r="J43" s="45">
        <f t="shared" si="0"/>
        <v>0</v>
      </c>
      <c r="K43" s="45">
        <f t="shared" si="0"/>
        <v>0</v>
      </c>
      <c r="L43" s="45">
        <f t="shared" si="0"/>
        <v>5</v>
      </c>
      <c r="M43" s="45">
        <f t="shared" si="0"/>
        <v>3</v>
      </c>
      <c r="N43" s="45">
        <f t="shared" si="0"/>
        <v>1</v>
      </c>
      <c r="O43" s="45">
        <f t="shared" si="0"/>
        <v>0</v>
      </c>
      <c r="P43" s="46"/>
      <c r="Q43" s="46"/>
      <c r="R43" s="45">
        <f>SUM(R18:R41)</f>
        <v>0</v>
      </c>
      <c r="S43" s="45">
        <f>SUM(S18:S41)</f>
        <v>0</v>
      </c>
      <c r="T43" s="45">
        <f>SUM(T18:T41)</f>
        <v>1</v>
      </c>
      <c r="U43" s="45">
        <f>SUM(U18:U41)</f>
        <v>0</v>
      </c>
      <c r="V43" s="45">
        <f>SUM(V18:V41)</f>
        <v>0</v>
      </c>
      <c r="W43" s="47"/>
      <c r="X43" s="49"/>
      <c r="Y43" s="45">
        <f t="shared" ref="Y43:AS43" si="1">SUM(Y18:Y41)</f>
        <v>8</v>
      </c>
      <c r="Z43" s="45">
        <f t="shared" si="1"/>
        <v>1</v>
      </c>
      <c r="AA43" s="45">
        <f t="shared" si="1"/>
        <v>4</v>
      </c>
      <c r="AB43" s="45">
        <f t="shared" si="1"/>
        <v>4</v>
      </c>
      <c r="AC43" s="45">
        <f t="shared" si="1"/>
        <v>1</v>
      </c>
      <c r="AD43" s="45">
        <f t="shared" si="1"/>
        <v>2</v>
      </c>
      <c r="AE43" s="45">
        <f t="shared" si="1"/>
        <v>6</v>
      </c>
      <c r="AF43" s="45">
        <f t="shared" si="1"/>
        <v>1</v>
      </c>
      <c r="AG43" s="45">
        <f t="shared" si="1"/>
        <v>0</v>
      </c>
      <c r="AH43" s="45">
        <f t="shared" si="1"/>
        <v>8</v>
      </c>
      <c r="AI43" s="45">
        <f t="shared" si="1"/>
        <v>1</v>
      </c>
      <c r="AJ43" s="45">
        <f t="shared" si="1"/>
        <v>2</v>
      </c>
      <c r="AK43" s="45">
        <f t="shared" si="1"/>
        <v>6</v>
      </c>
      <c r="AL43" s="45">
        <f t="shared" si="1"/>
        <v>1</v>
      </c>
      <c r="AM43" s="45">
        <f t="shared" si="1"/>
        <v>2</v>
      </c>
      <c r="AN43" s="45">
        <f t="shared" si="1"/>
        <v>7</v>
      </c>
      <c r="AO43" s="45">
        <f t="shared" si="1"/>
        <v>0</v>
      </c>
      <c r="AP43" s="45">
        <f t="shared" si="1"/>
        <v>5</v>
      </c>
      <c r="AQ43" s="45">
        <f t="shared" si="1"/>
        <v>4</v>
      </c>
      <c r="AR43" s="45">
        <f t="shared" si="1"/>
        <v>3</v>
      </c>
      <c r="AS43" s="45">
        <f t="shared" si="1"/>
        <v>6</v>
      </c>
      <c r="AT43" s="47"/>
      <c r="AU43" s="49"/>
      <c r="AV43" s="45">
        <f t="shared" ref="AV43:BF43" si="2">SUM(AV18:AV41)</f>
        <v>2</v>
      </c>
      <c r="AW43" s="45">
        <f t="shared" si="2"/>
        <v>7</v>
      </c>
      <c r="AX43" s="45">
        <f t="shared" si="2"/>
        <v>7</v>
      </c>
      <c r="AY43" s="45">
        <f t="shared" si="2"/>
        <v>3</v>
      </c>
      <c r="AZ43" s="45">
        <f t="shared" si="2"/>
        <v>5</v>
      </c>
      <c r="BA43" s="45">
        <f t="shared" si="2"/>
        <v>2</v>
      </c>
      <c r="BB43" s="45">
        <f t="shared" si="2"/>
        <v>1</v>
      </c>
      <c r="BC43" s="45">
        <f t="shared" si="2"/>
        <v>0</v>
      </c>
      <c r="BD43" s="45">
        <f t="shared" si="2"/>
        <v>3</v>
      </c>
      <c r="BE43" s="45">
        <f t="shared" si="2"/>
        <v>5</v>
      </c>
      <c r="BF43" s="45">
        <f t="shared" si="2"/>
        <v>2</v>
      </c>
      <c r="BG43" s="46"/>
      <c r="BH43" s="45">
        <f t="shared" ref="BH43:BP43" si="3">SUM(BH18:BH41)</f>
        <v>8</v>
      </c>
      <c r="BI43" s="45">
        <f t="shared" si="3"/>
        <v>3</v>
      </c>
      <c r="BJ43" s="45">
        <f t="shared" si="3"/>
        <v>2</v>
      </c>
      <c r="BK43" s="45">
        <f t="shared" si="3"/>
        <v>2</v>
      </c>
      <c r="BL43" s="45">
        <f t="shared" si="3"/>
        <v>1</v>
      </c>
      <c r="BM43" s="45">
        <f t="shared" si="3"/>
        <v>3</v>
      </c>
      <c r="BN43" s="45">
        <f t="shared" si="3"/>
        <v>5</v>
      </c>
      <c r="BO43" s="45">
        <f t="shared" si="3"/>
        <v>4</v>
      </c>
      <c r="BP43" s="45">
        <f t="shared" si="3"/>
        <v>7</v>
      </c>
      <c r="BQ43" s="46"/>
    </row>
    <row r="44" spans="1:70">
      <c r="L44" s="15"/>
      <c r="M44" s="15"/>
      <c r="N44" s="15"/>
      <c r="O44" s="15"/>
    </row>
    <row r="45" spans="1:70">
      <c r="L45" s="15"/>
      <c r="M45" s="15"/>
      <c r="N45" s="15"/>
      <c r="O45" s="15"/>
    </row>
    <row r="46" spans="1:70" ht="22.8" customHeight="1">
      <c r="C46" s="80" t="s">
        <v>249</v>
      </c>
      <c r="D46" s="80">
        <f t="shared" ref="D46:AI46" si="4">COUNTIFS($C$18:$C$41,3,D$18:D$41,1)</f>
        <v>0</v>
      </c>
      <c r="E46" s="80">
        <f t="shared" si="4"/>
        <v>0</v>
      </c>
      <c r="F46" s="80">
        <f t="shared" si="4"/>
        <v>0</v>
      </c>
      <c r="G46" s="80">
        <f t="shared" si="4"/>
        <v>0</v>
      </c>
      <c r="H46" s="80">
        <f t="shared" si="4"/>
        <v>0</v>
      </c>
      <c r="I46" s="80">
        <f t="shared" si="4"/>
        <v>0</v>
      </c>
      <c r="J46" s="80">
        <f t="shared" si="4"/>
        <v>0</v>
      </c>
      <c r="K46" s="80">
        <f t="shared" si="4"/>
        <v>0</v>
      </c>
      <c r="L46" s="80">
        <f t="shared" si="4"/>
        <v>0</v>
      </c>
      <c r="M46" s="80">
        <f t="shared" si="4"/>
        <v>0</v>
      </c>
      <c r="N46" s="80">
        <f t="shared" si="4"/>
        <v>0</v>
      </c>
      <c r="O46" s="80">
        <f t="shared" si="4"/>
        <v>0</v>
      </c>
      <c r="P46" s="80">
        <f t="shared" si="4"/>
        <v>0</v>
      </c>
      <c r="Q46" s="80">
        <f t="shared" si="4"/>
        <v>0</v>
      </c>
      <c r="R46" s="80">
        <f t="shared" si="4"/>
        <v>0</v>
      </c>
      <c r="S46" s="80">
        <f t="shared" si="4"/>
        <v>0</v>
      </c>
      <c r="T46" s="80">
        <f t="shared" si="4"/>
        <v>0</v>
      </c>
      <c r="U46" s="80">
        <f t="shared" si="4"/>
        <v>0</v>
      </c>
      <c r="V46" s="80">
        <f t="shared" si="4"/>
        <v>0</v>
      </c>
      <c r="W46" s="80">
        <f t="shared" si="4"/>
        <v>0</v>
      </c>
      <c r="X46" s="80">
        <f t="shared" si="4"/>
        <v>0</v>
      </c>
      <c r="Y46" s="80">
        <f t="shared" si="4"/>
        <v>0</v>
      </c>
      <c r="Z46" s="80">
        <f t="shared" si="4"/>
        <v>0</v>
      </c>
      <c r="AA46" s="80">
        <f t="shared" si="4"/>
        <v>0</v>
      </c>
      <c r="AB46" s="80">
        <f t="shared" si="4"/>
        <v>0</v>
      </c>
      <c r="AC46" s="80">
        <f t="shared" si="4"/>
        <v>0</v>
      </c>
      <c r="AD46" s="80">
        <f t="shared" si="4"/>
        <v>0</v>
      </c>
      <c r="AE46" s="80">
        <f t="shared" si="4"/>
        <v>0</v>
      </c>
      <c r="AF46" s="80">
        <f t="shared" si="4"/>
        <v>0</v>
      </c>
      <c r="AG46" s="80">
        <f t="shared" si="4"/>
        <v>0</v>
      </c>
      <c r="AH46" s="80">
        <f t="shared" si="4"/>
        <v>0</v>
      </c>
      <c r="AI46" s="80">
        <f t="shared" si="4"/>
        <v>0</v>
      </c>
      <c r="AJ46" s="80">
        <f t="shared" ref="AJ46:BQ46" si="5">COUNTIFS($C$18:$C$41,3,AJ$18:AJ$41,1)</f>
        <v>0</v>
      </c>
      <c r="AK46" s="80">
        <f t="shared" si="5"/>
        <v>0</v>
      </c>
      <c r="AL46" s="80">
        <f t="shared" si="5"/>
        <v>0</v>
      </c>
      <c r="AM46" s="80">
        <f t="shared" si="5"/>
        <v>0</v>
      </c>
      <c r="AN46" s="80">
        <f t="shared" si="5"/>
        <v>0</v>
      </c>
      <c r="AO46" s="80">
        <f t="shared" si="5"/>
        <v>0</v>
      </c>
      <c r="AP46" s="80">
        <f t="shared" si="5"/>
        <v>0</v>
      </c>
      <c r="AQ46" s="80">
        <f t="shared" si="5"/>
        <v>0</v>
      </c>
      <c r="AR46" s="80">
        <f t="shared" si="5"/>
        <v>0</v>
      </c>
      <c r="AS46" s="80">
        <f t="shared" si="5"/>
        <v>0</v>
      </c>
      <c r="AT46" s="80">
        <f t="shared" si="5"/>
        <v>0</v>
      </c>
      <c r="AU46" s="80">
        <f t="shared" si="5"/>
        <v>0</v>
      </c>
      <c r="AV46" s="80">
        <f t="shared" si="5"/>
        <v>0</v>
      </c>
      <c r="AW46" s="80">
        <f t="shared" si="5"/>
        <v>0</v>
      </c>
      <c r="AX46" s="80">
        <f t="shared" si="5"/>
        <v>0</v>
      </c>
      <c r="AY46" s="80">
        <f t="shared" si="5"/>
        <v>0</v>
      </c>
      <c r="AZ46" s="80">
        <f t="shared" si="5"/>
        <v>0</v>
      </c>
      <c r="BA46" s="80">
        <f t="shared" si="5"/>
        <v>0</v>
      </c>
      <c r="BB46" s="80">
        <f t="shared" si="5"/>
        <v>0</v>
      </c>
      <c r="BC46" s="80">
        <f t="shared" si="5"/>
        <v>0</v>
      </c>
      <c r="BD46" s="80">
        <f t="shared" si="5"/>
        <v>0</v>
      </c>
      <c r="BE46" s="80">
        <f t="shared" si="5"/>
        <v>0</v>
      </c>
      <c r="BF46" s="80">
        <f t="shared" si="5"/>
        <v>0</v>
      </c>
      <c r="BG46" s="80">
        <f t="shared" si="5"/>
        <v>0</v>
      </c>
      <c r="BH46" s="80">
        <f t="shared" si="5"/>
        <v>0</v>
      </c>
      <c r="BI46" s="80">
        <f t="shared" si="5"/>
        <v>0</v>
      </c>
      <c r="BJ46" s="80">
        <f t="shared" si="5"/>
        <v>0</v>
      </c>
      <c r="BK46" s="80">
        <f t="shared" si="5"/>
        <v>0</v>
      </c>
      <c r="BL46" s="80">
        <f t="shared" si="5"/>
        <v>0</v>
      </c>
      <c r="BM46" s="80">
        <f t="shared" si="5"/>
        <v>0</v>
      </c>
      <c r="BN46" s="80">
        <f t="shared" si="5"/>
        <v>0</v>
      </c>
      <c r="BO46" s="80">
        <f t="shared" si="5"/>
        <v>0</v>
      </c>
      <c r="BP46" s="80">
        <f t="shared" si="5"/>
        <v>0</v>
      </c>
      <c r="BQ46" s="80">
        <f t="shared" si="5"/>
        <v>0</v>
      </c>
    </row>
    <row r="47" spans="1:70" ht="22.8" customHeight="1">
      <c r="C47" s="80" t="s">
        <v>250</v>
      </c>
      <c r="D47" s="80">
        <f t="shared" ref="D47:AI47" si="6">COUNTIFS($C$18:$C$41,4,D$18:D$41,1)</f>
        <v>0</v>
      </c>
      <c r="E47" s="80">
        <f t="shared" si="6"/>
        <v>0</v>
      </c>
      <c r="F47" s="80">
        <f t="shared" si="6"/>
        <v>0</v>
      </c>
      <c r="G47" s="80">
        <f t="shared" si="6"/>
        <v>0</v>
      </c>
      <c r="H47" s="80">
        <f t="shared" si="6"/>
        <v>0</v>
      </c>
      <c r="I47" s="80">
        <f t="shared" si="6"/>
        <v>0</v>
      </c>
      <c r="J47" s="80">
        <f t="shared" si="6"/>
        <v>0</v>
      </c>
      <c r="K47" s="80">
        <f t="shared" si="6"/>
        <v>0</v>
      </c>
      <c r="L47" s="80">
        <f t="shared" si="6"/>
        <v>0</v>
      </c>
      <c r="M47" s="80">
        <f t="shared" si="6"/>
        <v>0</v>
      </c>
      <c r="N47" s="80">
        <f t="shared" si="6"/>
        <v>0</v>
      </c>
      <c r="O47" s="80">
        <f t="shared" si="6"/>
        <v>0</v>
      </c>
      <c r="P47" s="80">
        <f t="shared" si="6"/>
        <v>0</v>
      </c>
      <c r="Q47" s="80">
        <f t="shared" si="6"/>
        <v>0</v>
      </c>
      <c r="R47" s="80">
        <f t="shared" si="6"/>
        <v>0</v>
      </c>
      <c r="S47" s="80">
        <f t="shared" si="6"/>
        <v>0</v>
      </c>
      <c r="T47" s="80">
        <f t="shared" si="6"/>
        <v>0</v>
      </c>
      <c r="U47" s="80">
        <f t="shared" si="6"/>
        <v>0</v>
      </c>
      <c r="V47" s="80">
        <f t="shared" si="6"/>
        <v>0</v>
      </c>
      <c r="W47" s="80">
        <f t="shared" si="6"/>
        <v>0</v>
      </c>
      <c r="X47" s="80">
        <f t="shared" si="6"/>
        <v>0</v>
      </c>
      <c r="Y47" s="80">
        <f t="shared" si="6"/>
        <v>0</v>
      </c>
      <c r="Z47" s="80">
        <f t="shared" si="6"/>
        <v>0</v>
      </c>
      <c r="AA47" s="80">
        <f t="shared" si="6"/>
        <v>0</v>
      </c>
      <c r="AB47" s="80">
        <f t="shared" si="6"/>
        <v>0</v>
      </c>
      <c r="AC47" s="80">
        <f t="shared" si="6"/>
        <v>0</v>
      </c>
      <c r="AD47" s="80">
        <f t="shared" si="6"/>
        <v>0</v>
      </c>
      <c r="AE47" s="80">
        <f t="shared" si="6"/>
        <v>0</v>
      </c>
      <c r="AF47" s="80">
        <f t="shared" si="6"/>
        <v>0</v>
      </c>
      <c r="AG47" s="80">
        <f t="shared" si="6"/>
        <v>0</v>
      </c>
      <c r="AH47" s="80">
        <f t="shared" si="6"/>
        <v>0</v>
      </c>
      <c r="AI47" s="80">
        <f t="shared" si="6"/>
        <v>0</v>
      </c>
      <c r="AJ47" s="80">
        <f t="shared" ref="AJ47:BQ47" si="7">COUNTIFS($C$18:$C$41,4,AJ$18:AJ$41,1)</f>
        <v>0</v>
      </c>
      <c r="AK47" s="80">
        <f t="shared" si="7"/>
        <v>0</v>
      </c>
      <c r="AL47" s="80">
        <f t="shared" si="7"/>
        <v>0</v>
      </c>
      <c r="AM47" s="80">
        <f t="shared" si="7"/>
        <v>0</v>
      </c>
      <c r="AN47" s="80">
        <f t="shared" si="7"/>
        <v>0</v>
      </c>
      <c r="AO47" s="80">
        <f t="shared" si="7"/>
        <v>0</v>
      </c>
      <c r="AP47" s="80">
        <f t="shared" si="7"/>
        <v>0</v>
      </c>
      <c r="AQ47" s="80">
        <f t="shared" si="7"/>
        <v>0</v>
      </c>
      <c r="AR47" s="80">
        <f t="shared" si="7"/>
        <v>0</v>
      </c>
      <c r="AS47" s="80">
        <f t="shared" si="7"/>
        <v>0</v>
      </c>
      <c r="AT47" s="80">
        <f t="shared" si="7"/>
        <v>0</v>
      </c>
      <c r="AU47" s="80">
        <f t="shared" si="7"/>
        <v>0</v>
      </c>
      <c r="AV47" s="80">
        <f t="shared" si="7"/>
        <v>0</v>
      </c>
      <c r="AW47" s="80">
        <f t="shared" si="7"/>
        <v>0</v>
      </c>
      <c r="AX47" s="80">
        <f t="shared" si="7"/>
        <v>0</v>
      </c>
      <c r="AY47" s="80">
        <f t="shared" si="7"/>
        <v>0</v>
      </c>
      <c r="AZ47" s="80">
        <f t="shared" si="7"/>
        <v>0</v>
      </c>
      <c r="BA47" s="80">
        <f t="shared" si="7"/>
        <v>0</v>
      </c>
      <c r="BB47" s="80">
        <f t="shared" si="7"/>
        <v>0</v>
      </c>
      <c r="BC47" s="80">
        <f t="shared" si="7"/>
        <v>0</v>
      </c>
      <c r="BD47" s="80">
        <f t="shared" si="7"/>
        <v>0</v>
      </c>
      <c r="BE47" s="80">
        <f t="shared" si="7"/>
        <v>0</v>
      </c>
      <c r="BF47" s="80">
        <f t="shared" si="7"/>
        <v>0</v>
      </c>
      <c r="BG47" s="80">
        <f t="shared" si="7"/>
        <v>0</v>
      </c>
      <c r="BH47" s="80">
        <f t="shared" si="7"/>
        <v>0</v>
      </c>
      <c r="BI47" s="80">
        <f t="shared" si="7"/>
        <v>0</v>
      </c>
      <c r="BJ47" s="80">
        <f t="shared" si="7"/>
        <v>0</v>
      </c>
      <c r="BK47" s="80">
        <f t="shared" si="7"/>
        <v>0</v>
      </c>
      <c r="BL47" s="80">
        <f t="shared" si="7"/>
        <v>0</v>
      </c>
      <c r="BM47" s="80">
        <f t="shared" si="7"/>
        <v>0</v>
      </c>
      <c r="BN47" s="80">
        <f t="shared" si="7"/>
        <v>0</v>
      </c>
      <c r="BO47" s="80">
        <f t="shared" si="7"/>
        <v>0</v>
      </c>
      <c r="BP47" s="80">
        <f t="shared" si="7"/>
        <v>0</v>
      </c>
      <c r="BQ47" s="80">
        <f t="shared" si="7"/>
        <v>0</v>
      </c>
    </row>
    <row r="48" spans="1:70" ht="22.8" customHeight="1">
      <c r="C48" s="80" t="s">
        <v>251</v>
      </c>
      <c r="D48" s="80">
        <f t="shared" ref="D48:AI48" si="8">COUNTIFS($C$18:$C$41,5,D$18:D$41,1)</f>
        <v>0</v>
      </c>
      <c r="E48" s="80">
        <f t="shared" si="8"/>
        <v>0</v>
      </c>
      <c r="F48" s="80">
        <f t="shared" si="8"/>
        <v>0</v>
      </c>
      <c r="G48" s="80">
        <f t="shared" si="8"/>
        <v>0</v>
      </c>
      <c r="H48" s="80">
        <f t="shared" si="8"/>
        <v>2</v>
      </c>
      <c r="I48" s="80">
        <f t="shared" si="8"/>
        <v>0</v>
      </c>
      <c r="J48" s="80">
        <f t="shared" si="8"/>
        <v>0</v>
      </c>
      <c r="K48" s="80">
        <f t="shared" si="8"/>
        <v>0</v>
      </c>
      <c r="L48" s="80">
        <f t="shared" si="8"/>
        <v>4</v>
      </c>
      <c r="M48" s="80">
        <f t="shared" si="8"/>
        <v>3</v>
      </c>
      <c r="N48" s="80">
        <f t="shared" si="8"/>
        <v>1</v>
      </c>
      <c r="O48" s="80">
        <f t="shared" si="8"/>
        <v>0</v>
      </c>
      <c r="P48" s="80">
        <f t="shared" si="8"/>
        <v>0</v>
      </c>
      <c r="Q48" s="80">
        <f t="shared" si="8"/>
        <v>0</v>
      </c>
      <c r="R48" s="80">
        <f t="shared" si="8"/>
        <v>0</v>
      </c>
      <c r="S48" s="80">
        <f t="shared" si="8"/>
        <v>0</v>
      </c>
      <c r="T48" s="80">
        <f t="shared" si="8"/>
        <v>1</v>
      </c>
      <c r="U48" s="80">
        <f t="shared" si="8"/>
        <v>0</v>
      </c>
      <c r="V48" s="80">
        <f t="shared" si="8"/>
        <v>0</v>
      </c>
      <c r="W48" s="80">
        <f t="shared" si="8"/>
        <v>0</v>
      </c>
      <c r="X48" s="80">
        <f t="shared" si="8"/>
        <v>0</v>
      </c>
      <c r="Y48" s="80">
        <f t="shared" si="8"/>
        <v>7</v>
      </c>
      <c r="Z48" s="80">
        <f t="shared" si="8"/>
        <v>1</v>
      </c>
      <c r="AA48" s="80">
        <f t="shared" si="8"/>
        <v>3</v>
      </c>
      <c r="AB48" s="80">
        <f t="shared" si="8"/>
        <v>4</v>
      </c>
      <c r="AC48" s="80">
        <f t="shared" si="8"/>
        <v>1</v>
      </c>
      <c r="AD48" s="80">
        <f t="shared" si="8"/>
        <v>2</v>
      </c>
      <c r="AE48" s="80">
        <f t="shared" si="8"/>
        <v>5</v>
      </c>
      <c r="AF48" s="80">
        <f t="shared" si="8"/>
        <v>1</v>
      </c>
      <c r="AG48" s="80">
        <f t="shared" si="8"/>
        <v>0</v>
      </c>
      <c r="AH48" s="80">
        <f t="shared" si="8"/>
        <v>7</v>
      </c>
      <c r="AI48" s="80">
        <f t="shared" si="8"/>
        <v>1</v>
      </c>
      <c r="AJ48" s="80">
        <f t="shared" ref="AJ48:BQ48" si="9">COUNTIFS($C$18:$C$41,5,AJ$18:AJ$41,1)</f>
        <v>2</v>
      </c>
      <c r="AK48" s="80">
        <f t="shared" si="9"/>
        <v>5</v>
      </c>
      <c r="AL48" s="80">
        <f t="shared" si="9"/>
        <v>1</v>
      </c>
      <c r="AM48" s="80">
        <f t="shared" si="9"/>
        <v>2</v>
      </c>
      <c r="AN48" s="80">
        <f t="shared" si="9"/>
        <v>6</v>
      </c>
      <c r="AO48" s="80">
        <f t="shared" si="9"/>
        <v>0</v>
      </c>
      <c r="AP48" s="80">
        <f t="shared" si="9"/>
        <v>4</v>
      </c>
      <c r="AQ48" s="80">
        <f t="shared" si="9"/>
        <v>4</v>
      </c>
      <c r="AR48" s="80">
        <f t="shared" si="9"/>
        <v>3</v>
      </c>
      <c r="AS48" s="80">
        <f t="shared" si="9"/>
        <v>5</v>
      </c>
      <c r="AT48" s="80">
        <f t="shared" si="9"/>
        <v>0</v>
      </c>
      <c r="AU48" s="80">
        <f t="shared" si="9"/>
        <v>0</v>
      </c>
      <c r="AV48" s="80">
        <f t="shared" si="9"/>
        <v>1</v>
      </c>
      <c r="AW48" s="80">
        <f t="shared" si="9"/>
        <v>6</v>
      </c>
      <c r="AX48" s="80">
        <f t="shared" si="9"/>
        <v>6</v>
      </c>
      <c r="AY48" s="80">
        <f t="shared" si="9"/>
        <v>3</v>
      </c>
      <c r="AZ48" s="80">
        <f t="shared" si="9"/>
        <v>5</v>
      </c>
      <c r="BA48" s="80">
        <f t="shared" si="9"/>
        <v>2</v>
      </c>
      <c r="BB48" s="80">
        <f t="shared" si="9"/>
        <v>1</v>
      </c>
      <c r="BC48" s="80">
        <f t="shared" si="9"/>
        <v>0</v>
      </c>
      <c r="BD48" s="80">
        <f t="shared" si="9"/>
        <v>2</v>
      </c>
      <c r="BE48" s="80">
        <f t="shared" si="9"/>
        <v>5</v>
      </c>
      <c r="BF48" s="80">
        <f t="shared" si="9"/>
        <v>2</v>
      </c>
      <c r="BG48" s="80">
        <f t="shared" si="9"/>
        <v>0</v>
      </c>
      <c r="BH48" s="80">
        <f t="shared" si="9"/>
        <v>7</v>
      </c>
      <c r="BI48" s="80">
        <f t="shared" si="9"/>
        <v>3</v>
      </c>
      <c r="BJ48" s="80">
        <f t="shared" si="9"/>
        <v>2</v>
      </c>
      <c r="BK48" s="80">
        <f t="shared" si="9"/>
        <v>1</v>
      </c>
      <c r="BL48" s="80">
        <f t="shared" si="9"/>
        <v>1</v>
      </c>
      <c r="BM48" s="80">
        <f t="shared" si="9"/>
        <v>2</v>
      </c>
      <c r="BN48" s="80">
        <f t="shared" si="9"/>
        <v>5</v>
      </c>
      <c r="BO48" s="80">
        <f t="shared" si="9"/>
        <v>3</v>
      </c>
      <c r="BP48" s="80">
        <f t="shared" si="9"/>
        <v>6</v>
      </c>
      <c r="BQ48" s="80">
        <f t="shared" si="9"/>
        <v>0</v>
      </c>
    </row>
    <row r="49" spans="3:69" ht="22.8" customHeight="1">
      <c r="C49" s="80" t="s">
        <v>253</v>
      </c>
      <c r="D49" s="80">
        <f t="shared" ref="D49:AI49" si="10">COUNTIFS($C$18:$C$41,6,D$18:D$41,1)</f>
        <v>0</v>
      </c>
      <c r="E49" s="80">
        <f t="shared" si="10"/>
        <v>0</v>
      </c>
      <c r="F49" s="80">
        <f t="shared" si="10"/>
        <v>0</v>
      </c>
      <c r="G49" s="80">
        <f t="shared" si="10"/>
        <v>0</v>
      </c>
      <c r="H49" s="80">
        <f t="shared" si="10"/>
        <v>0</v>
      </c>
      <c r="I49" s="80">
        <f t="shared" si="10"/>
        <v>0</v>
      </c>
      <c r="J49" s="80">
        <f t="shared" si="10"/>
        <v>0</v>
      </c>
      <c r="K49" s="80">
        <f t="shared" si="10"/>
        <v>0</v>
      </c>
      <c r="L49" s="80">
        <f t="shared" si="10"/>
        <v>1</v>
      </c>
      <c r="M49" s="80">
        <f t="shared" si="10"/>
        <v>0</v>
      </c>
      <c r="N49" s="80">
        <f t="shared" si="10"/>
        <v>0</v>
      </c>
      <c r="O49" s="80">
        <f t="shared" si="10"/>
        <v>0</v>
      </c>
      <c r="P49" s="80">
        <f t="shared" si="10"/>
        <v>0</v>
      </c>
      <c r="Q49" s="80">
        <f t="shared" si="10"/>
        <v>0</v>
      </c>
      <c r="R49" s="80">
        <f t="shared" si="10"/>
        <v>0</v>
      </c>
      <c r="S49" s="80">
        <f t="shared" si="10"/>
        <v>0</v>
      </c>
      <c r="T49" s="80">
        <f t="shared" si="10"/>
        <v>0</v>
      </c>
      <c r="U49" s="80">
        <f t="shared" si="10"/>
        <v>0</v>
      </c>
      <c r="V49" s="80">
        <f t="shared" si="10"/>
        <v>0</v>
      </c>
      <c r="W49" s="80">
        <f t="shared" si="10"/>
        <v>0</v>
      </c>
      <c r="X49" s="80">
        <f t="shared" si="10"/>
        <v>0</v>
      </c>
      <c r="Y49" s="80">
        <f t="shared" si="10"/>
        <v>1</v>
      </c>
      <c r="Z49" s="80">
        <f t="shared" si="10"/>
        <v>0</v>
      </c>
      <c r="AA49" s="80">
        <f t="shared" si="10"/>
        <v>1</v>
      </c>
      <c r="AB49" s="80">
        <f t="shared" si="10"/>
        <v>0</v>
      </c>
      <c r="AC49" s="80">
        <f t="shared" si="10"/>
        <v>0</v>
      </c>
      <c r="AD49" s="80">
        <f t="shared" si="10"/>
        <v>0</v>
      </c>
      <c r="AE49" s="80">
        <f t="shared" si="10"/>
        <v>1</v>
      </c>
      <c r="AF49" s="80">
        <f t="shared" si="10"/>
        <v>0</v>
      </c>
      <c r="AG49" s="80">
        <f t="shared" si="10"/>
        <v>0</v>
      </c>
      <c r="AH49" s="80">
        <f t="shared" si="10"/>
        <v>1</v>
      </c>
      <c r="AI49" s="80">
        <f t="shared" si="10"/>
        <v>0</v>
      </c>
      <c r="AJ49" s="80">
        <f t="shared" ref="AJ49:BQ49" si="11">COUNTIFS($C$18:$C$41,6,AJ$18:AJ$41,1)</f>
        <v>0</v>
      </c>
      <c r="AK49" s="80">
        <f t="shared" si="11"/>
        <v>1</v>
      </c>
      <c r="AL49" s="80">
        <f t="shared" si="11"/>
        <v>0</v>
      </c>
      <c r="AM49" s="80">
        <f t="shared" si="11"/>
        <v>0</v>
      </c>
      <c r="AN49" s="80">
        <f t="shared" si="11"/>
        <v>1</v>
      </c>
      <c r="AO49" s="80">
        <f t="shared" si="11"/>
        <v>0</v>
      </c>
      <c r="AP49" s="80">
        <f t="shared" si="11"/>
        <v>1</v>
      </c>
      <c r="AQ49" s="80">
        <f t="shared" si="11"/>
        <v>0</v>
      </c>
      <c r="AR49" s="80">
        <f t="shared" si="11"/>
        <v>0</v>
      </c>
      <c r="AS49" s="80">
        <f t="shared" si="11"/>
        <v>1</v>
      </c>
      <c r="AT49" s="80">
        <f t="shared" si="11"/>
        <v>0</v>
      </c>
      <c r="AU49" s="80">
        <f t="shared" si="11"/>
        <v>0</v>
      </c>
      <c r="AV49" s="80">
        <f t="shared" si="11"/>
        <v>1</v>
      </c>
      <c r="AW49" s="80">
        <f t="shared" si="11"/>
        <v>1</v>
      </c>
      <c r="AX49" s="80">
        <f t="shared" si="11"/>
        <v>1</v>
      </c>
      <c r="AY49" s="80">
        <f t="shared" si="11"/>
        <v>0</v>
      </c>
      <c r="AZ49" s="80">
        <f t="shared" si="11"/>
        <v>0</v>
      </c>
      <c r="BA49" s="80">
        <f t="shared" si="11"/>
        <v>0</v>
      </c>
      <c r="BB49" s="80">
        <f t="shared" si="11"/>
        <v>0</v>
      </c>
      <c r="BC49" s="80">
        <f t="shared" si="11"/>
        <v>0</v>
      </c>
      <c r="BD49" s="80">
        <f t="shared" si="11"/>
        <v>1</v>
      </c>
      <c r="BE49" s="80">
        <f t="shared" si="11"/>
        <v>0</v>
      </c>
      <c r="BF49" s="80">
        <f t="shared" si="11"/>
        <v>0</v>
      </c>
      <c r="BG49" s="80">
        <f t="shared" si="11"/>
        <v>0</v>
      </c>
      <c r="BH49" s="80">
        <f t="shared" si="11"/>
        <v>1</v>
      </c>
      <c r="BI49" s="80">
        <f t="shared" si="11"/>
        <v>0</v>
      </c>
      <c r="BJ49" s="80">
        <f t="shared" si="11"/>
        <v>0</v>
      </c>
      <c r="BK49" s="80">
        <f t="shared" si="11"/>
        <v>1</v>
      </c>
      <c r="BL49" s="80">
        <f t="shared" si="11"/>
        <v>0</v>
      </c>
      <c r="BM49" s="80">
        <f t="shared" si="11"/>
        <v>1</v>
      </c>
      <c r="BN49" s="80">
        <f t="shared" si="11"/>
        <v>0</v>
      </c>
      <c r="BO49" s="80">
        <f t="shared" si="11"/>
        <v>1</v>
      </c>
      <c r="BP49" s="80">
        <f t="shared" si="11"/>
        <v>1</v>
      </c>
      <c r="BQ49" s="80">
        <f t="shared" si="11"/>
        <v>0</v>
      </c>
    </row>
    <row r="50" spans="3:69">
      <c r="L50" s="15"/>
      <c r="M50" s="15"/>
      <c r="N50" s="15"/>
      <c r="O50" s="15"/>
    </row>
    <row r="51" spans="3:69">
      <c r="L51" s="15"/>
      <c r="M51" s="15"/>
      <c r="N51" s="15"/>
      <c r="O51" s="15"/>
    </row>
  </sheetData>
  <autoFilter ref="A17:BR41"/>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43:C43"/>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6"/>
  <dataValidations count="5">
    <dataValidation type="list" imeMode="disabled" allowBlank="1" showInputMessage="1" showErrorMessage="1" sqref="R40:V41 Y40:AS41 AV40:BF41 BH40:BP41 R18:V38 Y18:AS38 AV18:BF38 BH18:BP38 D40:O41 D18:O38">
      <formula1>"1"</formula1>
    </dataValidation>
    <dataValidation type="list" imeMode="disabled" allowBlank="1" showInputMessage="1" showErrorMessage="1" sqref="C40:C41 C18:C38">
      <formula1>"5,6"</formula1>
    </dataValidation>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2 WVJ42 WLN42 WBR42 VRV42 VHZ42 UYD42 UOH42 UEL42 TUP42 TKT42 TAX42 SRB42 SHF42 RXJ42 RNN42 RDR42 QTV42 QJZ42 QAD42 PQH42 PGL42 OWP42 OMT42 OCX42 NTB42 NJF42 MZJ42 MPN42 MFR42 LVV42 LLZ42 LCD42 KSH42 KIL42 JYP42 JOT42 JEX42 IVB42 ILF42 IBJ42 HRN42 HHR42 GXV42 GNZ42 GED42 FUH42 FKL42 FAP42 EQT42 EGX42 DXB42 DNF42 DDJ42 CTN42 CJR42 BZV42 BPZ42 BGD42 AWH42 AML42 ACP42 ST42 IX42 BC42 WWD42 WMH42 WCL42 VSP42 VIT42 UYX42 UPB42 UFF42 TVJ42 TLN42 TBR42 SRV42 SHZ42 RYD42 ROH42 REL42 QUP42 QKT42 QAX42 PRB42 PHF42 OXJ42 ONN42 ODR42 NTV42 NJZ42 NAD42 MQH42 MGL42 LWP42 LMT42 LCX42 KTB42 KJF42 JZJ42 JPN42 JFR42 IVV42 ILZ42 ICD42 HSH42 HIL42 GYP42 GOT42 GEX42 FVB42 FLF42 FBJ42 ERN42 EHR42 DXV42 DNZ42 DED42 CUH42 CKL42 CAP42 BQT42 BGX42 AXB42 ANF42 ADJ42 TN42 JR42 WWL42 WMP42 WCT42 VSX42 VJB42 UZF42 UPJ42 UFN42 TVR42 TLV42 TBZ42 SSD42 SIH42 RYL42 ROP42 RET42 QUX42 QLB42 QBF42 PRJ42 PHN42 OXR42 ONV42 ODZ42 NUD42 NKH42 NAL42 MQP42 MGT42 LWX42 LNB42 LDF42 KTJ42 KJN42 JZR42 JPV42 JFZ42 IWD42 IMH42 ICL42 HSP42 HIT42 GYX42 GPB42 GFF42 FVJ42 FLN42 FBR42 ERV42 EHZ42 DYD42 DOH42 DEL42 CUP42 CKT42 CAX42 BRB42 BHF42 AXJ42 ANN42 ADR42 TV42 JZ42 WWJ42 WMN42 WCR42 VSV42 VIZ42 UZD42 UPH42 UFL42 TVP42 TLT42 TBX42 SSB42 SIF42 RYJ42 RON42 RER42 QUV42 QKZ42 QBD42 PRH42 PHL42 OXP42 ONT42 ODX42 NUB42 NKF42 NAJ42 MQN42 MGR42 LWV42 LMZ42 LDD42 KTH42 KJL42 JZP42 JPT42 JFX42 IWB42 IMF42 ICJ42 HSN42 HIR42 GYV42 GOZ42 GFD42 FVH42 FLL42 FBP42 ERT42 EHX42 DYB42 DOF42 DEJ42 CUN42 CKR42 CAV42 BQZ42 BHD42 AXH42 ANL42 ADP42 TT42 JX42 WWH42 WML42 WCP42 VST42 VIX42 UZB42 UPF42 UFJ42 TVN42 TLR42 TBV42 SRZ42 SID42 RYH42 ROL42 REP42 QUT42 QKX42 QBB42 PRF42 PHJ42 OXN42 ONR42 ODV42 NTZ42 NKD42 NAH42 MQL42 MGP42 LWT42 LMX42 LDB42 KTF42 KJJ42 JZN42 JPR42 JFV42 IVZ42 IMD42 ICH42 HSL42 HIP42 GYT42 GOX42 GFB42 FVF42 FLJ42 FBN42 ERR42 EHV42 DXZ42 DOD42 DEH42 CUL42 CKP42 CAT42 BQX42 BHB42 AXF42 ANJ42 ADN42 TR42 JV42 WWF42 WMJ42 WCN42 VSR42 VIV42 UYZ42 UPD42 UFH42 TVL42 TLP42 TBT42 SRX42 SIB42 RYF42 ROJ42 REN42 QUR42 QKV42 QAZ42 PRD42 PHH42 OXL42 ONP42 ODT42 NTX42 NKB42 NAF42 MQJ42 MGN42 LWR42 LMV42 LCZ42 KTD42 KJH42 JZL42 JPP42 JFT42 IVX42 IMB42 ICF42 HSJ42 HIN42 GYR42 GOV42 GEZ42 FVD42 FLH42 FBL42 ERP42 EHT42 DXX42 DOB42 DEF42 CUJ42 CKN42 CAR42 BQV42 BGZ42 AXD42 ANH42 ADL42 TP42 JT42 WVX42 WMB42 WCF42 VSJ42 VIN42 UYR42 UOV42 UEZ42 TVD42 TLH42 TBL42 SRP42 SHT42 RXX42 ROB42 REF42 QUJ42 QKN42 QAR42 PQV42 PGZ42 OXD42 ONH42 ODL42 NTP42 NJT42 MZX42 MQB42 MGF42 LWJ42 LMN42 LCR42 KSV42 KIZ42 JZD42 JPH42 JFL42 IVP42 ILT42 IBX42 HSB42 HIF42 GYJ42 GON42 GER42 FUV42 FKZ42 FBD42 ERH42 EHL42 DXP42 DNT42 DDX42 CUB42 CKF42 CAJ42 BQN42 BGR42 AWV42 AMZ42 ADD42 TH42 JL42 WWB42 WMF42 WCJ42 VSN42 VIR42 UYV42 UOZ42 UFD42 TVH42 TLL42 TBP42 SRT42 SHX42 RYB42 ROF42 REJ42 QUN42 QKR42 QAV42 PQZ42 PHD42 OXH42 ONL42 ODP42 NTT42 NJX42 NAB42 MQF42 MGJ42 LWN42 LMR42 LCV42 KSZ42 KJD42 JZH42 JPL42 JFP42 IVT42 ILX42 ICB42 HSF42 HIJ42 GYN42 GOR42 GEV42 FUZ42 FLD42 FBH42 ERL42 EHP42 DXT42 DNX42 DEB42 CUF42 CKJ42 CAN42 BQR42 BGV42 AWZ42 AND42 ADH42 TL42 JP42 WVZ42 WMD42 WCH42 VSL42 VIP42 UYT42 UOX42 UFB42 TVF42 TLJ42 TBN42 SRR42 SHV42 RXZ42 ROD42 REH42 QUL42 QKP42 QAT42 PQX42 PHB42 OXF42 ONJ42 ODN42 NTR42 NJV42 MZZ42 MQD42 MGH42 LWL42 LMP42 LCT42 KSX42 KJB42 JZF42 JPJ42 JFN42 IVR42 ILV42 IBZ42 HSD42 HIH42 GYL42 GOP42 GET42 FUX42 FLB42 FBF42 ERJ42 EHN42 DXR42 DNV42 DDZ42 CUD42 CKH42 CAL42 BQP42 BGT42 AWX42 ANB42 ADF42 TJ42 JN42 BQ42:BR42 WVV42 WLZ42 WCD42 VSH42 VIL42 UYP42 UOT42 UEX42 TVB42 TLF42 TBJ42 SRN42 SHR42 RXV42 RNZ42 RED42 QUH42 QKL42 QAP42 PQT42 PGX42 OXB42 ONF42 ODJ42 NTN42 NJR42 MZV42 MPZ42 MGD42 LWH42 LML42 LCP42 KST42 KIX42 JZB42 JPF42 JFJ42 IVN42 ILR42 IBV42 HRZ42 HID42 GYH42 GOL42 GEP42 FUT42 FKX42 FBB42 ERF42 EHJ42 DXN42 DNR42 DDV42 CTZ42 CKD42 CAH42 BQL42 BGP42 AWT42 AMX42 ADB42 TF42 JJ42 BO42 WVT42 WLX42 WCB42 VSF42 VIJ42 UYN42 UOR42 UEV42 TUZ42 TLD42 TBH42 SRL42 SHP42 RXT42 RNX42 REB42 QUF42 QKJ42 QAN42 PQR42 PGV42 OWZ42 OND42 ODH42 NTL42 NJP42 MZT42 MPX42 MGB42 LWF42 LMJ42 LCN42 KSR42 KIV42 JYZ42 JPD42 JFH42 IVL42 ILP42 IBT42 HRX42 HIB42 GYF42 GOJ42 GEN42 FUR42 FKV42 FAZ42 ERD42 EHH42 DXL42 DNP42 DDT42 CTX42 CKB42 CAF42 BQJ42 BGN42 AWR42 AMV42 ACZ42 TD42 JH42 BM42 WVR42 WLV42 WBZ42 VSD42 VIH42 UYL42 UOP42 UET42 TUX42 TLB42 TBF42 SRJ42 SHN42 RXR42 RNV42 RDZ42 QUD42 QKH42 QAL42 PQP42 PGT42 OWX42 ONB42 ODF42 NTJ42 NJN42 MZR42 MPV42 MFZ42 LWD42 LMH42 LCL42 KSP42 KIT42 JYX42 JPB42 JFF42 IVJ42 ILN42 IBR42 HRV42 HHZ42 GYD42 GOH42 GEL42 FUP42 FKT42 FAX42 ERB42 EHF42 DXJ42 DNN42 DDR42 CTV42 CJZ42 CAD42 BQH42 BGL42 AWP42 AMT42 ACX42 TB42 JF42 BK42 WVP42 WLT42 WBX42 VSB42 VIF42 UYJ42 UON42 UER42 TUV42 TKZ42 TBD42 SRH42 SHL42 RXP42 RNT42 RDX42 QUB42 QKF42 QAJ42 PQN42 PGR42 OWV42 OMZ42 ODD42 NTH42 NJL42 MZP42 MPT42 MFX42 LWB42 LMF42 LCJ42 KSN42 KIR42 JYV42 JOZ42 JFD42 IVH42 ILL42 IBP42 HRT42 HHX42 GYB42 GOF42 GEJ42 FUN42 FKR42 FAV42 EQZ42 EHD42 DXH42 DNL42 DDP42 CTT42 CJX42 CAB42 BQF42 BGJ42 AWN42 AMR42 ACV42 SZ42 JD42 BI42 WVN42 WLR42 WBV42 VRZ42 VID42 UYH42 UOL42 UEP42 TUT42 TKX42 TBB42 SRF42 SHJ42 RXN42 RNR42 RDV42 QTZ42 QKD42 QAH42 PQL42 PGP42 OWT42 OMX42 ODB42 NTF42 NJJ42 MZN42 MPR42 MFV42 LVZ42 LMD42 LCH42 KSL42 KIP42 JYT42 JOX42 JFB42 IVF42 ILJ42 IBN42 HRR42 HHV42 GXZ42 GOD42 GEH42 FUL42 FKP42 FAT42 EQX42 EHB42 DXF42 DNJ42 DDN42 CTR42 CJV42 BZZ42 BQD42 BGH42 AWL42 AMP42 ACT42 SX42 JB42 BG42 WVL42 WLP42 WBT42 VRX42 VIB42 UYF42 UOJ42 UEN42 TUR42 TKV42 TAZ42 SRD42 SHH42 RXL42 RNP42 RDT42 QTX42 QKB42 QAF42 PQJ42 PGN42 OWR42 OMV42 OCZ42 NTD42 NJH42 MZL42 MPP42 MFT42 LVX42 LMB42 LCF42 KSJ42 KIN42 JYR42 JOV42 JEZ42 IVD42 ILH42 IBL42 HRP42 HHT42 GXX42 GOB42 GEF42 FUJ42 FKN42 FAR42 EQV42 EGZ42 DXD42 DNH42 DDL42 CTP42 CJT42 BZX42 BQB42 BGF42 AWJ42 AMN42 ACR42 SV42 IZ42 BE42 WWN42 WMR42 WCV42 VSZ42 VJD42 UZH42 UPL42 UFP42 TVT42 TLX42 TCB42 SSF42 SIJ42 RYN42 ROR42 REV42 QUZ42 QLD42 QBH42 PRL42 PHP42 OXT42 ONX42 OEB42 NUF42 NKJ42 NAN42 MQR42 MGV42 LWZ42 LND42 LDH42 KTL42 KJP42 JZT42 JPX42 JGB42 IWF42 IMJ42 ICN42 HSR42 HIV42 GYZ42 GPD42 GFH42 FVL42 FLP42 FBT42 ERX42 EIB42 DYF42 DOJ42 DEN42 CUR42 CKV42 CAZ42 BRD42 BHH42 AXL42 ANP42 ADT42 TX42 KB42 WVH42 WLL42 WBP42 VRT42 VHX42 UYB42 UOF42 UEJ42 TUN42 TKR42 TAV42 SQZ42 SHD42 RXH42 RNL42 RDP42 QTT42 QJX42 QAB42 PQF42 PGJ42 OWN42 OMR42 OCV42 NSZ42 NJD42 MZH42 MPL42 MFP42 LVT42 LLX42 LCB42 KSF42 KIJ42 JYN42 JOR42 JEV42 IUZ42 ILD42 IBH42 HRL42 HHP42 GXT42 GNX42 GEB42 FUF42 FKJ42 FAN42 EQR42 EGV42 DWZ42 DND42 DDH42 CTL42 CJP42 BZT42 BPX42 BGB42 AWF42 AMJ42 ACN42 SR42 BA42">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2:IT42 WTW42:WTX42 WKA42:WKB42 WAE42:WAF42 VQI42:VQJ42 VGM42:VGN42 UWQ42:UWR42 UMU42:UMV42 UCY42:UCZ42 TTC42:TTD42 TJG42:TJH42 SZK42:SZL42 SPO42:SPP42 SFS42:SFT42 RVW42:RVX42 RMA42:RMB42 RCE42:RCF42 QSI42:QSJ42 QIM42:QIN42 PYQ42:PYR42 POU42:POV42 PEY42:PEZ42 OVC42:OVD42 OLG42:OLH42 OBK42:OBL42 NRO42:NRP42 NHS42:NHT42 MXW42:MXX42 MOA42:MOB42 MEE42:MEF42 LUI42:LUJ42 LKM42:LKN42 LAQ42:LAR42 KQU42:KQV42 KGY42:KGZ42 JXC42:JXD42 JNG42:JNH42 JDK42:JDL42 ITO42:ITP42 IJS42:IJT42 HZW42:HZX42 HQA42:HQB42 HGE42:HGF42 GWI42:GWJ42 GMM42:GMN42 GCQ42:GCR42 FSU42:FSV42 FIY42:FIZ42 EZC42:EZD42 EPG42:EPH42 EFK42:EFL42 DVO42:DVP42 DLS42:DLT42 DBW42:DBX42 CSA42:CSB42 CIE42:CIF42 BYI42:BYJ42 BOM42:BON42 BEQ42:BER42 AUU42:AUV42 AKY42:AKZ42 ABC42:ABD42 RG42:RH42 HK42:HL42 WTK42:WTN42 WJO42:WJR42 VZS42:VZV42 VPW42:VPZ42 VGA42:VGD42 UWE42:UWH42 UMI42:UML42 UCM42:UCP42 TSQ42:TST42 TIU42:TIX42 SYY42:SZB42 SPC42:SPF42 SFG42:SFJ42 RVK42:RVN42 RLO42:RLR42 RBS42:RBV42 QRW42:QRZ42 QIA42:QID42 PYE42:PYH42 POI42:POL42 PEM42:PEP42 OUQ42:OUT42 OKU42:OKX42 OAY42:OBB42 NRC42:NRF42 NHG42:NHJ42 MXK42:MXN42 MNO42:MNR42 MDS42:MDV42 LTW42:LTZ42 LKA42:LKD42 LAE42:LAH42 KQI42:KQL42 KGM42:KGP42 JWQ42:JWT42 JMU42:JMX42 JCY42:JDB42 ITC42:ITF42 IJG42:IJJ42 HZK42:HZN42 HPO42:HPR42 HFS42:HFV42 GVW42:GVZ42 GMA42:GMD42 GCE42:GCH42 FSI42:FSL42 FIM42:FIP42 EYQ42:EYT42 EOU42:EOX42 EEY42:EFB42 DVC42:DVF42 DLG42:DLJ42 DBK42:DBN42 CRO42:CRR42 CHS42:CHV42 BXW42:BXZ42 BOA42:BOD42 BEE42:BEH42 AUI42:AUL42 AKM42:AKP42 AAQ42:AAT42 QU42:QX42 GY42:HB42 WTP42:WTQ42 WJT42:WJU42 VZX42:VZY42 VQB42:VQC42 VGF42:VGG42 UWJ42:UWK42 UMN42:UMO42 UCR42:UCS42 TSV42:TSW42 TIZ42:TJA42 SZD42:SZE42 SPH42:SPI42 SFL42:SFM42 RVP42:RVQ42 RLT42:RLU42 RBX42:RBY42 QSB42:QSC42 QIF42:QIG42 PYJ42:PYK42 PON42:POO42 PER42:PES42 OUV42:OUW42 OKZ42:OLA42 OBD42:OBE42 NRH42:NRI42 NHL42:NHM42 MXP42:MXQ42 MNT42:MNU42 MDX42:MDY42 LUB42:LUC42 LKF42:LKG42 LAJ42:LAK42 KQN42:KQO42 KGR42:KGS42 JWV42:JWW42 JMZ42:JNA42 JDD42:JDE42 ITH42:ITI42 IJL42:IJM42 HZP42:HZQ42 HPT42:HPU42 HFX42:HFY42 GWB42:GWC42 GMF42:GMG42 GCJ42:GCK42 FSN42:FSO42 FIR42:FIS42 EYV42:EYW42 EOZ42:EPA42 EFD42:EFE42 DVH42:DVI42 DLL42:DLM42 DBP42:DBQ42 CRT42:CRU42 CHX42:CHY42 BYB42:BYC42 BOF42:BOG42 BEJ42:BEK42 AUN42:AUO42 AKR42:AKS42 AAV42:AAW42 QZ42:RA42 HD42:HE42 WUE42:WUH42 WKI42:WKL42 WAM42:WAP42 VQQ42:VQT42 VGU42:VGX42 UWY42:UXB42 UNC42:UNF42 UDG42:UDJ42 TTK42:TTN42 TJO42:TJR42 SZS42:SZV42 SPW42:SPZ42 SGA42:SGD42 RWE42:RWH42 RMI42:RML42 RCM42:RCP42 QSQ42:QST42 QIU42:QIX42 PYY42:PZB42 PPC42:PPF42 PFG42:PFJ42 OVK42:OVN42 OLO42:OLR42 OBS42:OBV42 NRW42:NRZ42 NIA42:NID42 MYE42:MYH42 MOI42:MOL42 MEM42:MEP42 LUQ42:LUT42 LKU42:LKX42 LAY42:LBB42 KRC42:KRF42 KHG42:KHJ42 JXK42:JXN42 JNO42:JNR42 JDS42:JDV42 ITW42:ITZ42 IKA42:IKD42 IAE42:IAH42 HQI42:HQL42 HGM42:HGP42 GWQ42:GWT42 GMU42:GMX42 GCY42:GDB42 FTC42:FTF42 FJG42:FJJ42 EZK42:EZN42 EPO42:EPR42 EFS42:EFV42 DVW42:DVZ42 DMA42:DMD42 DCE42:DCH42 CSI42:CSL42 CIM42:CIP42 BYQ42:BYT42 BOU42:BOX42 BEY42:BFB42 AVC42:AVF42 ALG42:ALJ42 ABK42:ABN42 RO42:RR42 HS42:HV42 X42:AA42 WUJ42:WUL42 WKN42:WKP42 WAR42:WAT42 VQV42:VQX42 VGZ42:VHB42 UXD42:UXF42 UNH42:UNJ42 UDL42:UDN42 TTP42:TTR42 TJT42:TJV42 SZX42:SZZ42 SQB42:SQD42 SGF42:SGH42 RWJ42:RWL42 RMN42:RMP42 RCR42:RCT42 QSV42:QSX42 QIZ42:QJB42 PZD42:PZF42 PPH42:PPJ42 PFL42:PFN42 OVP42:OVR42 OLT42:OLV42 OBX42:OBZ42 NSB42:NSD42 NIF42:NIH42 MYJ42:MYL42 MON42:MOP42 MER42:MET42 LUV42:LUX42 LKZ42:LLB42 LBD42:LBF42 KRH42:KRJ42 KHL42:KHN42 JXP42:JXR42 JNT42:JNV42 JDX42:JDZ42 IUB42:IUD42 IKF42:IKH42 IAJ42:IAL42 HQN42:HQP42 HGR42:HGT42 GWV42:GWX42 GMZ42:GNB42 GDD42:GDF42 FTH42:FTJ42 FJL42:FJN42 EZP42:EZR42 EPT42:EPV42 EFX42:EFZ42 DWB42:DWD42 DMF42:DMH42 DCJ42:DCL42 CSN42:CSP42 CIR42:CIT42 BYV42:BYX42 BOZ42:BPB42 BFD42:BFF42 AVH42:AVJ42 ALL42:ALN42 ABP42:ABR42 RT42:RV42 HX42:HZ42 AC42:AE42 WUN42:WVF42 WKR42:WLJ42 WAV42:WBN42 VQZ42:VRR42 VHD42:VHV42 UXH42:UXZ42 UNL42:UOD42 UDP42:UEH42 TTT42:TUL42 TJX42:TKP42 TAB42:TAT42 SQF42:SQX42 SGJ42:SHB42 RWN42:RXF42 RMR42:RNJ42 RCV42:RDN42 QSZ42:QTR42 QJD42:QJV42 PZH42:PZZ42 PPL42:PQD42 PFP42:PGH42 OVT42:OWL42 OLX42:OMP42 OCB42:OCT42 NSF42:NSX42 NIJ42:NJB42 MYN42:MZF42 MOR42:MPJ42 MEV42:MFN42 LUZ42:LVR42 LLD42:LLV42 LBH42:LBZ42 KRL42:KSD42 KHP42:KIH42 JXT42:JYL42 JNX42:JOP42 JEB42:JET42 IUF42:IUX42 IKJ42:ILB42 IAN42:IBF42 HQR42:HRJ42 HGV42:HHN42 GWZ42:GXR42 GND42:GNV42 GDH42:GDZ42 FTL42:FUD42 FJP42:FKH42 EZT42:FAL42 EPX42:EQP42 EGB42:EGT42 DWF42:DWX42 DMJ42:DNB42 DCN42:DDF42 CSR42:CTJ42 CIV42:CJN42 BYZ42:BZR42 BPD42:BPV42 BFH42:BFZ42 AVL42:AWD42 ALP42:AMH42 ABT42:ACL42 RX42:SP42 AG42:AY42 HQ42 WTU42 WJY42 WAC42 VQG42 VGK42 UWO42 UMS42 UCW42 TTA42 TJE42 SZI42 SPM42 SFQ42 RVU42 RLY42 RCC42 QSG42 QIK42 PYO42 POS42 PEW42 OVA42 OLE42 OBI42 NRM42 NHQ42 MXU42 MNY42 MEC42 LUG42 LKK42 LAO42 KQS42 KGW42 JXA42 JNE42 JDI42 ITM42 IJQ42 HZU42 HPY42 HGC42 GWG42 GMK42 GCO42 FSS42 FIW42 EZA42 EPE42 EFI42 DVM42 DLQ42 DBU42 CRY42 CIC42 BYG42 BOK42 BEO42 AUS42 AKW42 ABA42 RE42 HI42 WUC42 WKG42 WAK42 VQO42 VGS42 UWW42 UNA42 UDE42 TTI42 TJM42 SZQ42 SPU42 SFY42 RWC42 RMG42 RCK42 QSO42 QIS42 PYW42 PPA42 PFE42 OVI42 OLM42 OBQ42 NRU42 NHY42 MYC42 MOG42 MEK42 LUO42 LKS42 LAW42 KRA42 KHE42 JXI42 JNM42 JDQ42 ITU42 IJY42 IAC42 HQG42 HGK42 GWO42 GMS42 GCW42 FTA42 FJE42 EZI42 EPM42 EFQ42 DVU42 DLY42 DCC42 CSG42 CIK42 BYO42 BOS42 BEW42 AVA42 ALE42 ABI42 RM42 V42 HO42 WTS42 WJW42 WAA42 VQE42 VGI42 UWM42 UMQ42 UCU42 TSY42 TJC42 SZG42 SPK42 SFO42 RVS42 RLW42 RCA42 QSE42 QII42 PYM42 POQ42 PEU42 OUY42 OLC42 OBG42 NRK42 NHO42 MXS42 MNW42 MEA42 LUE42 LKI42 LAM42 KQQ42 KGU42 JWY42 JNC42 JDG42 ITK42 IJO42 HZS42 HPW42 HGA42 GWE42 GMI42 GCM42 FSQ42 FIU42 EYY42 EPC42 EFG42 DVK42 DLO42 DBS42 CRW42 CIA42 BYE42 BOI42 BEM42 AUQ42 AKU42 AAY42 RC42 HG42 D17:O17 WUA42 WKE42 WAI42 VQM42 VGQ42 UWU42 UMY42 UDC42 TTG42 TJK42 SZO42 SPS42 SFW42 RWA42 RME42 RCI42 QSM42 QIQ42 PYU42 POY42 PFC42 OVG42 OLK42 OBO42 NRS42 NHW42 MYA42 MOE42 MEI42 LUM42 LKQ42 LAU42 KQY42 KHC42 JXG42 JNK42 JDO42 ITS42 IJW42 IAA42 HQE42 HGI42 GWM42 GMQ42 GCU42 FSY42 FJC42 EZG42 EPK42 EFO42 DVS42 DLW42 DCA42 CSE42 CII42 BYM42 BOQ42 BEU42 AUY42 ALC42 ABG42 RK42 T42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2:Q42 D42:G42 I42:J42 N42 L42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2 HW42 RS42 ABO42 ALK42 AVG42 BFC42 BOY42 BYU42 CIQ42 CSM42 DCI42 DME42 DWA42 EFW42 EPS42 EZO42 FJK42 FTG42 GDC42 GMY42 GWU42 HGQ42 HQM42 IAI42 IKE42 IUA42 JDW42 JNS42 JXO42 KHK42 KRG42 LBC42 LKY42 LUU42 MEQ42 MOM42 MYI42 NIE42 NSA42 OBW42 OLS42 OVO42 PFK42 PPG42 PZC42 QIY42 QSU42 RCQ42 RMM42 RWI42 SGE42 SQA42 SZW42 TJS42 TTO42 UDK42 UNG42 UXC42 VGY42 VQU42 WAQ42 WKM42 WUI42 HF42 RB42 AAX42 AKT42 AUP42 BEL42 BOH42 BYD42 CHZ42 CRV42 DBR42 DLN42 DVJ42 EFF42 EPB42 EYX42 FIT42 FSP42 GCL42 GMH42 GWD42 HFZ42 HPV42 HZR42 IJN42 ITJ42 JDF42 JNB42 JWX42 KGT42 KQP42 LAL42 LKH42 LUD42 MDZ42 MNV42 MXR42 NHN42 NRJ42 OBF42 OLB42 OUX42 PET42 POP42 PYL42 QIH42 QSD42 RBZ42 RLV42 RVR42 SFN42 SPJ42 SZF42 TJB42 TSX42 UCT42 UMP42 UWL42 VGH42 VQD42 VZZ42 WJV42 WTR42 U42 HP42 RL42 ABH42 ALD42 AUZ42 BEV42 BOR42 BYN42 CIJ42 CSF42 DCB42 DLX42 DVT42 EFP42 EPL42 EZH42 FJD42 FSZ42 GCV42 GMR42 GWN42 HGJ42 HQF42 IAB42 IJX42 ITT42 JDP42 JNL42 JXH42 KHD42 KQZ42 LAV42 LKR42 LUN42 MEJ42 MOF42 MYB42 NHX42 NRT42 OBP42 OLL42 OVH42 PFD42 POZ42 PYV42 QIR42 QSN42 RCJ42 RMF42 RWB42 SFX42 SPT42 SZP42 TJL42 TTH42 UDD42 UMZ42 UWV42 VGR42 VQN42 WAJ42 WKF42 WUB42 HC42 QY42 AAU42 AKQ42 AUM42 BEI42 BOE42 BYA42 CHW42 CRS42 DBO42 DLK42 DVG42 EFC42 EOY42 EYU42 FIQ42 FSM42 GCI42 GME42 GWA42 HFW42 HPS42 HZO42 IJK42 ITG42 JDC42 JMY42 JWU42 KGQ42 KQM42 LAI42 LKE42 LUA42 MDW42 MNS42 MXO42 NHK42 NRG42 OBC42 OKY42 OUU42 PEQ42 POM42 PYI42 QIE42 QSA42 RBW42 RLS42 RVO42 SFK42 SPG42 SZC42 TIY42 TSU42 UCQ42 UMM42 UWI42 VGE42 VQA42 VZW42 WJS42 WTO42 HH42 RD42 AAZ42 AKV42 AUR42 BEN42 BOJ42 BYF42 CIB42 CRX42 DBT42 DLP42 DVL42 EFH42 EPD42 EYZ42 FIV42 FSR42 GCN42 GMJ42 GWF42 HGB42 HPX42 HZT42 IJP42 ITL42 JDH42 JND42 JWZ42 KGV42 KQR42 LAN42 LKJ42 LUF42 MEB42 MNX42 MXT42 NHP42 NRL42 OBH42 OLD42 OUZ42 PEV42 POR42 PYN42 QIJ42 QSF42 RCB42 RLX42 RVT42 SFP42 SPL42 SZH42 TJD42 TSZ42 UCV42 UMR42 UWN42 VGJ42 VQF42 WAB42 WJX42 WTT42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2:C42 BS42:GX42 KD42:QT42 TZ42:AAP42 ADV42:AKL42 ANR42:AUH42 AXN42:BED42 BHJ42:BNZ42 BRF42:BXV42 CBB42:CHR42 CKX42:CRN42 CUT42:DBJ42 DEP42:DLF42 DOL42:DVB42 DYH42:EEX42 EID42:EOT42 ERZ42:EYP42 FBV42:FIL42 FLR42:FSH42 FVN42:GCD42 GFJ42:GLZ42 GPF42:GVV42 GZB42:HFR42 HIX42:HPN42 HST42:HZJ42 ICP42:IJF42 IML42:ITB42 IWH42:JCX42 JGD42:JMT42 JPZ42:JWP42 JZV42:KGL42 KJR42:KQH42 KTN42:LAD42 LDJ42:LJZ42 LNF42:LTV42 LXB42:MDR42 MGX42:MNN42 MQT42:MXJ42 NAP42:NHF42 NKL42:NRB42 NUH42:OAX42 OED42:OKT42 ONZ42:OUP42 OXV42:PEL42 PHR42:POH42 PRN42:PYD42 QBJ42:QHZ42 QLF42:QRV42 QVB42:RBR42 REX42:RLN42 ROT42:RVJ42 RYP42:SFF42 SIL42:SPB42 SSH42:SYX42 TCD42:TIT42 TLZ42:TSP42 TVV42:UCL42 UFR42:UMH42 UPN42:UWD42 UZJ42:VFZ42 VJF42:VPV42 VTB42:VZR42 WCX42:WJN42 WMT42:WTJ42 WWP42:XFD42 AZ42 IU42 SQ42 ACM42 AMI42 AWE42 BGA42 BPW42 BZS42 CJO42 CTK42 DDG42 DNC42 DWY42 EGU42 EQQ42 FAM42 FKI42 FUE42 GEA42 GNW42 GXS42 HHO42 HRK42 IBG42 ILC42 IUY42 JEU42 JOQ42 JYM42 KII42 KSE42 LCA42 LLW42 LVS42 MFO42 MPK42 MZG42 NJC42 NSY42 OCU42 OMQ42 OWM42 PGI42 PQE42 QAA42 QJW42 QTS42 RDO42 RNK42 RXG42 SHC42 SQY42 TAU42 TKQ42 TUM42 UEI42 UOE42 UYA42 VHW42 VRS42 WBO42 WLK42 WVG42 AF42 IA42 RW42 ABS42 ALO42 AVK42 BFG42 BPC42 BYY42 CIU42 CSQ42 DCM42 DMI42 DWE42 EGA42 EPW42 EZS42 FJO42 FTK42 GDG42 GNC42 GWY42 HGU42 HQQ42 IAM42 IKI42 IUE42 JEA42 JNW42 JXS42 KHO42 KRK42 LBG42 LLC42 LUY42 MEU42 MOQ42 MYM42 NII42 NSE42 OCA42 OLW42 OVS42 PFO42 PPK42 PZG42 QJC42 QSY42 RCU42 RMQ42 RWM42 SGI42 SQE42 TAA42 TJW42 TTS42 UDO42 UNK42 UXG42 VHC42 VQY42 WAU42 WKQ42 WUM42 R42:S42 HM42:HN42 RI42:RJ42 ABE42:ABF42 ALA42:ALB42 AUW42:AUX42 BES42:BET42 BOO42:BOP42 BYK42:BYL42 CIG42:CIH42 CSC42:CSD42 DBY42:DBZ42 DLU42:DLV42 DVQ42:DVR42 EFM42:EFN42 EPI42:EPJ42 EZE42:EZF42 FJA42:FJB42 FSW42:FSX42 GCS42:GCT42 GMO42:GMP42 GWK42:GWL42 HGG42:HGH42 HQC42:HQD42 HZY42:HZZ42 IJU42:IJV42 ITQ42:ITR42 JDM42:JDN42 JNI42:JNJ42 JXE42:JXF42 KHA42:KHB42 KQW42:KQX42 LAS42:LAT42 LKO42:LKP42 LUK42:LUL42 MEG42:MEH42 MOC42:MOD42 MXY42:MXZ42 NHU42:NHV42 NRQ42:NRR42 OBM42:OBN42 OLI42:OLJ42 OVE42:OVF42 PFA42:PFB42 POW42:POX42 PYS42:PYT42 QIO42:QIP42 QSK42:QSL42 RCG42:RCH42 RMC42:RMD42 RVY42:RVZ42 SFU42:SFV42 SPQ42:SPR42 SZM42:SZN42 TJI42:TJJ42 TTE42:TTF42 UDA42:UDB42 UMW42:UMX42 UWS42:UWT42 VGO42:VGP42 VQK42:VQL42 WAG42:WAH42 WKC42:WKD42 WTY42:WTZ42 HJ42 RF42 ABB42 AKX42 AUT42 BEP42 BOL42 BYH42 CID42 CRZ42 DBV42 DLR42 DVN42 EFJ42 EPF42 EZB42 FIX42 FST42 GCP42 GML42 GWH42 HGD42 HPZ42 HZV42 IJR42 ITN42 JDJ42 JNF42 JXB42 KGX42 KQT42 LAP42 LKL42 LUH42 MED42 MNZ42 MXV42 NHR42 NRN42 OBJ42 OLF42 OVB42 PEX42 POT42 PYP42 QIL42 QSH42 RCD42 RLZ42 RVV42 SFR42 SPN42 SZJ42 TJF42 TTB42 UCX42 UMT42 UWP42 VGL42 VQH42 WAD42 WJZ42 WTV42 HR42 RN42 ABJ42 ALF42 AVB42 BEX42 BOT42 BYP42 CIL42 CSH42 DCD42 DLZ42 DVV42 EFR42 EPN42 EZJ42 FJF42 FTB42 GCX42 GMT42 GWP42 HGL42 HQH42 IAD42 IJZ42 ITV42 JDR42 JNN42 JXJ42 KHF42 KRB42 LAX42 LKT42 LUP42 MEL42 MOH42 MYD42 NHZ42 NRV42 OBR42 OLN42 OVJ42 PFF42 PPB42 PYX42 QIT42 QSP42 RCL42 RMH42 RWD42 SFZ42 SPV42 SZR42 TJN42 TTJ42 UDF42 UNB42 UWX42 VGT42 VQP42 WAL42 WKH42 WUD42 O42 W18:W38 AT18:AT38 BG18:BG38 BQ18:BQ38 Q18:Q38 W40:W42 Q40:Q41 AT40:AT41 BG40:BG41 BQ40:BQ41 K42 H42 M42"/>
  </dataValidations>
  <hyperlinks>
    <hyperlink ref="P20" r:id="rId1"/>
  </hyperlinks>
  <pageMargins left="0.39370078740157483" right="0.31496062992125984" top="0.38" bottom="0.39370078740157483" header="0.31496062992125984" footer="0.2"/>
  <pageSetup paperSize="9" scale="60" orientation="landscape" r:id="rId2"/>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2018-05-02T12:36:37Z</dcterms:modified>
</cp:coreProperties>
</file>