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96" windowWidth="16608" windowHeight="9372" tabRatio="315"/>
  </bookViews>
  <sheets>
    <sheet name="調査票Ａ、Ｂ " sheetId="5" r:id="rId1"/>
    <sheet name="調査票Ｃ、Ｄ、Ｅ " sheetId="6" r:id="rId2"/>
  </sheets>
  <definedNames>
    <definedName name="_xlnm._FilterDatabase" localSheetId="0" hidden="1">'調査票Ａ、Ｂ '!$A$9:$FN$30</definedName>
    <definedName name="_xlnm._FilterDatabase" localSheetId="1" hidden="1">'調査票Ｃ、Ｄ、Ｅ '!$A$17:$BR$37</definedName>
    <definedName name="_xlnm.Print_Area" localSheetId="0">'調査票Ａ、Ｂ '!$D$1:$CX$37</definedName>
    <definedName name="_xlnm.Print_Area" localSheetId="1">'調査票Ｃ、Ｄ、Ｅ '!$A$1:$BQ$47</definedName>
    <definedName name="_xlnm.Print_Titles" localSheetId="0">'調査票Ａ、Ｂ '!$A:$E,'調査票Ａ、Ｂ '!$2:$8</definedName>
    <definedName name="_xlnm.Print_Titles" localSheetId="1">'調査票Ｃ、Ｄ、Ｅ '!$A:$B,'調査票Ｃ、Ｄ、Ｅ '!$12:$16</definedName>
  </definedNames>
  <calcPr calcId="152511"/>
</workbook>
</file>

<file path=xl/calcChain.xml><?xml version="1.0" encoding="utf-8"?>
<calcChain xmlns="http://schemas.openxmlformats.org/spreadsheetml/2006/main">
  <c r="C10" i="5" l="1"/>
  <c r="G10" i="5"/>
  <c r="C11" i="5"/>
  <c r="G11" i="5"/>
  <c r="C12" i="5"/>
  <c r="G12" i="5"/>
  <c r="C13" i="5"/>
  <c r="G13" i="5"/>
  <c r="C14" i="5"/>
  <c r="G14" i="5"/>
  <c r="C15" i="5"/>
  <c r="G15" i="5"/>
  <c r="C16" i="5"/>
  <c r="G16" i="5"/>
  <c r="C17" i="5"/>
  <c r="G17" i="5"/>
  <c r="C18" i="5"/>
  <c r="G18" i="5"/>
  <c r="C19" i="5"/>
  <c r="G19" i="5"/>
  <c r="C20" i="5"/>
  <c r="G20" i="5"/>
  <c r="C21" i="5"/>
  <c r="G21" i="5"/>
  <c r="C22" i="5"/>
  <c r="G22" i="5"/>
  <c r="C23" i="5"/>
  <c r="G23" i="5"/>
  <c r="C24" i="5"/>
  <c r="G24" i="5"/>
  <c r="C25" i="5"/>
  <c r="G25" i="5"/>
  <c r="C26" i="5"/>
  <c r="G26" i="5"/>
  <c r="C27" i="5"/>
  <c r="G27" i="5"/>
  <c r="C28" i="5"/>
  <c r="G28" i="5"/>
  <c r="C29" i="5"/>
  <c r="G29" i="5"/>
  <c r="BQ45" i="6" l="1"/>
  <c r="BP45" i="6"/>
  <c r="BO45" i="6"/>
  <c r="BN45" i="6"/>
  <c r="BM45" i="6"/>
  <c r="BL45" i="6"/>
  <c r="BK45" i="6"/>
  <c r="BJ45" i="6"/>
  <c r="BI45" i="6"/>
  <c r="BH45" i="6"/>
  <c r="BG45" i="6"/>
  <c r="BF45" i="6"/>
  <c r="BE45" i="6"/>
  <c r="BD45" i="6"/>
  <c r="BC45" i="6"/>
  <c r="BB45" i="6"/>
  <c r="BA45" i="6"/>
  <c r="AZ45" i="6"/>
  <c r="AY45" i="6"/>
  <c r="AX45" i="6"/>
  <c r="AW45" i="6"/>
  <c r="AV45" i="6"/>
  <c r="AU45" i="6"/>
  <c r="AT45" i="6"/>
  <c r="AS45" i="6"/>
  <c r="AR45" i="6"/>
  <c r="AQ45" i="6"/>
  <c r="AP45" i="6"/>
  <c r="AO45" i="6"/>
  <c r="AN45" i="6"/>
  <c r="AL45" i="6"/>
  <c r="AK45" i="6"/>
  <c r="AJ45" i="6"/>
  <c r="AI45" i="6"/>
  <c r="AH45" i="6"/>
  <c r="AG45" i="6"/>
  <c r="AF45" i="6"/>
  <c r="AE45" i="6"/>
  <c r="AD45" i="6"/>
  <c r="AC45" i="6"/>
  <c r="AB45" i="6"/>
  <c r="AA45" i="6"/>
  <c r="Z45" i="6"/>
  <c r="Y45" i="6"/>
  <c r="X45" i="6"/>
  <c r="W45" i="6"/>
  <c r="V45" i="6"/>
  <c r="U45" i="6"/>
  <c r="T45" i="6"/>
  <c r="S45" i="6"/>
  <c r="R45" i="6"/>
  <c r="Q45" i="6"/>
  <c r="P45" i="6"/>
  <c r="O45" i="6"/>
  <c r="N45" i="6"/>
  <c r="M45" i="6"/>
  <c r="L45" i="6"/>
  <c r="K45" i="6"/>
  <c r="J45" i="6"/>
  <c r="I45" i="6"/>
  <c r="H45" i="6"/>
  <c r="G45" i="6"/>
  <c r="F45" i="6"/>
  <c r="E45" i="6"/>
  <c r="D45" i="6"/>
  <c r="BQ44" i="6"/>
  <c r="BP44" i="6"/>
  <c r="BO44" i="6"/>
  <c r="BN44" i="6"/>
  <c r="BM44" i="6"/>
  <c r="BL44" i="6"/>
  <c r="BK44" i="6"/>
  <c r="BJ44" i="6"/>
  <c r="BI44" i="6"/>
  <c r="BH44" i="6"/>
  <c r="BG44" i="6"/>
  <c r="BF44" i="6"/>
  <c r="BE44" i="6"/>
  <c r="BD44" i="6"/>
  <c r="BC44" i="6"/>
  <c r="BB44" i="6"/>
  <c r="BA44" i="6"/>
  <c r="AZ44" i="6"/>
  <c r="AY44" i="6"/>
  <c r="AX44" i="6"/>
  <c r="AW44" i="6"/>
  <c r="AV44" i="6"/>
  <c r="AU44" i="6"/>
  <c r="AT44" i="6"/>
  <c r="AS44" i="6"/>
  <c r="AR44" i="6"/>
  <c r="AQ44" i="6"/>
  <c r="AP44" i="6"/>
  <c r="AO44" i="6"/>
  <c r="AN44" i="6"/>
  <c r="AM44" i="6"/>
  <c r="AL44" i="6"/>
  <c r="AK44" i="6"/>
  <c r="AJ44" i="6"/>
  <c r="AI44" i="6"/>
  <c r="AH44" i="6"/>
  <c r="AG44" i="6"/>
  <c r="AF44" i="6"/>
  <c r="AE44" i="6"/>
  <c r="AD44" i="6"/>
  <c r="AC44" i="6"/>
  <c r="AB44" i="6"/>
  <c r="AA44" i="6"/>
  <c r="Z44" i="6"/>
  <c r="Y44" i="6"/>
  <c r="X44" i="6"/>
  <c r="W44" i="6"/>
  <c r="V44" i="6"/>
  <c r="U44" i="6"/>
  <c r="T44" i="6"/>
  <c r="S44" i="6"/>
  <c r="R44" i="6"/>
  <c r="Q44" i="6"/>
  <c r="P44" i="6"/>
  <c r="O44" i="6"/>
  <c r="N44" i="6"/>
  <c r="M44" i="6"/>
  <c r="L44" i="6"/>
  <c r="K44" i="6"/>
  <c r="J44" i="6"/>
  <c r="I44" i="6"/>
  <c r="H44" i="6"/>
  <c r="G44" i="6"/>
  <c r="F44" i="6"/>
  <c r="E44" i="6"/>
  <c r="D44" i="6"/>
  <c r="BQ43" i="6"/>
  <c r="BP43" i="6"/>
  <c r="BO43" i="6"/>
  <c r="BN43" i="6"/>
  <c r="BM43" i="6"/>
  <c r="BL43" i="6"/>
  <c r="BK43" i="6"/>
  <c r="BJ43" i="6"/>
  <c r="BI43" i="6"/>
  <c r="BH43" i="6"/>
  <c r="BG43" i="6"/>
  <c r="BF43" i="6"/>
  <c r="BE43" i="6"/>
  <c r="BD43" i="6"/>
  <c r="BC43" i="6"/>
  <c r="BB43" i="6"/>
  <c r="BA43" i="6"/>
  <c r="AZ43" i="6"/>
  <c r="AY43" i="6"/>
  <c r="AX43" i="6"/>
  <c r="AW43" i="6"/>
  <c r="AV43" i="6"/>
  <c r="AU43" i="6"/>
  <c r="AT43" i="6"/>
  <c r="AS43" i="6"/>
  <c r="AR43" i="6"/>
  <c r="AQ43" i="6"/>
  <c r="AP43" i="6"/>
  <c r="AO43" i="6"/>
  <c r="AN43" i="6"/>
  <c r="AM43" i="6"/>
  <c r="AL43" i="6"/>
  <c r="AK43" i="6"/>
  <c r="AJ43" i="6"/>
  <c r="AI43" i="6"/>
  <c r="AH43" i="6"/>
  <c r="AG43" i="6"/>
  <c r="AF43" i="6"/>
  <c r="AE43" i="6"/>
  <c r="AD43" i="6"/>
  <c r="AC43" i="6"/>
  <c r="AB43" i="6"/>
  <c r="AA43" i="6"/>
  <c r="Z43" i="6"/>
  <c r="Y43" i="6"/>
  <c r="X43" i="6"/>
  <c r="W43" i="6"/>
  <c r="V43" i="6"/>
  <c r="U43" i="6"/>
  <c r="T43" i="6"/>
  <c r="S43" i="6"/>
  <c r="R43" i="6"/>
  <c r="Q43" i="6"/>
  <c r="P43" i="6"/>
  <c r="O43" i="6"/>
  <c r="N43" i="6"/>
  <c r="M43" i="6"/>
  <c r="L43" i="6"/>
  <c r="K43" i="6"/>
  <c r="J43" i="6"/>
  <c r="I43" i="6"/>
  <c r="H43" i="6"/>
  <c r="G43" i="6"/>
  <c r="F43" i="6"/>
  <c r="E43" i="6"/>
  <c r="D43" i="6"/>
  <c r="BQ42" i="6"/>
  <c r="BP42" i="6"/>
  <c r="BO42" i="6"/>
  <c r="BN42" i="6"/>
  <c r="BM42" i="6"/>
  <c r="BL42" i="6"/>
  <c r="BK42" i="6"/>
  <c r="BJ42" i="6"/>
  <c r="BI42" i="6"/>
  <c r="BH42" i="6"/>
  <c r="BG42" i="6"/>
  <c r="BF42" i="6"/>
  <c r="BE42" i="6"/>
  <c r="BD42" i="6"/>
  <c r="BC42" i="6"/>
  <c r="BB42" i="6"/>
  <c r="BA42" i="6"/>
  <c r="AZ42" i="6"/>
  <c r="AY42" i="6"/>
  <c r="AX42" i="6"/>
  <c r="AW42" i="6"/>
  <c r="AV42" i="6"/>
  <c r="AU42" i="6"/>
  <c r="AT42" i="6"/>
  <c r="AS42" i="6"/>
  <c r="AR42" i="6"/>
  <c r="AQ42" i="6"/>
  <c r="AP42" i="6"/>
  <c r="AO42" i="6"/>
  <c r="AN42" i="6"/>
  <c r="AM42" i="6"/>
  <c r="AL42" i="6"/>
  <c r="AK42" i="6"/>
  <c r="AJ42" i="6"/>
  <c r="AI42" i="6"/>
  <c r="AH42" i="6"/>
  <c r="AG42" i="6"/>
  <c r="AF42" i="6"/>
  <c r="AE42" i="6"/>
  <c r="AD42" i="6"/>
  <c r="AC42" i="6"/>
  <c r="AB42" i="6"/>
  <c r="AA42" i="6"/>
  <c r="Z42" i="6"/>
  <c r="Y42" i="6"/>
  <c r="X42" i="6"/>
  <c r="W42" i="6"/>
  <c r="V42" i="6"/>
  <c r="U42" i="6"/>
  <c r="T42" i="6"/>
  <c r="S42" i="6"/>
  <c r="R42" i="6"/>
  <c r="Q42" i="6"/>
  <c r="P42" i="6"/>
  <c r="O42" i="6"/>
  <c r="N42" i="6"/>
  <c r="M42" i="6"/>
  <c r="L42" i="6"/>
  <c r="K42" i="6"/>
  <c r="J42" i="6"/>
  <c r="I42" i="6"/>
  <c r="H42" i="6"/>
  <c r="G42" i="6"/>
  <c r="F42" i="6"/>
  <c r="E42" i="6"/>
  <c r="D42" i="6"/>
  <c r="BP39" i="6"/>
  <c r="BO39" i="6"/>
  <c r="BN39" i="6"/>
  <c r="BM39" i="6"/>
  <c r="BL39" i="6"/>
  <c r="BK39" i="6"/>
  <c r="BJ39" i="6"/>
  <c r="BI39" i="6"/>
  <c r="BH39" i="6"/>
  <c r="BF39" i="6"/>
  <c r="BE39" i="6"/>
  <c r="BD39" i="6"/>
  <c r="BC39" i="6"/>
  <c r="BB39" i="6"/>
  <c r="BA39" i="6"/>
  <c r="AZ39" i="6"/>
  <c r="AY39" i="6"/>
  <c r="AX39" i="6"/>
  <c r="AW39" i="6"/>
  <c r="AV39" i="6"/>
  <c r="AS39" i="6"/>
  <c r="AR39" i="6"/>
  <c r="AQ39" i="6"/>
  <c r="AP39" i="6"/>
  <c r="AO39" i="6"/>
  <c r="AN39" i="6"/>
  <c r="AL39" i="6"/>
  <c r="AK39" i="6"/>
  <c r="AJ39" i="6"/>
  <c r="AI39" i="6"/>
  <c r="AH39" i="6"/>
  <c r="AG39" i="6"/>
  <c r="AF39" i="6"/>
  <c r="AE39" i="6"/>
  <c r="AD39" i="6"/>
  <c r="AC39" i="6"/>
  <c r="AB39" i="6"/>
  <c r="AA39" i="6"/>
  <c r="Z39" i="6"/>
  <c r="Y39" i="6"/>
  <c r="V39" i="6"/>
  <c r="U39" i="6"/>
  <c r="T39" i="6"/>
  <c r="S39" i="6"/>
  <c r="R39" i="6"/>
  <c r="O39" i="6"/>
  <c r="N39" i="6"/>
  <c r="M39" i="6"/>
  <c r="L39" i="6"/>
  <c r="K39" i="6"/>
  <c r="J39" i="6"/>
  <c r="I39" i="6"/>
  <c r="H39" i="6"/>
  <c r="G39" i="6"/>
  <c r="F39" i="6"/>
  <c r="E39" i="6"/>
  <c r="D39" i="6"/>
  <c r="CX36" i="5"/>
  <c r="CW36" i="5"/>
  <c r="CV36" i="5"/>
  <c r="CU36" i="5"/>
  <c r="CT36" i="5"/>
  <c r="CS36" i="5"/>
  <c r="CR36" i="5"/>
  <c r="CQ36" i="5"/>
  <c r="CP36" i="5"/>
  <c r="CO36" i="5"/>
  <c r="CN36" i="5"/>
  <c r="CM36" i="5"/>
  <c r="CL36" i="5"/>
  <c r="CK36" i="5"/>
  <c r="CJ36" i="5"/>
  <c r="CI36" i="5"/>
  <c r="CH36" i="5"/>
  <c r="CG36" i="5"/>
  <c r="CF36" i="5"/>
  <c r="CE36" i="5"/>
  <c r="CD36" i="5"/>
  <c r="CC36" i="5"/>
  <c r="CB36" i="5"/>
  <c r="CA36" i="5"/>
  <c r="BZ36" i="5"/>
  <c r="BY36" i="5"/>
  <c r="BX36" i="5"/>
  <c r="BW36" i="5"/>
  <c r="BV36" i="5"/>
  <c r="BU36" i="5"/>
  <c r="BT36" i="5"/>
  <c r="BS36" i="5"/>
  <c r="BR36" i="5"/>
  <c r="BQ36" i="5"/>
  <c r="BP36" i="5"/>
  <c r="BO36" i="5"/>
  <c r="BN36" i="5"/>
  <c r="BM36" i="5"/>
  <c r="BL36" i="5"/>
  <c r="BK36" i="5"/>
  <c r="BJ36" i="5"/>
  <c r="BI36" i="5"/>
  <c r="BH36" i="5"/>
  <c r="BG36" i="5"/>
  <c r="BF36" i="5"/>
  <c r="BE36" i="5"/>
  <c r="BD36" i="5"/>
  <c r="BC36" i="5"/>
  <c r="BB36" i="5"/>
  <c r="BA36" i="5"/>
  <c r="AZ36" i="5"/>
  <c r="AY36" i="5"/>
  <c r="AX36" i="5"/>
  <c r="AW36" i="5"/>
  <c r="AV36" i="5"/>
  <c r="AU36" i="5"/>
  <c r="AT36" i="5"/>
  <c r="AS36" i="5"/>
  <c r="AR36" i="5"/>
  <c r="AQ36" i="5"/>
  <c r="AP36" i="5"/>
  <c r="AO36" i="5"/>
  <c r="AN36" i="5"/>
  <c r="AM36" i="5"/>
  <c r="AL36" i="5"/>
  <c r="AK36" i="5"/>
  <c r="AJ36" i="5"/>
  <c r="AI36" i="5"/>
  <c r="AH36" i="5"/>
  <c r="AG36" i="5"/>
  <c r="AF36" i="5"/>
  <c r="AE36" i="5"/>
  <c r="AD36" i="5"/>
  <c r="AC36" i="5"/>
  <c r="AB36" i="5"/>
  <c r="AA36" i="5"/>
  <c r="Z36" i="5"/>
  <c r="Y36" i="5"/>
  <c r="X36" i="5"/>
  <c r="W36" i="5"/>
  <c r="V36" i="5"/>
  <c r="U36" i="5"/>
  <c r="T36" i="5"/>
  <c r="S36" i="5"/>
  <c r="R36" i="5"/>
  <c r="Q36" i="5"/>
  <c r="P36" i="5"/>
  <c r="O36" i="5"/>
  <c r="N36" i="5"/>
  <c r="M36" i="5"/>
  <c r="L36" i="5"/>
  <c r="K36" i="5"/>
  <c r="J36" i="5"/>
  <c r="I36" i="5"/>
  <c r="CX35" i="5"/>
  <c r="CW35" i="5"/>
  <c r="CV35" i="5"/>
  <c r="CU35" i="5"/>
  <c r="CT35" i="5"/>
  <c r="CS35" i="5"/>
  <c r="CR35" i="5"/>
  <c r="CQ35" i="5"/>
  <c r="CP35" i="5"/>
  <c r="CO35" i="5"/>
  <c r="CN35" i="5"/>
  <c r="CM35" i="5"/>
  <c r="CL35" i="5"/>
  <c r="CK35" i="5"/>
  <c r="CJ35" i="5"/>
  <c r="CI35" i="5"/>
  <c r="CH35" i="5"/>
  <c r="CG35" i="5"/>
  <c r="CF35" i="5"/>
  <c r="CE35" i="5"/>
  <c r="CD35" i="5"/>
  <c r="CC35" i="5"/>
  <c r="CB35" i="5"/>
  <c r="CA35" i="5"/>
  <c r="BZ35" i="5"/>
  <c r="BY35" i="5"/>
  <c r="BX35" i="5"/>
  <c r="BW35" i="5"/>
  <c r="BV35" i="5"/>
  <c r="BU35" i="5"/>
  <c r="BT35" i="5"/>
  <c r="BS35" i="5"/>
  <c r="BR35" i="5"/>
  <c r="BQ35" i="5"/>
  <c r="BP35" i="5"/>
  <c r="BO35" i="5"/>
  <c r="BN35" i="5"/>
  <c r="BM35" i="5"/>
  <c r="BL35" i="5"/>
  <c r="BK35" i="5"/>
  <c r="BJ35" i="5"/>
  <c r="BI35" i="5"/>
  <c r="BH35" i="5"/>
  <c r="BG35" i="5"/>
  <c r="BF35" i="5"/>
  <c r="BE35" i="5"/>
  <c r="BD35" i="5"/>
  <c r="BC35" i="5"/>
  <c r="BB35" i="5"/>
  <c r="BA35" i="5"/>
  <c r="AZ35" i="5"/>
  <c r="AY35" i="5"/>
  <c r="AX35" i="5"/>
  <c r="AW35" i="5"/>
  <c r="AV35" i="5"/>
  <c r="AU35" i="5"/>
  <c r="AT35" i="5"/>
  <c r="AS35" i="5"/>
  <c r="AR35" i="5"/>
  <c r="AQ35" i="5"/>
  <c r="AP35" i="5"/>
  <c r="AO35" i="5"/>
  <c r="AN35" i="5"/>
  <c r="AM35" i="5"/>
  <c r="AL35" i="5"/>
  <c r="AK35" i="5"/>
  <c r="AJ35" i="5"/>
  <c r="AI35" i="5"/>
  <c r="AH35" i="5"/>
  <c r="AG35" i="5"/>
  <c r="AF35" i="5"/>
  <c r="AE35" i="5"/>
  <c r="AD35" i="5"/>
  <c r="AC35" i="5"/>
  <c r="AB35" i="5"/>
  <c r="AA35" i="5"/>
  <c r="Z35" i="5"/>
  <c r="Y35" i="5"/>
  <c r="X35" i="5"/>
  <c r="W35" i="5"/>
  <c r="V35" i="5"/>
  <c r="U35" i="5"/>
  <c r="T35" i="5"/>
  <c r="S35" i="5"/>
  <c r="R35" i="5"/>
  <c r="Q35" i="5"/>
  <c r="P35" i="5"/>
  <c r="O35" i="5"/>
  <c r="N35" i="5"/>
  <c r="M35" i="5"/>
  <c r="L35" i="5"/>
  <c r="K35" i="5"/>
  <c r="J35" i="5"/>
  <c r="I35" i="5"/>
  <c r="CX34" i="5"/>
  <c r="CW34" i="5"/>
  <c r="CV34" i="5"/>
  <c r="CU34" i="5"/>
  <c r="CT34" i="5"/>
  <c r="CS34" i="5"/>
  <c r="CR34" i="5"/>
  <c r="CQ34" i="5"/>
  <c r="CP34" i="5"/>
  <c r="CO34" i="5"/>
  <c r="CN34" i="5"/>
  <c r="CM34" i="5"/>
  <c r="CL34" i="5"/>
  <c r="CK34" i="5"/>
  <c r="CJ34" i="5"/>
  <c r="CI34" i="5"/>
  <c r="CH34" i="5"/>
  <c r="CG34" i="5"/>
  <c r="CF34" i="5"/>
  <c r="CE34" i="5"/>
  <c r="CD34" i="5"/>
  <c r="CC34" i="5"/>
  <c r="CB34" i="5"/>
  <c r="CA34" i="5"/>
  <c r="BZ34" i="5"/>
  <c r="BY34" i="5"/>
  <c r="BX34" i="5"/>
  <c r="BW34" i="5"/>
  <c r="BV34" i="5"/>
  <c r="BU34" i="5"/>
  <c r="BT34" i="5"/>
  <c r="BS34" i="5"/>
  <c r="BR34" i="5"/>
  <c r="BQ34" i="5"/>
  <c r="BP34" i="5"/>
  <c r="BO34" i="5"/>
  <c r="BN34" i="5"/>
  <c r="BM34" i="5"/>
  <c r="BL34" i="5"/>
  <c r="BK34" i="5"/>
  <c r="BJ34" i="5"/>
  <c r="BI34" i="5"/>
  <c r="BH34" i="5"/>
  <c r="BG34" i="5"/>
  <c r="BF34" i="5"/>
  <c r="BE34" i="5"/>
  <c r="BD34" i="5"/>
  <c r="BC34" i="5"/>
  <c r="BB34" i="5"/>
  <c r="BA34" i="5"/>
  <c r="AZ34" i="5"/>
  <c r="AY34" i="5"/>
  <c r="AX34" i="5"/>
  <c r="AW34" i="5"/>
  <c r="AV34" i="5"/>
  <c r="AU34" i="5"/>
  <c r="AT34" i="5"/>
  <c r="AS34" i="5"/>
  <c r="AR34" i="5"/>
  <c r="AQ34" i="5"/>
  <c r="AP34" i="5"/>
  <c r="AO34" i="5"/>
  <c r="AN34" i="5"/>
  <c r="AM34" i="5"/>
  <c r="AL34" i="5"/>
  <c r="AK34" i="5"/>
  <c r="AJ34" i="5"/>
  <c r="AI34" i="5"/>
  <c r="AH34" i="5"/>
  <c r="AG34" i="5"/>
  <c r="AF34" i="5"/>
  <c r="AE34" i="5"/>
  <c r="AD34" i="5"/>
  <c r="AC34" i="5"/>
  <c r="AB34" i="5"/>
  <c r="AA34" i="5"/>
  <c r="Z34" i="5"/>
  <c r="Y34" i="5"/>
  <c r="X34" i="5"/>
  <c r="W34" i="5"/>
  <c r="V34" i="5"/>
  <c r="U34" i="5"/>
  <c r="T34" i="5"/>
  <c r="S34" i="5"/>
  <c r="R34" i="5"/>
  <c r="Q34" i="5"/>
  <c r="P34" i="5"/>
  <c r="O34" i="5"/>
  <c r="N34" i="5"/>
  <c r="M34" i="5"/>
  <c r="L34" i="5"/>
  <c r="K34" i="5"/>
  <c r="J34" i="5"/>
  <c r="I34" i="5"/>
  <c r="CX33" i="5"/>
  <c r="CW33" i="5"/>
  <c r="CV33" i="5"/>
  <c r="CU33" i="5"/>
  <c r="CT33" i="5"/>
  <c r="CS33" i="5"/>
  <c r="CR33" i="5"/>
  <c r="CQ33" i="5"/>
  <c r="CP33" i="5"/>
  <c r="CO33" i="5"/>
  <c r="CN33" i="5"/>
  <c r="CM33" i="5"/>
  <c r="CL33" i="5"/>
  <c r="CK33" i="5"/>
  <c r="CJ33" i="5"/>
  <c r="CI33" i="5"/>
  <c r="CH33" i="5"/>
  <c r="CG33" i="5"/>
  <c r="CF33" i="5"/>
  <c r="CE33" i="5"/>
  <c r="CD33" i="5"/>
  <c r="CC33" i="5"/>
  <c r="CB33" i="5"/>
  <c r="CA33" i="5"/>
  <c r="BZ33" i="5"/>
  <c r="BY33" i="5"/>
  <c r="BX33" i="5"/>
  <c r="BW33" i="5"/>
  <c r="BV33" i="5"/>
  <c r="BU33" i="5"/>
  <c r="BT33" i="5"/>
  <c r="BS33" i="5"/>
  <c r="BR33" i="5"/>
  <c r="BQ33" i="5"/>
  <c r="BP33" i="5"/>
  <c r="BO33" i="5"/>
  <c r="BN33" i="5"/>
  <c r="BM33" i="5"/>
  <c r="BL33" i="5"/>
  <c r="BK33" i="5"/>
  <c r="BJ33" i="5"/>
  <c r="BI33" i="5"/>
  <c r="BH33" i="5"/>
  <c r="BG33" i="5"/>
  <c r="BF33" i="5"/>
  <c r="BE33" i="5"/>
  <c r="BD33" i="5"/>
  <c r="BC33" i="5"/>
  <c r="BB33" i="5"/>
  <c r="BA33" i="5"/>
  <c r="AZ33" i="5"/>
  <c r="AY33" i="5"/>
  <c r="AX33" i="5"/>
  <c r="AW33" i="5"/>
  <c r="AV33" i="5"/>
  <c r="AU33" i="5"/>
  <c r="AT33" i="5"/>
  <c r="AS33" i="5"/>
  <c r="AR33" i="5"/>
  <c r="AQ33" i="5"/>
  <c r="AP33" i="5"/>
  <c r="AO33" i="5"/>
  <c r="AN33" i="5"/>
  <c r="AM33" i="5"/>
  <c r="AL33" i="5"/>
  <c r="AK33" i="5"/>
  <c r="AJ33" i="5"/>
  <c r="AI33" i="5"/>
  <c r="AH33" i="5"/>
  <c r="AG33" i="5"/>
  <c r="AF33" i="5"/>
  <c r="AE33" i="5"/>
  <c r="AD33" i="5"/>
  <c r="AC33" i="5"/>
  <c r="AB33" i="5"/>
  <c r="AA33" i="5"/>
  <c r="Z33" i="5"/>
  <c r="Y33" i="5"/>
  <c r="X33" i="5"/>
  <c r="W33" i="5"/>
  <c r="V33" i="5"/>
  <c r="U33" i="5"/>
  <c r="T33" i="5"/>
  <c r="S33" i="5"/>
  <c r="R33" i="5"/>
  <c r="Q33" i="5"/>
  <c r="P33" i="5"/>
  <c r="O33" i="5"/>
  <c r="N33" i="5"/>
  <c r="M33" i="5"/>
  <c r="L33" i="5"/>
  <c r="K33" i="5"/>
  <c r="J33" i="5"/>
  <c r="I33" i="5"/>
  <c r="CX30" i="5"/>
  <c r="CW30" i="5"/>
  <c r="CU30" i="5"/>
  <c r="CT30" i="5"/>
  <c r="CS30" i="5"/>
  <c r="CR30" i="5"/>
  <c r="CQ30" i="5"/>
  <c r="CP30" i="5"/>
  <c r="CO30" i="5"/>
  <c r="CN30" i="5"/>
  <c r="CM30" i="5"/>
  <c r="CL30" i="5"/>
  <c r="CK30" i="5"/>
  <c r="CJ30" i="5"/>
  <c r="CH30" i="5"/>
  <c r="CG30" i="5"/>
  <c r="CF30" i="5"/>
  <c r="CE30" i="5"/>
  <c r="CD30" i="5"/>
  <c r="CC30" i="5"/>
  <c r="CB30" i="5"/>
  <c r="CA30" i="5"/>
  <c r="BY30" i="5"/>
  <c r="BX30" i="5"/>
  <c r="BW30" i="5"/>
  <c r="BV30" i="5"/>
  <c r="BU30" i="5"/>
  <c r="BS30" i="5"/>
  <c r="BR30" i="5"/>
  <c r="BQ30" i="5"/>
  <c r="BN30" i="5"/>
  <c r="BM30" i="5"/>
  <c r="BL30" i="5"/>
  <c r="BK30" i="5"/>
  <c r="BJ30" i="5"/>
  <c r="BI30" i="5"/>
  <c r="BH30" i="5"/>
  <c r="BG30" i="5"/>
  <c r="BF30" i="5"/>
  <c r="BE30" i="5"/>
  <c r="BD30" i="5"/>
  <c r="BC30" i="5"/>
  <c r="BB30" i="5"/>
  <c r="BA30" i="5"/>
  <c r="AZ30" i="5"/>
  <c r="AY30" i="5"/>
  <c r="AX30" i="5"/>
  <c r="AW30" i="5"/>
  <c r="AV30" i="5"/>
  <c r="AU30" i="5"/>
  <c r="AT30" i="5"/>
  <c r="AS30" i="5"/>
  <c r="AR30" i="5"/>
  <c r="AQ30" i="5"/>
  <c r="AP30" i="5"/>
  <c r="AO30" i="5"/>
  <c r="AN30" i="5"/>
  <c r="AM30" i="5"/>
  <c r="AL30" i="5"/>
  <c r="AK30" i="5"/>
  <c r="AJ30" i="5"/>
  <c r="AI30" i="5"/>
  <c r="AH30" i="5"/>
  <c r="AG30" i="5"/>
  <c r="AF30" i="5"/>
  <c r="AD30" i="5"/>
  <c r="AC30" i="5"/>
  <c r="AB30" i="5"/>
  <c r="Z30" i="5"/>
  <c r="Y30" i="5"/>
  <c r="X30" i="5"/>
  <c r="V30" i="5"/>
  <c r="U30" i="5"/>
  <c r="T30" i="5"/>
  <c r="S30" i="5"/>
  <c r="Q30" i="5"/>
  <c r="P30" i="5"/>
  <c r="O30" i="5"/>
  <c r="M30" i="5"/>
  <c r="K30" i="5"/>
  <c r="I30" i="5"/>
  <c r="AM45" i="6"/>
  <c r="AM39" i="6"/>
</calcChain>
</file>

<file path=xl/sharedStrings.xml><?xml version="1.0" encoding="utf-8"?>
<sst xmlns="http://schemas.openxmlformats.org/spreadsheetml/2006/main" count="497" uniqueCount="314">
  <si>
    <t>●留意事項</t>
    <rPh sb="1" eb="3">
      <t>リュウイ</t>
    </rPh>
    <rPh sb="3" eb="5">
      <t>ジコウ</t>
    </rPh>
    <phoneticPr fontId="2"/>
  </si>
  <si>
    <t>①</t>
    <phoneticPr fontId="2"/>
  </si>
  <si>
    <t>②</t>
    <phoneticPr fontId="2"/>
  </si>
  <si>
    <t>③</t>
    <phoneticPr fontId="2"/>
  </si>
  <si>
    <t>④</t>
    <phoneticPr fontId="2"/>
  </si>
  <si>
    <t>⑤</t>
    <phoneticPr fontId="2"/>
  </si>
  <si>
    <t>⑥</t>
    <phoneticPr fontId="2"/>
  </si>
  <si>
    <t>政策</t>
    <rPh sb="0" eb="2">
      <t>セイサク</t>
    </rPh>
    <phoneticPr fontId="2"/>
  </si>
  <si>
    <t>その他</t>
    <rPh sb="2" eb="3">
      <t>タ</t>
    </rPh>
    <phoneticPr fontId="2"/>
  </si>
  <si>
    <t>⑦</t>
    <phoneticPr fontId="2"/>
  </si>
  <si>
    <t>⑧</t>
    <phoneticPr fontId="2"/>
  </si>
  <si>
    <t>⑨</t>
    <phoneticPr fontId="2"/>
  </si>
  <si>
    <t>⑩</t>
    <phoneticPr fontId="2"/>
  </si>
  <si>
    <t>既に導入済</t>
    <rPh sb="0" eb="1">
      <t>スデ</t>
    </rPh>
    <rPh sb="2" eb="4">
      <t>ドウニュウ</t>
    </rPh>
    <rPh sb="4" eb="5">
      <t>ズ</t>
    </rPh>
    <phoneticPr fontId="2"/>
  </si>
  <si>
    <t>試行中</t>
    <rPh sb="0" eb="3">
      <t>シコウチュウ</t>
    </rPh>
    <phoneticPr fontId="2"/>
  </si>
  <si>
    <t>導入予定なし</t>
    <rPh sb="0" eb="2">
      <t>ドウニュウ</t>
    </rPh>
    <rPh sb="2" eb="4">
      <t>ヨテイ</t>
    </rPh>
    <phoneticPr fontId="2"/>
  </si>
  <si>
    <t>年度</t>
    <rPh sb="0" eb="2">
      <t>ネンド</t>
    </rPh>
    <phoneticPr fontId="2"/>
  </si>
  <si>
    <t>条例</t>
    <rPh sb="0" eb="2">
      <t>ジョウレイ</t>
    </rPh>
    <phoneticPr fontId="2"/>
  </si>
  <si>
    <t>規則</t>
    <rPh sb="0" eb="2">
      <t>キソク</t>
    </rPh>
    <phoneticPr fontId="2"/>
  </si>
  <si>
    <t>要綱・要領</t>
    <rPh sb="0" eb="2">
      <t>ヨウコウ</t>
    </rPh>
    <rPh sb="3" eb="5">
      <t>ヨウリョウ</t>
    </rPh>
    <phoneticPr fontId="2"/>
  </si>
  <si>
    <t>その他</t>
    <phoneticPr fontId="2"/>
  </si>
  <si>
    <t>ある</t>
    <phoneticPr fontId="2"/>
  </si>
  <si>
    <t>ない</t>
    <phoneticPr fontId="2"/>
  </si>
  <si>
    <t>実施していない</t>
    <rPh sb="0" eb="2">
      <t>ジッシ</t>
    </rPh>
    <phoneticPr fontId="2"/>
  </si>
  <si>
    <t>直接反映させている</t>
    <rPh sb="0" eb="2">
      <t>チョクセツ</t>
    </rPh>
    <rPh sb="2" eb="4">
      <t>ハンエイ</t>
    </rPh>
    <phoneticPr fontId="2"/>
  </si>
  <si>
    <t>参考資料程度に使用</t>
    <rPh sb="0" eb="2">
      <t>サンコウ</t>
    </rPh>
    <rPh sb="2" eb="4">
      <t>シリョウ</t>
    </rPh>
    <rPh sb="4" eb="6">
      <t>テイド</t>
    </rPh>
    <rPh sb="7" eb="9">
      <t>シヨウ</t>
    </rPh>
    <phoneticPr fontId="2"/>
  </si>
  <si>
    <t>活用していない</t>
    <rPh sb="0" eb="2">
      <t>カツヨウ</t>
    </rPh>
    <phoneticPr fontId="2"/>
  </si>
  <si>
    <t>進行管理に活用している</t>
    <rPh sb="0" eb="2">
      <t>シンコウ</t>
    </rPh>
    <rPh sb="2" eb="4">
      <t>カンリ</t>
    </rPh>
    <rPh sb="5" eb="7">
      <t>カツヨウ</t>
    </rPh>
    <phoneticPr fontId="2"/>
  </si>
  <si>
    <t>ツールとして活用している</t>
    <rPh sb="6" eb="8">
      <t>カツヨウ</t>
    </rPh>
    <phoneticPr fontId="2"/>
  </si>
  <si>
    <t>ツールとして活用していない</t>
    <rPh sb="6" eb="8">
      <t>カツヨウ</t>
    </rPh>
    <phoneticPr fontId="2"/>
  </si>
  <si>
    <t>評価の必要性に疑問</t>
    <rPh sb="0" eb="2">
      <t>ヒョウカ</t>
    </rPh>
    <rPh sb="3" eb="6">
      <t>ヒツヨウセイ</t>
    </rPh>
    <rPh sb="7" eb="9">
      <t>ギモン</t>
    </rPh>
    <phoneticPr fontId="1"/>
  </si>
  <si>
    <t>評価手法、基準が未確立</t>
    <rPh sb="0" eb="2">
      <t>ヒョウカ</t>
    </rPh>
    <rPh sb="2" eb="4">
      <t>シュホウ</t>
    </rPh>
    <rPh sb="5" eb="7">
      <t>キジュン</t>
    </rPh>
    <rPh sb="8" eb="11">
      <t>ミカクリツ</t>
    </rPh>
    <phoneticPr fontId="1"/>
  </si>
  <si>
    <t>職員理解が不十分</t>
    <rPh sb="0" eb="2">
      <t>ショクイン</t>
    </rPh>
    <rPh sb="2" eb="4">
      <t>リカイ</t>
    </rPh>
    <rPh sb="5" eb="8">
      <t>フジュウブン</t>
    </rPh>
    <phoneticPr fontId="1"/>
  </si>
  <si>
    <t>評価指標の設定</t>
    <rPh sb="0" eb="2">
      <t>ヒョウカ</t>
    </rPh>
    <rPh sb="2" eb="4">
      <t>シヒョウ</t>
    </rPh>
    <rPh sb="5" eb="7">
      <t>セッテイ</t>
    </rPh>
    <phoneticPr fontId="1"/>
  </si>
  <si>
    <t>評価情報の住民への説明責任</t>
    <rPh sb="0" eb="2">
      <t>ヒョウカ</t>
    </rPh>
    <rPh sb="2" eb="4">
      <t>ジョウホウ</t>
    </rPh>
    <rPh sb="5" eb="7">
      <t>ジュウミン</t>
    </rPh>
    <rPh sb="9" eb="11">
      <t>セツメイ</t>
    </rPh>
    <rPh sb="11" eb="13">
      <t>セキニン</t>
    </rPh>
    <phoneticPr fontId="1"/>
  </si>
  <si>
    <t>予算編成等への活用</t>
    <rPh sb="0" eb="2">
      <t>ヨサン</t>
    </rPh>
    <rPh sb="2" eb="4">
      <t>ヘンセイ</t>
    </rPh>
    <rPh sb="4" eb="5">
      <t>トウ</t>
    </rPh>
    <rPh sb="7" eb="9">
      <t>カツヨウ</t>
    </rPh>
    <phoneticPr fontId="1"/>
  </si>
  <si>
    <t>定数査定・管理への活用</t>
    <rPh sb="0" eb="2">
      <t>テイスウ</t>
    </rPh>
    <rPh sb="2" eb="4">
      <t>サテイ</t>
    </rPh>
    <rPh sb="5" eb="7">
      <t>カンリ</t>
    </rPh>
    <rPh sb="9" eb="11">
      <t>カツヨウ</t>
    </rPh>
    <phoneticPr fontId="1"/>
  </si>
  <si>
    <t>議会審議における活用</t>
    <rPh sb="0" eb="2">
      <t>ギカイ</t>
    </rPh>
    <rPh sb="2" eb="4">
      <t>シンギ</t>
    </rPh>
    <rPh sb="8" eb="10">
      <t>カツヨウ</t>
    </rPh>
    <phoneticPr fontId="1"/>
  </si>
  <si>
    <t>外部意見の活用</t>
    <rPh sb="0" eb="2">
      <t>ガイブ</t>
    </rPh>
    <rPh sb="2" eb="4">
      <t>イケン</t>
    </rPh>
    <rPh sb="5" eb="7">
      <t>カツヨウ</t>
    </rPh>
    <phoneticPr fontId="1"/>
  </si>
  <si>
    <t>長期的な方針・計画との連携</t>
    <rPh sb="0" eb="3">
      <t>チョウキテキ</t>
    </rPh>
    <rPh sb="4" eb="6">
      <t>ホウシン</t>
    </rPh>
    <rPh sb="7" eb="9">
      <t>ケイカク</t>
    </rPh>
    <rPh sb="11" eb="13">
      <t>レンケイ</t>
    </rPh>
    <phoneticPr fontId="1"/>
  </si>
  <si>
    <t>職員の意識改革</t>
    <rPh sb="0" eb="2">
      <t>ショクイン</t>
    </rPh>
    <rPh sb="3" eb="5">
      <t>イシキ</t>
    </rPh>
    <rPh sb="5" eb="7">
      <t>カイカク</t>
    </rPh>
    <phoneticPr fontId="1"/>
  </si>
  <si>
    <t>住民の関心や理解が深まった</t>
    <rPh sb="0" eb="2">
      <t>ジュウミン</t>
    </rPh>
    <rPh sb="3" eb="5">
      <t>カンシン</t>
    </rPh>
    <rPh sb="6" eb="8">
      <t>リカイ</t>
    </rPh>
    <rPh sb="9" eb="10">
      <t>フカ</t>
    </rPh>
    <phoneticPr fontId="1"/>
  </si>
  <si>
    <t>成果の観点で施策や事業が検討された</t>
    <rPh sb="0" eb="2">
      <t>セイカ</t>
    </rPh>
    <rPh sb="3" eb="5">
      <t>カンテン</t>
    </rPh>
    <rPh sb="6" eb="8">
      <t>セサク</t>
    </rPh>
    <rPh sb="9" eb="11">
      <t>ジギョウ</t>
    </rPh>
    <rPh sb="12" eb="14">
      <t>ケントウ</t>
    </rPh>
    <phoneticPr fontId="1"/>
  </si>
  <si>
    <t>事務事業の廃止、またはその予算削減につながった</t>
    <rPh sb="0" eb="2">
      <t>ジム</t>
    </rPh>
    <rPh sb="2" eb="4">
      <t>ジギョウ</t>
    </rPh>
    <rPh sb="5" eb="7">
      <t>ハイシ</t>
    </rPh>
    <rPh sb="13" eb="15">
      <t>ヨサン</t>
    </rPh>
    <rPh sb="15" eb="17">
      <t>サクゲン</t>
    </rPh>
    <phoneticPr fontId="1"/>
  </si>
  <si>
    <t>業務体系の再検討につながった</t>
    <rPh sb="0" eb="2">
      <t>ギョウム</t>
    </rPh>
    <rPh sb="2" eb="4">
      <t>タイケイ</t>
    </rPh>
    <rPh sb="5" eb="8">
      <t>サイケントウ</t>
    </rPh>
    <phoneticPr fontId="1"/>
  </si>
  <si>
    <t>個別の事務事業の有効性が向上した</t>
    <rPh sb="0" eb="2">
      <t>コベツ</t>
    </rPh>
    <rPh sb="3" eb="5">
      <t>ジム</t>
    </rPh>
    <rPh sb="5" eb="7">
      <t>ジギョウ</t>
    </rPh>
    <rPh sb="8" eb="11">
      <t>ユウコウセイ</t>
    </rPh>
    <rPh sb="12" eb="14">
      <t>コウジョウ</t>
    </rPh>
    <phoneticPr fontId="1"/>
  </si>
  <si>
    <t>個別の事務事業の効率性が向上した</t>
    <rPh sb="0" eb="2">
      <t>コベツ</t>
    </rPh>
    <rPh sb="3" eb="5">
      <t>ジム</t>
    </rPh>
    <rPh sb="5" eb="7">
      <t>ジギョウ</t>
    </rPh>
    <rPh sb="8" eb="11">
      <t>コウリツセイ</t>
    </rPh>
    <rPh sb="12" eb="14">
      <t>コウジョウ</t>
    </rPh>
    <phoneticPr fontId="1"/>
  </si>
  <si>
    <t>予算配分を大きく変更できた</t>
    <rPh sb="0" eb="2">
      <t>ヨサン</t>
    </rPh>
    <rPh sb="2" eb="4">
      <t>ハイブン</t>
    </rPh>
    <rPh sb="5" eb="6">
      <t>オオ</t>
    </rPh>
    <rPh sb="8" eb="10">
      <t>ヘンコウ</t>
    </rPh>
    <phoneticPr fontId="1"/>
  </si>
  <si>
    <t>人員配置を大きく変更できた</t>
    <rPh sb="0" eb="2">
      <t>ジンイン</t>
    </rPh>
    <rPh sb="2" eb="3">
      <t>クバ</t>
    </rPh>
    <rPh sb="3" eb="4">
      <t>オキ</t>
    </rPh>
    <rPh sb="5" eb="6">
      <t>オオ</t>
    </rPh>
    <rPh sb="8" eb="10">
      <t>ヘンコウ</t>
    </rPh>
    <phoneticPr fontId="1"/>
  </si>
  <si>
    <t>職員の企画立案能力が向上した</t>
    <rPh sb="0" eb="2">
      <t>ショクイン</t>
    </rPh>
    <rPh sb="3" eb="5">
      <t>キカク</t>
    </rPh>
    <rPh sb="5" eb="7">
      <t>リツアン</t>
    </rPh>
    <rPh sb="7" eb="9">
      <t>ノウリョク</t>
    </rPh>
    <rPh sb="10" eb="12">
      <t>コウジョウ</t>
    </rPh>
    <phoneticPr fontId="1"/>
  </si>
  <si>
    <t>進行管理に活用していない</t>
    <rPh sb="0" eb="2">
      <t>シンコウ</t>
    </rPh>
    <rPh sb="2" eb="4">
      <t>カンリ</t>
    </rPh>
    <rPh sb="5" eb="7">
      <t>カツヨウ</t>
    </rPh>
    <phoneticPr fontId="2"/>
  </si>
  <si>
    <t>⑪</t>
    <phoneticPr fontId="1"/>
  </si>
  <si>
    <t>⑨</t>
    <phoneticPr fontId="1"/>
  </si>
  <si>
    <t>行政評価事務の効率化（評価に係る事務負担の軽減）</t>
    <phoneticPr fontId="1"/>
  </si>
  <si>
    <t>⑫</t>
    <phoneticPr fontId="2"/>
  </si>
  <si>
    <t>職員の意識改革に寄与した</t>
    <phoneticPr fontId="1"/>
  </si>
  <si>
    <t>議会で評価結果が取り上げられるようになった</t>
    <phoneticPr fontId="1"/>
  </si>
  <si>
    <t>②</t>
    <phoneticPr fontId="2"/>
  </si>
  <si>
    <t>過去に実施していたが廃止した</t>
    <rPh sb="0" eb="2">
      <t>カコ</t>
    </rPh>
    <rPh sb="3" eb="5">
      <t>ジッシ</t>
    </rPh>
    <rPh sb="10" eb="12">
      <t>ハイシ</t>
    </rPh>
    <phoneticPr fontId="2"/>
  </si>
  <si>
    <t>既に導入済</t>
    <rPh sb="0" eb="1">
      <t>スデ</t>
    </rPh>
    <rPh sb="2" eb="5">
      <t>ドウニュウズミ</t>
    </rPh>
    <phoneticPr fontId="1"/>
  </si>
  <si>
    <t>導入していない</t>
    <rPh sb="0" eb="2">
      <t>ドウニュウ</t>
    </rPh>
    <phoneticPr fontId="1"/>
  </si>
  <si>
    <t>達成状況のみ確認している</t>
    <rPh sb="0" eb="2">
      <t>タッセイ</t>
    </rPh>
    <rPh sb="2" eb="4">
      <t>ジョウキョウ</t>
    </rPh>
    <rPh sb="6" eb="8">
      <t>カクニン</t>
    </rPh>
    <phoneticPr fontId="2"/>
  </si>
  <si>
    <t>達成状況を確認した上で要因を
分析している</t>
    <rPh sb="0" eb="2">
      <t>タッセイ</t>
    </rPh>
    <rPh sb="2" eb="4">
      <t>ジョウキョウ</t>
    </rPh>
    <rPh sb="5" eb="7">
      <t>カクニン</t>
    </rPh>
    <rPh sb="9" eb="10">
      <t>ウエ</t>
    </rPh>
    <rPh sb="11" eb="13">
      <t>ヨウイン</t>
    </rPh>
    <rPh sb="15" eb="17">
      <t>ブンセキ</t>
    </rPh>
    <phoneticPr fontId="2"/>
  </si>
  <si>
    <t>内部評価の対象となっているもの全て</t>
    <rPh sb="0" eb="2">
      <t>ナイブ</t>
    </rPh>
    <rPh sb="2" eb="4">
      <t>ヒョウカ</t>
    </rPh>
    <rPh sb="5" eb="7">
      <t>タイショウ</t>
    </rPh>
    <rPh sb="15" eb="16">
      <t>スベ</t>
    </rPh>
    <phoneticPr fontId="2"/>
  </si>
  <si>
    <t>内部評価の対象となっているもののうち一部</t>
    <rPh sb="0" eb="2">
      <t>ナイブ</t>
    </rPh>
    <rPh sb="2" eb="4">
      <t>ヒョウカ</t>
    </rPh>
    <rPh sb="5" eb="7">
      <t>タイショウ</t>
    </rPh>
    <rPh sb="18" eb="20">
      <t>イチブ</t>
    </rPh>
    <phoneticPr fontId="2"/>
  </si>
  <si>
    <t>①</t>
    <phoneticPr fontId="1"/>
  </si>
  <si>
    <t>②</t>
    <phoneticPr fontId="1"/>
  </si>
  <si>
    <t>成果指標を導入している</t>
    <rPh sb="0" eb="2">
      <t>セイカ</t>
    </rPh>
    <rPh sb="2" eb="4">
      <t>シヒョウ</t>
    </rPh>
    <rPh sb="5" eb="7">
      <t>ドウニュウ</t>
    </rPh>
    <phoneticPr fontId="1"/>
  </si>
  <si>
    <t>活動指標を導入している</t>
    <rPh sb="0" eb="2">
      <t>カツドウ</t>
    </rPh>
    <rPh sb="2" eb="4">
      <t>シヒョウ</t>
    </rPh>
    <rPh sb="5" eb="7">
      <t>ドウニュウ</t>
    </rPh>
    <phoneticPr fontId="1"/>
  </si>
  <si>
    <t>特に区別していない</t>
    <rPh sb="0" eb="1">
      <t>トク</t>
    </rPh>
    <rPh sb="2" eb="4">
      <t>クベツ</t>
    </rPh>
    <phoneticPr fontId="1"/>
  </si>
  <si>
    <t>原則反映</t>
    <rPh sb="0" eb="2">
      <t>ゲンソク</t>
    </rPh>
    <rPh sb="2" eb="4">
      <t>ハンエイ</t>
    </rPh>
    <phoneticPr fontId="2"/>
  </si>
  <si>
    <t>参考程度</t>
    <rPh sb="0" eb="2">
      <t>サンコウ</t>
    </rPh>
    <rPh sb="2" eb="4">
      <t>テイド</t>
    </rPh>
    <phoneticPr fontId="1"/>
  </si>
  <si>
    <t>特に反映しない</t>
    <rPh sb="0" eb="1">
      <t>トク</t>
    </rPh>
    <rPh sb="2" eb="4">
      <t>ハンエイ</t>
    </rPh>
    <phoneticPr fontId="2"/>
  </si>
  <si>
    <t>⑩</t>
    <phoneticPr fontId="1"/>
  </si>
  <si>
    <t>⑪</t>
    <phoneticPr fontId="1"/>
  </si>
  <si>
    <t>目的（目標）</t>
    <rPh sb="0" eb="2">
      <t>モクテキ</t>
    </rPh>
    <rPh sb="3" eb="5">
      <t>モクヒョウ</t>
    </rPh>
    <phoneticPr fontId="1"/>
  </si>
  <si>
    <t>予算額・決算額</t>
    <rPh sb="0" eb="3">
      <t>ヨサンガク</t>
    </rPh>
    <rPh sb="4" eb="7">
      <t>ケッサンガク</t>
    </rPh>
    <phoneticPr fontId="1"/>
  </si>
  <si>
    <t>成果指標・実績</t>
    <rPh sb="0" eb="2">
      <t>セイカ</t>
    </rPh>
    <rPh sb="2" eb="4">
      <t>シヒョウ</t>
    </rPh>
    <rPh sb="5" eb="7">
      <t>ジッセキ</t>
    </rPh>
    <phoneticPr fontId="1"/>
  </si>
  <si>
    <t>活動指標・実績</t>
    <rPh sb="0" eb="2">
      <t>カツドウ</t>
    </rPh>
    <rPh sb="2" eb="4">
      <t>シヒョウ</t>
    </rPh>
    <rPh sb="5" eb="7">
      <t>ジッセキ</t>
    </rPh>
    <phoneticPr fontId="1"/>
  </si>
  <si>
    <t>事業所管部局による自己評価結果</t>
    <rPh sb="0" eb="4">
      <t>ジギョウショカン</t>
    </rPh>
    <rPh sb="4" eb="6">
      <t>ブキョク</t>
    </rPh>
    <rPh sb="9" eb="11">
      <t>ジコ</t>
    </rPh>
    <rPh sb="11" eb="13">
      <t>ヒョウカ</t>
    </rPh>
    <rPh sb="13" eb="15">
      <t>ケッカ</t>
    </rPh>
    <phoneticPr fontId="1"/>
  </si>
  <si>
    <t>行政内部での二次評価結果</t>
    <rPh sb="0" eb="2">
      <t>ギョウセイ</t>
    </rPh>
    <rPh sb="2" eb="4">
      <t>ナイブ</t>
    </rPh>
    <rPh sb="6" eb="8">
      <t>ニジ</t>
    </rPh>
    <rPh sb="8" eb="10">
      <t>ヒョウカ</t>
    </rPh>
    <rPh sb="10" eb="12">
      <t>ケッカ</t>
    </rPh>
    <phoneticPr fontId="1"/>
  </si>
  <si>
    <t>行政以外の主体による評価結果</t>
    <rPh sb="0" eb="2">
      <t>ギョウセイ</t>
    </rPh>
    <rPh sb="2" eb="4">
      <t>イガイ</t>
    </rPh>
    <rPh sb="5" eb="7">
      <t>シュタイ</t>
    </rPh>
    <rPh sb="10" eb="12">
      <t>ヒョウカ</t>
    </rPh>
    <rPh sb="12" eb="14">
      <t>ケッカ</t>
    </rPh>
    <phoneticPr fontId="1"/>
  </si>
  <si>
    <t>評価結果を踏まえた改善点</t>
    <rPh sb="0" eb="2">
      <t>ヒョウカ</t>
    </rPh>
    <rPh sb="2" eb="4">
      <t>ケッカ</t>
    </rPh>
    <rPh sb="5" eb="6">
      <t>フ</t>
    </rPh>
    <rPh sb="9" eb="12">
      <t>カイゼンテン</t>
    </rPh>
    <phoneticPr fontId="1"/>
  </si>
  <si>
    <t>予算要求への反映状況</t>
    <rPh sb="0" eb="2">
      <t>ヨサン</t>
    </rPh>
    <rPh sb="2" eb="4">
      <t>ヨウキュウ</t>
    </rPh>
    <rPh sb="6" eb="8">
      <t>ハンエイ</t>
    </rPh>
    <rPh sb="8" eb="10">
      <t>ジョウキョウ</t>
    </rPh>
    <phoneticPr fontId="1"/>
  </si>
  <si>
    <t>資金の流れ</t>
    <rPh sb="0" eb="2">
      <t>シキン</t>
    </rPh>
    <rPh sb="3" eb="4">
      <t>ナガ</t>
    </rPh>
    <phoneticPr fontId="1"/>
  </si>
  <si>
    <t>その他</t>
    <rPh sb="2" eb="3">
      <t>タ</t>
    </rPh>
    <phoneticPr fontId="1"/>
  </si>
  <si>
    <t>全て公表している</t>
    <rPh sb="0" eb="1">
      <t>スベ</t>
    </rPh>
    <rPh sb="2" eb="4">
      <t>コウヒョウ</t>
    </rPh>
    <phoneticPr fontId="1"/>
  </si>
  <si>
    <t>一部公表している</t>
    <rPh sb="0" eb="2">
      <t>イチブ</t>
    </rPh>
    <rPh sb="2" eb="4">
      <t>コウヒョウ</t>
    </rPh>
    <phoneticPr fontId="1"/>
  </si>
  <si>
    <t>公表していない</t>
    <rPh sb="0" eb="2">
      <t>コウヒョウ</t>
    </rPh>
    <phoneticPr fontId="1"/>
  </si>
  <si>
    <t>公表していたが非公表にした</t>
    <rPh sb="0" eb="2">
      <t>コウヒョウ</t>
    </rPh>
    <rPh sb="7" eb="10">
      <t>ヒコウヒョウ</t>
    </rPh>
    <phoneticPr fontId="1"/>
  </si>
  <si>
    <t>公表に係る事務負担が大きい</t>
    <rPh sb="0" eb="2">
      <t>コウヒョウ</t>
    </rPh>
    <rPh sb="3" eb="4">
      <t>カカ</t>
    </rPh>
    <rPh sb="5" eb="7">
      <t>ジム</t>
    </rPh>
    <rPh sb="7" eb="9">
      <t>フタン</t>
    </rPh>
    <rPh sb="10" eb="11">
      <t>オオ</t>
    </rPh>
    <phoneticPr fontId="2"/>
  </si>
  <si>
    <t>住民からの問合せ等への対応に係る事務負担が大きい</t>
    <rPh sb="0" eb="2">
      <t>ジュウミン</t>
    </rPh>
    <rPh sb="5" eb="7">
      <t>トイアワ</t>
    </rPh>
    <rPh sb="8" eb="9">
      <t>トウ</t>
    </rPh>
    <rPh sb="11" eb="13">
      <t>タイオウ</t>
    </rPh>
    <rPh sb="14" eb="15">
      <t>カカ</t>
    </rPh>
    <rPh sb="16" eb="18">
      <t>ジム</t>
    </rPh>
    <rPh sb="18" eb="20">
      <t>フタン</t>
    </rPh>
    <rPh sb="21" eb="22">
      <t>オオ</t>
    </rPh>
    <phoneticPr fontId="2"/>
  </si>
  <si>
    <t>内部的な評価であるため公表の必要はないと考えている</t>
    <rPh sb="0" eb="3">
      <t>ナイブテキ</t>
    </rPh>
    <rPh sb="4" eb="6">
      <t>ヒョウカ</t>
    </rPh>
    <rPh sb="11" eb="13">
      <t>コウヒョウ</t>
    </rPh>
    <rPh sb="14" eb="16">
      <t>ヒツヨウ</t>
    </rPh>
    <rPh sb="20" eb="21">
      <t>カンガ</t>
    </rPh>
    <phoneticPr fontId="2"/>
  </si>
  <si>
    <t>主に職員の意識改革が目的であるため公表の必要はないと考えている</t>
    <rPh sb="0" eb="1">
      <t>オモ</t>
    </rPh>
    <rPh sb="2" eb="4">
      <t>ショクイン</t>
    </rPh>
    <rPh sb="5" eb="7">
      <t>イシキ</t>
    </rPh>
    <rPh sb="7" eb="9">
      <t>カイカク</t>
    </rPh>
    <rPh sb="10" eb="12">
      <t>モクテキ</t>
    </rPh>
    <rPh sb="17" eb="19">
      <t>コウヒョウ</t>
    </rPh>
    <rPh sb="20" eb="22">
      <t>ヒツヨウ</t>
    </rPh>
    <rPh sb="26" eb="27">
      <t>カンガ</t>
    </rPh>
    <phoneticPr fontId="2"/>
  </si>
  <si>
    <t>個人情報保護の観点から公表は適当でないと考えている</t>
    <rPh sb="0" eb="2">
      <t>コジン</t>
    </rPh>
    <rPh sb="2" eb="4">
      <t>ジョウホウ</t>
    </rPh>
    <rPh sb="4" eb="6">
      <t>ホゴ</t>
    </rPh>
    <rPh sb="7" eb="9">
      <t>カンテン</t>
    </rPh>
    <rPh sb="11" eb="13">
      <t>コウヒョウ</t>
    </rPh>
    <rPh sb="14" eb="16">
      <t>テキトウ</t>
    </rPh>
    <rPh sb="20" eb="21">
      <t>カンガ</t>
    </rPh>
    <phoneticPr fontId="2"/>
  </si>
  <si>
    <t>反映している</t>
    <rPh sb="0" eb="2">
      <t>ハンエイ</t>
    </rPh>
    <phoneticPr fontId="2"/>
  </si>
  <si>
    <t>反映していない</t>
    <rPh sb="0" eb="2">
      <t>ハンエイ</t>
    </rPh>
    <phoneticPr fontId="2"/>
  </si>
  <si>
    <t>参考程度</t>
    <rPh sb="0" eb="2">
      <t>サンコウ</t>
    </rPh>
    <rPh sb="2" eb="4">
      <t>テイド</t>
    </rPh>
    <phoneticPr fontId="2"/>
  </si>
  <si>
    <t>年度</t>
    <rPh sb="0" eb="2">
      <t>ネンド</t>
    </rPh>
    <phoneticPr fontId="1"/>
  </si>
  <si>
    <t>内部評価のみ</t>
    <rPh sb="0" eb="2">
      <t>ナイブ</t>
    </rPh>
    <rPh sb="2" eb="4">
      <t>ヒョウカ</t>
    </rPh>
    <phoneticPr fontId="2"/>
  </si>
  <si>
    <t>内部評価＋外部評価</t>
    <rPh sb="0" eb="2">
      <t>ナイブ</t>
    </rPh>
    <rPh sb="2" eb="4">
      <t>ヒョウカ</t>
    </rPh>
    <rPh sb="5" eb="7">
      <t>ガイブ</t>
    </rPh>
    <rPh sb="7" eb="9">
      <t>ヒョウカ</t>
    </rPh>
    <phoneticPr fontId="2"/>
  </si>
  <si>
    <t>外部評価のみ</t>
    <rPh sb="0" eb="2">
      <t>ガイブ</t>
    </rPh>
    <rPh sb="2" eb="4">
      <t>ヒョウカ</t>
    </rPh>
    <phoneticPr fontId="2"/>
  </si>
  <si>
    <t>事業担当課による評価のみ</t>
    <rPh sb="0" eb="2">
      <t>ジギョウ</t>
    </rPh>
    <rPh sb="2" eb="5">
      <t>タントウカ</t>
    </rPh>
    <rPh sb="8" eb="10">
      <t>ヒョウカ</t>
    </rPh>
    <phoneticPr fontId="2"/>
  </si>
  <si>
    <t>内部評価をもとに評価を実施</t>
    <rPh sb="0" eb="2">
      <t>ナイブ</t>
    </rPh>
    <rPh sb="2" eb="4">
      <t>ヒョウカ</t>
    </rPh>
    <rPh sb="8" eb="10">
      <t>ヒョウカ</t>
    </rPh>
    <rPh sb="11" eb="13">
      <t>ジッシ</t>
    </rPh>
    <phoneticPr fontId="2"/>
  </si>
  <si>
    <t>内部評価から独立して評価を実施</t>
    <rPh sb="0" eb="2">
      <t>ナイブ</t>
    </rPh>
    <rPh sb="2" eb="4">
      <t>ヒョウカ</t>
    </rPh>
    <rPh sb="6" eb="8">
      <t>ドクリツ</t>
    </rPh>
    <rPh sb="10" eb="12">
      <t>ヒョウカ</t>
    </rPh>
    <rPh sb="13" eb="15">
      <t>ジッシ</t>
    </rPh>
    <phoneticPr fontId="1"/>
  </si>
  <si>
    <t>施策</t>
    <rPh sb="0" eb="2">
      <t>セサク</t>
    </rPh>
    <phoneticPr fontId="2"/>
  </si>
  <si>
    <t>住民</t>
    <rPh sb="0" eb="2">
      <t>ジュウミン</t>
    </rPh>
    <phoneticPr fontId="2"/>
  </si>
  <si>
    <t>検討中（導入予定時期決定）</t>
    <rPh sb="0" eb="3">
      <t>ケントウチュウ</t>
    </rPh>
    <rPh sb="4" eb="6">
      <t>ドウニュウ</t>
    </rPh>
    <rPh sb="6" eb="8">
      <t>ヨテイ</t>
    </rPh>
    <rPh sb="8" eb="10">
      <t>ジキ</t>
    </rPh>
    <rPh sb="10" eb="12">
      <t>ケッテイ</t>
    </rPh>
    <phoneticPr fontId="2"/>
  </si>
  <si>
    <t>検討中（導入時期未定）</t>
    <rPh sb="0" eb="3">
      <t>ケントウチュウ</t>
    </rPh>
    <rPh sb="4" eb="6">
      <t>ドウニュウ</t>
    </rPh>
    <rPh sb="6" eb="8">
      <t>ジキ</t>
    </rPh>
    <rPh sb="8" eb="10">
      <t>ミテイ</t>
    </rPh>
    <phoneticPr fontId="2"/>
  </si>
  <si>
    <t>自治体規模が小さく、体制が
取れない</t>
    <rPh sb="0" eb="3">
      <t>ジチタイ</t>
    </rPh>
    <rPh sb="3" eb="5">
      <t>キボ</t>
    </rPh>
    <rPh sb="6" eb="7">
      <t>チイ</t>
    </rPh>
    <rPh sb="10" eb="12">
      <t>タイセイ</t>
    </rPh>
    <rPh sb="14" eb="15">
      <t>ト</t>
    </rPh>
    <phoneticPr fontId="1"/>
  </si>
  <si>
    <t>事業担当課による一次評価＋
行政改革担当課等による二次評価</t>
    <rPh sb="0" eb="2">
      <t>ジギョウ</t>
    </rPh>
    <rPh sb="2" eb="5">
      <t>タントウカ</t>
    </rPh>
    <rPh sb="8" eb="10">
      <t>イチジ</t>
    </rPh>
    <rPh sb="10" eb="12">
      <t>ヒョウカ</t>
    </rPh>
    <rPh sb="14" eb="16">
      <t>ギョウセイ</t>
    </rPh>
    <rPh sb="16" eb="18">
      <t>カイカク</t>
    </rPh>
    <rPh sb="18" eb="21">
      <t>タントウカ</t>
    </rPh>
    <rPh sb="21" eb="22">
      <t>トウ</t>
    </rPh>
    <rPh sb="25" eb="27">
      <t>ニジ</t>
    </rPh>
    <rPh sb="27" eb="29">
      <t>ヒョウカ</t>
    </rPh>
    <phoneticPr fontId="2"/>
  </si>
  <si>
    <t>評価結果について議会の審査を受ける</t>
    <rPh sb="0" eb="2">
      <t>ヒョウカ</t>
    </rPh>
    <rPh sb="2" eb="4">
      <t>ケッカ</t>
    </rPh>
    <rPh sb="8" eb="10">
      <t>ギカイ</t>
    </rPh>
    <rPh sb="11" eb="13">
      <t>シンサ</t>
    </rPh>
    <rPh sb="14" eb="15">
      <t>ウ</t>
    </rPh>
    <phoneticPr fontId="2"/>
  </si>
  <si>
    <t>評価結果の報告、説明を行う</t>
    <rPh sb="0" eb="2">
      <t>ヒョウカ</t>
    </rPh>
    <rPh sb="2" eb="4">
      <t>ケッカ</t>
    </rPh>
    <rPh sb="5" eb="7">
      <t>ホウコク</t>
    </rPh>
    <rPh sb="8" eb="10">
      <t>セツメイ</t>
    </rPh>
    <rPh sb="11" eb="12">
      <t>オコナ</t>
    </rPh>
    <phoneticPr fontId="2"/>
  </si>
  <si>
    <t>評価結果を資料として配布するのみ</t>
    <rPh sb="0" eb="2">
      <t>ヒョウカ</t>
    </rPh>
    <rPh sb="2" eb="4">
      <t>ケッカ</t>
    </rPh>
    <rPh sb="5" eb="7">
      <t>シリョウ</t>
    </rPh>
    <rPh sb="10" eb="12">
      <t>ハイフ</t>
    </rPh>
    <phoneticPr fontId="2"/>
  </si>
  <si>
    <t>特にない</t>
    <rPh sb="0" eb="1">
      <t>トク</t>
    </rPh>
    <phoneticPr fontId="2"/>
  </si>
  <si>
    <t>団体名</t>
    <rPh sb="0" eb="3">
      <t>ダンタイメイ</t>
    </rPh>
    <phoneticPr fontId="1"/>
  </si>
  <si>
    <t>団体種別</t>
    <rPh sb="0" eb="2">
      <t>ダンタイ</t>
    </rPh>
    <rPh sb="2" eb="4">
      <t>シュベツ</t>
    </rPh>
    <phoneticPr fontId="1"/>
  </si>
  <si>
    <t>政策</t>
    <rPh sb="0" eb="2">
      <t>セイサク</t>
    </rPh>
    <phoneticPr fontId="1"/>
  </si>
  <si>
    <t>施策</t>
    <rPh sb="0" eb="2">
      <t>セサク</t>
    </rPh>
    <phoneticPr fontId="1"/>
  </si>
  <si>
    <t>事務事業</t>
    <rPh sb="0" eb="2">
      <t>ジム</t>
    </rPh>
    <rPh sb="2" eb="4">
      <t>ジギョウ</t>
    </rPh>
    <phoneticPr fontId="1"/>
  </si>
  <si>
    <t>③</t>
    <phoneticPr fontId="1"/>
  </si>
  <si>
    <t>④</t>
    <phoneticPr fontId="1"/>
  </si>
  <si>
    <t>外部有識者による評価を実施している</t>
    <rPh sb="0" eb="2">
      <t>ガイブ</t>
    </rPh>
    <rPh sb="2" eb="5">
      <t>ユウシキシャ</t>
    </rPh>
    <rPh sb="8" eb="10">
      <t>ヒョウカ</t>
    </rPh>
    <rPh sb="11" eb="13">
      <t>ジッシ</t>
    </rPh>
    <phoneticPr fontId="2"/>
  </si>
  <si>
    <t>自治体ｺｰﾄﾞ</t>
    <rPh sb="0" eb="3">
      <t>ジチタイ</t>
    </rPh>
    <phoneticPr fontId="1"/>
  </si>
  <si>
    <t>（１）－２</t>
    <phoneticPr fontId="1"/>
  </si>
  <si>
    <t>⑤</t>
    <phoneticPr fontId="1"/>
  </si>
  <si>
    <t>⑥</t>
    <phoneticPr fontId="1"/>
  </si>
  <si>
    <t>前回調査時点以降廃止した場合、その理由</t>
    <rPh sb="0" eb="2">
      <t>ゼンカイ</t>
    </rPh>
    <rPh sb="2" eb="4">
      <t>チョウサ</t>
    </rPh>
    <rPh sb="4" eb="6">
      <t>ジテン</t>
    </rPh>
    <rPh sb="6" eb="8">
      <t>イコウ</t>
    </rPh>
    <rPh sb="8" eb="10">
      <t>ハイシ</t>
    </rPh>
    <rPh sb="12" eb="14">
      <t>バアイ</t>
    </rPh>
    <rPh sb="17" eb="19">
      <t>リユウ</t>
    </rPh>
    <phoneticPr fontId="2"/>
  </si>
  <si>
    <t>３割未満</t>
    <rPh sb="1" eb="2">
      <t>ワリ</t>
    </rPh>
    <rPh sb="2" eb="4">
      <t>ミマン</t>
    </rPh>
    <phoneticPr fontId="1"/>
  </si>
  <si>
    <t>３割以上５割未満</t>
    <rPh sb="1" eb="2">
      <t>ワリ</t>
    </rPh>
    <rPh sb="2" eb="4">
      <t>イジョウ</t>
    </rPh>
    <rPh sb="5" eb="6">
      <t>ワリ</t>
    </rPh>
    <rPh sb="6" eb="8">
      <t>ミマン</t>
    </rPh>
    <phoneticPr fontId="1"/>
  </si>
  <si>
    <t>５割以上８割未満</t>
    <rPh sb="1" eb="2">
      <t>ワリ</t>
    </rPh>
    <rPh sb="2" eb="4">
      <t>イジョウ</t>
    </rPh>
    <rPh sb="5" eb="6">
      <t>ワリ</t>
    </rPh>
    <rPh sb="6" eb="8">
      <t>ミマン</t>
    </rPh>
    <phoneticPr fontId="1"/>
  </si>
  <si>
    <t>８割以上</t>
    <rPh sb="1" eb="2">
      <t>ワリ</t>
    </rPh>
    <rPh sb="2" eb="4">
      <t>イジョウ</t>
    </rPh>
    <phoneticPr fontId="1"/>
  </si>
  <si>
    <t>（１）－１</t>
    <phoneticPr fontId="2"/>
  </si>
  <si>
    <t>（１）－２</t>
    <phoneticPr fontId="2"/>
  </si>
  <si>
    <t>評価の客観性・公平性の確保</t>
    <rPh sb="0" eb="2">
      <t>ヒョウカ</t>
    </rPh>
    <rPh sb="3" eb="6">
      <t>キャッカンセイ</t>
    </rPh>
    <rPh sb="7" eb="10">
      <t>コウヘイセイ</t>
    </rPh>
    <rPh sb="11" eb="13">
      <t>カクホ</t>
    </rPh>
    <phoneticPr fontId="1"/>
  </si>
  <si>
    <t>専門的知見の活用</t>
    <rPh sb="0" eb="3">
      <t>センモンテキ</t>
    </rPh>
    <rPh sb="3" eb="5">
      <t>チケン</t>
    </rPh>
    <rPh sb="6" eb="8">
      <t>カツヨウ</t>
    </rPh>
    <phoneticPr fontId="1"/>
  </si>
  <si>
    <t>内部評価が十分であるかの検証</t>
    <rPh sb="0" eb="2">
      <t>ナイブ</t>
    </rPh>
    <rPh sb="2" eb="4">
      <t>ヒョウカ</t>
    </rPh>
    <rPh sb="5" eb="7">
      <t>ジュウブン</t>
    </rPh>
    <rPh sb="12" eb="14">
      <t>ケンショウ</t>
    </rPh>
    <phoneticPr fontId="1"/>
  </si>
  <si>
    <t>住民ニーズの把握</t>
    <rPh sb="0" eb="2">
      <t>ジュウミン</t>
    </rPh>
    <rPh sb="6" eb="8">
      <t>ハアク</t>
    </rPh>
    <phoneticPr fontId="1"/>
  </si>
  <si>
    <t>URL</t>
    <phoneticPr fontId="1"/>
  </si>
  <si>
    <t>（１）－１</t>
    <phoneticPr fontId="1"/>
  </si>
  <si>
    <t>前回調査時点以降非公表とした場合、その理由</t>
    <rPh sb="8" eb="11">
      <t>ヒコウヒョウ</t>
    </rPh>
    <phoneticPr fontId="1"/>
  </si>
  <si>
    <t>事務事業</t>
    <rPh sb="0" eb="2">
      <t>ジム</t>
    </rPh>
    <rPh sb="2" eb="4">
      <t>ジギョウ</t>
    </rPh>
    <phoneticPr fontId="2"/>
  </si>
  <si>
    <t>政策の全て</t>
    <rPh sb="0" eb="2">
      <t>セイサク</t>
    </rPh>
    <rPh sb="3" eb="4">
      <t>スベ</t>
    </rPh>
    <phoneticPr fontId="2"/>
  </si>
  <si>
    <t>政策の一部</t>
    <rPh sb="0" eb="2">
      <t>セイサク</t>
    </rPh>
    <rPh sb="3" eb="5">
      <t>イチブ</t>
    </rPh>
    <phoneticPr fontId="1"/>
  </si>
  <si>
    <t>施策の全て</t>
    <rPh sb="0" eb="2">
      <t>セサク</t>
    </rPh>
    <rPh sb="3" eb="4">
      <t>スベ</t>
    </rPh>
    <phoneticPr fontId="1"/>
  </si>
  <si>
    <t>施策の一部</t>
    <rPh sb="0" eb="2">
      <t>セサク</t>
    </rPh>
    <rPh sb="3" eb="5">
      <t>イチブ</t>
    </rPh>
    <phoneticPr fontId="2"/>
  </si>
  <si>
    <t>事務事業の全て</t>
    <rPh sb="0" eb="2">
      <t>ジム</t>
    </rPh>
    <rPh sb="2" eb="4">
      <t>ジギョウ</t>
    </rPh>
    <rPh sb="5" eb="6">
      <t>スベ</t>
    </rPh>
    <phoneticPr fontId="12"/>
  </si>
  <si>
    <t>事務事業の全て
（公営企業会計事業を含む）</t>
    <rPh sb="0" eb="2">
      <t>ジム</t>
    </rPh>
    <rPh sb="2" eb="4">
      <t>ジギョウ</t>
    </rPh>
    <rPh sb="5" eb="6">
      <t>スベ</t>
    </rPh>
    <phoneticPr fontId="12"/>
  </si>
  <si>
    <t>事務事業の一部</t>
    <rPh sb="0" eb="2">
      <t>ジム</t>
    </rPh>
    <rPh sb="2" eb="4">
      <t>ジギョウ</t>
    </rPh>
    <rPh sb="5" eb="7">
      <t>イチブ</t>
    </rPh>
    <phoneticPr fontId="12"/>
  </si>
  <si>
    <t>事務事業の一部
（公営企業会計事業を含む）</t>
    <rPh sb="0" eb="2">
      <t>ジム</t>
    </rPh>
    <rPh sb="2" eb="4">
      <t>ジギョウ</t>
    </rPh>
    <rPh sb="5" eb="7">
      <t>イチブ</t>
    </rPh>
    <phoneticPr fontId="12"/>
  </si>
  <si>
    <t>内部評価のみである理由</t>
    <rPh sb="0" eb="2">
      <t>ナイブ</t>
    </rPh>
    <rPh sb="2" eb="4">
      <t>ヒョウカ</t>
    </rPh>
    <rPh sb="9" eb="11">
      <t>リユウ</t>
    </rPh>
    <phoneticPr fontId="1"/>
  </si>
  <si>
    <t>①ー２</t>
    <phoneticPr fontId="1"/>
  </si>
  <si>
    <t>②ー２</t>
    <phoneticPr fontId="1"/>
  </si>
  <si>
    <t>③ー２</t>
    <phoneticPr fontId="1"/>
  </si>
  <si>
    <t>④ー２</t>
    <phoneticPr fontId="1"/>
  </si>
  <si>
    <t>⑥</t>
    <phoneticPr fontId="2"/>
  </si>
  <si>
    <t>他自治体の指標と比較している</t>
    <rPh sb="0" eb="1">
      <t>ホカ</t>
    </rPh>
    <rPh sb="1" eb="4">
      <t>ジチタイ</t>
    </rPh>
    <rPh sb="5" eb="7">
      <t>シヒョウ</t>
    </rPh>
    <rPh sb="8" eb="10">
      <t>ヒカク</t>
    </rPh>
    <phoneticPr fontId="1"/>
  </si>
  <si>
    <t>他自治体の指標と比較していない</t>
    <rPh sb="0" eb="1">
      <t>ホカ</t>
    </rPh>
    <rPh sb="1" eb="4">
      <t>ジチタイ</t>
    </rPh>
    <rPh sb="5" eb="7">
      <t>シヒョウ</t>
    </rPh>
    <rPh sb="8" eb="10">
      <t>ヒカク</t>
    </rPh>
    <phoneticPr fontId="1"/>
  </si>
  <si>
    <t>⑦</t>
    <phoneticPr fontId="2"/>
  </si>
  <si>
    <t>⑧</t>
    <phoneticPr fontId="2"/>
  </si>
  <si>
    <t>⑨</t>
    <phoneticPr fontId="2"/>
  </si>
  <si>
    <t>産業界</t>
    <rPh sb="0" eb="3">
      <t>サンギョウカイ</t>
    </rPh>
    <phoneticPr fontId="2"/>
  </si>
  <si>
    <t>自治体職員等</t>
    <rPh sb="0" eb="3">
      <t>ジチタイ</t>
    </rPh>
    <rPh sb="3" eb="5">
      <t>ショクイン</t>
    </rPh>
    <rPh sb="5" eb="6">
      <t>トウ</t>
    </rPh>
    <phoneticPr fontId="2"/>
  </si>
  <si>
    <t>大学・専門職</t>
    <rPh sb="0" eb="2">
      <t>ダイガク</t>
    </rPh>
    <rPh sb="3" eb="5">
      <t>センモン</t>
    </rPh>
    <rPh sb="5" eb="6">
      <t>ショク</t>
    </rPh>
    <phoneticPr fontId="2"/>
  </si>
  <si>
    <t>金融機関</t>
    <rPh sb="0" eb="2">
      <t>キンユウ</t>
    </rPh>
    <rPh sb="2" eb="4">
      <t>キカン</t>
    </rPh>
    <phoneticPr fontId="2"/>
  </si>
  <si>
    <t>労働団体</t>
    <rPh sb="0" eb="2">
      <t>ロウドウ</t>
    </rPh>
    <rPh sb="2" eb="4">
      <t>ダンタイ</t>
    </rPh>
    <phoneticPr fontId="2"/>
  </si>
  <si>
    <t>報道機関</t>
    <rPh sb="0" eb="2">
      <t>ホウドウ</t>
    </rPh>
    <rPh sb="2" eb="4">
      <t>キカン</t>
    </rPh>
    <phoneticPr fontId="1"/>
  </si>
  <si>
    <t>ＮＰＯ等の他団体</t>
    <rPh sb="3" eb="4">
      <t>トウ</t>
    </rPh>
    <rPh sb="5" eb="8">
      <t>タダンタイ</t>
    </rPh>
    <phoneticPr fontId="2"/>
  </si>
  <si>
    <t>　</t>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</si>
  <si>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t>
    <phoneticPr fontId="1"/>
  </si>
  <si>
    <t>合計</t>
    <rPh sb="0" eb="2">
      <t>ゴウケイ</t>
    </rPh>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</si>
  <si>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t>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</si>
  <si>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t>
    <phoneticPr fontId="1"/>
  </si>
  <si>
    <t>※各団体の回答に誤りないか確認のうえ書式ごと貼り付けてください。</t>
    <rPh sb="1" eb="4">
      <t>カクダンタイ</t>
    </rPh>
    <rPh sb="5" eb="7">
      <t>カイトウ</t>
    </rPh>
    <rPh sb="8" eb="9">
      <t>アヤマ</t>
    </rPh>
    <rPh sb="13" eb="15">
      <t>カクニン</t>
    </rPh>
    <rPh sb="18" eb="20">
      <t>ショシキ</t>
    </rPh>
    <rPh sb="22" eb="23">
      <t>ハ</t>
    </rPh>
    <rPh sb="24" eb="25">
      <t>ツ</t>
    </rPh>
    <phoneticPr fontId="1"/>
  </si>
  <si>
    <t>松前町</t>
  </si>
  <si>
    <t>松山市</t>
    <rPh sb="0" eb="3">
      <t>マツヤマシ</t>
    </rPh>
    <phoneticPr fontId="1"/>
  </si>
  <si>
    <t>松山市総合計画前期基本計画
松山市人材育成・行政経営改革方針</t>
    <rPh sb="0" eb="3">
      <t>マツヤマシ</t>
    </rPh>
    <rPh sb="3" eb="5">
      <t>ソウゴウ</t>
    </rPh>
    <rPh sb="5" eb="7">
      <t>ケイカク</t>
    </rPh>
    <rPh sb="7" eb="9">
      <t>ゼンキ</t>
    </rPh>
    <rPh sb="9" eb="11">
      <t>キホン</t>
    </rPh>
    <rPh sb="11" eb="13">
      <t>ケイカク</t>
    </rPh>
    <rPh sb="14" eb="17">
      <t>マツヤマシ</t>
    </rPh>
    <rPh sb="17" eb="21">
      <t>ジンザイイクセイ</t>
    </rPh>
    <rPh sb="22" eb="24">
      <t>ギョウセイ</t>
    </rPh>
    <rPh sb="24" eb="26">
      <t>ケイエイ</t>
    </rPh>
    <rPh sb="26" eb="28">
      <t>カイカク</t>
    </rPh>
    <rPh sb="28" eb="30">
      <t>ホウシン</t>
    </rPh>
    <phoneticPr fontId="1"/>
  </si>
  <si>
    <t>担当職員が、各業務の改善や市民参画・協働の推進などの観点を持つことを主な目的の一つとしているため。</t>
    <rPh sb="0" eb="2">
      <t>タントウ</t>
    </rPh>
    <rPh sb="2" eb="4">
      <t>ショクイン</t>
    </rPh>
    <rPh sb="26" eb="28">
      <t>カンテン</t>
    </rPh>
    <rPh sb="29" eb="30">
      <t>モ</t>
    </rPh>
    <rPh sb="34" eb="35">
      <t>オモ</t>
    </rPh>
    <rPh sb="36" eb="38">
      <t>モクテキ</t>
    </rPh>
    <rPh sb="39" eb="40">
      <t>ヒト</t>
    </rPh>
    <phoneticPr fontId="1"/>
  </si>
  <si>
    <t>今治市</t>
    <rPh sb="0" eb="3">
      <t>イマバリシ</t>
    </rPh>
    <phoneticPr fontId="1"/>
  </si>
  <si>
    <t>特に規定するものなし</t>
    <rPh sb="0" eb="1">
      <t>トク</t>
    </rPh>
    <rPh sb="2" eb="4">
      <t>キテイ</t>
    </rPh>
    <phoneticPr fontId="1"/>
  </si>
  <si>
    <t>宇和島市</t>
    <rPh sb="0" eb="4">
      <t>ウワジマシ</t>
    </rPh>
    <phoneticPr fontId="1"/>
  </si>
  <si>
    <t>事務の点検及び再構築を主な目的としているため。</t>
    <rPh sb="0" eb="2">
      <t>ジム</t>
    </rPh>
    <rPh sb="3" eb="5">
      <t>テンケン</t>
    </rPh>
    <rPh sb="5" eb="6">
      <t>オヨ</t>
    </rPh>
    <rPh sb="7" eb="10">
      <t>サイコウチク</t>
    </rPh>
    <rPh sb="11" eb="12">
      <t>オモ</t>
    </rPh>
    <rPh sb="13" eb="15">
      <t>モクテキ</t>
    </rPh>
    <phoneticPr fontId="1"/>
  </si>
  <si>
    <t>八幡浜市</t>
    <rPh sb="0" eb="4">
      <t>ヤワタハマシ</t>
    </rPh>
    <phoneticPr fontId="1"/>
  </si>
  <si>
    <t>予算査定時の資料や行革の視点に立った事業の見直しが目的のため</t>
    <rPh sb="0" eb="2">
      <t>ヨサン</t>
    </rPh>
    <rPh sb="2" eb="4">
      <t>サテイ</t>
    </rPh>
    <rPh sb="4" eb="5">
      <t>ジ</t>
    </rPh>
    <rPh sb="6" eb="8">
      <t>シリョウ</t>
    </rPh>
    <rPh sb="9" eb="11">
      <t>ギョウカク</t>
    </rPh>
    <rPh sb="12" eb="14">
      <t>シテン</t>
    </rPh>
    <rPh sb="15" eb="16">
      <t>タ</t>
    </rPh>
    <rPh sb="18" eb="20">
      <t>ジギョウ</t>
    </rPh>
    <rPh sb="21" eb="23">
      <t>ミナオ</t>
    </rPh>
    <rPh sb="25" eb="27">
      <t>モクテキ</t>
    </rPh>
    <phoneticPr fontId="1"/>
  </si>
  <si>
    <t>新居浜市</t>
    <rPh sb="0" eb="4">
      <t>ニイハマシ</t>
    </rPh>
    <phoneticPr fontId="1"/>
  </si>
  <si>
    <t>西条市</t>
    <rPh sb="0" eb="3">
      <t>サイジョウシ</t>
    </rPh>
    <phoneticPr fontId="1"/>
  </si>
  <si>
    <t>大洲市</t>
    <rPh sb="0" eb="3">
      <t>オオズシ</t>
    </rPh>
    <phoneticPr fontId="1"/>
  </si>
  <si>
    <t>大洲市行政評価制度の導入方針</t>
    <rPh sb="0" eb="3">
      <t>オオズシ</t>
    </rPh>
    <rPh sb="3" eb="5">
      <t>ギョウセイ</t>
    </rPh>
    <rPh sb="5" eb="7">
      <t>ヒョウカ</t>
    </rPh>
    <rPh sb="7" eb="9">
      <t>セイド</t>
    </rPh>
    <rPh sb="10" eb="12">
      <t>ドウニュウ</t>
    </rPh>
    <rPh sb="12" eb="14">
      <t>ホウシン</t>
    </rPh>
    <phoneticPr fontId="1"/>
  </si>
  <si>
    <t>評価対象事業の絞込みや評価基準等の設定が困難</t>
    <rPh sb="0" eb="2">
      <t>ヒョウカ</t>
    </rPh>
    <rPh sb="2" eb="4">
      <t>タイショウ</t>
    </rPh>
    <rPh sb="4" eb="6">
      <t>ジギョウ</t>
    </rPh>
    <rPh sb="7" eb="9">
      <t>シボリコ</t>
    </rPh>
    <rPh sb="11" eb="13">
      <t>ヒョウカ</t>
    </rPh>
    <rPh sb="13" eb="16">
      <t>キジュントウ</t>
    </rPh>
    <rPh sb="17" eb="19">
      <t>セッテイ</t>
    </rPh>
    <rPh sb="20" eb="22">
      <t>コンナン</t>
    </rPh>
    <phoneticPr fontId="1"/>
  </si>
  <si>
    <t>伊予市</t>
    <rPh sb="0" eb="3">
      <t>イヨシ</t>
    </rPh>
    <phoneticPr fontId="1"/>
  </si>
  <si>
    <t>行政評価実施規程</t>
    <rPh sb="0" eb="2">
      <t>ギョウセイ</t>
    </rPh>
    <rPh sb="2" eb="4">
      <t>ヒョウカ</t>
    </rPh>
    <rPh sb="4" eb="6">
      <t>ジッシ</t>
    </rPh>
    <rPh sb="6" eb="8">
      <t>キテイ</t>
    </rPh>
    <phoneticPr fontId="1"/>
  </si>
  <si>
    <t>経営者会議（市長等で構成される会議）の最終判断</t>
    <rPh sb="0" eb="2">
      <t>ケイエイ</t>
    </rPh>
    <rPh sb="2" eb="3">
      <t>シャ</t>
    </rPh>
    <rPh sb="3" eb="5">
      <t>カイギ</t>
    </rPh>
    <rPh sb="6" eb="9">
      <t>シチョウトウ</t>
    </rPh>
    <rPh sb="10" eb="12">
      <t>コウセイ</t>
    </rPh>
    <rPh sb="15" eb="17">
      <t>カイギ</t>
    </rPh>
    <rPh sb="19" eb="21">
      <t>サイシュウ</t>
    </rPh>
    <rPh sb="21" eb="23">
      <t>ハンダン</t>
    </rPh>
    <phoneticPr fontId="1"/>
  </si>
  <si>
    <t>四国中央市</t>
    <rPh sb="0" eb="5">
      <t>シコクチュウオウシ</t>
    </rPh>
    <phoneticPr fontId="1"/>
  </si>
  <si>
    <t>指標を用いた客観的な評価に重点を置いているため。</t>
    <rPh sb="0" eb="2">
      <t>シヒョウ</t>
    </rPh>
    <rPh sb="3" eb="4">
      <t>モチ</t>
    </rPh>
    <rPh sb="6" eb="9">
      <t>キャッカンテキ</t>
    </rPh>
    <rPh sb="10" eb="12">
      <t>ヒョウカ</t>
    </rPh>
    <rPh sb="13" eb="15">
      <t>ジュウテン</t>
    </rPh>
    <rPh sb="16" eb="17">
      <t>オ</t>
    </rPh>
    <phoneticPr fontId="1"/>
  </si>
  <si>
    <t>西予市</t>
    <rPh sb="0" eb="3">
      <t>セイヨシ</t>
    </rPh>
    <phoneticPr fontId="1"/>
  </si>
  <si>
    <t>自身で評価、判断することによる職員能力向上のため</t>
    <rPh sb="0" eb="2">
      <t>ジシン</t>
    </rPh>
    <rPh sb="3" eb="5">
      <t>ヒョウカ</t>
    </rPh>
    <rPh sb="6" eb="8">
      <t>ハンダン</t>
    </rPh>
    <rPh sb="15" eb="17">
      <t>ショクイン</t>
    </rPh>
    <rPh sb="17" eb="19">
      <t>ノウリョク</t>
    </rPh>
    <rPh sb="19" eb="21">
      <t>コウジョウ</t>
    </rPh>
    <phoneticPr fontId="1"/>
  </si>
  <si>
    <t>東温市</t>
    <rPh sb="0" eb="3">
      <t>ト</t>
    </rPh>
    <phoneticPr fontId="1"/>
  </si>
  <si>
    <t>東温市総合計画</t>
    <rPh sb="0" eb="3">
      <t>ト</t>
    </rPh>
    <rPh sb="3" eb="5">
      <t>ソウゴウ</t>
    </rPh>
    <rPh sb="5" eb="7">
      <t>ケイカク</t>
    </rPh>
    <phoneticPr fontId="1"/>
  </si>
  <si>
    <t>外部評価の導入について検討中のため</t>
    <rPh sb="0" eb="2">
      <t>ガイブ</t>
    </rPh>
    <rPh sb="2" eb="4">
      <t>ヒョウカ</t>
    </rPh>
    <rPh sb="5" eb="7">
      <t>ドウニュウ</t>
    </rPh>
    <rPh sb="11" eb="14">
      <t>ケントウチュウ</t>
    </rPh>
    <phoneticPr fontId="1"/>
  </si>
  <si>
    <t>上島町</t>
    <rPh sb="0" eb="3">
      <t>カミジマチョウ</t>
    </rPh>
    <phoneticPr fontId="1"/>
  </si>
  <si>
    <t>全事務事業の評価を行い、多くの改善が見られたため　</t>
    <rPh sb="0" eb="1">
      <t>ゼン</t>
    </rPh>
    <rPh sb="1" eb="3">
      <t>ジム</t>
    </rPh>
    <rPh sb="3" eb="5">
      <t>ジギョウ</t>
    </rPh>
    <rPh sb="6" eb="8">
      <t>ヒョウカ</t>
    </rPh>
    <rPh sb="9" eb="10">
      <t>オコナ</t>
    </rPh>
    <rPh sb="12" eb="13">
      <t>オオ</t>
    </rPh>
    <rPh sb="15" eb="17">
      <t>カイゼン</t>
    </rPh>
    <rPh sb="18" eb="19">
      <t>ミ</t>
    </rPh>
    <phoneticPr fontId="1"/>
  </si>
  <si>
    <t>久万高原町</t>
    <rPh sb="0" eb="2">
      <t>クマ</t>
    </rPh>
    <rPh sb="2" eb="4">
      <t>コウゲン</t>
    </rPh>
    <rPh sb="4" eb="5">
      <t>マチ</t>
    </rPh>
    <phoneticPr fontId="1"/>
  </si>
  <si>
    <t>松前町</t>
    <rPh sb="0" eb="3">
      <t>マサキチョウ</t>
    </rPh>
    <phoneticPr fontId="1"/>
  </si>
  <si>
    <t>実施要領</t>
    <rPh sb="0" eb="2">
      <t>ジッシ</t>
    </rPh>
    <rPh sb="2" eb="4">
      <t>ヨウリョウ</t>
    </rPh>
    <phoneticPr fontId="1"/>
  </si>
  <si>
    <t>外部評価の導入を含めて検討中</t>
    <rPh sb="0" eb="2">
      <t>ガイブ</t>
    </rPh>
    <rPh sb="2" eb="4">
      <t>ヒョウカ</t>
    </rPh>
    <rPh sb="5" eb="7">
      <t>ドウニュウ</t>
    </rPh>
    <rPh sb="8" eb="9">
      <t>フク</t>
    </rPh>
    <rPh sb="11" eb="13">
      <t>ケントウ</t>
    </rPh>
    <rPh sb="13" eb="14">
      <t>チュウ</t>
    </rPh>
    <phoneticPr fontId="1"/>
  </si>
  <si>
    <t>砥部町</t>
    <rPh sb="0" eb="3">
      <t>トベチョウ</t>
    </rPh>
    <phoneticPr fontId="1"/>
  </si>
  <si>
    <t>砥部町総合計画</t>
    <rPh sb="0" eb="3">
      <t>トベチョウ</t>
    </rPh>
    <rPh sb="3" eb="5">
      <t>ソウゴウ</t>
    </rPh>
    <rPh sb="5" eb="7">
      <t>ケイカク</t>
    </rPh>
    <phoneticPr fontId="1"/>
  </si>
  <si>
    <t>附属機関への実施状況の報告に代えている</t>
    <rPh sb="0" eb="2">
      <t>フゾク</t>
    </rPh>
    <rPh sb="2" eb="4">
      <t>キカン</t>
    </rPh>
    <rPh sb="6" eb="8">
      <t>ジッシ</t>
    </rPh>
    <rPh sb="8" eb="10">
      <t>ジョウキョウ</t>
    </rPh>
    <rPh sb="11" eb="13">
      <t>ホウコク</t>
    </rPh>
    <rPh sb="14" eb="15">
      <t>カ</t>
    </rPh>
    <phoneticPr fontId="1"/>
  </si>
  <si>
    <t>38422</t>
    <phoneticPr fontId="1"/>
  </si>
  <si>
    <t>内子町</t>
    <rPh sb="0" eb="3">
      <t>ウチコチョウ</t>
    </rPh>
    <phoneticPr fontId="1"/>
  </si>
  <si>
    <t>行政運営の効率化、予算圧縮・財政再建</t>
    <rPh sb="0" eb="2">
      <t>ギョウセイ</t>
    </rPh>
    <rPh sb="2" eb="4">
      <t>ウンエイ</t>
    </rPh>
    <rPh sb="5" eb="8">
      <t>コウリツカ</t>
    </rPh>
    <rPh sb="9" eb="11">
      <t>ヨサン</t>
    </rPh>
    <rPh sb="11" eb="13">
      <t>アッシュク</t>
    </rPh>
    <rPh sb="14" eb="16">
      <t>ザイセイ</t>
    </rPh>
    <rPh sb="16" eb="18">
      <t>サイケン</t>
    </rPh>
    <phoneticPr fontId="1"/>
  </si>
  <si>
    <t>伊方町</t>
    <rPh sb="0" eb="3">
      <t>イカタチョウ</t>
    </rPh>
    <phoneticPr fontId="1"/>
  </si>
  <si>
    <t>松野町</t>
    <rPh sb="0" eb="3">
      <t>マツノチョウ</t>
    </rPh>
    <phoneticPr fontId="1"/>
  </si>
  <si>
    <t>鬼北町</t>
    <rPh sb="0" eb="3">
      <t>キホクチョウ</t>
    </rPh>
    <phoneticPr fontId="1"/>
  </si>
  <si>
    <t>愛南町</t>
    <rPh sb="0" eb="3">
      <t>アイナンチョウ</t>
    </rPh>
    <phoneticPr fontId="1"/>
  </si>
  <si>
    <t>・事務事業評価シートから、課題等のある事業を抽出し、当該抽出事業の方向性を三役等参加の上で、検討している
・事務事業評価シートを人事課職員による職員面談に活用している</t>
    <rPh sb="1" eb="3">
      <t>ジム</t>
    </rPh>
    <rPh sb="3" eb="5">
      <t>ジギョウ</t>
    </rPh>
    <rPh sb="5" eb="7">
      <t>ヒョウカ</t>
    </rPh>
    <rPh sb="37" eb="39">
      <t>サンヤク</t>
    </rPh>
    <rPh sb="39" eb="40">
      <t>トウ</t>
    </rPh>
    <rPh sb="40" eb="42">
      <t>サンカ</t>
    </rPh>
    <rPh sb="43" eb="44">
      <t>ウエ</t>
    </rPh>
    <rPh sb="58" eb="60">
      <t>ヒョウカ</t>
    </rPh>
    <rPh sb="64" eb="67">
      <t>ジンジカ</t>
    </rPh>
    <rPh sb="67" eb="69">
      <t>ショクイン</t>
    </rPh>
    <phoneticPr fontId="1"/>
  </si>
  <si>
    <t>http://www.city.imabari.ehime.jp/gyousei/</t>
  </si>
  <si>
    <t>政策・施策については、平成19年度に試行的に実施したのみであり、具体的な成果が出ていないため。
事務事業については、平成25年度に公の施設等評価を行ったことによる結果を公表している。</t>
    <rPh sb="0" eb="2">
      <t>セイサク</t>
    </rPh>
    <rPh sb="3" eb="5">
      <t>シサク</t>
    </rPh>
    <rPh sb="11" eb="13">
      <t>ヘイセイ</t>
    </rPh>
    <rPh sb="15" eb="17">
      <t>ネンド</t>
    </rPh>
    <rPh sb="18" eb="21">
      <t>シコウテキ</t>
    </rPh>
    <rPh sb="22" eb="24">
      <t>ジッシ</t>
    </rPh>
    <rPh sb="32" eb="35">
      <t>グタイテキ</t>
    </rPh>
    <rPh sb="36" eb="38">
      <t>セイカ</t>
    </rPh>
    <rPh sb="39" eb="40">
      <t>デ</t>
    </rPh>
    <rPh sb="48" eb="50">
      <t>ジム</t>
    </rPh>
    <rPh sb="50" eb="52">
      <t>ジギョウ</t>
    </rPh>
    <rPh sb="58" eb="60">
      <t>ヘイセイ</t>
    </rPh>
    <rPh sb="62" eb="64">
      <t>ネンド</t>
    </rPh>
    <rPh sb="65" eb="66">
      <t>オオヤケ</t>
    </rPh>
    <rPh sb="67" eb="69">
      <t>シセツ</t>
    </rPh>
    <rPh sb="69" eb="70">
      <t>ナド</t>
    </rPh>
    <rPh sb="70" eb="72">
      <t>ヒョウカ</t>
    </rPh>
    <rPh sb="73" eb="74">
      <t>オコナ</t>
    </rPh>
    <rPh sb="81" eb="83">
      <t>ケッカ</t>
    </rPh>
    <rPh sb="84" eb="86">
      <t>コウヒョウ</t>
    </rPh>
    <phoneticPr fontId="1"/>
  </si>
  <si>
    <t>http://www.city.yawatahama.ehime.jp/docs/2014080400214/</t>
    <phoneticPr fontId="1"/>
  </si>
  <si>
    <t>http://www.city.niihama.lg.jp/soshiki/seisaku/niihamashigyouseihyouka.html</t>
    <phoneticPr fontId="1"/>
  </si>
  <si>
    <t>https://www.city.shikokuchuo.ehime.jp/shisei/omonaseisaku/gyouseikaikaku/gyouseihyouka.html</t>
  </si>
  <si>
    <t>http://www.city.toon.ehime.jp/life/life_theme/gyousei/koukai/gyoseihyoka/</t>
  </si>
  <si>
    <t>今後、公表することを含めて検討中</t>
    <rPh sb="0" eb="2">
      <t>コンゴ</t>
    </rPh>
    <rPh sb="3" eb="5">
      <t>コウヒョウ</t>
    </rPh>
    <rPh sb="10" eb="11">
      <t>フク</t>
    </rPh>
    <rPh sb="13" eb="15">
      <t>ケントウ</t>
    </rPh>
    <rPh sb="15" eb="16">
      <t>チュウ</t>
    </rPh>
    <phoneticPr fontId="1"/>
  </si>
  <si>
    <t>現在、新システムの導入により行政評価体制を整備中であるため、システム整備後直ちに公表予定である。</t>
    <rPh sb="3" eb="4">
      <t>シン</t>
    </rPh>
    <rPh sb="9" eb="11">
      <t>ドウニュウ</t>
    </rPh>
    <rPh sb="37" eb="38">
      <t>タダ</t>
    </rPh>
    <phoneticPr fontId="1"/>
  </si>
  <si>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</si>
  <si>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</si>
  <si>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</si>
  <si>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</si>
  <si>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</si>
  <si>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</si>
  <si>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</si>
  <si>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</si>
  <si>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</si>
  <si>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</si>
  <si>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</si>
  <si>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</si>
  <si>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</si>
  <si>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</si>
  <si>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</si>
  <si>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</si>
  <si>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</si>
  <si>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</si>
  <si>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</si>
  <si>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382019</t>
  </si>
  <si>
    <t>382027</t>
  </si>
  <si>
    <t>382035</t>
  </si>
  <si>
    <t>382043</t>
  </si>
  <si>
    <t>382051</t>
  </si>
  <si>
    <t>382060</t>
  </si>
  <si>
    <t>382078</t>
  </si>
  <si>
    <t>382108</t>
  </si>
  <si>
    <t>382132</t>
  </si>
  <si>
    <t>382141</t>
  </si>
  <si>
    <t>382159</t>
  </si>
  <si>
    <t>383562</t>
  </si>
  <si>
    <t>383864</t>
  </si>
  <si>
    <t>384011</t>
  </si>
  <si>
    <t>384020</t>
  </si>
  <si>
    <t>384224</t>
  </si>
  <si>
    <t>384429</t>
  </si>
  <si>
    <t>384844</t>
  </si>
  <si>
    <t>384887</t>
  </si>
  <si>
    <t>385069</t>
  </si>
  <si>
    <t>自治体コード貼り付け</t>
    <rPh sb="0" eb="3">
      <t>ジチタイ</t>
    </rPh>
    <rPh sb="6" eb="7">
      <t>ハ</t>
    </rPh>
    <rPh sb="8" eb="9">
      <t>ツ</t>
    </rPh>
    <phoneticPr fontId="1"/>
  </si>
  <si>
    <t>下一桁
落とし</t>
    <rPh sb="0" eb="1">
      <t>シモ</t>
    </rPh>
    <rPh sb="1" eb="3">
      <t>ヒトケタ</t>
    </rPh>
    <rPh sb="4" eb="5">
      <t>オ</t>
    </rPh>
    <phoneticPr fontId="1"/>
  </si>
  <si>
    <t>確認用</t>
    <rPh sb="0" eb="2">
      <t>カクニン</t>
    </rPh>
    <rPh sb="2" eb="3">
      <t>ヨウ</t>
    </rPh>
    <phoneticPr fontId="1"/>
  </si>
  <si>
    <t>http://www.city.matsuyama.ehime.jp/shisei/keikaku/gyosei/jimujigyou/jimujigyoukouhyou.html</t>
    <phoneticPr fontId="1"/>
  </si>
  <si>
    <t>http://www.city.iyo.lg.jp/miraidukuri/gyouseihyouka/h27.html/</t>
    <phoneticPr fontId="1"/>
  </si>
  <si>
    <t>http://www.city.seiyo.ehime.jp/soshiki/zaisei/</t>
  </si>
  <si>
    <t>http://www.town.tobe.ehime.jp/site/kihonsesaku/</t>
    <phoneticPr fontId="1"/>
  </si>
  <si>
    <t>中核市</t>
    <rPh sb="0" eb="3">
      <t>チュウカクシ</t>
    </rPh>
    <phoneticPr fontId="1"/>
  </si>
  <si>
    <t>特例市</t>
    <rPh sb="0" eb="3">
      <t>トクレイシ</t>
    </rPh>
    <phoneticPr fontId="1"/>
  </si>
  <si>
    <t>市区</t>
    <rPh sb="0" eb="2">
      <t>シク</t>
    </rPh>
    <phoneticPr fontId="1"/>
  </si>
  <si>
    <t>町村</t>
    <rPh sb="0" eb="2">
      <t>チョウソン</t>
    </rPh>
    <phoneticPr fontId="1"/>
  </si>
  <si>
    <t>町村</t>
    <rPh sb="0" eb="2">
      <t>マチムラ</t>
    </rPh>
    <phoneticPr fontId="1"/>
  </si>
  <si>
    <t>現在行っている行政評価の基本的事項</t>
    <rPh sb="0" eb="2">
      <t>ゲンザイ</t>
    </rPh>
    <rPh sb="2" eb="3">
      <t>オコナ</t>
    </rPh>
    <rPh sb="7" eb="9">
      <t>ギョウセイ</t>
    </rPh>
    <rPh sb="9" eb="11">
      <t>ヒョウカ</t>
    </rPh>
    <rPh sb="12" eb="15">
      <t>キホンテキ</t>
    </rPh>
    <rPh sb="15" eb="17">
      <t>ジコウ</t>
    </rPh>
    <phoneticPr fontId="27"/>
  </si>
  <si>
    <t>外部の視点の導入</t>
    <rPh sb="0" eb="2">
      <t>ガイブ</t>
    </rPh>
    <rPh sb="3" eb="5">
      <t>シテン</t>
    </rPh>
    <rPh sb="6" eb="8">
      <t>ドウニュウ</t>
    </rPh>
    <phoneticPr fontId="27"/>
  </si>
  <si>
    <t>導入状況</t>
    <phoneticPr fontId="1"/>
  </si>
  <si>
    <t>導入予定なしの理由</t>
    <phoneticPr fontId="1"/>
  </si>
  <si>
    <t>実施根拠</t>
    <phoneticPr fontId="1"/>
  </si>
  <si>
    <t>実施体制</t>
    <phoneticPr fontId="1"/>
  </si>
  <si>
    <t>内部評価
について</t>
    <rPh sb="0" eb="2">
      <t>ナイブ</t>
    </rPh>
    <rPh sb="2" eb="4">
      <t>ヒョウカ</t>
    </rPh>
    <phoneticPr fontId="1"/>
  </si>
  <si>
    <t>外部評価
について</t>
    <rPh sb="0" eb="2">
      <t>ガイブ</t>
    </rPh>
    <rPh sb="2" eb="4">
      <t>ヒョウカ</t>
    </rPh>
    <phoneticPr fontId="1"/>
  </si>
  <si>
    <t>評価対象等について</t>
    <phoneticPr fontId="1"/>
  </si>
  <si>
    <t>評価指標の
導入状況</t>
    <rPh sb="0" eb="2">
      <t>ヒョウカ</t>
    </rPh>
    <rPh sb="2" eb="4">
      <t>シヒョウ</t>
    </rPh>
    <rPh sb="6" eb="8">
      <t>ドウニュウ</t>
    </rPh>
    <rPh sb="8" eb="10">
      <t>ジョウキョウ</t>
    </rPh>
    <phoneticPr fontId="1"/>
  </si>
  <si>
    <t>評価指標について</t>
    <rPh sb="0" eb="2">
      <t>ヒョウカ</t>
    </rPh>
    <rPh sb="2" eb="4">
      <t>シヒョウ</t>
    </rPh>
    <phoneticPr fontId="1"/>
  </si>
  <si>
    <t>評価指標の定量性</t>
    <rPh sb="0" eb="2">
      <t>ヒョウカ</t>
    </rPh>
    <rPh sb="2" eb="4">
      <t>シヒョウ</t>
    </rPh>
    <rPh sb="5" eb="7">
      <t>テイリョウ</t>
    </rPh>
    <rPh sb="7" eb="8">
      <t>セイ</t>
    </rPh>
    <phoneticPr fontId="1"/>
  </si>
  <si>
    <t>評価指標の比較</t>
    <rPh sb="0" eb="2">
      <t>ヒョウカ</t>
    </rPh>
    <rPh sb="2" eb="4">
      <t>シヒョウ</t>
    </rPh>
    <rPh sb="5" eb="7">
      <t>ヒカク</t>
    </rPh>
    <phoneticPr fontId="27"/>
  </si>
  <si>
    <t>達成状況の確認・分析</t>
    <phoneticPr fontId="27"/>
  </si>
  <si>
    <t>評価シートへの記載事項</t>
    <phoneticPr fontId="27"/>
  </si>
  <si>
    <t>実施状況</t>
    <phoneticPr fontId="27"/>
  </si>
  <si>
    <t>導入したねらい</t>
    <phoneticPr fontId="27"/>
  </si>
  <si>
    <t>外部有識者の構成員</t>
    <phoneticPr fontId="1"/>
  </si>
  <si>
    <t>評価の対象</t>
    <rPh sb="0" eb="2">
      <t>ヒョウカ</t>
    </rPh>
    <rPh sb="3" eb="5">
      <t>タイショウ</t>
    </rPh>
    <phoneticPr fontId="1"/>
  </si>
  <si>
    <t>予算要求等への
反映状況</t>
    <rPh sb="0" eb="2">
      <t>ヨサン</t>
    </rPh>
    <rPh sb="2" eb="4">
      <t>ヨウキュウ</t>
    </rPh>
    <rPh sb="4" eb="5">
      <t>トウ</t>
    </rPh>
    <rPh sb="8" eb="10">
      <t>ハンエイ</t>
    </rPh>
    <rPh sb="10" eb="12">
      <t>ジョウキョウ</t>
    </rPh>
    <phoneticPr fontId="1"/>
  </si>
  <si>
    <t>予算査定等への
反映状況</t>
    <rPh sb="0" eb="2">
      <t>ヨサン</t>
    </rPh>
    <rPh sb="2" eb="4">
      <t>サテイ</t>
    </rPh>
    <rPh sb="4" eb="5">
      <t>トウ</t>
    </rPh>
    <rPh sb="8" eb="10">
      <t>ハンエイ</t>
    </rPh>
    <rPh sb="10" eb="12">
      <t>ジョウキョウ</t>
    </rPh>
    <phoneticPr fontId="1"/>
  </si>
  <si>
    <t>議会の関与</t>
    <phoneticPr fontId="1"/>
  </si>
  <si>
    <t>住民の意見を
取り入れる
仕組み</t>
    <phoneticPr fontId="27"/>
  </si>
  <si>
    <t>結果の公表について</t>
    <phoneticPr fontId="27"/>
  </si>
  <si>
    <t>行政評価結果の活用方法</t>
    <phoneticPr fontId="27"/>
  </si>
  <si>
    <t>行政評価の成果と課題</t>
    <rPh sb="0" eb="2">
      <t>ギョウセイ</t>
    </rPh>
    <rPh sb="2" eb="4">
      <t>ヒョウカ</t>
    </rPh>
    <rPh sb="5" eb="7">
      <t>セイカ</t>
    </rPh>
    <rPh sb="8" eb="10">
      <t>カダイ</t>
    </rPh>
    <phoneticPr fontId="1"/>
  </si>
  <si>
    <t>結果の公表状況</t>
    <phoneticPr fontId="27"/>
  </si>
  <si>
    <t>公表していない理由</t>
    <phoneticPr fontId="27"/>
  </si>
  <si>
    <t>予算要求への反映</t>
    <rPh sb="0" eb="2">
      <t>ヨサン</t>
    </rPh>
    <rPh sb="2" eb="4">
      <t>ヨウキュウ</t>
    </rPh>
    <rPh sb="6" eb="8">
      <t>ハンエイ</t>
    </rPh>
    <phoneticPr fontId="1"/>
  </si>
  <si>
    <t>予算査定等への反映等</t>
    <phoneticPr fontId="1"/>
  </si>
  <si>
    <t>当該年度事業の
執行への反映</t>
    <rPh sb="0" eb="2">
      <t>トウガイ</t>
    </rPh>
    <rPh sb="2" eb="4">
      <t>ネンド</t>
    </rPh>
    <rPh sb="4" eb="6">
      <t>ジギョウ</t>
    </rPh>
    <rPh sb="8" eb="10">
      <t>シッコウ</t>
    </rPh>
    <rPh sb="12" eb="14">
      <t>ハンエイ</t>
    </rPh>
    <phoneticPr fontId="1"/>
  </si>
  <si>
    <t>定員管理要求、査定</t>
    <rPh sb="0" eb="2">
      <t>テイイン</t>
    </rPh>
    <rPh sb="2" eb="4">
      <t>カンリ</t>
    </rPh>
    <rPh sb="4" eb="6">
      <t>ヨウキュウ</t>
    </rPh>
    <rPh sb="7" eb="9">
      <t>サテイ</t>
    </rPh>
    <phoneticPr fontId="1"/>
  </si>
  <si>
    <t>次年度の重点施策や重点方針の策定</t>
    <rPh sb="0" eb="3">
      <t>ジネンド</t>
    </rPh>
    <rPh sb="4" eb="6">
      <t>ジュウテン</t>
    </rPh>
    <rPh sb="6" eb="8">
      <t>セサク</t>
    </rPh>
    <rPh sb="9" eb="11">
      <t>ジュウテン</t>
    </rPh>
    <rPh sb="11" eb="13">
      <t>ホウシン</t>
    </rPh>
    <rPh sb="14" eb="16">
      <t>サクテイ</t>
    </rPh>
    <phoneticPr fontId="1"/>
  </si>
  <si>
    <t>継続中の事務事業の見直し</t>
    <rPh sb="0" eb="3">
      <t>ケイゾクチュウ</t>
    </rPh>
    <rPh sb="4" eb="6">
      <t>ジム</t>
    </rPh>
    <rPh sb="6" eb="8">
      <t>ジギョウ</t>
    </rPh>
    <rPh sb="9" eb="11">
      <t>ミナオ</t>
    </rPh>
    <phoneticPr fontId="1"/>
  </si>
  <si>
    <t>総合計画等</t>
    <rPh sb="0" eb="2">
      <t>ソウゴウ</t>
    </rPh>
    <rPh sb="2" eb="4">
      <t>ケイカク</t>
    </rPh>
    <rPh sb="4" eb="5">
      <t>トウ</t>
    </rPh>
    <phoneticPr fontId="1"/>
  </si>
  <si>
    <t>トップの
政策方針</t>
    <rPh sb="5" eb="7">
      <t>セイサク</t>
    </rPh>
    <rPh sb="7" eb="9">
      <t>ホウシン</t>
    </rPh>
    <phoneticPr fontId="1"/>
  </si>
  <si>
    <t>行政評価の成果</t>
    <rPh sb="0" eb="2">
      <t>ギョウセイ</t>
    </rPh>
    <rPh sb="2" eb="4">
      <t>ヒョウカ</t>
    </rPh>
    <rPh sb="5" eb="7">
      <t>セイカ</t>
    </rPh>
    <phoneticPr fontId="1"/>
  </si>
  <si>
    <t>行政評価の課題</t>
    <rPh sb="0" eb="2">
      <t>ギョウセイ</t>
    </rPh>
    <rPh sb="2" eb="4">
      <t>ヒョウカ</t>
    </rPh>
    <rPh sb="5" eb="7">
      <t>カダイ</t>
    </rPh>
    <phoneticPr fontId="1"/>
  </si>
  <si>
    <t>【調査表】行政評価の取組状況（市区町村）</t>
    <rPh sb="1" eb="4">
      <t>チョウサヒョウ</t>
    </rPh>
    <rPh sb="5" eb="7">
      <t>ギョウセイ</t>
    </rPh>
    <rPh sb="7" eb="9">
      <t>ヒョウカ</t>
    </rPh>
    <rPh sb="10" eb="12">
      <t>トリクミ</t>
    </rPh>
    <rPh sb="12" eb="14">
      <t>ジョウキョウ</t>
    </rPh>
    <rPh sb="15" eb="19">
      <t>シクチョウソン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</si>
</sst>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Red]#,##0"/>
    <numFmt numFmtId="177" formatCode="00000"/>
    <numFmt numFmtId="178" formatCode="0_ "/>
    <numFmt numFmtId="179" formatCode="#,##0_ ;[Red]\-#,##0\ "/>
    <numFmt numFmtId="180" formatCode="#,##0;&quot;△ &quot;#,##0"/>
    <numFmt numFmtId="181" formatCode="0.0_ "/>
  </numFmts>
  <fonts count="32"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b/>
      <sz val="9"/>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2"/>
      <color indexed="10"/>
      <name val="ＭＳ Ｐゴシック"/>
      <family val="3"/>
      <charset val="128"/>
    </font>
    <font>
      <b/>
      <sz val="9"/>
      <color indexed="10"/>
      <name val="ＭＳ Ｐゴシック"/>
      <family val="3"/>
      <charset val="128"/>
    </font>
    <font>
      <sz val="8"/>
      <color indexed="10"/>
      <name val="ＭＳ Ｐゴシック"/>
      <family val="3"/>
      <charset val="128"/>
    </font>
    <font>
      <sz val="9"/>
      <color indexed="10"/>
      <name val="ＭＳ Ｐゴシック"/>
      <family val="3"/>
      <charset val="128"/>
    </font>
    <font>
      <sz val="11"/>
      <name val="ＭＳ Ｐゴシック"/>
      <family val="3"/>
      <charset val="128"/>
    </font>
    <font>
      <sz val="6"/>
      <name val="ＭＳ Ｐゴシック"/>
      <family val="3"/>
      <charset val="128"/>
    </font>
    <font>
      <b/>
      <sz val="12"/>
      <color indexed="10"/>
      <name val="ＭＳ Ｐゴシック"/>
      <family val="3"/>
      <charset val="128"/>
    </font>
    <font>
      <b/>
      <sz val="9"/>
      <color rgb="FFFF0000"/>
      <name val="ＭＳ Ｐゴシック"/>
      <family val="3"/>
      <charset val="128"/>
    </font>
    <font>
      <sz val="11"/>
      <color theme="1"/>
      <name val="ＭＳ Ｐゴシック"/>
      <family val="3"/>
      <charset val="128"/>
      <scheme val="minor"/>
    </font>
    <font>
      <b/>
      <sz val="14"/>
      <color rgb="FFFFFF00"/>
      <name val="ＭＳ Ｐゴシック"/>
      <family val="3"/>
      <charset val="128"/>
    </font>
    <font>
      <sz val="9"/>
      <color rgb="FFFFFF00"/>
      <name val="ＭＳ Ｐゴシック"/>
      <family val="3"/>
      <charset val="128"/>
    </font>
    <font>
      <b/>
      <sz val="16"/>
      <name val="ＭＳ Ｐゴシック"/>
      <family val="3"/>
      <charset val="128"/>
    </font>
    <font>
      <sz val="14"/>
      <name val="ＭＳ Ｐゴシック"/>
      <family val="3"/>
      <charset val="128"/>
    </font>
    <font>
      <u/>
      <sz val="9.35"/>
      <color theme="10"/>
      <name val="ＭＳ Ｐゴシック"/>
      <family val="3"/>
      <charset val="128"/>
    </font>
    <font>
      <u/>
      <sz val="11"/>
      <color rgb="FF0000FF"/>
      <name val="ＭＳ Ｐゴシック"/>
      <family val="3"/>
      <charset val="128"/>
      <scheme val="minor"/>
    </font>
    <font>
      <u/>
      <sz val="7.7"/>
      <color theme="10"/>
      <name val="ＭＳ Ｐゴシック"/>
      <family val="3"/>
      <charset val="128"/>
    </font>
    <font>
      <u/>
      <sz val="11"/>
      <color theme="10"/>
      <name val="ＭＳ Ｐゴシック"/>
      <family val="3"/>
      <charset val="128"/>
      <scheme val="minor"/>
    </font>
    <font>
      <u/>
      <sz val="9"/>
      <name val="ＭＳ Ｐゴシック"/>
      <family val="3"/>
      <charset val="128"/>
    </font>
    <font>
      <sz val="9"/>
      <name val="ＭＳ Ｐゴシック"/>
      <family val="3"/>
      <charset val="128"/>
      <scheme val="minor"/>
    </font>
    <font>
      <sz val="11"/>
      <name val="ＭＳ Ｐゴシック"/>
      <family val="3"/>
      <charset val="128"/>
      <scheme val="minor"/>
    </font>
    <font>
      <sz val="6"/>
      <name val="ＭＳ Ｐゴシック"/>
      <family val="3"/>
      <charset val="128"/>
      <scheme val="minor"/>
    </font>
    <font>
      <b/>
      <sz val="12"/>
      <color rgb="FFFF0000"/>
      <name val="ＭＳ Ｐゴシック"/>
      <family val="3"/>
      <charset val="128"/>
    </font>
    <font>
      <sz val="12"/>
      <color rgb="FFFF0000"/>
      <name val="ＭＳ Ｐゴシック"/>
      <family val="3"/>
      <charset val="128"/>
      <scheme val="minor"/>
    </font>
    <font>
      <b/>
      <sz val="11"/>
      <color rgb="FFFF0000"/>
      <name val="ＭＳ Ｐゴシック"/>
      <family val="3"/>
      <charset val="128"/>
    </font>
    <font>
      <b/>
      <sz val="12"/>
      <name val="ＭＳ Ｐゴシック"/>
      <family val="3"/>
      <charset val="128"/>
    </font>
  </fonts>
  <fills count="10">
    <fill>
      <patternFill patternType="none"/>
    </fill>
    <fill>
      <patternFill patternType="gray125"/>
    </fill>
    <fill>
      <patternFill patternType="solid">
        <fgColor theme="1"/>
        <bgColor indexed="64"/>
      </patternFill>
    </fill>
    <fill>
      <patternFill patternType="solid">
        <fgColor rgb="FFFFC000"/>
        <bgColor indexed="64"/>
      </patternFill>
    </fill>
    <fill>
      <patternFill patternType="solid">
        <fgColor rgb="FFFFFF00"/>
        <bgColor indexed="64"/>
      </patternFill>
    </fill>
    <fill>
      <patternFill patternType="solid">
        <fgColor rgb="FFFFCCFF"/>
        <bgColor indexed="64"/>
      </patternFill>
    </fill>
    <fill>
      <patternFill patternType="solid">
        <fgColor rgb="FF00B0F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s>
  <borders count="17">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top style="thin">
        <color indexed="64"/>
      </top>
      <bottom/>
      <diagonal/>
    </border>
  </borders>
  <cellStyleXfs count="10">
    <xf numFmtId="0" fontId="0" fillId="0" borderId="0">
      <alignment vertical="center"/>
    </xf>
    <xf numFmtId="0" fontId="11" fillId="0" borderId="0"/>
    <xf numFmtId="38" fontId="15" fillId="0" borderId="0" applyFont="0" applyFill="0" applyBorder="0" applyAlignment="0" applyProtection="0">
      <alignment vertical="center"/>
    </xf>
    <xf numFmtId="0" fontId="15" fillId="0" borderId="0">
      <alignment vertical="center"/>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center"/>
    </xf>
    <xf numFmtId="0" fontId="15" fillId="0" borderId="0">
      <alignment vertical="center"/>
    </xf>
    <xf numFmtId="0" fontId="22" fillId="0" borderId="0" applyNumberFormat="0" applyFill="0" applyBorder="0" applyAlignment="0" applyProtection="0">
      <alignment vertical="top"/>
      <protection locked="0"/>
    </xf>
    <xf numFmtId="0" fontId="23" fillId="0" borderId="0" applyNumberFormat="0" applyFill="0" applyBorder="0" applyAlignment="0" applyProtection="0">
      <alignment vertical="center"/>
    </xf>
    <xf numFmtId="0" fontId="15" fillId="0" borderId="0">
      <alignment vertical="center"/>
    </xf>
  </cellStyleXfs>
  <cellXfs count="218">
    <xf numFmtId="0" fontId="0" fillId="0" borderId="0" xfId="0">
      <alignment vertical="center"/>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4"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4" fillId="0" borderId="0" xfId="0" applyFont="1" applyFill="1" applyBorder="1" applyAlignment="1" applyProtection="1"/>
    <xf numFmtId="0" fontId="8" fillId="0" borderId="0" xfId="0" applyFont="1" applyFill="1" applyBorder="1" applyAlignment="1" applyProtection="1"/>
    <xf numFmtId="0" fontId="5" fillId="0" borderId="0" xfId="0" applyFont="1" applyFill="1" applyBorder="1" applyAlignment="1" applyProtection="1"/>
    <xf numFmtId="0" fontId="9" fillId="0" borderId="0" xfId="0" applyFont="1" applyFill="1" applyBorder="1" applyAlignment="1" applyProtection="1">
      <alignment vertical="top"/>
    </xf>
    <xf numFmtId="0" fontId="10"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vertical="center"/>
    </xf>
    <xf numFmtId="176" fontId="4" fillId="0" borderId="2" xfId="1"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textRotation="255" wrapText="1"/>
    </xf>
    <xf numFmtId="49" fontId="4" fillId="0" borderId="3" xfId="0" applyNumberFormat="1" applyFont="1" applyFill="1" applyBorder="1" applyAlignment="1" applyProtection="1">
      <alignment horizontal="center" vertical="center" wrapText="1"/>
    </xf>
    <xf numFmtId="0" fontId="14" fillId="0" borderId="0" xfId="0" applyFont="1" applyFill="1" applyBorder="1" applyAlignment="1" applyProtection="1">
      <alignment vertical="center"/>
    </xf>
    <xf numFmtId="49" fontId="4" fillId="0" borderId="0" xfId="0" applyNumberFormat="1" applyFont="1" applyFill="1" applyBorder="1" applyAlignment="1" applyProtection="1">
      <alignment horizontal="center" vertical="top" textRotation="255" wrapText="1"/>
    </xf>
    <xf numFmtId="0" fontId="4" fillId="0" borderId="2" xfId="0" applyFont="1" applyBorder="1" applyAlignment="1" applyProtection="1">
      <alignment horizontal="center" vertical="top" textRotation="255" wrapText="1"/>
    </xf>
    <xf numFmtId="49" fontId="5" fillId="0" borderId="2" xfId="0" applyNumberFormat="1" applyFont="1" applyFill="1" applyBorder="1" applyAlignment="1" applyProtection="1">
      <alignment horizontal="center" vertical="top" textRotation="255" wrapText="1"/>
    </xf>
    <xf numFmtId="0" fontId="4" fillId="0" borderId="6" xfId="0" applyFont="1" applyFill="1" applyBorder="1" applyAlignment="1" applyProtection="1">
      <alignment vertical="center"/>
    </xf>
    <xf numFmtId="0" fontId="13" fillId="0" borderId="0" xfId="0" applyFont="1" applyFill="1" applyBorder="1" applyAlignment="1" applyProtection="1">
      <alignment horizontal="left" vertical="center"/>
    </xf>
    <xf numFmtId="0" fontId="4" fillId="2" borderId="0" xfId="0" applyFont="1" applyFill="1" applyBorder="1" applyAlignment="1" applyProtection="1">
      <alignment vertical="center"/>
    </xf>
    <xf numFmtId="0" fontId="16" fillId="2" borderId="0" xfId="0" applyFont="1" applyFill="1" applyBorder="1" applyAlignment="1" applyProtection="1">
      <alignment horizontal="left" vertical="center"/>
    </xf>
    <xf numFmtId="0" fontId="17" fillId="2" borderId="0" xfId="0" applyFont="1" applyFill="1" applyBorder="1" applyAlignment="1" applyProtection="1">
      <alignment vertical="center"/>
    </xf>
    <xf numFmtId="0" fontId="16" fillId="0" borderId="0" xfId="0" applyFont="1" applyFill="1" applyBorder="1" applyAlignment="1" applyProtection="1">
      <alignment horizontal="left" vertical="center"/>
    </xf>
    <xf numFmtId="179" fontId="4" fillId="3" borderId="5" xfId="2" applyNumberFormat="1" applyFont="1" applyFill="1" applyBorder="1" applyAlignment="1" applyProtection="1">
      <alignment vertical="center"/>
      <protection locked="0"/>
    </xf>
    <xf numFmtId="38" fontId="4" fillId="3" borderId="1" xfId="2" applyFont="1" applyFill="1" applyBorder="1" applyAlignment="1" applyProtection="1">
      <alignment horizontal="center" vertical="center" shrinkToFit="1"/>
      <protection locked="0"/>
    </xf>
    <xf numFmtId="180" fontId="4" fillId="3" borderId="1" xfId="2" applyNumberFormat="1" applyFont="1" applyFill="1" applyBorder="1" applyAlignment="1" applyProtection="1">
      <alignment vertical="center" shrinkToFit="1"/>
      <protection locked="0"/>
    </xf>
    <xf numFmtId="0" fontId="4" fillId="3" borderId="1" xfId="2" applyNumberFormat="1" applyFont="1" applyFill="1" applyBorder="1" applyAlignment="1" applyProtection="1">
      <alignment horizontal="center" vertical="center" shrinkToFit="1"/>
      <protection locked="0"/>
    </xf>
    <xf numFmtId="181" fontId="4" fillId="3" borderId="5" xfId="2" applyNumberFormat="1" applyFont="1" applyFill="1" applyBorder="1" applyAlignment="1" applyProtection="1">
      <alignment vertical="center" shrinkToFit="1"/>
      <protection locked="0"/>
    </xf>
    <xf numFmtId="180" fontId="4" fillId="3" borderId="2" xfId="2" applyNumberFormat="1" applyFont="1" applyFill="1" applyBorder="1" applyAlignment="1" applyProtection="1">
      <alignment vertical="center" shrinkToFit="1"/>
      <protection locked="0"/>
    </xf>
    <xf numFmtId="38" fontId="4" fillId="3" borderId="2" xfId="2" applyFont="1" applyFill="1" applyBorder="1" applyAlignment="1" applyProtection="1">
      <alignment horizontal="center" vertical="center" shrinkToFit="1"/>
      <protection locked="0"/>
    </xf>
    <xf numFmtId="0" fontId="4" fillId="3" borderId="10" xfId="2" applyNumberFormat="1" applyFont="1" applyFill="1" applyBorder="1" applyAlignment="1" applyProtection="1">
      <alignment horizontal="center" vertical="center" shrinkToFit="1"/>
      <protection locked="0"/>
    </xf>
    <xf numFmtId="181" fontId="4" fillId="3" borderId="1" xfId="2" applyNumberFormat="1" applyFont="1" applyFill="1" applyBorder="1" applyAlignment="1" applyProtection="1">
      <alignment vertical="center" shrinkToFit="1"/>
      <protection locked="0"/>
    </xf>
    <xf numFmtId="38" fontId="4" fillId="3" borderId="10" xfId="2" applyFont="1" applyFill="1" applyBorder="1" applyAlignment="1" applyProtection="1">
      <alignment horizontal="center" vertical="center" shrinkToFit="1"/>
      <protection locked="0"/>
    </xf>
    <xf numFmtId="38" fontId="4" fillId="3" borderId="0" xfId="2" applyFont="1" applyFill="1" applyProtection="1">
      <alignment vertical="center"/>
      <protection locked="0"/>
    </xf>
    <xf numFmtId="176" fontId="4" fillId="0" borderId="5" xfId="1" applyNumberFormat="1" applyFont="1" applyFill="1" applyBorder="1" applyAlignment="1" applyProtection="1">
      <alignment horizontal="center" vertical="center"/>
    </xf>
    <xf numFmtId="176" fontId="4" fillId="0" borderId="10" xfId="1" applyNumberFormat="1" applyFont="1" applyFill="1" applyBorder="1" applyAlignment="1" applyProtection="1">
      <alignment horizontal="center" vertical="center"/>
    </xf>
    <xf numFmtId="176" fontId="4" fillId="0" borderId="14" xfId="1" applyNumberFormat="1" applyFont="1" applyFill="1" applyBorder="1" applyAlignment="1" applyProtection="1">
      <alignment horizontal="center" vertical="center"/>
    </xf>
    <xf numFmtId="176" fontId="4" fillId="0" borderId="2" xfId="0" applyNumberFormat="1" applyFont="1" applyFill="1" applyBorder="1" applyAlignment="1">
      <alignment horizontal="center" vertical="center"/>
    </xf>
    <xf numFmtId="176" fontId="4" fillId="0" borderId="14"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180" fontId="4" fillId="3" borderId="16" xfId="2" applyNumberFormat="1" applyFont="1" applyFill="1" applyBorder="1" applyAlignment="1" applyProtection="1">
      <alignment vertical="center" shrinkToFit="1"/>
      <protection locked="0"/>
    </xf>
    <xf numFmtId="176" fontId="4" fillId="0" borderId="11" xfId="0" applyNumberFormat="1" applyFont="1" applyFill="1" applyBorder="1" applyAlignment="1">
      <alignment horizontal="center" vertical="center"/>
    </xf>
    <xf numFmtId="0" fontId="18" fillId="0" borderId="0"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17" fillId="0" borderId="0" xfId="0" applyFont="1" applyFill="1" applyBorder="1" applyAlignment="1" applyProtection="1">
      <alignment vertical="center"/>
    </xf>
    <xf numFmtId="0" fontId="7" fillId="2" borderId="0" xfId="0" applyFont="1" applyFill="1" applyBorder="1" applyAlignment="1" applyProtection="1">
      <alignment horizontal="left" vertical="center"/>
    </xf>
    <xf numFmtId="177" fontId="4" fillId="0" borderId="2" xfId="1" applyNumberFormat="1" applyFont="1" applyFill="1" applyBorder="1" applyAlignment="1" applyProtection="1">
      <alignment horizontal="center" vertical="center" wrapText="1"/>
    </xf>
    <xf numFmtId="0" fontId="4" fillId="0" borderId="2" xfId="1"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vertical="center" wrapText="1"/>
    </xf>
    <xf numFmtId="176" fontId="4" fillId="0" borderId="5" xfId="0" applyNumberFormat="1" applyFont="1" applyFill="1" applyBorder="1" applyAlignment="1" applyProtection="1">
      <alignment horizontal="left" vertical="center" wrapText="1"/>
    </xf>
    <xf numFmtId="177" fontId="4" fillId="0" borderId="2" xfId="1" applyNumberFormat="1" applyFont="1" applyFill="1" applyBorder="1" applyAlignment="1" applyProtection="1">
      <alignment horizontal="center" vertical="center"/>
    </xf>
    <xf numFmtId="49" fontId="4" fillId="0" borderId="5" xfId="0" applyNumberFormat="1" applyFont="1" applyFill="1" applyBorder="1" applyAlignment="1" applyProtection="1">
      <alignment horizontal="center" vertical="top" textRotation="255" wrapText="1"/>
    </xf>
    <xf numFmtId="180" fontId="4" fillId="3" borderId="7" xfId="2" applyNumberFormat="1" applyFont="1" applyFill="1" applyBorder="1" applyAlignment="1" applyProtection="1">
      <alignment vertical="center" shrinkToFit="1"/>
      <protection locked="0"/>
    </xf>
    <xf numFmtId="0" fontId="4" fillId="0" borderId="2" xfId="1" applyNumberFormat="1" applyFont="1" applyFill="1" applyBorder="1" applyAlignment="1" applyProtection="1">
      <alignment horizontal="center" vertical="center"/>
    </xf>
    <xf numFmtId="176" fontId="4" fillId="0" borderId="0" xfId="1" applyNumberFormat="1" applyFont="1" applyFill="1" applyBorder="1" applyAlignment="1" applyProtection="1">
      <alignment horizontal="center" vertical="center"/>
    </xf>
    <xf numFmtId="178" fontId="4" fillId="0" borderId="2" xfId="1" applyNumberFormat="1" applyFont="1" applyFill="1" applyBorder="1" applyAlignment="1" applyProtection="1">
      <alignment horizontal="center" vertical="center"/>
    </xf>
    <xf numFmtId="49" fontId="4" fillId="0" borderId="2" xfId="1" applyNumberFormat="1" applyFont="1" applyFill="1" applyBorder="1" applyAlignment="1" applyProtection="1">
      <alignment horizontal="center" vertical="center"/>
    </xf>
    <xf numFmtId="176" fontId="4" fillId="0" borderId="5" xfId="0" applyNumberFormat="1" applyFont="1" applyFill="1" applyBorder="1" applyAlignment="1" applyProtection="1">
      <alignment horizontal="center" vertical="center"/>
    </xf>
    <xf numFmtId="176" fontId="4" fillId="0" borderId="2" xfId="0" applyNumberFormat="1" applyFont="1" applyFill="1" applyBorder="1" applyAlignment="1" applyProtection="1">
      <alignment vertical="center"/>
    </xf>
    <xf numFmtId="0" fontId="4" fillId="0" borderId="2" xfId="0" applyNumberFormat="1" applyFont="1" applyFill="1" applyBorder="1" applyAlignment="1" applyProtection="1">
      <alignment horizontal="center" vertical="center"/>
    </xf>
    <xf numFmtId="176" fontId="4" fillId="0" borderId="2" xfId="0" applyNumberFormat="1" applyFont="1" applyFill="1" applyBorder="1" applyAlignment="1" applyProtection="1">
      <alignment horizontal="left" vertical="center"/>
    </xf>
    <xf numFmtId="177" fontId="4" fillId="4" borderId="2" xfId="1" applyNumberFormat="1" applyFont="1" applyFill="1" applyBorder="1" applyAlignment="1" applyProtection="1">
      <alignment horizontal="center" vertical="center" wrapText="1"/>
    </xf>
    <xf numFmtId="176" fontId="25" fillId="0" borderId="2" xfId="8" applyNumberFormat="1" applyFont="1" applyFill="1" applyBorder="1" applyAlignment="1" applyProtection="1">
      <alignment horizontal="left" vertical="center" wrapText="1"/>
    </xf>
    <xf numFmtId="0" fontId="4" fillId="0" borderId="2" xfId="0" applyFont="1" applyFill="1" applyBorder="1" applyAlignment="1" applyProtection="1">
      <alignment horizontal="left" vertical="center"/>
    </xf>
    <xf numFmtId="176" fontId="26" fillId="0" borderId="2" xfId="8" applyNumberFormat="1" applyFont="1" applyFill="1" applyBorder="1" applyAlignment="1" applyProtection="1">
      <alignment horizontal="left" vertical="center" wrapText="1"/>
    </xf>
    <xf numFmtId="0" fontId="26" fillId="0" borderId="0" xfId="0" applyFont="1" applyFill="1" applyAlignment="1">
      <alignment horizontal="left" vertical="center"/>
    </xf>
    <xf numFmtId="179" fontId="4" fillId="3" borderId="1" xfId="2" applyNumberFormat="1" applyFont="1" applyFill="1" applyBorder="1" applyAlignment="1" applyProtection="1">
      <alignment vertical="center"/>
      <protection locked="0"/>
    </xf>
    <xf numFmtId="0" fontId="4" fillId="0" borderId="3" xfId="0" applyFont="1" applyFill="1" applyBorder="1" applyAlignment="1" applyProtection="1">
      <alignment horizontal="center" vertical="top" wrapText="1"/>
    </xf>
    <xf numFmtId="177" fontId="4" fillId="5" borderId="2" xfId="1" applyNumberFormat="1" applyFont="1" applyFill="1" applyBorder="1" applyAlignment="1" applyProtection="1">
      <alignment horizontal="center" vertical="center" wrapText="1"/>
    </xf>
    <xf numFmtId="177" fontId="4" fillId="5" borderId="2" xfId="1" applyNumberFormat="1" applyFont="1" applyFill="1" applyBorder="1" applyAlignment="1" applyProtection="1">
      <alignment horizontal="center" vertical="center"/>
    </xf>
    <xf numFmtId="49" fontId="4" fillId="5" borderId="2" xfId="1" applyNumberFormat="1" applyFont="1" applyFill="1" applyBorder="1" applyAlignment="1" applyProtection="1">
      <alignment horizontal="center" vertical="center"/>
    </xf>
    <xf numFmtId="0" fontId="4" fillId="0" borderId="2" xfId="0" applyFont="1" applyFill="1" applyBorder="1" applyAlignment="1">
      <alignment vertical="center"/>
    </xf>
    <xf numFmtId="0" fontId="4" fillId="0" borderId="3"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49" fontId="4" fillId="0" borderId="2" xfId="0" applyNumberFormat="1" applyFont="1" applyFill="1" applyBorder="1" applyAlignment="1" applyProtection="1">
      <alignment horizontal="center" vertical="center" wrapText="1"/>
    </xf>
    <xf numFmtId="0" fontId="4" fillId="0" borderId="2" xfId="0" applyFont="1" applyFill="1" applyBorder="1" applyAlignment="1" applyProtection="1">
      <alignment horizontal="center" vertical="center"/>
    </xf>
    <xf numFmtId="49" fontId="4" fillId="0" borderId="2" xfId="0" applyNumberFormat="1" applyFont="1" applyFill="1" applyBorder="1" applyAlignment="1" applyProtection="1">
      <alignment horizontal="center" vertical="top" textRotation="255" wrapText="1"/>
    </xf>
    <xf numFmtId="0" fontId="4" fillId="0" borderId="2" xfId="0" applyFont="1" applyFill="1" applyBorder="1" applyAlignment="1" applyProtection="1">
      <alignment horizontal="center" vertical="top" textRotation="255" wrapText="1"/>
    </xf>
    <xf numFmtId="0" fontId="4" fillId="0" borderId="2" xfId="1" applyNumberFormat="1" applyFont="1" applyFill="1" applyBorder="1" applyAlignment="1" applyProtection="1">
      <alignment horizontal="center" vertical="center"/>
    </xf>
    <xf numFmtId="176" fontId="4" fillId="0" borderId="2" xfId="0" applyNumberFormat="1" applyFont="1" applyFill="1" applyBorder="1" applyAlignment="1" applyProtection="1">
      <alignment horizontal="left" vertical="center" wrapText="1"/>
    </xf>
    <xf numFmtId="0" fontId="4" fillId="7" borderId="0" xfId="0" applyFont="1" applyFill="1" applyBorder="1" applyAlignment="1" applyProtection="1">
      <alignment vertical="center"/>
    </xf>
    <xf numFmtId="0" fontId="4" fillId="7" borderId="0" xfId="0" applyFont="1" applyFill="1" applyBorder="1" applyAlignment="1" applyProtection="1"/>
    <xf numFmtId="0" fontId="4" fillId="7" borderId="0" xfId="0" applyFont="1" applyFill="1" applyBorder="1" applyAlignment="1">
      <alignment vertical="center"/>
    </xf>
    <xf numFmtId="0" fontId="4" fillId="0" borderId="3" xfId="0" applyFont="1" applyFill="1" applyBorder="1" applyAlignment="1" applyProtection="1">
      <alignment horizontal="center" vertical="center"/>
    </xf>
    <xf numFmtId="0" fontId="4" fillId="0" borderId="2" xfId="0" applyFont="1" applyFill="1" applyBorder="1" applyAlignment="1" applyProtection="1">
      <alignment horizontal="center" vertical="top" textRotation="255" wrapText="1"/>
    </xf>
    <xf numFmtId="180" fontId="4" fillId="0" borderId="1" xfId="2" applyNumberFormat="1" applyFont="1" applyFill="1" applyBorder="1" applyAlignment="1" applyProtection="1">
      <alignment vertical="center" shrinkToFit="1"/>
      <protection locked="0"/>
    </xf>
    <xf numFmtId="0" fontId="17" fillId="7" borderId="0" xfId="0" applyFont="1" applyFill="1" applyBorder="1" applyAlignment="1" applyProtection="1">
      <alignment vertical="center"/>
    </xf>
    <xf numFmtId="0" fontId="24" fillId="0" borderId="4" xfId="0" applyFont="1" applyFill="1" applyBorder="1" applyAlignment="1" applyProtection="1">
      <alignment horizontal="center" vertical="top"/>
    </xf>
    <xf numFmtId="0" fontId="24" fillId="0" borderId="4" xfId="0" applyFont="1" applyFill="1" applyBorder="1" applyAlignment="1" applyProtection="1">
      <alignment horizontal="center" vertical="top" textRotation="255"/>
    </xf>
    <xf numFmtId="49" fontId="24" fillId="0" borderId="4" xfId="0" applyNumberFormat="1" applyFont="1" applyFill="1" applyBorder="1" applyAlignment="1" applyProtection="1">
      <alignment horizontal="center" vertical="top" textRotation="255" wrapText="1"/>
    </xf>
    <xf numFmtId="0" fontId="24" fillId="0" borderId="4" xfId="0" applyFont="1" applyFill="1" applyBorder="1" applyAlignment="1" applyProtection="1">
      <alignment horizontal="center" vertical="top" textRotation="255" wrapText="1"/>
    </xf>
    <xf numFmtId="49" fontId="24" fillId="7" borderId="4" xfId="0" applyNumberFormat="1" applyFont="1" applyFill="1" applyBorder="1" applyAlignment="1" applyProtection="1">
      <alignment horizontal="center" vertical="top" textRotation="255" wrapText="1"/>
    </xf>
    <xf numFmtId="0" fontId="24" fillId="0" borderId="4" xfId="0" applyFont="1" applyBorder="1" applyAlignment="1" applyProtection="1">
      <alignment horizontal="center" vertical="top" textRotation="255" wrapText="1"/>
    </xf>
    <xf numFmtId="49" fontId="24" fillId="0" borderId="0" xfId="0" applyNumberFormat="1" applyFont="1" applyFill="1" applyBorder="1" applyAlignment="1" applyProtection="1">
      <alignment horizontal="center" vertical="top" textRotation="255" wrapText="1"/>
    </xf>
    <xf numFmtId="49" fontId="24" fillId="0" borderId="4" xfId="0" applyNumberFormat="1" applyFont="1" applyFill="1" applyBorder="1" applyAlignment="1" applyProtection="1">
      <alignment horizontal="center" vertical="top" textRotation="255"/>
    </xf>
    <xf numFmtId="0" fontId="24" fillId="0" borderId="0" xfId="0" applyFont="1" applyFill="1" applyBorder="1" applyAlignment="1" applyProtection="1">
      <alignment vertical="center"/>
    </xf>
    <xf numFmtId="49" fontId="4" fillId="0" borderId="2" xfId="0" applyNumberFormat="1" applyFont="1" applyFill="1" applyBorder="1" applyAlignment="1" applyProtection="1">
      <alignment horizontal="center" vertical="top" textRotation="255" wrapText="1"/>
    </xf>
    <xf numFmtId="176" fontId="4" fillId="0" borderId="2" xfId="0"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center" vertical="center"/>
    </xf>
    <xf numFmtId="0" fontId="4" fillId="0" borderId="2" xfId="0" applyFont="1" applyFill="1" applyBorder="1" applyAlignment="1">
      <alignment vertical="center"/>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textRotation="255"/>
    </xf>
    <xf numFmtId="0" fontId="4" fillId="0" borderId="5"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49" fontId="31" fillId="0" borderId="0"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center" vertical="center" shrinkToFit="1"/>
    </xf>
    <xf numFmtId="49" fontId="4" fillId="0" borderId="3" xfId="0" applyNumberFormat="1" applyFont="1" applyFill="1" applyBorder="1" applyAlignment="1" applyProtection="1">
      <alignment horizontal="center" vertical="top" textRotation="255" wrapText="1"/>
    </xf>
    <xf numFmtId="0" fontId="4" fillId="0" borderId="3" xfId="0" applyFont="1" applyFill="1" applyBorder="1" applyAlignment="1" applyProtection="1">
      <alignment horizontal="center" vertical="top" textRotation="255" wrapText="1"/>
    </xf>
    <xf numFmtId="0" fontId="4" fillId="0" borderId="3" xfId="0" applyFont="1" applyBorder="1" applyAlignment="1" applyProtection="1">
      <alignment horizontal="center" vertical="top" textRotation="255" wrapText="1"/>
    </xf>
    <xf numFmtId="0" fontId="3" fillId="9" borderId="0" xfId="0" applyFont="1" applyFill="1" applyBorder="1" applyAlignment="1" applyProtection="1">
      <alignment horizontal="center" vertical="center"/>
    </xf>
    <xf numFmtId="49" fontId="28" fillId="9" borderId="5" xfId="0" applyNumberFormat="1" applyFont="1" applyFill="1" applyBorder="1" applyAlignment="1" applyProtection="1">
      <alignment horizontal="center" vertical="center"/>
    </xf>
    <xf numFmtId="49" fontId="28" fillId="9" borderId="1" xfId="0" applyNumberFormat="1" applyFont="1" applyFill="1" applyBorder="1" applyAlignment="1" applyProtection="1">
      <alignment horizontal="center" vertical="center"/>
    </xf>
    <xf numFmtId="49" fontId="28" fillId="9" borderId="10" xfId="0" applyNumberFormat="1" applyFont="1" applyFill="1" applyBorder="1" applyAlignment="1" applyProtection="1">
      <alignment horizontal="center" vertical="center"/>
    </xf>
    <xf numFmtId="0" fontId="14" fillId="0" borderId="5" xfId="0"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28" fillId="8" borderId="5" xfId="0" applyFont="1" applyFill="1" applyBorder="1" applyAlignment="1" applyProtection="1">
      <alignment horizontal="center" vertical="center"/>
    </xf>
    <xf numFmtId="0" fontId="28" fillId="8" borderId="1" xfId="0" applyFont="1" applyFill="1" applyBorder="1" applyAlignment="1" applyProtection="1">
      <alignment horizontal="center" vertical="center"/>
    </xf>
    <xf numFmtId="0" fontId="28" fillId="8" borderId="10" xfId="0" applyFont="1" applyFill="1" applyBorder="1" applyAlignment="1" applyProtection="1">
      <alignment horizontal="center" vertical="center"/>
    </xf>
    <xf numFmtId="49" fontId="28" fillId="0" borderId="5" xfId="0" applyNumberFormat="1" applyFont="1" applyFill="1" applyBorder="1" applyAlignment="1" applyProtection="1">
      <alignment horizontal="center" vertical="center"/>
    </xf>
    <xf numFmtId="49" fontId="28" fillId="0" borderId="1" xfId="0" applyNumberFormat="1" applyFont="1" applyFill="1" applyBorder="1" applyAlignment="1" applyProtection="1">
      <alignment horizontal="center" vertical="center"/>
    </xf>
    <xf numFmtId="0" fontId="29" fillId="0" borderId="1" xfId="0" applyFont="1" applyFill="1" applyBorder="1" applyAlignment="1">
      <alignment horizontal="center" vertical="center"/>
    </xf>
    <xf numFmtId="49" fontId="28" fillId="9" borderId="2" xfId="0" applyNumberFormat="1" applyFont="1" applyFill="1" applyBorder="1" applyAlignment="1" applyProtection="1">
      <alignment horizontal="center" vertical="center"/>
    </xf>
    <xf numFmtId="0" fontId="14" fillId="0" borderId="4"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xf>
    <xf numFmtId="0" fontId="14" fillId="0" borderId="2"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xf>
    <xf numFmtId="49" fontId="28" fillId="0" borderId="10" xfId="0" applyNumberFormat="1" applyFont="1" applyFill="1" applyBorder="1" applyAlignment="1" applyProtection="1">
      <alignment horizontal="center" vertical="center"/>
    </xf>
    <xf numFmtId="49" fontId="28" fillId="0" borderId="2" xfId="0" applyNumberFormat="1" applyFont="1" applyFill="1" applyBorder="1" applyAlignment="1" applyProtection="1">
      <alignment horizontal="center" vertical="center" wrapText="1"/>
    </xf>
    <xf numFmtId="49" fontId="28" fillId="0" borderId="2" xfId="0" applyNumberFormat="1" applyFont="1" applyFill="1" applyBorder="1" applyAlignment="1" applyProtection="1">
      <alignment horizontal="center" vertical="center"/>
    </xf>
    <xf numFmtId="49" fontId="31" fillId="0" borderId="2" xfId="0" applyNumberFormat="1" applyFont="1" applyFill="1" applyBorder="1" applyAlignment="1" applyProtection="1">
      <alignment horizontal="center" vertical="center"/>
    </xf>
    <xf numFmtId="0" fontId="14" fillId="0" borderId="5"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29" fillId="9" borderId="1" xfId="0" applyFont="1" applyFill="1" applyBorder="1" applyAlignment="1">
      <alignment horizontal="center" vertical="center"/>
    </xf>
    <xf numFmtId="0" fontId="29" fillId="9" borderId="10" xfId="0" applyFont="1" applyFill="1" applyBorder="1" applyAlignment="1">
      <alignment horizontal="center" vertical="center"/>
    </xf>
    <xf numFmtId="49" fontId="30" fillId="9" borderId="5" xfId="0" applyNumberFormat="1" applyFont="1" applyFill="1" applyBorder="1" applyAlignment="1" applyProtection="1">
      <alignment horizontal="center" vertical="center" wrapText="1"/>
    </xf>
    <xf numFmtId="49" fontId="30" fillId="9" borderId="10" xfId="0"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49" fontId="4" fillId="0" borderId="8" xfId="0" applyNumberFormat="1" applyFont="1" applyFill="1" applyBorder="1" applyAlignment="1" applyProtection="1">
      <alignment horizontal="center" vertical="center" wrapText="1"/>
    </xf>
    <xf numFmtId="0" fontId="0" fillId="0" borderId="11" xfId="0" applyBorder="1" applyAlignment="1">
      <alignment horizontal="center" vertical="center" wrapText="1"/>
    </xf>
    <xf numFmtId="0" fontId="0" fillId="0" borderId="9" xfId="0"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0" fillId="0" borderId="2" xfId="0" applyBorder="1" applyAlignment="1">
      <alignment horizontal="center" vertical="center"/>
    </xf>
    <xf numFmtId="0" fontId="4" fillId="0" borderId="2" xfId="0" applyFont="1" applyFill="1" applyBorder="1" applyAlignment="1" applyProtection="1">
      <alignment horizontal="center" vertical="center" textRotation="255"/>
    </xf>
    <xf numFmtId="0" fontId="4" fillId="0" borderId="3" xfId="0" applyFont="1" applyFill="1" applyBorder="1" applyAlignment="1" applyProtection="1">
      <alignment horizontal="center" vertical="center" textRotation="255"/>
    </xf>
    <xf numFmtId="0" fontId="0" fillId="0" borderId="6" xfId="0" applyBorder="1" applyAlignment="1">
      <alignment horizontal="center" vertical="center" textRotation="255"/>
    </xf>
    <xf numFmtId="0" fontId="0" fillId="0" borderId="4" xfId="0" applyBorder="1" applyAlignment="1">
      <alignment horizontal="center" vertical="center" textRotation="255"/>
    </xf>
    <xf numFmtId="0" fontId="4" fillId="0" borderId="5" xfId="0" applyFont="1" applyFill="1" applyBorder="1" applyAlignment="1" applyProtection="1">
      <alignment horizontal="center" vertical="center" textRotation="255"/>
    </xf>
    <xf numFmtId="0" fontId="4" fillId="0" borderId="2" xfId="0" applyFont="1" applyFill="1" applyBorder="1" applyAlignment="1" applyProtection="1">
      <alignment horizontal="center" vertical="center" textRotation="255" shrinkToFit="1"/>
    </xf>
    <xf numFmtId="49" fontId="4" fillId="0" borderId="2" xfId="0" applyNumberFormat="1" applyFont="1" applyFill="1" applyBorder="1" applyAlignment="1" applyProtection="1">
      <alignment horizontal="center" vertical="center" textRotation="255"/>
    </xf>
    <xf numFmtId="49" fontId="4" fillId="0" borderId="8" xfId="0" applyNumberFormat="1" applyFont="1" applyFill="1" applyBorder="1" applyAlignment="1" applyProtection="1">
      <alignment horizontal="center" vertical="center" textRotation="255" wrapText="1"/>
    </xf>
    <xf numFmtId="0" fontId="0" fillId="0" borderId="9" xfId="0" applyBorder="1" applyAlignment="1">
      <alignment horizontal="center" vertical="center" textRotation="255" wrapText="1"/>
    </xf>
    <xf numFmtId="0" fontId="4" fillId="0" borderId="3" xfId="0" applyFont="1" applyFill="1" applyBorder="1" applyAlignment="1" applyProtection="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49" fontId="4" fillId="0" borderId="2" xfId="0" applyNumberFormat="1" applyFont="1" applyFill="1" applyBorder="1" applyAlignment="1" applyProtection="1">
      <alignment horizontal="center" vertical="center" textRotation="255" wrapText="1"/>
    </xf>
    <xf numFmtId="0" fontId="4" fillId="0" borderId="2"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4" fillId="0" borderId="3" xfId="0" applyFont="1" applyFill="1" applyBorder="1" applyAlignment="1" applyProtection="1">
      <alignment horizontal="center" vertical="top" textRotation="255" wrapText="1"/>
    </xf>
    <xf numFmtId="0" fontId="4" fillId="0" borderId="4" xfId="0" applyFont="1" applyFill="1" applyBorder="1" applyAlignment="1" applyProtection="1">
      <alignment horizontal="center" vertical="top" textRotation="255" wrapText="1"/>
    </xf>
    <xf numFmtId="0" fontId="4" fillId="0" borderId="3" xfId="0" applyFont="1" applyFill="1" applyBorder="1" applyAlignment="1" applyProtection="1">
      <alignment horizontal="center" vertical="top" textRotation="255"/>
    </xf>
    <xf numFmtId="0" fontId="4" fillId="0" borderId="4" xfId="0" applyFont="1" applyFill="1" applyBorder="1" applyAlignment="1" applyProtection="1">
      <alignment horizontal="center" vertical="top" textRotation="255"/>
    </xf>
    <xf numFmtId="49" fontId="4" fillId="0" borderId="3" xfId="0" applyNumberFormat="1" applyFont="1" applyFill="1" applyBorder="1" applyAlignment="1" applyProtection="1">
      <alignment horizontal="center" vertical="top" textRotation="255"/>
    </xf>
    <xf numFmtId="49" fontId="4" fillId="0" borderId="4" xfId="0" applyNumberFormat="1" applyFont="1" applyFill="1" applyBorder="1" applyAlignment="1" applyProtection="1">
      <alignment horizontal="center" vertical="top" textRotation="255"/>
    </xf>
    <xf numFmtId="177" fontId="4" fillId="0" borderId="5" xfId="1" applyNumberFormat="1" applyFont="1" applyFill="1" applyBorder="1" applyAlignment="1" applyProtection="1">
      <alignment horizontal="center" vertical="center"/>
    </xf>
    <xf numFmtId="177" fontId="4" fillId="0" borderId="1" xfId="1" applyNumberFormat="1" applyFont="1" applyFill="1" applyBorder="1" applyAlignment="1" applyProtection="1">
      <alignment horizontal="center" vertical="center"/>
    </xf>
    <xf numFmtId="0" fontId="4" fillId="0" borderId="2" xfId="0" applyFont="1" applyBorder="1" applyAlignment="1" applyProtection="1">
      <alignment horizontal="center" vertical="top" textRotation="255"/>
    </xf>
    <xf numFmtId="0" fontId="4" fillId="0" borderId="2" xfId="0"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top" textRotation="255" wrapText="1"/>
    </xf>
    <xf numFmtId="49" fontId="4" fillId="0" borderId="3" xfId="0" applyNumberFormat="1" applyFont="1" applyFill="1" applyBorder="1" applyAlignment="1" applyProtection="1">
      <alignment horizontal="center" vertical="top" textRotation="255" wrapText="1"/>
    </xf>
    <xf numFmtId="49" fontId="4" fillId="0" borderId="4" xfId="0" applyNumberFormat="1" applyFont="1" applyFill="1" applyBorder="1" applyAlignment="1" applyProtection="1">
      <alignment horizontal="center" vertical="top" textRotation="255" wrapText="1"/>
    </xf>
    <xf numFmtId="49" fontId="4" fillId="0" borderId="8" xfId="0" applyNumberFormat="1" applyFont="1" applyFill="1" applyBorder="1" applyAlignment="1" applyProtection="1">
      <alignment horizontal="center" vertical="top" textRotation="255" wrapText="1"/>
    </xf>
    <xf numFmtId="0" fontId="4" fillId="0" borderId="5" xfId="0" applyFont="1" applyFill="1" applyBorder="1" applyAlignment="1" applyProtection="1">
      <alignment horizontal="center" vertical="top" textRotation="255" wrapText="1"/>
    </xf>
    <xf numFmtId="0" fontId="4" fillId="0" borderId="3" xfId="0" applyFont="1" applyBorder="1" applyAlignment="1" applyProtection="1">
      <alignment horizontal="center" vertical="top" textRotation="255" wrapText="1"/>
    </xf>
    <xf numFmtId="0" fontId="4" fillId="0" borderId="4" xfId="0" applyFont="1" applyBorder="1" applyAlignment="1" applyProtection="1">
      <alignment horizontal="center" vertical="top" textRotation="255" wrapText="1"/>
    </xf>
    <xf numFmtId="0" fontId="14" fillId="8" borderId="5" xfId="0" applyFont="1" applyFill="1" applyBorder="1" applyAlignment="1" applyProtection="1">
      <alignment horizontal="center" vertical="center"/>
    </xf>
    <xf numFmtId="0" fontId="14" fillId="8" borderId="1" xfId="0" applyFont="1" applyFill="1" applyBorder="1" applyAlignment="1" applyProtection="1">
      <alignment horizontal="center" vertical="center"/>
    </xf>
    <xf numFmtId="0" fontId="0" fillId="8" borderId="1" xfId="0" applyFill="1" applyBorder="1" applyAlignment="1">
      <alignment horizontal="center" vertical="center"/>
    </xf>
    <xf numFmtId="0" fontId="0" fillId="8" borderId="10" xfId="0" applyFill="1" applyBorder="1" applyAlignment="1">
      <alignment horizontal="center" vertical="center"/>
    </xf>
    <xf numFmtId="0" fontId="14" fillId="8" borderId="10" xfId="0" applyFont="1" applyFill="1" applyBorder="1" applyAlignment="1" applyProtection="1">
      <alignment horizontal="center" vertical="center"/>
    </xf>
    <xf numFmtId="49" fontId="14" fillId="0" borderId="5"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0" fontId="0" fillId="0" borderId="10" xfId="0" applyFill="1" applyBorder="1" applyAlignment="1">
      <alignment horizontal="center" vertical="center"/>
    </xf>
    <xf numFmtId="49" fontId="14" fillId="0" borderId="2" xfId="0" applyNumberFormat="1" applyFont="1" applyFill="1" applyBorder="1" applyAlignment="1" applyProtection="1">
      <alignment horizontal="center" vertical="center"/>
    </xf>
    <xf numFmtId="49" fontId="14" fillId="0" borderId="2" xfId="0" applyNumberFormat="1" applyFont="1" applyFill="1" applyBorder="1" applyAlignment="1" applyProtection="1">
      <alignment horizontal="center" vertical="center" shrinkToFit="1"/>
    </xf>
    <xf numFmtId="49" fontId="4" fillId="0" borderId="2" xfId="0" applyNumberFormat="1" applyFont="1" applyFill="1" applyBorder="1" applyAlignment="1" applyProtection="1">
      <alignment horizontal="center" vertical="center" shrinkToFit="1"/>
    </xf>
    <xf numFmtId="0" fontId="4" fillId="0" borderId="1" xfId="0" applyFont="1" applyFill="1" applyBorder="1" applyAlignment="1" applyProtection="1">
      <alignment horizontal="center" vertical="center"/>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0" xfId="0" applyFont="1" applyFill="1" applyBorder="1" applyAlignment="1">
      <alignment horizontal="center" vertical="center"/>
    </xf>
    <xf numFmtId="0" fontId="5" fillId="0" borderId="2" xfId="0" applyFont="1" applyFill="1" applyBorder="1" applyAlignment="1" applyProtection="1">
      <alignment horizontal="center" vertical="center"/>
    </xf>
    <xf numFmtId="49" fontId="4" fillId="0" borderId="5" xfId="0" applyNumberFormat="1"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xf>
    <xf numFmtId="0" fontId="31" fillId="0" borderId="0" xfId="0" applyFont="1" applyFill="1" applyBorder="1" applyAlignment="1" applyProtection="1">
      <alignment horizontal="left" vertical="center"/>
    </xf>
    <xf numFmtId="0" fontId="4" fillId="6" borderId="3" xfId="0" applyFont="1" applyFill="1" applyBorder="1" applyAlignment="1" applyProtection="1">
      <alignment horizontal="center" vertical="top" wrapText="1"/>
    </xf>
    <xf numFmtId="0" fontId="4" fillId="0" borderId="0" xfId="0" applyFont="1" applyFill="1" applyBorder="1" applyAlignment="1" applyProtection="1">
      <alignment vertical="center" wrapText="1"/>
    </xf>
    <xf numFmtId="0" fontId="28" fillId="0" borderId="0" xfId="0" applyFont="1" applyFill="1" applyBorder="1" applyAlignment="1" applyProtection="1">
      <alignment horizontal="center" vertical="center"/>
    </xf>
    <xf numFmtId="49" fontId="4" fillId="0" borderId="6" xfId="0" applyNumberFormat="1" applyFont="1" applyFill="1" applyBorder="1" applyAlignment="1" applyProtection="1">
      <alignment horizontal="center" vertical="center" textRotation="255"/>
    </xf>
  </cellXfs>
  <cellStyles count="10">
    <cellStyle name="ハイパーリンク" xfId="8" builtinId="8"/>
    <cellStyle name="ハイパーリンク 2" xfId="4"/>
    <cellStyle name="ハイパーリンク 3" xfId="5"/>
    <cellStyle name="ハイパーリンク 4" xfId="7"/>
    <cellStyle name="桁区切り" xfId="2" builtinId="6"/>
    <cellStyle name="標準" xfId="0" builtinId="0"/>
    <cellStyle name="標準 2" xfId="3"/>
    <cellStyle name="標準 2 2" xfId="6"/>
    <cellStyle name="標準 3 2" xfId="9"/>
    <cellStyle name="標準_JKB054B" xfId="1"/>
  </cellStyles>
  <dxfs count="0"/>
  <tableStyles count="0" defaultTableStyle="TableStyleMedium9"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matsuyama.ehime.jp/shisei/keikaku/gyosei/jimujigyou/jimujigyoukouhyou.html" TargetMode="External"/><Relationship Id="rId2" Type="http://schemas.openxmlformats.org/officeDocument/2006/relationships/hyperlink" Target="http://www.town.tobe.ehime.jp/site/kihonsesaku/" TargetMode="External"/><Relationship Id="rId1" Type="http://schemas.openxmlformats.org/officeDocument/2006/relationships/hyperlink" Target="http://www.town.tobe.ehime.jp/site/kihonsesaku/" TargetMode="External"/><Relationship Id="rId6" Type="http://schemas.openxmlformats.org/officeDocument/2006/relationships/printerSettings" Target="../printerSettings/printerSettings2.bin"/><Relationship Id="rId5" Type="http://schemas.openxmlformats.org/officeDocument/2006/relationships/hyperlink" Target="http://www.city.iyo.lg.jp/miraidukuri/gyouseihyouka/h27.html/" TargetMode="External"/><Relationship Id="rId4" Type="http://schemas.openxmlformats.org/officeDocument/2006/relationships/hyperlink" Target="http://www.city.niihama.lg.jp/soshiki/seisaku/niihamashigyouseihyouka.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N37"/>
  <sheetViews>
    <sheetView tabSelected="1" view="pageBreakPreview" topLeftCell="D1" zoomScale="80" zoomScaleNormal="70" zoomScaleSheetLayoutView="80" workbookViewId="0">
      <pane xSplit="5" topLeftCell="I1" activePane="topRight" state="frozen"/>
      <selection activeCell="D1" sqref="D1"/>
      <selection pane="topRight" activeCell="D1" sqref="D1"/>
    </sheetView>
  </sheetViews>
  <sheetFormatPr defaultColWidth="5.77734375" defaultRowHeight="10.8" x14ac:dyDescent="0.2"/>
  <cols>
    <col min="1" max="3" width="9.21875" style="14" hidden="1" customWidth="1"/>
    <col min="4" max="4" width="9.21875" style="14" customWidth="1"/>
    <col min="5" max="5" width="9.21875" style="15" customWidth="1"/>
    <col min="6" max="7" width="9.21875" style="15" hidden="1" customWidth="1"/>
    <col min="8" max="8" width="8.33203125" style="15" bestFit="1" customWidth="1"/>
    <col min="9" max="17" width="5.77734375" style="15" customWidth="1"/>
    <col min="18" max="18" width="25" style="15" customWidth="1"/>
    <col min="19" max="22" width="5.77734375" style="15" customWidth="1"/>
    <col min="23" max="23" width="25" style="15" customWidth="1"/>
    <col min="24" max="26" width="5.77734375" style="15" customWidth="1"/>
    <col min="27" max="27" width="25" style="15" customWidth="1"/>
    <col min="28" max="28" width="9.33203125" style="15" customWidth="1"/>
    <col min="29" max="29" width="7.44140625" style="15" customWidth="1"/>
    <col min="30" max="30" width="12.109375" style="15" customWidth="1"/>
    <col min="31" max="31" width="11.5546875" style="15" customWidth="1"/>
    <col min="32" max="32" width="8.21875" style="15" customWidth="1"/>
    <col min="33" max="33" width="8.77734375" style="15" bestFit="1" customWidth="1"/>
    <col min="34" max="39" width="6.5546875" style="15" customWidth="1"/>
    <col min="40" max="40" width="5.88671875" style="15" customWidth="1"/>
    <col min="41" max="41" width="13.21875" style="15" customWidth="1"/>
    <col min="42" max="42" width="6.88671875" style="15" customWidth="1"/>
    <col min="43" max="43" width="6.77734375" style="15" customWidth="1"/>
    <col min="44" max="44" width="5.33203125" style="15" customWidth="1"/>
    <col min="45" max="45" width="6.21875" style="15" customWidth="1"/>
    <col min="46" max="46" width="5.44140625" style="15" customWidth="1"/>
    <col min="47" max="47" width="8.33203125" style="15" customWidth="1"/>
    <col min="48" max="48" width="6.77734375" style="15" customWidth="1"/>
    <col min="49" max="52" width="5.77734375" style="90" customWidth="1"/>
    <col min="53" max="55" width="5.77734375" style="15" customWidth="1"/>
    <col min="56" max="56" width="6.77734375" style="15" bestFit="1" customWidth="1"/>
    <col min="57" max="66" width="5.77734375" style="15" customWidth="1"/>
    <col min="67" max="67" width="25.109375" style="15" customWidth="1"/>
    <col min="68" max="68" width="3.21875" style="15" customWidth="1"/>
    <col min="69" max="69" width="6.6640625" style="15" customWidth="1"/>
    <col min="70" max="71" width="5.77734375" style="15" customWidth="1"/>
    <col min="72" max="72" width="24.109375" style="15" customWidth="1"/>
    <col min="73" max="77" width="5.77734375" style="15" customWidth="1"/>
    <col min="78" max="78" width="25" style="15" customWidth="1"/>
    <col min="79" max="86" width="5.77734375" style="15" customWidth="1"/>
    <col min="87" max="87" width="25" style="15" customWidth="1"/>
    <col min="88" max="94" width="5.77734375" style="15" customWidth="1"/>
    <col min="95" max="95" width="7.33203125" style="15" customWidth="1"/>
    <col min="96" max="99" width="5.77734375" style="15" customWidth="1"/>
    <col min="100" max="100" width="25.109375" style="15" customWidth="1"/>
    <col min="101" max="102" width="10.21875" style="15" customWidth="1"/>
    <col min="103" max="16384" width="5.77734375" style="15"/>
  </cols>
  <sheetData>
    <row r="1" spans="1:170" s="2" customFormat="1" ht="30" customHeight="1" x14ac:dyDescent="0.2">
      <c r="A1" s="49"/>
      <c r="B1" s="49"/>
      <c r="C1" s="49"/>
      <c r="D1" s="213" t="s">
        <v>313</v>
      </c>
      <c r="E1" s="1"/>
      <c r="F1" s="1"/>
      <c r="G1" s="1"/>
      <c r="H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row>
    <row r="2" spans="1:170" s="20" customFormat="1" ht="26.85" customHeight="1" x14ac:dyDescent="0.2">
      <c r="A2" s="121"/>
      <c r="B2" s="122"/>
      <c r="C2" s="122"/>
      <c r="D2" s="122"/>
      <c r="E2" s="122"/>
      <c r="F2" s="122"/>
      <c r="G2" s="122"/>
      <c r="H2" s="123"/>
      <c r="I2" s="124" t="s">
        <v>275</v>
      </c>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c r="BN2" s="125"/>
      <c r="BO2" s="126"/>
      <c r="BP2" s="216"/>
      <c r="BQ2" s="124" t="s">
        <v>276</v>
      </c>
      <c r="BR2" s="125"/>
      <c r="BS2" s="125"/>
      <c r="BT2" s="125"/>
      <c r="BU2" s="125"/>
      <c r="BV2" s="125"/>
      <c r="BW2" s="125"/>
      <c r="BX2" s="125"/>
      <c r="BY2" s="125"/>
      <c r="BZ2" s="125"/>
      <c r="CA2" s="125"/>
      <c r="CB2" s="125"/>
      <c r="CC2" s="125"/>
      <c r="CD2" s="125"/>
      <c r="CE2" s="125"/>
      <c r="CF2" s="125"/>
      <c r="CG2" s="125"/>
      <c r="CH2" s="125"/>
      <c r="CI2" s="125"/>
      <c r="CJ2" s="125"/>
      <c r="CK2" s="125"/>
      <c r="CL2" s="125"/>
      <c r="CM2" s="125"/>
      <c r="CN2" s="125"/>
      <c r="CO2" s="125"/>
      <c r="CP2" s="125"/>
      <c r="CQ2" s="125"/>
      <c r="CR2" s="125"/>
      <c r="CS2" s="125"/>
      <c r="CT2" s="125"/>
      <c r="CU2" s="125"/>
      <c r="CV2" s="125"/>
      <c r="CW2" s="125"/>
      <c r="CX2" s="126"/>
    </row>
    <row r="3" spans="1:170" s="13" customFormat="1" ht="51" customHeight="1" x14ac:dyDescent="0.2">
      <c r="A3" s="83" t="s">
        <v>123</v>
      </c>
      <c r="B3" s="83"/>
      <c r="C3" s="83"/>
      <c r="D3" s="147" t="s">
        <v>123</v>
      </c>
      <c r="E3" s="147" t="s">
        <v>115</v>
      </c>
      <c r="F3" s="83"/>
      <c r="G3" s="83"/>
      <c r="H3" s="147" t="s">
        <v>116</v>
      </c>
      <c r="I3" s="127" t="s">
        <v>277</v>
      </c>
      <c r="J3" s="128"/>
      <c r="K3" s="128"/>
      <c r="L3" s="128"/>
      <c r="M3" s="128"/>
      <c r="N3" s="128"/>
      <c r="O3" s="128"/>
      <c r="P3" s="128"/>
      <c r="Q3" s="128"/>
      <c r="R3" s="129"/>
      <c r="S3" s="130" t="s">
        <v>278</v>
      </c>
      <c r="T3" s="130"/>
      <c r="U3" s="130"/>
      <c r="V3" s="130"/>
      <c r="W3" s="130"/>
      <c r="X3" s="130" t="s">
        <v>279</v>
      </c>
      <c r="Y3" s="130"/>
      <c r="Z3" s="130"/>
      <c r="AA3" s="130"/>
      <c r="AB3" s="118" t="s">
        <v>280</v>
      </c>
      <c r="AC3" s="119"/>
      <c r="AD3" s="119"/>
      <c r="AE3" s="120"/>
      <c r="AF3" s="131" t="s">
        <v>281</v>
      </c>
      <c r="AG3" s="132"/>
      <c r="AH3" s="131" t="s">
        <v>282</v>
      </c>
      <c r="AI3" s="132"/>
      <c r="AJ3" s="118" t="s">
        <v>283</v>
      </c>
      <c r="AK3" s="119"/>
      <c r="AL3" s="119"/>
      <c r="AM3" s="119"/>
      <c r="AN3" s="119"/>
      <c r="AO3" s="119"/>
      <c r="AP3" s="119"/>
      <c r="AQ3" s="119"/>
      <c r="AR3" s="133" t="s">
        <v>284</v>
      </c>
      <c r="AS3" s="134"/>
      <c r="AT3" s="134" t="s">
        <v>285</v>
      </c>
      <c r="AU3" s="134"/>
      <c r="AV3" s="134"/>
      <c r="AW3" s="118" t="s">
        <v>286</v>
      </c>
      <c r="AX3" s="142"/>
      <c r="AY3" s="142"/>
      <c r="AZ3" s="143"/>
      <c r="BA3" s="144" t="s">
        <v>287</v>
      </c>
      <c r="BB3" s="145"/>
      <c r="BC3" s="144" t="s">
        <v>288</v>
      </c>
      <c r="BD3" s="145"/>
      <c r="BE3" s="130" t="s">
        <v>289</v>
      </c>
      <c r="BF3" s="130"/>
      <c r="BG3" s="130"/>
      <c r="BH3" s="130"/>
      <c r="BI3" s="130"/>
      <c r="BJ3" s="130"/>
      <c r="BK3" s="130"/>
      <c r="BL3" s="130"/>
      <c r="BM3" s="130"/>
      <c r="BN3" s="130"/>
      <c r="BO3" s="130"/>
      <c r="BP3" s="112"/>
      <c r="BQ3" s="137" t="s">
        <v>290</v>
      </c>
      <c r="BR3" s="138"/>
      <c r="BS3" s="138"/>
      <c r="BT3" s="138"/>
      <c r="BU3" s="137" t="s">
        <v>291</v>
      </c>
      <c r="BV3" s="138"/>
      <c r="BW3" s="138"/>
      <c r="BX3" s="138"/>
      <c r="BY3" s="138"/>
      <c r="BZ3" s="138"/>
      <c r="CA3" s="137" t="s">
        <v>292</v>
      </c>
      <c r="CB3" s="137"/>
      <c r="CC3" s="137"/>
      <c r="CD3" s="137"/>
      <c r="CE3" s="137"/>
      <c r="CF3" s="137"/>
      <c r="CG3" s="137"/>
      <c r="CH3" s="137"/>
      <c r="CI3" s="137"/>
      <c r="CJ3" s="139" t="s">
        <v>293</v>
      </c>
      <c r="CK3" s="140"/>
      <c r="CL3" s="139" t="s">
        <v>294</v>
      </c>
      <c r="CM3" s="140"/>
      <c r="CN3" s="141"/>
      <c r="CO3" s="133" t="s">
        <v>295</v>
      </c>
      <c r="CP3" s="134"/>
      <c r="CQ3" s="134"/>
      <c r="CR3" s="127" t="s">
        <v>296</v>
      </c>
      <c r="CS3" s="128"/>
      <c r="CT3" s="128"/>
      <c r="CU3" s="128"/>
      <c r="CV3" s="135"/>
      <c r="CW3" s="136" t="s">
        <v>297</v>
      </c>
      <c r="CX3" s="137"/>
    </row>
    <row r="4" spans="1:170" s="2" customFormat="1" ht="13.8" customHeight="1" x14ac:dyDescent="0.2">
      <c r="A4" s="146"/>
      <c r="B4" s="83"/>
      <c r="C4" s="83"/>
      <c r="D4" s="150"/>
      <c r="E4" s="150"/>
      <c r="F4" s="79"/>
      <c r="G4" s="79"/>
      <c r="H4" s="150"/>
      <c r="I4" s="152" t="s">
        <v>132</v>
      </c>
      <c r="J4" s="153"/>
      <c r="K4" s="153"/>
      <c r="L4" s="153"/>
      <c r="M4" s="153"/>
      <c r="N4" s="153"/>
      <c r="O4" s="153"/>
      <c r="P4" s="153"/>
      <c r="Q4" s="154"/>
      <c r="R4" s="155" t="s">
        <v>124</v>
      </c>
      <c r="S4" s="146" t="s">
        <v>1</v>
      </c>
      <c r="T4" s="146" t="s">
        <v>2</v>
      </c>
      <c r="U4" s="158" t="s">
        <v>3</v>
      </c>
      <c r="V4" s="158" t="s">
        <v>4</v>
      </c>
      <c r="W4" s="158" t="s">
        <v>5</v>
      </c>
      <c r="X4" s="146" t="s">
        <v>1</v>
      </c>
      <c r="Y4" s="146" t="s">
        <v>2</v>
      </c>
      <c r="Z4" s="158" t="s">
        <v>3</v>
      </c>
      <c r="AA4" s="158" t="s">
        <v>4</v>
      </c>
      <c r="AB4" s="160" t="s">
        <v>65</v>
      </c>
      <c r="AC4" s="160" t="s">
        <v>66</v>
      </c>
      <c r="AD4" s="160" t="s">
        <v>120</v>
      </c>
      <c r="AE4" s="161"/>
      <c r="AF4" s="160" t="s">
        <v>65</v>
      </c>
      <c r="AG4" s="160" t="s">
        <v>66</v>
      </c>
      <c r="AH4" s="160" t="s">
        <v>65</v>
      </c>
      <c r="AI4" s="164" t="s">
        <v>66</v>
      </c>
      <c r="AJ4" s="146" t="s">
        <v>7</v>
      </c>
      <c r="AK4" s="159"/>
      <c r="AL4" s="146" t="s">
        <v>105</v>
      </c>
      <c r="AM4" s="159"/>
      <c r="AN4" s="146" t="s">
        <v>141</v>
      </c>
      <c r="AO4" s="159"/>
      <c r="AP4" s="159"/>
      <c r="AQ4" s="159"/>
      <c r="AR4" s="146" t="s">
        <v>1</v>
      </c>
      <c r="AS4" s="158" t="s">
        <v>57</v>
      </c>
      <c r="AT4" s="146" t="s">
        <v>1</v>
      </c>
      <c r="AU4" s="146" t="s">
        <v>2</v>
      </c>
      <c r="AV4" s="158" t="s">
        <v>3</v>
      </c>
      <c r="AW4" s="146" t="s">
        <v>1</v>
      </c>
      <c r="AX4" s="146" t="s">
        <v>2</v>
      </c>
      <c r="AY4" s="158" t="s">
        <v>3</v>
      </c>
      <c r="AZ4" s="158" t="s">
        <v>4</v>
      </c>
      <c r="BA4" s="146" t="s">
        <v>1</v>
      </c>
      <c r="BB4" s="158" t="s">
        <v>2</v>
      </c>
      <c r="BC4" s="160" t="s">
        <v>1</v>
      </c>
      <c r="BD4" s="166" t="s">
        <v>2</v>
      </c>
      <c r="BE4" s="146" t="s">
        <v>1</v>
      </c>
      <c r="BF4" s="146" t="s">
        <v>2</v>
      </c>
      <c r="BG4" s="158" t="s">
        <v>3</v>
      </c>
      <c r="BH4" s="158" t="s">
        <v>4</v>
      </c>
      <c r="BI4" s="158" t="s">
        <v>5</v>
      </c>
      <c r="BJ4" s="146" t="s">
        <v>6</v>
      </c>
      <c r="BK4" s="158" t="s">
        <v>9</v>
      </c>
      <c r="BL4" s="158" t="s">
        <v>10</v>
      </c>
      <c r="BM4" s="158" t="s">
        <v>11</v>
      </c>
      <c r="BN4" s="158" t="s">
        <v>73</v>
      </c>
      <c r="BO4" s="158" t="s">
        <v>74</v>
      </c>
      <c r="BP4" s="217"/>
      <c r="BQ4" s="152" t="s">
        <v>132</v>
      </c>
      <c r="BR4" s="153"/>
      <c r="BS4" s="153"/>
      <c r="BT4" s="147" t="s">
        <v>133</v>
      </c>
      <c r="BU4" s="146" t="s">
        <v>1</v>
      </c>
      <c r="BV4" s="146" t="s">
        <v>2</v>
      </c>
      <c r="BW4" s="158" t="s">
        <v>3</v>
      </c>
      <c r="BX4" s="158" t="s">
        <v>4</v>
      </c>
      <c r="BY4" s="158" t="s">
        <v>5</v>
      </c>
      <c r="BZ4" s="158" t="s">
        <v>155</v>
      </c>
      <c r="CA4" s="160" t="s">
        <v>1</v>
      </c>
      <c r="CB4" s="160" t="s">
        <v>2</v>
      </c>
      <c r="CC4" s="172" t="s">
        <v>3</v>
      </c>
      <c r="CD4" s="173" t="s">
        <v>4</v>
      </c>
      <c r="CE4" s="173" t="s">
        <v>5</v>
      </c>
      <c r="CF4" s="169" t="s">
        <v>126</v>
      </c>
      <c r="CG4" s="160" t="s">
        <v>158</v>
      </c>
      <c r="CH4" s="160" t="s">
        <v>159</v>
      </c>
      <c r="CI4" s="172" t="s">
        <v>160</v>
      </c>
      <c r="CJ4" s="160" t="s">
        <v>1</v>
      </c>
      <c r="CK4" s="166" t="s">
        <v>2</v>
      </c>
      <c r="CL4" s="160" t="s">
        <v>1</v>
      </c>
      <c r="CM4" s="166" t="s">
        <v>2</v>
      </c>
      <c r="CN4" s="172" t="s">
        <v>3</v>
      </c>
      <c r="CO4" s="160" t="s">
        <v>1</v>
      </c>
      <c r="CP4" s="166" t="s">
        <v>2</v>
      </c>
      <c r="CQ4" s="172" t="s">
        <v>3</v>
      </c>
      <c r="CR4" s="160" t="s">
        <v>1</v>
      </c>
      <c r="CS4" s="160" t="s">
        <v>2</v>
      </c>
      <c r="CT4" s="172" t="s">
        <v>3</v>
      </c>
      <c r="CU4" s="173" t="s">
        <v>4</v>
      </c>
      <c r="CV4" s="173" t="s">
        <v>5</v>
      </c>
      <c r="CW4" s="160" t="s">
        <v>1</v>
      </c>
      <c r="CX4" s="166" t="s">
        <v>2</v>
      </c>
    </row>
    <row r="5" spans="1:170" s="2" customFormat="1" ht="13.8" customHeight="1" x14ac:dyDescent="0.2">
      <c r="A5" s="146"/>
      <c r="B5" s="83"/>
      <c r="C5" s="83"/>
      <c r="D5" s="150"/>
      <c r="E5" s="150"/>
      <c r="F5" s="80"/>
      <c r="G5" s="80"/>
      <c r="H5" s="150"/>
      <c r="I5" s="174" t="s">
        <v>65</v>
      </c>
      <c r="J5" s="175"/>
      <c r="K5" s="174" t="s">
        <v>66</v>
      </c>
      <c r="L5" s="175"/>
      <c r="M5" s="174" t="s">
        <v>120</v>
      </c>
      <c r="N5" s="175"/>
      <c r="O5" s="147" t="s">
        <v>121</v>
      </c>
      <c r="P5" s="147" t="s">
        <v>125</v>
      </c>
      <c r="Q5" s="147" t="s">
        <v>126</v>
      </c>
      <c r="R5" s="156"/>
      <c r="S5" s="146"/>
      <c r="T5" s="146"/>
      <c r="U5" s="158"/>
      <c r="V5" s="158"/>
      <c r="W5" s="158"/>
      <c r="X5" s="146"/>
      <c r="Y5" s="146"/>
      <c r="Z5" s="158"/>
      <c r="AA5" s="158"/>
      <c r="AB5" s="160"/>
      <c r="AC5" s="160"/>
      <c r="AD5" s="160"/>
      <c r="AE5" s="162"/>
      <c r="AF5" s="160"/>
      <c r="AG5" s="160"/>
      <c r="AH5" s="160"/>
      <c r="AI5" s="164"/>
      <c r="AJ5" s="165" t="s">
        <v>65</v>
      </c>
      <c r="AK5" s="165" t="s">
        <v>151</v>
      </c>
      <c r="AL5" s="165" t="s">
        <v>66</v>
      </c>
      <c r="AM5" s="165" t="s">
        <v>152</v>
      </c>
      <c r="AN5" s="165" t="s">
        <v>120</v>
      </c>
      <c r="AO5" s="165" t="s">
        <v>153</v>
      </c>
      <c r="AP5" s="165" t="s">
        <v>121</v>
      </c>
      <c r="AQ5" s="165" t="s">
        <v>154</v>
      </c>
      <c r="AR5" s="146"/>
      <c r="AS5" s="158"/>
      <c r="AT5" s="146"/>
      <c r="AU5" s="146"/>
      <c r="AV5" s="158"/>
      <c r="AW5" s="146"/>
      <c r="AX5" s="146"/>
      <c r="AY5" s="158"/>
      <c r="AZ5" s="158"/>
      <c r="BA5" s="146"/>
      <c r="BB5" s="158"/>
      <c r="BC5" s="160"/>
      <c r="BD5" s="166"/>
      <c r="BE5" s="146"/>
      <c r="BF5" s="146"/>
      <c r="BG5" s="158"/>
      <c r="BH5" s="158"/>
      <c r="BI5" s="158"/>
      <c r="BJ5" s="146"/>
      <c r="BK5" s="158"/>
      <c r="BL5" s="158"/>
      <c r="BM5" s="158"/>
      <c r="BN5" s="158"/>
      <c r="BO5" s="158"/>
      <c r="BP5" s="217"/>
      <c r="BQ5" s="167" t="s">
        <v>1</v>
      </c>
      <c r="BR5" s="167" t="s">
        <v>3</v>
      </c>
      <c r="BS5" s="167" t="s">
        <v>4</v>
      </c>
      <c r="BT5" s="148"/>
      <c r="BU5" s="146"/>
      <c r="BV5" s="146"/>
      <c r="BW5" s="158"/>
      <c r="BX5" s="158"/>
      <c r="BY5" s="158"/>
      <c r="BZ5" s="158"/>
      <c r="CA5" s="160"/>
      <c r="CB5" s="160"/>
      <c r="CC5" s="172"/>
      <c r="CD5" s="173"/>
      <c r="CE5" s="173"/>
      <c r="CF5" s="170"/>
      <c r="CG5" s="160"/>
      <c r="CH5" s="160"/>
      <c r="CI5" s="172"/>
      <c r="CJ5" s="160"/>
      <c r="CK5" s="166"/>
      <c r="CL5" s="160"/>
      <c r="CM5" s="166"/>
      <c r="CN5" s="172"/>
      <c r="CO5" s="160"/>
      <c r="CP5" s="166"/>
      <c r="CQ5" s="172"/>
      <c r="CR5" s="160"/>
      <c r="CS5" s="160"/>
      <c r="CT5" s="172"/>
      <c r="CU5" s="173"/>
      <c r="CV5" s="173"/>
      <c r="CW5" s="160"/>
      <c r="CX5" s="166"/>
    </row>
    <row r="6" spans="1:170" s="2" customFormat="1" ht="25.95" customHeight="1" x14ac:dyDescent="0.2">
      <c r="A6" s="146"/>
      <c r="B6" s="83"/>
      <c r="C6" s="83"/>
      <c r="D6" s="150"/>
      <c r="E6" s="150"/>
      <c r="F6" s="81"/>
      <c r="G6" s="81"/>
      <c r="H6" s="150"/>
      <c r="I6" s="176"/>
      <c r="J6" s="177"/>
      <c r="K6" s="176"/>
      <c r="L6" s="177"/>
      <c r="M6" s="176"/>
      <c r="N6" s="177"/>
      <c r="O6" s="149"/>
      <c r="P6" s="149"/>
      <c r="Q6" s="149"/>
      <c r="R6" s="157"/>
      <c r="S6" s="146"/>
      <c r="T6" s="146"/>
      <c r="U6" s="158"/>
      <c r="V6" s="158"/>
      <c r="W6" s="158"/>
      <c r="X6" s="146"/>
      <c r="Y6" s="146"/>
      <c r="Z6" s="158"/>
      <c r="AA6" s="158"/>
      <c r="AB6" s="160"/>
      <c r="AC6" s="160"/>
      <c r="AD6" s="160"/>
      <c r="AE6" s="163"/>
      <c r="AF6" s="160"/>
      <c r="AG6" s="160"/>
      <c r="AH6" s="160"/>
      <c r="AI6" s="164"/>
      <c r="AJ6" s="165"/>
      <c r="AK6" s="165"/>
      <c r="AL6" s="165"/>
      <c r="AM6" s="165"/>
      <c r="AN6" s="165"/>
      <c r="AO6" s="165"/>
      <c r="AP6" s="165"/>
      <c r="AQ6" s="165"/>
      <c r="AR6" s="146"/>
      <c r="AS6" s="158"/>
      <c r="AT6" s="146"/>
      <c r="AU6" s="146"/>
      <c r="AV6" s="158"/>
      <c r="AW6" s="146"/>
      <c r="AX6" s="146"/>
      <c r="AY6" s="158"/>
      <c r="AZ6" s="158"/>
      <c r="BA6" s="146"/>
      <c r="BB6" s="158"/>
      <c r="BC6" s="160"/>
      <c r="BD6" s="166"/>
      <c r="BE6" s="146"/>
      <c r="BF6" s="146"/>
      <c r="BG6" s="158"/>
      <c r="BH6" s="158"/>
      <c r="BI6" s="158"/>
      <c r="BJ6" s="146"/>
      <c r="BK6" s="158"/>
      <c r="BL6" s="158"/>
      <c r="BM6" s="158"/>
      <c r="BN6" s="158"/>
      <c r="BO6" s="158"/>
      <c r="BP6" s="217"/>
      <c r="BQ6" s="168"/>
      <c r="BR6" s="168"/>
      <c r="BS6" s="168"/>
      <c r="BT6" s="149"/>
      <c r="BU6" s="146"/>
      <c r="BV6" s="146"/>
      <c r="BW6" s="158"/>
      <c r="BX6" s="158"/>
      <c r="BY6" s="158"/>
      <c r="BZ6" s="158"/>
      <c r="CA6" s="160"/>
      <c r="CB6" s="160"/>
      <c r="CC6" s="172"/>
      <c r="CD6" s="173"/>
      <c r="CE6" s="173"/>
      <c r="CF6" s="171"/>
      <c r="CG6" s="160"/>
      <c r="CH6" s="160"/>
      <c r="CI6" s="172"/>
      <c r="CJ6" s="160"/>
      <c r="CK6" s="166"/>
      <c r="CL6" s="160"/>
      <c r="CM6" s="166"/>
      <c r="CN6" s="172"/>
      <c r="CO6" s="160"/>
      <c r="CP6" s="166"/>
      <c r="CQ6" s="172"/>
      <c r="CR6" s="160"/>
      <c r="CS6" s="160"/>
      <c r="CT6" s="172"/>
      <c r="CU6" s="173"/>
      <c r="CV6" s="173"/>
      <c r="CW6" s="160"/>
      <c r="CX6" s="166"/>
    </row>
    <row r="7" spans="1:170" s="215" customFormat="1" ht="93" customHeight="1" x14ac:dyDescent="0.2">
      <c r="A7" s="74"/>
      <c r="B7" s="74" t="s">
        <v>263</v>
      </c>
      <c r="C7" s="74" t="s">
        <v>264</v>
      </c>
      <c r="D7" s="150"/>
      <c r="E7" s="150"/>
      <c r="F7" s="214" t="s">
        <v>265</v>
      </c>
      <c r="G7" s="214" t="s">
        <v>265</v>
      </c>
      <c r="H7" s="150"/>
      <c r="I7" s="180" t="s">
        <v>13</v>
      </c>
      <c r="J7" s="115" t="s">
        <v>98</v>
      </c>
      <c r="K7" s="115" t="s">
        <v>14</v>
      </c>
      <c r="L7" s="114" t="s">
        <v>16</v>
      </c>
      <c r="M7" s="189" t="s">
        <v>107</v>
      </c>
      <c r="N7" s="114" t="s">
        <v>16</v>
      </c>
      <c r="O7" s="189" t="s">
        <v>108</v>
      </c>
      <c r="P7" s="189" t="s">
        <v>15</v>
      </c>
      <c r="Q7" s="188" t="s">
        <v>58</v>
      </c>
      <c r="R7" s="191" t="s">
        <v>127</v>
      </c>
      <c r="S7" s="189" t="s">
        <v>30</v>
      </c>
      <c r="T7" s="188" t="s">
        <v>109</v>
      </c>
      <c r="U7" s="189" t="s">
        <v>31</v>
      </c>
      <c r="V7" s="189" t="s">
        <v>32</v>
      </c>
      <c r="W7" s="114" t="s">
        <v>8</v>
      </c>
      <c r="X7" s="115" t="s">
        <v>17</v>
      </c>
      <c r="Y7" s="115" t="s">
        <v>18</v>
      </c>
      <c r="Z7" s="114" t="s">
        <v>19</v>
      </c>
      <c r="AA7" s="114" t="s">
        <v>20</v>
      </c>
      <c r="AB7" s="180" t="s">
        <v>99</v>
      </c>
      <c r="AC7" s="178" t="s">
        <v>100</v>
      </c>
      <c r="AD7" s="180" t="s">
        <v>101</v>
      </c>
      <c r="AE7" s="180" t="s">
        <v>150</v>
      </c>
      <c r="AF7" s="180" t="s">
        <v>102</v>
      </c>
      <c r="AG7" s="178" t="s">
        <v>110</v>
      </c>
      <c r="AH7" s="189" t="s">
        <v>103</v>
      </c>
      <c r="AI7" s="192" t="s">
        <v>104</v>
      </c>
      <c r="AJ7" s="115" t="s">
        <v>142</v>
      </c>
      <c r="AK7" s="178" t="s">
        <v>143</v>
      </c>
      <c r="AL7" s="115" t="s">
        <v>144</v>
      </c>
      <c r="AM7" s="115" t="s">
        <v>145</v>
      </c>
      <c r="AN7" s="178" t="s">
        <v>146</v>
      </c>
      <c r="AO7" s="178" t="s">
        <v>147</v>
      </c>
      <c r="AP7" s="178" t="s">
        <v>148</v>
      </c>
      <c r="AQ7" s="178" t="s">
        <v>149</v>
      </c>
      <c r="AR7" s="114" t="s">
        <v>59</v>
      </c>
      <c r="AS7" s="189" t="s">
        <v>60</v>
      </c>
      <c r="AT7" s="189" t="s">
        <v>67</v>
      </c>
      <c r="AU7" s="189" t="s">
        <v>68</v>
      </c>
      <c r="AV7" s="189" t="s">
        <v>69</v>
      </c>
      <c r="AW7" s="114" t="s">
        <v>128</v>
      </c>
      <c r="AX7" s="114" t="s">
        <v>129</v>
      </c>
      <c r="AY7" s="114" t="s">
        <v>130</v>
      </c>
      <c r="AZ7" s="114" t="s">
        <v>131</v>
      </c>
      <c r="BA7" s="189" t="s">
        <v>156</v>
      </c>
      <c r="BB7" s="189" t="s">
        <v>157</v>
      </c>
      <c r="BC7" s="115" t="s">
        <v>61</v>
      </c>
      <c r="BD7" s="188" t="s">
        <v>62</v>
      </c>
      <c r="BE7" s="116" t="s">
        <v>75</v>
      </c>
      <c r="BF7" s="193" t="s">
        <v>76</v>
      </c>
      <c r="BG7" s="193" t="s">
        <v>77</v>
      </c>
      <c r="BH7" s="193" t="s">
        <v>78</v>
      </c>
      <c r="BI7" s="186" t="s">
        <v>79</v>
      </c>
      <c r="BJ7" s="193" t="s">
        <v>80</v>
      </c>
      <c r="BK7" s="186" t="s">
        <v>81</v>
      </c>
      <c r="BL7" s="193" t="s">
        <v>82</v>
      </c>
      <c r="BM7" s="193" t="s">
        <v>83</v>
      </c>
      <c r="BN7" s="116" t="s">
        <v>84</v>
      </c>
      <c r="BO7" s="116" t="s">
        <v>85</v>
      </c>
      <c r="BP7" s="21"/>
      <c r="BQ7" s="193" t="s">
        <v>122</v>
      </c>
      <c r="BR7" s="193" t="s">
        <v>23</v>
      </c>
      <c r="BS7" s="193" t="s">
        <v>58</v>
      </c>
      <c r="BT7" s="193" t="s">
        <v>127</v>
      </c>
      <c r="BU7" s="189" t="s">
        <v>134</v>
      </c>
      <c r="BV7" s="189" t="s">
        <v>135</v>
      </c>
      <c r="BW7" s="189" t="s">
        <v>136</v>
      </c>
      <c r="BX7" s="189" t="s">
        <v>137</v>
      </c>
      <c r="BY7" s="189" t="s">
        <v>40</v>
      </c>
      <c r="BZ7" s="114" t="s">
        <v>8</v>
      </c>
      <c r="CA7" s="115" t="s">
        <v>161</v>
      </c>
      <c r="CB7" s="178" t="s">
        <v>162</v>
      </c>
      <c r="CC7" s="189" t="s">
        <v>163</v>
      </c>
      <c r="CD7" s="115" t="s">
        <v>164</v>
      </c>
      <c r="CE7" s="115" t="s">
        <v>165</v>
      </c>
      <c r="CF7" s="115" t="s">
        <v>166</v>
      </c>
      <c r="CG7" s="115" t="s">
        <v>106</v>
      </c>
      <c r="CH7" s="115" t="s">
        <v>167</v>
      </c>
      <c r="CI7" s="114" t="s">
        <v>8</v>
      </c>
      <c r="CJ7" s="187" t="s">
        <v>63</v>
      </c>
      <c r="CK7" s="188" t="s">
        <v>64</v>
      </c>
      <c r="CL7" s="115" t="s">
        <v>70</v>
      </c>
      <c r="CM7" s="114" t="s">
        <v>71</v>
      </c>
      <c r="CN7" s="116" t="s">
        <v>72</v>
      </c>
      <c r="CO7" s="115" t="s">
        <v>70</v>
      </c>
      <c r="CP7" s="114" t="s">
        <v>71</v>
      </c>
      <c r="CQ7" s="116" t="s">
        <v>72</v>
      </c>
      <c r="CR7" s="178" t="s">
        <v>111</v>
      </c>
      <c r="CS7" s="178" t="s">
        <v>112</v>
      </c>
      <c r="CT7" s="189" t="s">
        <v>113</v>
      </c>
      <c r="CU7" s="178" t="s">
        <v>114</v>
      </c>
      <c r="CV7" s="115" t="s">
        <v>8</v>
      </c>
      <c r="CW7" s="180" t="s">
        <v>21</v>
      </c>
      <c r="CX7" s="182" t="s">
        <v>22</v>
      </c>
    </row>
    <row r="8" spans="1:170" s="103" customFormat="1" ht="62.4" hidden="1" customHeight="1" x14ac:dyDescent="0.2">
      <c r="A8" s="95"/>
      <c r="B8" s="95"/>
      <c r="C8" s="95"/>
      <c r="D8" s="95"/>
      <c r="E8" s="95"/>
      <c r="F8" s="95"/>
      <c r="G8" s="95"/>
      <c r="H8" s="95"/>
      <c r="I8" s="181"/>
      <c r="J8" s="96"/>
      <c r="K8" s="96"/>
      <c r="L8" s="97"/>
      <c r="M8" s="190"/>
      <c r="N8" s="97"/>
      <c r="O8" s="190"/>
      <c r="P8" s="190"/>
      <c r="Q8" s="188"/>
      <c r="R8" s="157"/>
      <c r="S8" s="190"/>
      <c r="T8" s="188"/>
      <c r="U8" s="190"/>
      <c r="V8" s="190"/>
      <c r="W8" s="97"/>
      <c r="X8" s="96"/>
      <c r="Y8" s="96"/>
      <c r="Z8" s="97"/>
      <c r="AA8" s="97"/>
      <c r="AB8" s="181"/>
      <c r="AC8" s="179"/>
      <c r="AD8" s="181"/>
      <c r="AE8" s="181"/>
      <c r="AF8" s="181"/>
      <c r="AG8" s="179"/>
      <c r="AH8" s="190"/>
      <c r="AI8" s="192"/>
      <c r="AJ8" s="98"/>
      <c r="AK8" s="179"/>
      <c r="AL8" s="98"/>
      <c r="AM8" s="98"/>
      <c r="AN8" s="179"/>
      <c r="AO8" s="179"/>
      <c r="AP8" s="179"/>
      <c r="AQ8" s="179"/>
      <c r="AR8" s="97"/>
      <c r="AS8" s="190"/>
      <c r="AT8" s="190"/>
      <c r="AU8" s="190"/>
      <c r="AV8" s="190"/>
      <c r="AW8" s="99"/>
      <c r="AX8" s="99"/>
      <c r="AY8" s="99"/>
      <c r="AZ8" s="99"/>
      <c r="BA8" s="190"/>
      <c r="BB8" s="190"/>
      <c r="BC8" s="96"/>
      <c r="BD8" s="188"/>
      <c r="BE8" s="100"/>
      <c r="BF8" s="194"/>
      <c r="BG8" s="194"/>
      <c r="BH8" s="194"/>
      <c r="BI8" s="186"/>
      <c r="BJ8" s="194"/>
      <c r="BK8" s="186"/>
      <c r="BL8" s="194"/>
      <c r="BM8" s="194"/>
      <c r="BN8" s="100"/>
      <c r="BO8" s="100"/>
      <c r="BP8" s="101"/>
      <c r="BQ8" s="194"/>
      <c r="BR8" s="194"/>
      <c r="BS8" s="194"/>
      <c r="BT8" s="194"/>
      <c r="BU8" s="190"/>
      <c r="BV8" s="190"/>
      <c r="BW8" s="190"/>
      <c r="BX8" s="190"/>
      <c r="BY8" s="190"/>
      <c r="BZ8" s="97"/>
      <c r="CA8" s="98"/>
      <c r="CB8" s="179"/>
      <c r="CC8" s="190"/>
      <c r="CD8" s="98"/>
      <c r="CE8" s="98"/>
      <c r="CF8" s="98"/>
      <c r="CG8" s="98"/>
      <c r="CH8" s="98"/>
      <c r="CI8" s="97"/>
      <c r="CJ8" s="187"/>
      <c r="CK8" s="188"/>
      <c r="CL8" s="96"/>
      <c r="CM8" s="102"/>
      <c r="CN8" s="100"/>
      <c r="CO8" s="96"/>
      <c r="CP8" s="102"/>
      <c r="CQ8" s="100"/>
      <c r="CR8" s="179"/>
      <c r="CS8" s="179"/>
      <c r="CT8" s="190"/>
      <c r="CU8" s="179"/>
      <c r="CV8" s="98"/>
      <c r="CW8" s="181"/>
      <c r="CX8" s="183"/>
    </row>
    <row r="9" spans="1:170" s="40" customFormat="1" ht="39.6" hidden="1" customHeight="1" x14ac:dyDescent="0.2">
      <c r="A9" s="30" t="s">
        <v>171</v>
      </c>
      <c r="B9" s="73"/>
      <c r="C9" s="73"/>
      <c r="D9" s="73"/>
      <c r="E9" s="31"/>
      <c r="F9" s="31"/>
      <c r="G9" s="31"/>
      <c r="H9" s="31"/>
      <c r="I9" s="32"/>
      <c r="J9" s="32"/>
      <c r="K9" s="32"/>
      <c r="L9" s="32"/>
      <c r="M9" s="32"/>
      <c r="N9" s="32"/>
      <c r="O9" s="32"/>
      <c r="P9" s="32"/>
      <c r="Q9" s="32"/>
      <c r="R9" s="32"/>
      <c r="S9" s="32"/>
      <c r="T9" s="32"/>
      <c r="U9" s="31"/>
      <c r="V9" s="32"/>
      <c r="W9" s="32"/>
      <c r="X9" s="32"/>
      <c r="Y9" s="31"/>
      <c r="Z9" s="33"/>
      <c r="AA9" s="31"/>
      <c r="AB9" s="33"/>
      <c r="AC9" s="34"/>
      <c r="AD9" s="32"/>
      <c r="AE9" s="32"/>
      <c r="AF9" s="35"/>
      <c r="AG9" s="31"/>
      <c r="AH9" s="33"/>
      <c r="AI9" s="36"/>
      <c r="AJ9" s="37"/>
      <c r="AK9" s="38"/>
      <c r="AL9" s="32"/>
      <c r="AM9" s="32"/>
      <c r="AN9" s="32"/>
      <c r="AO9" s="32"/>
      <c r="AP9" s="31"/>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1"/>
      <c r="CW9" s="31"/>
      <c r="CX9" s="31"/>
      <c r="CY9" s="31"/>
      <c r="CZ9" s="31"/>
      <c r="DA9" s="39"/>
      <c r="DB9" s="39"/>
      <c r="DC9" s="39"/>
      <c r="EW9" s="30" t="s">
        <v>169</v>
      </c>
      <c r="EX9" s="31"/>
      <c r="EY9" s="32"/>
      <c r="EZ9" s="32"/>
      <c r="FA9" s="32"/>
      <c r="FB9" s="32"/>
      <c r="FC9" s="32"/>
      <c r="FD9" s="32"/>
      <c r="FE9" s="32"/>
      <c r="FF9" s="31"/>
      <c r="FG9" s="33"/>
      <c r="FH9" s="31"/>
      <c r="FI9" s="33"/>
      <c r="FJ9" s="34"/>
      <c r="FK9" s="32"/>
      <c r="FL9" s="32"/>
      <c r="FM9" s="35"/>
      <c r="FN9" s="31"/>
    </row>
    <row r="10" spans="1:170" s="12" customFormat="1" ht="86.4" x14ac:dyDescent="0.2">
      <c r="A10" s="57">
        <v>38201</v>
      </c>
      <c r="B10" s="57" t="s">
        <v>243</v>
      </c>
      <c r="C10" s="68">
        <f t="shared" ref="C10:C23" si="0">INT(B10/10)</f>
        <v>38201</v>
      </c>
      <c r="D10" s="75">
        <v>38201</v>
      </c>
      <c r="E10" s="60" t="s">
        <v>175</v>
      </c>
      <c r="F10" s="60" t="s">
        <v>224</v>
      </c>
      <c r="G10" s="54">
        <f t="shared" ref="G10:G29" si="1">IF(E10=F10,0,1)</f>
        <v>0</v>
      </c>
      <c r="H10" s="62">
        <v>3</v>
      </c>
      <c r="I10" s="17">
        <v>1</v>
      </c>
      <c r="J10" s="17">
        <v>12</v>
      </c>
      <c r="K10" s="17"/>
      <c r="L10" s="17"/>
      <c r="M10" s="106"/>
      <c r="N10" s="106"/>
      <c r="O10" s="106"/>
      <c r="P10" s="106"/>
      <c r="Q10" s="106"/>
      <c r="R10" s="56"/>
      <c r="S10" s="106"/>
      <c r="T10" s="106"/>
      <c r="U10" s="106"/>
      <c r="V10" s="106"/>
      <c r="W10" s="55"/>
      <c r="X10" s="17"/>
      <c r="Y10" s="17"/>
      <c r="Z10" s="106"/>
      <c r="AA10" s="55" t="s">
        <v>176</v>
      </c>
      <c r="AB10" s="111">
        <v>1</v>
      </c>
      <c r="AC10" s="109"/>
      <c r="AD10" s="109"/>
      <c r="AE10" s="55" t="s">
        <v>177</v>
      </c>
      <c r="AF10" s="111">
        <v>1</v>
      </c>
      <c r="AG10" s="111"/>
      <c r="AH10" s="111"/>
      <c r="AI10" s="110"/>
      <c r="AJ10" s="111"/>
      <c r="AK10" s="111"/>
      <c r="AL10" s="111"/>
      <c r="AM10" s="111"/>
      <c r="AN10" s="108">
        <v>1</v>
      </c>
      <c r="AO10" s="111">
        <v>1</v>
      </c>
      <c r="AP10" s="111"/>
      <c r="AQ10" s="111"/>
      <c r="AR10" s="106">
        <v>1</v>
      </c>
      <c r="AS10" s="106"/>
      <c r="AT10" s="106">
        <v>1</v>
      </c>
      <c r="AU10" s="106">
        <v>1</v>
      </c>
      <c r="AV10" s="106"/>
      <c r="AW10" s="106">
        <v>1</v>
      </c>
      <c r="AX10" s="106"/>
      <c r="AY10" s="106"/>
      <c r="AZ10" s="106"/>
      <c r="BA10" s="106"/>
      <c r="BB10" s="106">
        <v>1</v>
      </c>
      <c r="BC10" s="106"/>
      <c r="BD10" s="106">
        <v>1</v>
      </c>
      <c r="BE10" s="106">
        <v>1</v>
      </c>
      <c r="BF10" s="106">
        <v>1</v>
      </c>
      <c r="BG10" s="106">
        <v>1</v>
      </c>
      <c r="BH10" s="106">
        <v>1</v>
      </c>
      <c r="BI10" s="106">
        <v>1</v>
      </c>
      <c r="BJ10" s="106"/>
      <c r="BK10" s="106"/>
      <c r="BL10" s="106">
        <v>1</v>
      </c>
      <c r="BM10" s="106"/>
      <c r="BN10" s="106"/>
      <c r="BO10" s="105"/>
      <c r="BP10" s="61"/>
      <c r="BQ10" s="106"/>
      <c r="BR10" s="106">
        <v>1</v>
      </c>
      <c r="BS10" s="106"/>
      <c r="BT10" s="87"/>
      <c r="BU10" s="106"/>
      <c r="BV10" s="106"/>
      <c r="BW10" s="106"/>
      <c r="BX10" s="106"/>
      <c r="BY10" s="106"/>
      <c r="BZ10" s="105"/>
      <c r="CA10" s="106"/>
      <c r="CB10" s="106"/>
      <c r="CC10" s="106"/>
      <c r="CD10" s="106"/>
      <c r="CE10" s="106"/>
      <c r="CF10" s="106"/>
      <c r="CG10" s="106"/>
      <c r="CH10" s="106"/>
      <c r="CI10" s="105"/>
      <c r="CJ10" s="106"/>
      <c r="CK10" s="106"/>
      <c r="CL10" s="106"/>
      <c r="CM10" s="106"/>
      <c r="CN10" s="106"/>
      <c r="CO10" s="106"/>
      <c r="CP10" s="106"/>
      <c r="CQ10" s="106"/>
      <c r="CR10" s="106"/>
      <c r="CS10" s="106"/>
      <c r="CT10" s="106"/>
      <c r="CU10" s="106">
        <v>1</v>
      </c>
      <c r="CV10" s="105"/>
      <c r="CW10" s="17"/>
      <c r="CX10" s="106">
        <v>1</v>
      </c>
    </row>
    <row r="11" spans="1:170" s="12" customFormat="1" ht="12" x14ac:dyDescent="0.2">
      <c r="A11" s="57">
        <v>38202</v>
      </c>
      <c r="B11" s="57" t="s">
        <v>244</v>
      </c>
      <c r="C11" s="68">
        <f t="shared" si="0"/>
        <v>38202</v>
      </c>
      <c r="D11" s="75">
        <v>38202</v>
      </c>
      <c r="E11" s="60" t="s">
        <v>178</v>
      </c>
      <c r="F11" s="60" t="s">
        <v>225</v>
      </c>
      <c r="G11" s="54">
        <f t="shared" si="1"/>
        <v>0</v>
      </c>
      <c r="H11" s="62">
        <v>5</v>
      </c>
      <c r="I11" s="17">
        <v>1</v>
      </c>
      <c r="J11" s="17">
        <v>19</v>
      </c>
      <c r="K11" s="17"/>
      <c r="L11" s="17"/>
      <c r="M11" s="106"/>
      <c r="N11" s="106"/>
      <c r="O11" s="106"/>
      <c r="P11" s="106"/>
      <c r="Q11" s="106"/>
      <c r="R11" s="56"/>
      <c r="S11" s="106"/>
      <c r="T11" s="106"/>
      <c r="U11" s="106"/>
      <c r="V11" s="106"/>
      <c r="W11" s="55"/>
      <c r="X11" s="17"/>
      <c r="Y11" s="17"/>
      <c r="Z11" s="106"/>
      <c r="AA11" s="55" t="s">
        <v>179</v>
      </c>
      <c r="AB11" s="111"/>
      <c r="AC11" s="109">
        <v>1</v>
      </c>
      <c r="AD11" s="109"/>
      <c r="AE11" s="55"/>
      <c r="AF11" s="111"/>
      <c r="AG11" s="111">
        <v>1</v>
      </c>
      <c r="AH11" s="111">
        <v>1</v>
      </c>
      <c r="AI11" s="110"/>
      <c r="AJ11" s="111"/>
      <c r="AK11" s="111">
        <v>1</v>
      </c>
      <c r="AL11" s="111"/>
      <c r="AM11" s="111">
        <v>1</v>
      </c>
      <c r="AN11" s="111"/>
      <c r="AO11" s="111"/>
      <c r="AP11" s="111">
        <v>1</v>
      </c>
      <c r="AQ11" s="111"/>
      <c r="AR11" s="106">
        <v>1</v>
      </c>
      <c r="AS11" s="106"/>
      <c r="AT11" s="106"/>
      <c r="AU11" s="106"/>
      <c r="AV11" s="106">
        <v>1</v>
      </c>
      <c r="AW11" s="106"/>
      <c r="AX11" s="106"/>
      <c r="AY11" s="106"/>
      <c r="AZ11" s="106">
        <v>1</v>
      </c>
      <c r="BA11" s="106"/>
      <c r="BB11" s="106">
        <v>1</v>
      </c>
      <c r="BC11" s="106"/>
      <c r="BD11" s="106">
        <v>1</v>
      </c>
      <c r="BE11" s="106">
        <v>1</v>
      </c>
      <c r="BF11" s="106">
        <v>1</v>
      </c>
      <c r="BG11" s="106">
        <v>1</v>
      </c>
      <c r="BH11" s="106">
        <v>1</v>
      </c>
      <c r="BI11" s="106">
        <v>1</v>
      </c>
      <c r="BJ11" s="106">
        <v>1</v>
      </c>
      <c r="BK11" s="106">
        <v>1</v>
      </c>
      <c r="BL11" s="106">
        <v>1</v>
      </c>
      <c r="BM11" s="106"/>
      <c r="BN11" s="106"/>
      <c r="BO11" s="105"/>
      <c r="BP11" s="61"/>
      <c r="BQ11" s="106">
        <v>1</v>
      </c>
      <c r="BR11" s="106"/>
      <c r="BS11" s="106"/>
      <c r="BT11" s="87"/>
      <c r="BU11" s="106">
        <v>1</v>
      </c>
      <c r="BV11" s="106">
        <v>1</v>
      </c>
      <c r="BW11" s="106">
        <v>1</v>
      </c>
      <c r="BX11" s="106">
        <v>1</v>
      </c>
      <c r="BY11" s="106">
        <v>1</v>
      </c>
      <c r="BZ11" s="105"/>
      <c r="CA11" s="106">
        <v>1</v>
      </c>
      <c r="CB11" s="106"/>
      <c r="CC11" s="106">
        <v>1</v>
      </c>
      <c r="CD11" s="106"/>
      <c r="CE11" s="106"/>
      <c r="CF11" s="106"/>
      <c r="CG11" s="106">
        <v>1</v>
      </c>
      <c r="CH11" s="106">
        <v>1</v>
      </c>
      <c r="CI11" s="105"/>
      <c r="CJ11" s="106">
        <v>1</v>
      </c>
      <c r="CK11" s="106"/>
      <c r="CL11" s="106"/>
      <c r="CM11" s="106">
        <v>1</v>
      </c>
      <c r="CN11" s="106"/>
      <c r="CO11" s="106"/>
      <c r="CP11" s="106">
        <v>1</v>
      </c>
      <c r="CQ11" s="106"/>
      <c r="CR11" s="106"/>
      <c r="CS11" s="106">
        <v>1</v>
      </c>
      <c r="CT11" s="106"/>
      <c r="CU11" s="106"/>
      <c r="CV11" s="105"/>
      <c r="CW11" s="17">
        <v>1</v>
      </c>
      <c r="CX11" s="106"/>
    </row>
    <row r="12" spans="1:170" s="12" customFormat="1" ht="43.2" x14ac:dyDescent="0.2">
      <c r="A12" s="57">
        <v>38203</v>
      </c>
      <c r="B12" s="57" t="s">
        <v>245</v>
      </c>
      <c r="C12" s="68">
        <f t="shared" si="0"/>
        <v>38203</v>
      </c>
      <c r="D12" s="75">
        <v>38203</v>
      </c>
      <c r="E12" s="60" t="s">
        <v>180</v>
      </c>
      <c r="F12" s="60" t="s">
        <v>226</v>
      </c>
      <c r="G12" s="54">
        <f t="shared" si="1"/>
        <v>0</v>
      </c>
      <c r="H12" s="62">
        <v>5</v>
      </c>
      <c r="I12" s="17">
        <v>1</v>
      </c>
      <c r="J12" s="17">
        <v>26</v>
      </c>
      <c r="K12" s="17"/>
      <c r="L12" s="17"/>
      <c r="M12" s="106"/>
      <c r="N12" s="106"/>
      <c r="O12" s="106"/>
      <c r="P12" s="106"/>
      <c r="Q12" s="106"/>
      <c r="R12" s="56"/>
      <c r="S12" s="106"/>
      <c r="T12" s="106"/>
      <c r="U12" s="106"/>
      <c r="V12" s="106"/>
      <c r="W12" s="55"/>
      <c r="X12" s="17"/>
      <c r="Y12" s="17"/>
      <c r="Z12" s="106">
        <v>1</v>
      </c>
      <c r="AA12" s="55"/>
      <c r="AB12" s="111">
        <v>1</v>
      </c>
      <c r="AC12" s="109"/>
      <c r="AD12" s="109"/>
      <c r="AE12" s="55" t="s">
        <v>181</v>
      </c>
      <c r="AF12" s="111"/>
      <c r="AG12" s="111">
        <v>1</v>
      </c>
      <c r="AH12" s="111"/>
      <c r="AI12" s="110"/>
      <c r="AJ12" s="111"/>
      <c r="AK12" s="111"/>
      <c r="AL12" s="111"/>
      <c r="AM12" s="111"/>
      <c r="AN12" s="111">
        <v>1</v>
      </c>
      <c r="AO12" s="111"/>
      <c r="AP12" s="111"/>
      <c r="AQ12" s="111"/>
      <c r="AR12" s="106">
        <v>1</v>
      </c>
      <c r="AS12" s="106"/>
      <c r="AT12" s="106">
        <v>1</v>
      </c>
      <c r="AU12" s="106"/>
      <c r="AV12" s="106"/>
      <c r="AW12" s="106"/>
      <c r="AX12" s="106">
        <v>1</v>
      </c>
      <c r="AY12" s="106"/>
      <c r="AZ12" s="106"/>
      <c r="BA12" s="106"/>
      <c r="BB12" s="106">
        <v>1</v>
      </c>
      <c r="BC12" s="106">
        <v>1</v>
      </c>
      <c r="BD12" s="106"/>
      <c r="BE12" s="106">
        <v>1</v>
      </c>
      <c r="BF12" s="106">
        <v>1</v>
      </c>
      <c r="BG12" s="106">
        <v>1</v>
      </c>
      <c r="BH12" s="106"/>
      <c r="BI12" s="106">
        <v>1</v>
      </c>
      <c r="BJ12" s="106">
        <v>1</v>
      </c>
      <c r="BK12" s="106"/>
      <c r="BL12" s="106">
        <v>1</v>
      </c>
      <c r="BM12" s="106"/>
      <c r="BN12" s="106"/>
      <c r="BO12" s="105"/>
      <c r="BP12" s="61"/>
      <c r="BQ12" s="106"/>
      <c r="BR12" s="106">
        <v>1</v>
      </c>
      <c r="BS12" s="106"/>
      <c r="BT12" s="87"/>
      <c r="BU12" s="106"/>
      <c r="BV12" s="106"/>
      <c r="BW12" s="106"/>
      <c r="BX12" s="106"/>
      <c r="BY12" s="106"/>
      <c r="BZ12" s="105"/>
      <c r="CA12" s="106"/>
      <c r="CB12" s="106"/>
      <c r="CC12" s="106"/>
      <c r="CD12" s="106"/>
      <c r="CE12" s="106"/>
      <c r="CF12" s="106"/>
      <c r="CG12" s="106"/>
      <c r="CH12" s="106"/>
      <c r="CI12" s="105"/>
      <c r="CJ12" s="106"/>
      <c r="CK12" s="106"/>
      <c r="CL12" s="106"/>
      <c r="CM12" s="106"/>
      <c r="CN12" s="106"/>
      <c r="CO12" s="106"/>
      <c r="CP12" s="106"/>
      <c r="CQ12" s="106"/>
      <c r="CR12" s="106"/>
      <c r="CS12" s="106"/>
      <c r="CT12" s="106"/>
      <c r="CU12" s="106">
        <v>1</v>
      </c>
      <c r="CV12" s="105"/>
      <c r="CW12" s="17"/>
      <c r="CX12" s="106">
        <v>1</v>
      </c>
    </row>
    <row r="13" spans="1:170" s="12" customFormat="1" ht="54" x14ac:dyDescent="0.2">
      <c r="A13" s="57">
        <v>38204</v>
      </c>
      <c r="B13" s="57" t="s">
        <v>246</v>
      </c>
      <c r="C13" s="68">
        <f t="shared" si="0"/>
        <v>38204</v>
      </c>
      <c r="D13" s="75">
        <v>38204</v>
      </c>
      <c r="E13" s="60" t="s">
        <v>182</v>
      </c>
      <c r="F13" s="60" t="s">
        <v>227</v>
      </c>
      <c r="G13" s="54">
        <f t="shared" si="1"/>
        <v>0</v>
      </c>
      <c r="H13" s="62">
        <v>5</v>
      </c>
      <c r="I13" s="17">
        <v>1</v>
      </c>
      <c r="J13" s="17">
        <v>21</v>
      </c>
      <c r="K13" s="17"/>
      <c r="L13" s="17"/>
      <c r="M13" s="106"/>
      <c r="N13" s="106"/>
      <c r="O13" s="106"/>
      <c r="P13" s="106"/>
      <c r="Q13" s="106"/>
      <c r="R13" s="56"/>
      <c r="S13" s="106"/>
      <c r="T13" s="106"/>
      <c r="U13" s="106"/>
      <c r="V13" s="106"/>
      <c r="W13" s="55"/>
      <c r="X13" s="17"/>
      <c r="Y13" s="17"/>
      <c r="Z13" s="106">
        <v>1</v>
      </c>
      <c r="AA13" s="55"/>
      <c r="AB13" s="111">
        <v>1</v>
      </c>
      <c r="AC13" s="109"/>
      <c r="AD13" s="109"/>
      <c r="AE13" s="55" t="s">
        <v>183</v>
      </c>
      <c r="AF13" s="111">
        <v>1</v>
      </c>
      <c r="AG13" s="111"/>
      <c r="AH13" s="111"/>
      <c r="AI13" s="110"/>
      <c r="AJ13" s="111"/>
      <c r="AK13" s="111"/>
      <c r="AL13" s="111"/>
      <c r="AM13" s="111"/>
      <c r="AN13" s="111"/>
      <c r="AO13" s="111"/>
      <c r="AP13" s="108">
        <v>1</v>
      </c>
      <c r="AQ13" s="111">
        <v>1</v>
      </c>
      <c r="AR13" s="106"/>
      <c r="AS13" s="106">
        <v>1</v>
      </c>
      <c r="AT13" s="106"/>
      <c r="AU13" s="106"/>
      <c r="AV13" s="106"/>
      <c r="AW13" s="106"/>
      <c r="AX13" s="106"/>
      <c r="AY13" s="106"/>
      <c r="AZ13" s="106"/>
      <c r="BA13" s="106"/>
      <c r="BB13" s="106"/>
      <c r="BC13" s="106"/>
      <c r="BD13" s="106"/>
      <c r="BE13" s="106">
        <v>1</v>
      </c>
      <c r="BF13" s="106">
        <v>1</v>
      </c>
      <c r="BG13" s="106"/>
      <c r="BH13" s="106"/>
      <c r="BI13" s="106">
        <v>1</v>
      </c>
      <c r="BJ13" s="106">
        <v>1</v>
      </c>
      <c r="BK13" s="106"/>
      <c r="BL13" s="106"/>
      <c r="BM13" s="106"/>
      <c r="BN13" s="106"/>
      <c r="BO13" s="105"/>
      <c r="BP13" s="61"/>
      <c r="BQ13" s="106"/>
      <c r="BR13" s="106">
        <v>1</v>
      </c>
      <c r="BS13" s="106"/>
      <c r="BT13" s="87"/>
      <c r="BU13" s="106"/>
      <c r="BV13" s="106"/>
      <c r="BW13" s="106"/>
      <c r="BX13" s="106"/>
      <c r="BY13" s="106"/>
      <c r="BZ13" s="105"/>
      <c r="CA13" s="106"/>
      <c r="CB13" s="106"/>
      <c r="CC13" s="106"/>
      <c r="CD13" s="106"/>
      <c r="CE13" s="106"/>
      <c r="CF13" s="106"/>
      <c r="CG13" s="106"/>
      <c r="CH13" s="106"/>
      <c r="CI13" s="105"/>
      <c r="CJ13" s="106"/>
      <c r="CK13" s="106"/>
      <c r="CL13" s="106"/>
      <c r="CM13" s="106"/>
      <c r="CN13" s="106"/>
      <c r="CO13" s="106"/>
      <c r="CP13" s="106"/>
      <c r="CQ13" s="106"/>
      <c r="CR13" s="106"/>
      <c r="CS13" s="106"/>
      <c r="CT13" s="106"/>
      <c r="CU13" s="106">
        <v>1</v>
      </c>
      <c r="CV13" s="105"/>
      <c r="CW13" s="17"/>
      <c r="CX13" s="106">
        <v>1</v>
      </c>
    </row>
    <row r="14" spans="1:170" s="12" customFormat="1" ht="12" x14ac:dyDescent="0.2">
      <c r="A14" s="57">
        <v>38205</v>
      </c>
      <c r="B14" s="57" t="s">
        <v>247</v>
      </c>
      <c r="C14" s="68">
        <f t="shared" si="0"/>
        <v>38205</v>
      </c>
      <c r="D14" s="75">
        <v>38205</v>
      </c>
      <c r="E14" s="60" t="s">
        <v>184</v>
      </c>
      <c r="F14" s="60" t="s">
        <v>228</v>
      </c>
      <c r="G14" s="54">
        <f t="shared" si="1"/>
        <v>0</v>
      </c>
      <c r="H14" s="62">
        <v>5</v>
      </c>
      <c r="I14" s="17">
        <v>1</v>
      </c>
      <c r="J14" s="17">
        <v>14</v>
      </c>
      <c r="K14" s="17"/>
      <c r="L14" s="17"/>
      <c r="M14" s="106"/>
      <c r="N14" s="106"/>
      <c r="O14" s="106"/>
      <c r="P14" s="106"/>
      <c r="Q14" s="106"/>
      <c r="R14" s="56"/>
      <c r="S14" s="106"/>
      <c r="T14" s="106"/>
      <c r="U14" s="106"/>
      <c r="V14" s="106"/>
      <c r="W14" s="55"/>
      <c r="X14" s="17"/>
      <c r="Y14" s="17"/>
      <c r="Z14" s="106">
        <v>1</v>
      </c>
      <c r="AA14" s="55"/>
      <c r="AB14" s="111"/>
      <c r="AC14" s="109">
        <v>1</v>
      </c>
      <c r="AD14" s="109"/>
      <c r="AE14" s="55"/>
      <c r="AF14" s="111">
        <v>1</v>
      </c>
      <c r="AG14" s="111"/>
      <c r="AH14" s="111">
        <v>1</v>
      </c>
      <c r="AI14" s="110"/>
      <c r="AJ14" s="111"/>
      <c r="AK14" s="111"/>
      <c r="AL14" s="111">
        <v>1</v>
      </c>
      <c r="AM14" s="111"/>
      <c r="AN14" s="111">
        <v>1</v>
      </c>
      <c r="AO14" s="111"/>
      <c r="AP14" s="111"/>
      <c r="AQ14" s="111"/>
      <c r="AR14" s="106">
        <v>1</v>
      </c>
      <c r="AS14" s="106"/>
      <c r="AT14" s="106">
        <v>1</v>
      </c>
      <c r="AU14" s="106">
        <v>1</v>
      </c>
      <c r="AV14" s="106"/>
      <c r="AW14" s="106"/>
      <c r="AX14" s="106"/>
      <c r="AY14" s="106"/>
      <c r="AZ14" s="106">
        <v>1</v>
      </c>
      <c r="BA14" s="106"/>
      <c r="BB14" s="106">
        <v>1</v>
      </c>
      <c r="BC14" s="106"/>
      <c r="BD14" s="106">
        <v>1</v>
      </c>
      <c r="BE14" s="106">
        <v>1</v>
      </c>
      <c r="BF14" s="106">
        <v>1</v>
      </c>
      <c r="BG14" s="106">
        <v>1</v>
      </c>
      <c r="BH14" s="106">
        <v>1</v>
      </c>
      <c r="BI14" s="106">
        <v>1</v>
      </c>
      <c r="BJ14" s="106"/>
      <c r="BK14" s="106">
        <v>1</v>
      </c>
      <c r="BL14" s="106"/>
      <c r="BM14" s="106">
        <v>1</v>
      </c>
      <c r="BN14" s="106"/>
      <c r="BO14" s="105"/>
      <c r="BP14" s="61"/>
      <c r="BQ14" s="106">
        <v>1</v>
      </c>
      <c r="BR14" s="106"/>
      <c r="BS14" s="106"/>
      <c r="BT14" s="87"/>
      <c r="BU14" s="106"/>
      <c r="BV14" s="106">
        <v>1</v>
      </c>
      <c r="BW14" s="106">
        <v>1</v>
      </c>
      <c r="BX14" s="106"/>
      <c r="BY14" s="106"/>
      <c r="BZ14" s="105"/>
      <c r="CA14" s="106">
        <v>1</v>
      </c>
      <c r="CB14" s="106"/>
      <c r="CC14" s="106">
        <v>1</v>
      </c>
      <c r="CD14" s="106"/>
      <c r="CE14" s="106">
        <v>1</v>
      </c>
      <c r="CF14" s="106"/>
      <c r="CG14" s="106">
        <v>1</v>
      </c>
      <c r="CH14" s="106">
        <v>1</v>
      </c>
      <c r="CI14" s="105"/>
      <c r="CJ14" s="106"/>
      <c r="CK14" s="106">
        <v>1</v>
      </c>
      <c r="CL14" s="106"/>
      <c r="CM14" s="106">
        <v>1</v>
      </c>
      <c r="CN14" s="106"/>
      <c r="CO14" s="106"/>
      <c r="CP14" s="106">
        <v>1</v>
      </c>
      <c r="CQ14" s="106"/>
      <c r="CR14" s="106"/>
      <c r="CS14" s="106"/>
      <c r="CT14" s="106">
        <v>1</v>
      </c>
      <c r="CU14" s="106"/>
      <c r="CV14" s="105"/>
      <c r="CW14" s="17"/>
      <c r="CX14" s="106">
        <v>1</v>
      </c>
    </row>
    <row r="15" spans="1:170" s="12" customFormat="1" x14ac:dyDescent="0.2">
      <c r="A15" s="57">
        <v>38206</v>
      </c>
      <c r="B15" s="57" t="s">
        <v>248</v>
      </c>
      <c r="C15" s="68">
        <f t="shared" si="0"/>
        <v>38206</v>
      </c>
      <c r="D15" s="75">
        <v>38206</v>
      </c>
      <c r="E15" s="60" t="s">
        <v>185</v>
      </c>
      <c r="F15" s="60" t="s">
        <v>229</v>
      </c>
      <c r="G15" s="54">
        <f t="shared" si="1"/>
        <v>0</v>
      </c>
      <c r="H15" s="62">
        <v>5</v>
      </c>
      <c r="I15" s="17"/>
      <c r="J15" s="17"/>
      <c r="K15" s="17"/>
      <c r="L15" s="17"/>
      <c r="M15" s="106">
        <v>1</v>
      </c>
      <c r="N15" s="106">
        <v>29</v>
      </c>
      <c r="O15" s="106"/>
      <c r="P15" s="106"/>
      <c r="Q15" s="106"/>
      <c r="R15" s="56"/>
      <c r="S15" s="106"/>
      <c r="T15" s="106"/>
      <c r="U15" s="106"/>
      <c r="V15" s="106"/>
      <c r="W15" s="55"/>
      <c r="X15" s="17"/>
      <c r="Y15" s="17"/>
      <c r="Z15" s="106"/>
      <c r="AA15" s="55"/>
      <c r="AB15" s="111"/>
      <c r="AC15" s="109"/>
      <c r="AD15" s="109"/>
      <c r="AE15" s="55"/>
      <c r="AF15" s="111"/>
      <c r="AG15" s="111"/>
      <c r="AH15" s="111"/>
      <c r="AI15" s="110"/>
      <c r="AJ15" s="111"/>
      <c r="AK15" s="111"/>
      <c r="AL15" s="111"/>
      <c r="AM15" s="111"/>
      <c r="AN15" s="111"/>
      <c r="AO15" s="111"/>
      <c r="AP15" s="111"/>
      <c r="AQ15" s="111"/>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5"/>
      <c r="BP15" s="61"/>
      <c r="BQ15" s="106"/>
      <c r="BR15" s="106"/>
      <c r="BS15" s="106"/>
      <c r="BT15" s="87"/>
      <c r="BU15" s="106"/>
      <c r="BV15" s="106"/>
      <c r="BW15" s="106"/>
      <c r="BX15" s="106"/>
      <c r="BY15" s="106"/>
      <c r="BZ15" s="105"/>
      <c r="CA15" s="106"/>
      <c r="CB15" s="106"/>
      <c r="CC15" s="106"/>
      <c r="CD15" s="106"/>
      <c r="CE15" s="106"/>
      <c r="CF15" s="106"/>
      <c r="CG15" s="106"/>
      <c r="CH15" s="106"/>
      <c r="CI15" s="105"/>
      <c r="CJ15" s="106"/>
      <c r="CK15" s="106"/>
      <c r="CL15" s="106"/>
      <c r="CM15" s="106"/>
      <c r="CN15" s="106"/>
      <c r="CO15" s="106"/>
      <c r="CP15" s="106"/>
      <c r="CQ15" s="106"/>
      <c r="CR15" s="106"/>
      <c r="CS15" s="106"/>
      <c r="CT15" s="106"/>
      <c r="CU15" s="106"/>
      <c r="CV15" s="105"/>
      <c r="CW15" s="17"/>
      <c r="CX15" s="106"/>
    </row>
    <row r="16" spans="1:170" s="12" customFormat="1" ht="43.2" x14ac:dyDescent="0.2">
      <c r="A16" s="57">
        <v>38207</v>
      </c>
      <c r="B16" s="57" t="s">
        <v>249</v>
      </c>
      <c r="C16" s="68">
        <f t="shared" si="0"/>
        <v>38207</v>
      </c>
      <c r="D16" s="75">
        <v>38207</v>
      </c>
      <c r="E16" s="60" t="s">
        <v>186</v>
      </c>
      <c r="F16" s="60" t="s">
        <v>230</v>
      </c>
      <c r="G16" s="54">
        <f t="shared" si="1"/>
        <v>0</v>
      </c>
      <c r="H16" s="62">
        <v>5</v>
      </c>
      <c r="I16" s="17">
        <v>1</v>
      </c>
      <c r="J16" s="17">
        <v>25</v>
      </c>
      <c r="K16" s="17"/>
      <c r="L16" s="17"/>
      <c r="M16" s="106"/>
      <c r="N16" s="106"/>
      <c r="O16" s="106"/>
      <c r="P16" s="106"/>
      <c r="Q16" s="106"/>
      <c r="R16" s="56"/>
      <c r="S16" s="106"/>
      <c r="T16" s="106"/>
      <c r="U16" s="106"/>
      <c r="V16" s="106"/>
      <c r="W16" s="55"/>
      <c r="X16" s="17"/>
      <c r="Y16" s="17"/>
      <c r="Z16" s="106"/>
      <c r="AA16" s="55" t="s">
        <v>187</v>
      </c>
      <c r="AB16" s="111">
        <v>1</v>
      </c>
      <c r="AC16" s="109"/>
      <c r="AD16" s="109"/>
      <c r="AE16" s="55" t="s">
        <v>188</v>
      </c>
      <c r="AF16" s="111">
        <v>1</v>
      </c>
      <c r="AG16" s="111"/>
      <c r="AH16" s="111"/>
      <c r="AI16" s="110"/>
      <c r="AJ16" s="111"/>
      <c r="AK16" s="111"/>
      <c r="AL16" s="111"/>
      <c r="AM16" s="111"/>
      <c r="AN16" s="111"/>
      <c r="AO16" s="111"/>
      <c r="AP16" s="108">
        <v>1</v>
      </c>
      <c r="AQ16" s="111">
        <v>1</v>
      </c>
      <c r="AR16" s="106">
        <v>1</v>
      </c>
      <c r="AS16" s="106"/>
      <c r="AT16" s="106"/>
      <c r="AU16" s="106">
        <v>1</v>
      </c>
      <c r="AV16" s="106"/>
      <c r="AW16" s="106"/>
      <c r="AX16" s="106"/>
      <c r="AY16" s="106"/>
      <c r="AZ16" s="106">
        <v>1</v>
      </c>
      <c r="BA16" s="106"/>
      <c r="BB16" s="106">
        <v>1</v>
      </c>
      <c r="BC16" s="106"/>
      <c r="BD16" s="106">
        <v>1</v>
      </c>
      <c r="BE16" s="106">
        <v>1</v>
      </c>
      <c r="BF16" s="106">
        <v>1</v>
      </c>
      <c r="BG16" s="106"/>
      <c r="BH16" s="106">
        <v>1</v>
      </c>
      <c r="BI16" s="106">
        <v>1</v>
      </c>
      <c r="BJ16" s="106"/>
      <c r="BK16" s="106"/>
      <c r="BL16" s="106">
        <v>1</v>
      </c>
      <c r="BM16" s="106"/>
      <c r="BN16" s="106"/>
      <c r="BO16" s="105"/>
      <c r="BP16" s="61"/>
      <c r="BQ16" s="106"/>
      <c r="BR16" s="106">
        <v>1</v>
      </c>
      <c r="BS16" s="106"/>
      <c r="BT16" s="87"/>
      <c r="BU16" s="106"/>
      <c r="BV16" s="106"/>
      <c r="BW16" s="106"/>
      <c r="BX16" s="106"/>
      <c r="BY16" s="106"/>
      <c r="BZ16" s="105"/>
      <c r="CA16" s="106"/>
      <c r="CB16" s="106"/>
      <c r="CC16" s="106"/>
      <c r="CD16" s="106"/>
      <c r="CE16" s="106"/>
      <c r="CF16" s="106"/>
      <c r="CG16" s="106"/>
      <c r="CH16" s="106"/>
      <c r="CI16" s="105"/>
      <c r="CJ16" s="106"/>
      <c r="CK16" s="106"/>
      <c r="CL16" s="106"/>
      <c r="CM16" s="106"/>
      <c r="CN16" s="106"/>
      <c r="CO16" s="106"/>
      <c r="CP16" s="106"/>
      <c r="CQ16" s="106"/>
      <c r="CR16" s="106"/>
      <c r="CS16" s="106"/>
      <c r="CT16" s="106"/>
      <c r="CU16" s="106">
        <v>1</v>
      </c>
      <c r="CV16" s="105"/>
      <c r="CW16" s="17"/>
      <c r="CX16" s="106">
        <v>1</v>
      </c>
    </row>
    <row r="17" spans="1:102" s="12" customFormat="1" ht="21.6" x14ac:dyDescent="0.2">
      <c r="A17" s="57">
        <v>38210</v>
      </c>
      <c r="B17" s="57" t="s">
        <v>250</v>
      </c>
      <c r="C17" s="68">
        <f t="shared" si="0"/>
        <v>38210</v>
      </c>
      <c r="D17" s="75">
        <v>38210</v>
      </c>
      <c r="E17" s="60" t="s">
        <v>189</v>
      </c>
      <c r="F17" s="60" t="s">
        <v>231</v>
      </c>
      <c r="G17" s="54">
        <f t="shared" si="1"/>
        <v>0</v>
      </c>
      <c r="H17" s="62">
        <v>5</v>
      </c>
      <c r="I17" s="17">
        <v>1</v>
      </c>
      <c r="J17" s="17">
        <v>19</v>
      </c>
      <c r="K17" s="17"/>
      <c r="L17" s="17"/>
      <c r="M17" s="106"/>
      <c r="N17" s="106"/>
      <c r="O17" s="106"/>
      <c r="P17" s="106"/>
      <c r="Q17" s="106"/>
      <c r="R17" s="56"/>
      <c r="S17" s="106"/>
      <c r="T17" s="106"/>
      <c r="U17" s="106"/>
      <c r="V17" s="106"/>
      <c r="W17" s="55"/>
      <c r="X17" s="17">
        <v>1</v>
      </c>
      <c r="Y17" s="17">
        <v>1</v>
      </c>
      <c r="Z17" s="106"/>
      <c r="AA17" s="55" t="s">
        <v>190</v>
      </c>
      <c r="AB17" s="111"/>
      <c r="AC17" s="109">
        <v>1</v>
      </c>
      <c r="AD17" s="109"/>
      <c r="AE17" s="55"/>
      <c r="AF17" s="111"/>
      <c r="AG17" s="111">
        <v>1</v>
      </c>
      <c r="AH17" s="111">
        <v>1</v>
      </c>
      <c r="AI17" s="110"/>
      <c r="AJ17" s="111"/>
      <c r="AK17" s="111"/>
      <c r="AL17" s="111"/>
      <c r="AM17" s="111"/>
      <c r="AN17" s="108">
        <v>1</v>
      </c>
      <c r="AO17" s="111">
        <v>1</v>
      </c>
      <c r="AP17" s="111"/>
      <c r="AQ17" s="111"/>
      <c r="AR17" s="106">
        <v>1</v>
      </c>
      <c r="AS17" s="106"/>
      <c r="AT17" s="106">
        <v>1</v>
      </c>
      <c r="AU17" s="106">
        <v>1</v>
      </c>
      <c r="AV17" s="106"/>
      <c r="AW17" s="106"/>
      <c r="AX17" s="106"/>
      <c r="AY17" s="106">
        <v>1</v>
      </c>
      <c r="AZ17" s="106"/>
      <c r="BA17" s="106"/>
      <c r="BB17" s="106">
        <v>1</v>
      </c>
      <c r="BC17" s="106">
        <v>1</v>
      </c>
      <c r="BD17" s="106"/>
      <c r="BE17" s="106">
        <v>1</v>
      </c>
      <c r="BF17" s="106">
        <v>1</v>
      </c>
      <c r="BG17" s="106">
        <v>1</v>
      </c>
      <c r="BH17" s="106">
        <v>1</v>
      </c>
      <c r="BI17" s="106">
        <v>1</v>
      </c>
      <c r="BJ17" s="106">
        <v>1</v>
      </c>
      <c r="BK17" s="106">
        <v>1</v>
      </c>
      <c r="BL17" s="106">
        <v>1</v>
      </c>
      <c r="BM17" s="106"/>
      <c r="BN17" s="106"/>
      <c r="BO17" s="87" t="s">
        <v>191</v>
      </c>
      <c r="BP17" s="61"/>
      <c r="BQ17" s="106">
        <v>1</v>
      </c>
      <c r="BR17" s="106"/>
      <c r="BS17" s="106"/>
      <c r="BT17" s="87"/>
      <c r="BU17" s="106">
        <v>1</v>
      </c>
      <c r="BV17" s="106">
        <v>1</v>
      </c>
      <c r="BW17" s="106">
        <v>1</v>
      </c>
      <c r="BX17" s="106">
        <v>1</v>
      </c>
      <c r="BY17" s="106">
        <v>1</v>
      </c>
      <c r="BZ17" s="105"/>
      <c r="CA17" s="106"/>
      <c r="CB17" s="106"/>
      <c r="CC17" s="106">
        <v>1</v>
      </c>
      <c r="CD17" s="106"/>
      <c r="CE17" s="106"/>
      <c r="CF17" s="106"/>
      <c r="CG17" s="106">
        <v>1</v>
      </c>
      <c r="CH17" s="106"/>
      <c r="CI17" s="105"/>
      <c r="CJ17" s="106"/>
      <c r="CK17" s="106">
        <v>1</v>
      </c>
      <c r="CL17" s="106"/>
      <c r="CM17" s="106">
        <v>1</v>
      </c>
      <c r="CN17" s="106"/>
      <c r="CO17" s="106"/>
      <c r="CP17" s="106"/>
      <c r="CQ17" s="106">
        <v>1</v>
      </c>
      <c r="CR17" s="106"/>
      <c r="CS17" s="106">
        <v>1</v>
      </c>
      <c r="CT17" s="106"/>
      <c r="CU17" s="106"/>
      <c r="CV17" s="105"/>
      <c r="CW17" s="17">
        <v>1</v>
      </c>
      <c r="CX17" s="106"/>
    </row>
    <row r="18" spans="1:102" s="12" customFormat="1" ht="43.2" x14ac:dyDescent="0.2">
      <c r="A18" s="57">
        <v>38213</v>
      </c>
      <c r="B18" s="57" t="s">
        <v>251</v>
      </c>
      <c r="C18" s="68">
        <f t="shared" si="0"/>
        <v>38213</v>
      </c>
      <c r="D18" s="75">
        <v>38213</v>
      </c>
      <c r="E18" s="60" t="s">
        <v>192</v>
      </c>
      <c r="F18" s="60" t="s">
        <v>232</v>
      </c>
      <c r="G18" s="54">
        <f t="shared" si="1"/>
        <v>0</v>
      </c>
      <c r="H18" s="62">
        <v>5</v>
      </c>
      <c r="I18" s="17">
        <v>1</v>
      </c>
      <c r="J18" s="17">
        <v>20</v>
      </c>
      <c r="K18" s="17"/>
      <c r="L18" s="17"/>
      <c r="M18" s="106"/>
      <c r="N18" s="106"/>
      <c r="O18" s="106"/>
      <c r="P18" s="106"/>
      <c r="Q18" s="106"/>
      <c r="R18" s="56"/>
      <c r="S18" s="106"/>
      <c r="T18" s="106"/>
      <c r="U18" s="106"/>
      <c r="V18" s="106"/>
      <c r="W18" s="55"/>
      <c r="X18" s="17">
        <v>1</v>
      </c>
      <c r="Y18" s="17"/>
      <c r="Z18" s="106"/>
      <c r="AA18" s="55"/>
      <c r="AB18" s="111">
        <v>1</v>
      </c>
      <c r="AC18" s="109"/>
      <c r="AD18" s="109"/>
      <c r="AE18" s="55" t="s">
        <v>193</v>
      </c>
      <c r="AF18" s="111">
        <v>1</v>
      </c>
      <c r="AG18" s="111"/>
      <c r="AH18" s="111"/>
      <c r="AI18" s="110"/>
      <c r="AJ18" s="111"/>
      <c r="AK18" s="111"/>
      <c r="AL18" s="111"/>
      <c r="AM18" s="111"/>
      <c r="AN18" s="111"/>
      <c r="AO18" s="111"/>
      <c r="AP18" s="111">
        <v>1</v>
      </c>
      <c r="AQ18" s="111"/>
      <c r="AR18" s="106">
        <v>1</v>
      </c>
      <c r="AS18" s="106"/>
      <c r="AT18" s="106">
        <v>1</v>
      </c>
      <c r="AU18" s="106">
        <v>1</v>
      </c>
      <c r="AV18" s="106"/>
      <c r="AW18" s="106"/>
      <c r="AX18" s="106"/>
      <c r="AY18" s="106"/>
      <c r="AZ18" s="106">
        <v>1</v>
      </c>
      <c r="BA18" s="106"/>
      <c r="BB18" s="106">
        <v>1</v>
      </c>
      <c r="BC18" s="106"/>
      <c r="BD18" s="106">
        <v>1</v>
      </c>
      <c r="BE18" s="106">
        <v>1</v>
      </c>
      <c r="BF18" s="106">
        <v>1</v>
      </c>
      <c r="BG18" s="106">
        <v>1</v>
      </c>
      <c r="BH18" s="106">
        <v>1</v>
      </c>
      <c r="BI18" s="106">
        <v>1</v>
      </c>
      <c r="BJ18" s="106"/>
      <c r="BK18" s="106"/>
      <c r="BL18" s="106">
        <v>1</v>
      </c>
      <c r="BM18" s="106"/>
      <c r="BN18" s="106">
        <v>1</v>
      </c>
      <c r="BO18" s="105"/>
      <c r="BP18" s="61"/>
      <c r="BQ18" s="106"/>
      <c r="BR18" s="106">
        <v>1</v>
      </c>
      <c r="BS18" s="106"/>
      <c r="BT18" s="87"/>
      <c r="BU18" s="106"/>
      <c r="BV18" s="106"/>
      <c r="BW18" s="106"/>
      <c r="BX18" s="106"/>
      <c r="BY18" s="106"/>
      <c r="BZ18" s="105"/>
      <c r="CA18" s="106"/>
      <c r="CB18" s="106"/>
      <c r="CC18" s="106"/>
      <c r="CD18" s="106"/>
      <c r="CE18" s="106"/>
      <c r="CF18" s="106"/>
      <c r="CG18" s="106"/>
      <c r="CH18" s="106"/>
      <c r="CI18" s="105"/>
      <c r="CJ18" s="106"/>
      <c r="CK18" s="106"/>
      <c r="CL18" s="106"/>
      <c r="CM18" s="106"/>
      <c r="CN18" s="106"/>
      <c r="CO18" s="106"/>
      <c r="CP18" s="106"/>
      <c r="CQ18" s="106"/>
      <c r="CR18" s="106"/>
      <c r="CS18" s="106"/>
      <c r="CT18" s="106"/>
      <c r="CU18" s="106">
        <v>1</v>
      </c>
      <c r="CV18" s="105"/>
      <c r="CW18" s="17"/>
      <c r="CX18" s="106">
        <v>1</v>
      </c>
    </row>
    <row r="19" spans="1:102" s="12" customFormat="1" x14ac:dyDescent="0.2">
      <c r="A19" s="53">
        <v>38214</v>
      </c>
      <c r="B19" s="53" t="s">
        <v>252</v>
      </c>
      <c r="C19" s="68">
        <f t="shared" si="0"/>
        <v>38214</v>
      </c>
      <c r="D19" s="75">
        <v>38214</v>
      </c>
      <c r="E19" s="60" t="s">
        <v>194</v>
      </c>
      <c r="F19" s="60" t="s">
        <v>233</v>
      </c>
      <c r="G19" s="54">
        <f t="shared" si="1"/>
        <v>0</v>
      </c>
      <c r="H19" s="62">
        <v>5</v>
      </c>
      <c r="I19" s="17">
        <v>1</v>
      </c>
      <c r="J19" s="17">
        <v>19</v>
      </c>
      <c r="K19" s="17"/>
      <c r="L19" s="17"/>
      <c r="M19" s="106"/>
      <c r="N19" s="106"/>
      <c r="O19" s="106"/>
      <c r="P19" s="106"/>
      <c r="Q19" s="106"/>
      <c r="R19" s="64"/>
      <c r="S19" s="106"/>
      <c r="T19" s="106"/>
      <c r="U19" s="106"/>
      <c r="V19" s="106"/>
      <c r="W19" s="65"/>
      <c r="X19" s="17"/>
      <c r="Y19" s="17"/>
      <c r="Z19" s="106">
        <v>1</v>
      </c>
      <c r="AA19" s="65"/>
      <c r="AB19" s="111">
        <v>1</v>
      </c>
      <c r="AC19" s="109"/>
      <c r="AD19" s="109"/>
      <c r="AE19" s="70" t="s">
        <v>195</v>
      </c>
      <c r="AF19" s="111"/>
      <c r="AG19" s="111">
        <v>1</v>
      </c>
      <c r="AH19" s="111"/>
      <c r="AI19" s="110"/>
      <c r="AJ19" s="111">
        <v>1</v>
      </c>
      <c r="AK19" s="111"/>
      <c r="AL19" s="111">
        <v>1</v>
      </c>
      <c r="AM19" s="111"/>
      <c r="AN19" s="108">
        <v>1</v>
      </c>
      <c r="AO19" s="111">
        <v>1</v>
      </c>
      <c r="AP19" s="111"/>
      <c r="AQ19" s="111"/>
      <c r="AR19" s="106">
        <v>1</v>
      </c>
      <c r="AS19" s="106"/>
      <c r="AT19" s="106">
        <v>1</v>
      </c>
      <c r="AU19" s="106">
        <v>1</v>
      </c>
      <c r="AV19" s="106"/>
      <c r="AW19" s="106"/>
      <c r="AX19" s="106"/>
      <c r="AY19" s="106"/>
      <c r="AZ19" s="106">
        <v>1</v>
      </c>
      <c r="BA19" s="106"/>
      <c r="BB19" s="106">
        <v>1</v>
      </c>
      <c r="BC19" s="106">
        <v>1</v>
      </c>
      <c r="BD19" s="106"/>
      <c r="BE19" s="106">
        <v>1</v>
      </c>
      <c r="BF19" s="106">
        <v>1</v>
      </c>
      <c r="BG19" s="106">
        <v>1</v>
      </c>
      <c r="BH19" s="106">
        <v>1</v>
      </c>
      <c r="BI19" s="106">
        <v>1</v>
      </c>
      <c r="BJ19" s="106">
        <v>1</v>
      </c>
      <c r="BK19" s="106"/>
      <c r="BL19" s="106">
        <v>1</v>
      </c>
      <c r="BM19" s="106">
        <v>1</v>
      </c>
      <c r="BN19" s="106"/>
      <c r="BO19" s="106"/>
      <c r="BP19" s="61"/>
      <c r="BQ19" s="106"/>
      <c r="BR19" s="106">
        <v>1</v>
      </c>
      <c r="BS19" s="106"/>
      <c r="BT19" s="106"/>
      <c r="BU19" s="106"/>
      <c r="BV19" s="106"/>
      <c r="BW19" s="106"/>
      <c r="BX19" s="106"/>
      <c r="BY19" s="106"/>
      <c r="BZ19" s="106"/>
      <c r="CA19" s="106"/>
      <c r="CB19" s="106"/>
      <c r="CC19" s="106"/>
      <c r="CD19" s="106"/>
      <c r="CE19" s="106"/>
      <c r="CF19" s="106"/>
      <c r="CG19" s="106"/>
      <c r="CH19" s="106"/>
      <c r="CI19" s="106"/>
      <c r="CJ19" s="106"/>
      <c r="CK19" s="106"/>
      <c r="CL19" s="106"/>
      <c r="CM19" s="106"/>
      <c r="CN19" s="106"/>
      <c r="CO19" s="106"/>
      <c r="CP19" s="106"/>
      <c r="CQ19" s="106"/>
      <c r="CR19" s="106"/>
      <c r="CS19" s="106">
        <v>1</v>
      </c>
      <c r="CT19" s="106"/>
      <c r="CU19" s="106"/>
      <c r="CV19" s="106"/>
      <c r="CW19" s="17">
        <v>1</v>
      </c>
      <c r="CX19" s="106"/>
    </row>
    <row r="20" spans="1:102" s="12" customFormat="1" ht="32.4" x14ac:dyDescent="0.2">
      <c r="A20" s="57">
        <v>38215</v>
      </c>
      <c r="B20" s="57" t="s">
        <v>253</v>
      </c>
      <c r="C20" s="68">
        <f t="shared" si="0"/>
        <v>38215</v>
      </c>
      <c r="D20" s="75">
        <v>38215</v>
      </c>
      <c r="E20" s="60" t="s">
        <v>196</v>
      </c>
      <c r="F20" s="60" t="s">
        <v>234</v>
      </c>
      <c r="G20" s="54">
        <f t="shared" si="1"/>
        <v>0</v>
      </c>
      <c r="H20" s="62">
        <v>5</v>
      </c>
      <c r="I20" s="17">
        <v>1</v>
      </c>
      <c r="J20" s="17">
        <v>22</v>
      </c>
      <c r="K20" s="17"/>
      <c r="L20" s="17"/>
      <c r="M20" s="106"/>
      <c r="N20" s="106"/>
      <c r="O20" s="106"/>
      <c r="P20" s="106"/>
      <c r="Q20" s="106"/>
      <c r="R20" s="56"/>
      <c r="S20" s="106"/>
      <c r="T20" s="106"/>
      <c r="U20" s="106"/>
      <c r="V20" s="106"/>
      <c r="W20" s="55"/>
      <c r="X20" s="17"/>
      <c r="Y20" s="17"/>
      <c r="Z20" s="106"/>
      <c r="AA20" s="55" t="s">
        <v>197</v>
      </c>
      <c r="AB20" s="111">
        <v>1</v>
      </c>
      <c r="AC20" s="109"/>
      <c r="AD20" s="109"/>
      <c r="AE20" s="55" t="s">
        <v>198</v>
      </c>
      <c r="AF20" s="111"/>
      <c r="AG20" s="111">
        <v>1</v>
      </c>
      <c r="AH20" s="111"/>
      <c r="AI20" s="110"/>
      <c r="AJ20" s="111"/>
      <c r="AK20" s="111"/>
      <c r="AL20" s="111">
        <v>1</v>
      </c>
      <c r="AM20" s="111"/>
      <c r="AN20" s="111"/>
      <c r="AO20" s="111"/>
      <c r="AP20" s="108">
        <v>1</v>
      </c>
      <c r="AQ20" s="111">
        <v>1</v>
      </c>
      <c r="AR20" s="106">
        <v>1</v>
      </c>
      <c r="AS20" s="106"/>
      <c r="AT20" s="106">
        <v>1</v>
      </c>
      <c r="AU20" s="106"/>
      <c r="AV20" s="106"/>
      <c r="AW20" s="106"/>
      <c r="AX20" s="106"/>
      <c r="AY20" s="106">
        <v>1</v>
      </c>
      <c r="AZ20" s="106"/>
      <c r="BA20" s="106"/>
      <c r="BB20" s="106">
        <v>1</v>
      </c>
      <c r="BC20" s="106">
        <v>1</v>
      </c>
      <c r="BD20" s="106"/>
      <c r="BE20" s="106">
        <v>1</v>
      </c>
      <c r="BF20" s="106">
        <v>1</v>
      </c>
      <c r="BG20" s="106">
        <v>1</v>
      </c>
      <c r="BH20" s="106"/>
      <c r="BI20" s="106">
        <v>1</v>
      </c>
      <c r="BJ20" s="106">
        <v>1</v>
      </c>
      <c r="BK20" s="106"/>
      <c r="BL20" s="106"/>
      <c r="BM20" s="106"/>
      <c r="BN20" s="106"/>
      <c r="BO20" s="105"/>
      <c r="BP20" s="61"/>
      <c r="BQ20" s="106"/>
      <c r="BR20" s="106">
        <v>1</v>
      </c>
      <c r="BS20" s="106"/>
      <c r="BT20" s="87"/>
      <c r="BU20" s="106"/>
      <c r="BV20" s="106"/>
      <c r="BW20" s="106"/>
      <c r="BX20" s="106"/>
      <c r="BY20" s="106"/>
      <c r="BZ20" s="105"/>
      <c r="CA20" s="106"/>
      <c r="CB20" s="106"/>
      <c r="CC20" s="106"/>
      <c r="CD20" s="106"/>
      <c r="CE20" s="106"/>
      <c r="CF20" s="106"/>
      <c r="CG20" s="106"/>
      <c r="CH20" s="106"/>
      <c r="CI20" s="105"/>
      <c r="CJ20" s="106"/>
      <c r="CK20" s="106"/>
      <c r="CL20" s="106"/>
      <c r="CM20" s="106"/>
      <c r="CN20" s="106"/>
      <c r="CO20" s="106"/>
      <c r="CP20" s="106"/>
      <c r="CQ20" s="106"/>
      <c r="CR20" s="106"/>
      <c r="CS20" s="106"/>
      <c r="CT20" s="106"/>
      <c r="CU20" s="106">
        <v>1</v>
      </c>
      <c r="CV20" s="105"/>
      <c r="CW20" s="17">
        <v>1</v>
      </c>
      <c r="CX20" s="106"/>
    </row>
    <row r="21" spans="1:102" s="12" customFormat="1" ht="21.6" x14ac:dyDescent="0.2">
      <c r="A21" s="57">
        <v>38356</v>
      </c>
      <c r="B21" s="57" t="s">
        <v>254</v>
      </c>
      <c r="C21" s="68">
        <f t="shared" si="0"/>
        <v>38356</v>
      </c>
      <c r="D21" s="75">
        <v>38356</v>
      </c>
      <c r="E21" s="60" t="s">
        <v>199</v>
      </c>
      <c r="F21" s="60" t="s">
        <v>235</v>
      </c>
      <c r="G21" s="54">
        <f t="shared" si="1"/>
        <v>0</v>
      </c>
      <c r="H21" s="62">
        <v>6</v>
      </c>
      <c r="I21" s="17"/>
      <c r="J21" s="17"/>
      <c r="K21" s="17"/>
      <c r="L21" s="17"/>
      <c r="M21" s="106"/>
      <c r="N21" s="106"/>
      <c r="O21" s="106"/>
      <c r="P21" s="106"/>
      <c r="Q21" s="106">
        <v>1</v>
      </c>
      <c r="R21" s="56" t="s">
        <v>200</v>
      </c>
      <c r="S21" s="106"/>
      <c r="T21" s="106"/>
      <c r="U21" s="106"/>
      <c r="V21" s="106"/>
      <c r="W21" s="55"/>
      <c r="X21" s="17"/>
      <c r="Y21" s="17"/>
      <c r="Z21" s="106"/>
      <c r="AA21" s="55"/>
      <c r="AB21" s="111"/>
      <c r="AC21" s="109"/>
      <c r="AD21" s="109"/>
      <c r="AE21" s="55"/>
      <c r="AF21" s="111"/>
      <c r="AG21" s="111"/>
      <c r="AH21" s="111"/>
      <c r="AI21" s="110"/>
      <c r="AJ21" s="111"/>
      <c r="AK21" s="111"/>
      <c r="AL21" s="111"/>
      <c r="AM21" s="111"/>
      <c r="AN21" s="111"/>
      <c r="AO21" s="111"/>
      <c r="AP21" s="111"/>
      <c r="AQ21" s="111"/>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c r="BN21" s="106"/>
      <c r="BO21" s="105"/>
      <c r="BP21" s="61"/>
      <c r="BQ21" s="106"/>
      <c r="BR21" s="106"/>
      <c r="BS21" s="106"/>
      <c r="BT21" s="87"/>
      <c r="BU21" s="106"/>
      <c r="BV21" s="106"/>
      <c r="BW21" s="106"/>
      <c r="BX21" s="106"/>
      <c r="BY21" s="106"/>
      <c r="BZ21" s="105"/>
      <c r="CA21" s="106"/>
      <c r="CB21" s="106"/>
      <c r="CC21" s="106"/>
      <c r="CD21" s="106"/>
      <c r="CE21" s="106"/>
      <c r="CF21" s="106"/>
      <c r="CG21" s="106"/>
      <c r="CH21" s="106"/>
      <c r="CI21" s="105"/>
      <c r="CJ21" s="106"/>
      <c r="CK21" s="106"/>
      <c r="CL21" s="106"/>
      <c r="CM21" s="106"/>
      <c r="CN21" s="106"/>
      <c r="CO21" s="106"/>
      <c r="CP21" s="106"/>
      <c r="CQ21" s="106"/>
      <c r="CR21" s="106"/>
      <c r="CS21" s="106"/>
      <c r="CT21" s="106"/>
      <c r="CU21" s="106"/>
      <c r="CV21" s="105"/>
      <c r="CW21" s="17"/>
      <c r="CX21" s="106"/>
    </row>
    <row r="22" spans="1:102" s="12" customFormat="1" x14ac:dyDescent="0.2">
      <c r="A22" s="57">
        <v>38386</v>
      </c>
      <c r="B22" s="57" t="s">
        <v>255</v>
      </c>
      <c r="C22" s="68">
        <f t="shared" si="0"/>
        <v>38386</v>
      </c>
      <c r="D22" s="75">
        <v>38386</v>
      </c>
      <c r="E22" s="60" t="s">
        <v>201</v>
      </c>
      <c r="F22" s="60" t="s">
        <v>236</v>
      </c>
      <c r="G22" s="54">
        <f t="shared" si="1"/>
        <v>0</v>
      </c>
      <c r="H22" s="62">
        <v>6</v>
      </c>
      <c r="I22" s="17"/>
      <c r="J22" s="17"/>
      <c r="K22" s="17"/>
      <c r="L22" s="17"/>
      <c r="M22" s="106"/>
      <c r="N22" s="106"/>
      <c r="O22" s="106"/>
      <c r="P22" s="106"/>
      <c r="Q22" s="106">
        <v>1</v>
      </c>
      <c r="R22" s="56"/>
      <c r="S22" s="106"/>
      <c r="T22" s="106"/>
      <c r="U22" s="106"/>
      <c r="V22" s="106"/>
      <c r="W22" s="55"/>
      <c r="X22" s="17"/>
      <c r="Y22" s="17"/>
      <c r="Z22" s="106"/>
      <c r="AA22" s="55"/>
      <c r="AB22" s="111"/>
      <c r="AC22" s="109"/>
      <c r="AD22" s="109"/>
      <c r="AE22" s="55"/>
      <c r="AF22" s="111"/>
      <c r="AG22" s="111"/>
      <c r="AH22" s="111"/>
      <c r="AI22" s="110"/>
      <c r="AJ22" s="111"/>
      <c r="AK22" s="111"/>
      <c r="AL22" s="111"/>
      <c r="AM22" s="111"/>
      <c r="AN22" s="111"/>
      <c r="AO22" s="111"/>
      <c r="AP22" s="111"/>
      <c r="AQ22" s="111"/>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c r="BN22" s="106"/>
      <c r="BO22" s="105"/>
      <c r="BP22" s="61"/>
      <c r="BQ22" s="106"/>
      <c r="BR22" s="106"/>
      <c r="BS22" s="106"/>
      <c r="BT22" s="87"/>
      <c r="BU22" s="106"/>
      <c r="BV22" s="106"/>
      <c r="BW22" s="106"/>
      <c r="BX22" s="106"/>
      <c r="BY22" s="106"/>
      <c r="BZ22" s="105"/>
      <c r="CA22" s="106"/>
      <c r="CB22" s="106"/>
      <c r="CC22" s="106"/>
      <c r="CD22" s="106"/>
      <c r="CE22" s="106"/>
      <c r="CF22" s="106"/>
      <c r="CG22" s="106"/>
      <c r="CH22" s="106"/>
      <c r="CI22" s="105"/>
      <c r="CJ22" s="106"/>
      <c r="CK22" s="106"/>
      <c r="CL22" s="106"/>
      <c r="CM22" s="106"/>
      <c r="CN22" s="106"/>
      <c r="CO22" s="106"/>
      <c r="CP22" s="106"/>
      <c r="CQ22" s="106"/>
      <c r="CR22" s="106"/>
      <c r="CS22" s="106"/>
      <c r="CT22" s="106"/>
      <c r="CU22" s="106"/>
      <c r="CV22" s="105"/>
      <c r="CW22" s="17"/>
      <c r="CX22" s="106"/>
    </row>
    <row r="23" spans="1:102" s="12" customFormat="1" ht="32.4" x14ac:dyDescent="0.2">
      <c r="A23" s="57">
        <v>38401</v>
      </c>
      <c r="B23" s="57" t="s">
        <v>256</v>
      </c>
      <c r="C23" s="68">
        <f t="shared" si="0"/>
        <v>38401</v>
      </c>
      <c r="D23" s="75">
        <v>38401</v>
      </c>
      <c r="E23" s="60" t="s">
        <v>202</v>
      </c>
      <c r="F23" s="60" t="s">
        <v>174</v>
      </c>
      <c r="G23" s="54">
        <f t="shared" si="1"/>
        <v>0</v>
      </c>
      <c r="H23" s="62">
        <v>6</v>
      </c>
      <c r="I23" s="17">
        <v>1</v>
      </c>
      <c r="J23" s="17">
        <v>28</v>
      </c>
      <c r="K23" s="17"/>
      <c r="L23" s="17"/>
      <c r="M23" s="106"/>
      <c r="N23" s="106"/>
      <c r="O23" s="106"/>
      <c r="P23" s="106"/>
      <c r="Q23" s="106"/>
      <c r="R23" s="56"/>
      <c r="S23" s="106"/>
      <c r="T23" s="106"/>
      <c r="U23" s="106"/>
      <c r="V23" s="106"/>
      <c r="W23" s="55"/>
      <c r="X23" s="17"/>
      <c r="Y23" s="17"/>
      <c r="Z23" s="106"/>
      <c r="AA23" s="55" t="s">
        <v>203</v>
      </c>
      <c r="AB23" s="111">
        <v>1</v>
      </c>
      <c r="AC23" s="109"/>
      <c r="AD23" s="109"/>
      <c r="AE23" s="55" t="s">
        <v>204</v>
      </c>
      <c r="AF23" s="111">
        <v>1</v>
      </c>
      <c r="AG23" s="111"/>
      <c r="AH23" s="111"/>
      <c r="AI23" s="110"/>
      <c r="AJ23" s="111"/>
      <c r="AK23" s="111"/>
      <c r="AL23" s="111"/>
      <c r="AM23" s="111"/>
      <c r="AN23" s="108">
        <v>1</v>
      </c>
      <c r="AO23" s="111">
        <v>1</v>
      </c>
      <c r="AP23" s="111"/>
      <c r="AQ23" s="111"/>
      <c r="AR23" s="106">
        <v>1</v>
      </c>
      <c r="AS23" s="106"/>
      <c r="AT23" s="106"/>
      <c r="AU23" s="106">
        <v>1</v>
      </c>
      <c r="AV23" s="106"/>
      <c r="AW23" s="106"/>
      <c r="AX23" s="106"/>
      <c r="AY23" s="106"/>
      <c r="AZ23" s="106">
        <v>1</v>
      </c>
      <c r="BA23" s="106"/>
      <c r="BB23" s="106">
        <v>1</v>
      </c>
      <c r="BC23" s="106">
        <v>1</v>
      </c>
      <c r="BD23" s="106"/>
      <c r="BE23" s="106">
        <v>1</v>
      </c>
      <c r="BF23" s="106">
        <v>1</v>
      </c>
      <c r="BG23" s="106"/>
      <c r="BH23" s="106">
        <v>1</v>
      </c>
      <c r="BI23" s="106">
        <v>1</v>
      </c>
      <c r="BJ23" s="106">
        <v>1</v>
      </c>
      <c r="BK23" s="106"/>
      <c r="BL23" s="106"/>
      <c r="BM23" s="106"/>
      <c r="BN23" s="106"/>
      <c r="BO23" s="105"/>
      <c r="BP23" s="61"/>
      <c r="BQ23" s="106"/>
      <c r="BR23" s="106">
        <v>1</v>
      </c>
      <c r="BS23" s="106"/>
      <c r="BT23" s="87"/>
      <c r="BU23" s="106"/>
      <c r="BV23" s="106"/>
      <c r="BW23" s="106"/>
      <c r="BX23" s="106"/>
      <c r="BY23" s="106"/>
      <c r="BZ23" s="105"/>
      <c r="CA23" s="106"/>
      <c r="CB23" s="106"/>
      <c r="CC23" s="106"/>
      <c r="CD23" s="106"/>
      <c r="CE23" s="106"/>
      <c r="CF23" s="106"/>
      <c r="CG23" s="106"/>
      <c r="CH23" s="106"/>
      <c r="CI23" s="105"/>
      <c r="CJ23" s="106"/>
      <c r="CK23" s="106"/>
      <c r="CL23" s="106"/>
      <c r="CM23" s="106"/>
      <c r="CN23" s="106"/>
      <c r="CO23" s="106"/>
      <c r="CP23" s="106"/>
      <c r="CQ23" s="106"/>
      <c r="CR23" s="106"/>
      <c r="CS23" s="106"/>
      <c r="CT23" s="106"/>
      <c r="CU23" s="106">
        <v>1</v>
      </c>
      <c r="CV23" s="105"/>
      <c r="CW23" s="17"/>
      <c r="CX23" s="106">
        <v>1</v>
      </c>
    </row>
    <row r="24" spans="1:102" s="12" customFormat="1" ht="32.4" x14ac:dyDescent="0.2">
      <c r="A24" s="57">
        <v>38402</v>
      </c>
      <c r="B24" s="57" t="s">
        <v>257</v>
      </c>
      <c r="C24" s="68">
        <f t="shared" ref="C24:C29" si="2">INT(B24/10)</f>
        <v>38402</v>
      </c>
      <c r="D24" s="75">
        <v>38402</v>
      </c>
      <c r="E24" s="60" t="s">
        <v>205</v>
      </c>
      <c r="F24" s="60" t="s">
        <v>237</v>
      </c>
      <c r="G24" s="54">
        <f t="shared" si="1"/>
        <v>0</v>
      </c>
      <c r="H24" s="62">
        <v>6</v>
      </c>
      <c r="I24" s="17">
        <v>1</v>
      </c>
      <c r="J24" s="17">
        <v>19</v>
      </c>
      <c r="K24" s="17"/>
      <c r="L24" s="17"/>
      <c r="M24" s="106"/>
      <c r="N24" s="106"/>
      <c r="O24" s="106"/>
      <c r="P24" s="106"/>
      <c r="Q24" s="106"/>
      <c r="R24" s="56"/>
      <c r="S24" s="106"/>
      <c r="T24" s="106"/>
      <c r="U24" s="106"/>
      <c r="V24" s="106"/>
      <c r="W24" s="55"/>
      <c r="X24" s="17"/>
      <c r="Y24" s="17"/>
      <c r="Z24" s="106"/>
      <c r="AA24" s="55" t="s">
        <v>206</v>
      </c>
      <c r="AB24" s="111">
        <v>1</v>
      </c>
      <c r="AC24" s="109"/>
      <c r="AD24" s="109"/>
      <c r="AE24" s="55" t="s">
        <v>207</v>
      </c>
      <c r="AF24" s="111">
        <v>1</v>
      </c>
      <c r="AG24" s="111"/>
      <c r="AH24" s="111"/>
      <c r="AI24" s="110"/>
      <c r="AJ24" s="111"/>
      <c r="AK24" s="111"/>
      <c r="AL24" s="111">
        <v>1</v>
      </c>
      <c r="AM24" s="111"/>
      <c r="AN24" s="111"/>
      <c r="AO24" s="111"/>
      <c r="AP24" s="111"/>
      <c r="AQ24" s="111"/>
      <c r="AR24" s="106">
        <v>1</v>
      </c>
      <c r="AS24" s="106"/>
      <c r="AT24" s="106">
        <v>1</v>
      </c>
      <c r="AU24" s="106">
        <v>1</v>
      </c>
      <c r="AV24" s="106"/>
      <c r="AW24" s="106"/>
      <c r="AX24" s="106"/>
      <c r="AY24" s="106"/>
      <c r="AZ24" s="106">
        <v>1</v>
      </c>
      <c r="BA24" s="106"/>
      <c r="BB24" s="106">
        <v>1</v>
      </c>
      <c r="BC24" s="106"/>
      <c r="BD24" s="106">
        <v>1</v>
      </c>
      <c r="BE24" s="106">
        <v>1</v>
      </c>
      <c r="BF24" s="106"/>
      <c r="BG24" s="106">
        <v>1</v>
      </c>
      <c r="BH24" s="106">
        <v>1</v>
      </c>
      <c r="BI24" s="106">
        <v>1</v>
      </c>
      <c r="BJ24" s="106"/>
      <c r="BK24" s="106"/>
      <c r="BL24" s="106">
        <v>1</v>
      </c>
      <c r="BM24" s="106"/>
      <c r="BN24" s="106"/>
      <c r="BO24" s="105"/>
      <c r="BP24" s="61"/>
      <c r="BQ24" s="106"/>
      <c r="BR24" s="106">
        <v>1</v>
      </c>
      <c r="BS24" s="106"/>
      <c r="BT24" s="87"/>
      <c r="BU24" s="106"/>
      <c r="BV24" s="106"/>
      <c r="BW24" s="106"/>
      <c r="BX24" s="106"/>
      <c r="BY24" s="106"/>
      <c r="BZ24" s="105"/>
      <c r="CA24" s="106"/>
      <c r="CB24" s="106"/>
      <c r="CC24" s="106"/>
      <c r="CD24" s="106"/>
      <c r="CE24" s="106"/>
      <c r="CF24" s="106"/>
      <c r="CG24" s="106"/>
      <c r="CH24" s="106"/>
      <c r="CI24" s="105"/>
      <c r="CJ24" s="106"/>
      <c r="CK24" s="106"/>
      <c r="CL24" s="106"/>
      <c r="CM24" s="106"/>
      <c r="CN24" s="106"/>
      <c r="CO24" s="106"/>
      <c r="CP24" s="106"/>
      <c r="CQ24" s="106"/>
      <c r="CR24" s="106"/>
      <c r="CS24" s="106"/>
      <c r="CT24" s="106"/>
      <c r="CU24" s="106">
        <v>1</v>
      </c>
      <c r="CV24" s="105"/>
      <c r="CW24" s="17"/>
      <c r="CX24" s="106">
        <v>1</v>
      </c>
    </row>
    <row r="25" spans="1:102" s="12" customFormat="1" ht="21.6" x14ac:dyDescent="0.2">
      <c r="A25" s="63" t="s">
        <v>208</v>
      </c>
      <c r="B25" s="63" t="s">
        <v>258</v>
      </c>
      <c r="C25" s="68">
        <f t="shared" si="2"/>
        <v>38422</v>
      </c>
      <c r="D25" s="75">
        <v>38422</v>
      </c>
      <c r="E25" s="60" t="s">
        <v>209</v>
      </c>
      <c r="F25" s="60" t="s">
        <v>238</v>
      </c>
      <c r="G25" s="54">
        <f t="shared" si="1"/>
        <v>0</v>
      </c>
      <c r="H25" s="62">
        <v>6</v>
      </c>
      <c r="I25" s="17">
        <v>1</v>
      </c>
      <c r="J25" s="17">
        <v>18</v>
      </c>
      <c r="K25" s="17"/>
      <c r="L25" s="17"/>
      <c r="M25" s="106"/>
      <c r="N25" s="106"/>
      <c r="O25" s="106"/>
      <c r="P25" s="106"/>
      <c r="Q25" s="106"/>
      <c r="R25" s="56"/>
      <c r="S25" s="106"/>
      <c r="T25" s="106"/>
      <c r="U25" s="106"/>
      <c r="V25" s="106"/>
      <c r="W25" s="55"/>
      <c r="X25" s="17"/>
      <c r="Y25" s="17"/>
      <c r="Z25" s="106">
        <v>1</v>
      </c>
      <c r="AA25" s="55"/>
      <c r="AB25" s="111"/>
      <c r="AC25" s="109">
        <v>1</v>
      </c>
      <c r="AD25" s="109"/>
      <c r="AE25" s="55"/>
      <c r="AF25" s="111">
        <v>1</v>
      </c>
      <c r="AG25" s="111"/>
      <c r="AH25" s="111"/>
      <c r="AI25" s="110">
        <v>1</v>
      </c>
      <c r="AJ25" s="111"/>
      <c r="AK25" s="111">
        <v>1</v>
      </c>
      <c r="AL25" s="111"/>
      <c r="AM25" s="111">
        <v>1</v>
      </c>
      <c r="AN25" s="111"/>
      <c r="AO25" s="111"/>
      <c r="AP25" s="111">
        <v>1</v>
      </c>
      <c r="AQ25" s="111"/>
      <c r="AR25" s="106">
        <v>1</v>
      </c>
      <c r="AS25" s="106"/>
      <c r="AT25" s="106"/>
      <c r="AU25" s="106"/>
      <c r="AV25" s="106">
        <v>1</v>
      </c>
      <c r="AW25" s="106"/>
      <c r="AX25" s="106"/>
      <c r="AY25" s="106">
        <v>1</v>
      </c>
      <c r="AZ25" s="106"/>
      <c r="BA25" s="106"/>
      <c r="BB25" s="106">
        <v>1</v>
      </c>
      <c r="BC25" s="106"/>
      <c r="BD25" s="106">
        <v>1</v>
      </c>
      <c r="BE25" s="106"/>
      <c r="BF25" s="106"/>
      <c r="BG25" s="106"/>
      <c r="BH25" s="106"/>
      <c r="BI25" s="106">
        <v>1</v>
      </c>
      <c r="BJ25" s="106"/>
      <c r="BK25" s="106"/>
      <c r="BL25" s="106"/>
      <c r="BM25" s="106"/>
      <c r="BN25" s="106"/>
      <c r="BO25" s="105"/>
      <c r="BP25" s="61"/>
      <c r="BQ25" s="106">
        <v>1</v>
      </c>
      <c r="BR25" s="106"/>
      <c r="BS25" s="106"/>
      <c r="BT25" s="87"/>
      <c r="BU25" s="106">
        <v>1</v>
      </c>
      <c r="BV25" s="106">
        <v>1</v>
      </c>
      <c r="BW25" s="106">
        <v>1</v>
      </c>
      <c r="BX25" s="106">
        <v>1</v>
      </c>
      <c r="BY25" s="106">
        <v>1</v>
      </c>
      <c r="BZ25" s="105" t="s">
        <v>210</v>
      </c>
      <c r="CA25" s="106">
        <v>1</v>
      </c>
      <c r="CB25" s="106">
        <v>1</v>
      </c>
      <c r="CC25" s="106">
        <v>1</v>
      </c>
      <c r="CD25" s="106">
        <v>1</v>
      </c>
      <c r="CE25" s="106"/>
      <c r="CF25" s="106">
        <v>1</v>
      </c>
      <c r="CG25" s="106">
        <v>1</v>
      </c>
      <c r="CH25" s="106"/>
      <c r="CI25" s="105"/>
      <c r="CJ25" s="106"/>
      <c r="CK25" s="106">
        <v>1</v>
      </c>
      <c r="CL25" s="106"/>
      <c r="CM25" s="106">
        <v>1</v>
      </c>
      <c r="CN25" s="106"/>
      <c r="CO25" s="106"/>
      <c r="CP25" s="106">
        <v>1</v>
      </c>
      <c r="CQ25" s="106"/>
      <c r="CR25" s="106"/>
      <c r="CS25" s="106">
        <v>1</v>
      </c>
      <c r="CT25" s="106"/>
      <c r="CU25" s="106"/>
      <c r="CV25" s="105"/>
      <c r="CW25" s="17">
        <v>1</v>
      </c>
      <c r="CX25" s="106"/>
    </row>
    <row r="26" spans="1:102" s="12" customFormat="1" x14ac:dyDescent="0.2">
      <c r="A26" s="57">
        <v>38442</v>
      </c>
      <c r="B26" s="57" t="s">
        <v>259</v>
      </c>
      <c r="C26" s="68">
        <f t="shared" si="2"/>
        <v>38442</v>
      </c>
      <c r="D26" s="75">
        <v>38442</v>
      </c>
      <c r="E26" s="60" t="s">
        <v>211</v>
      </c>
      <c r="F26" s="60" t="s">
        <v>239</v>
      </c>
      <c r="G26" s="54">
        <f t="shared" si="1"/>
        <v>0</v>
      </c>
      <c r="H26" s="62">
        <v>6</v>
      </c>
      <c r="I26" s="17"/>
      <c r="J26" s="17"/>
      <c r="K26" s="17"/>
      <c r="L26" s="17"/>
      <c r="M26" s="106"/>
      <c r="N26" s="106"/>
      <c r="O26" s="106">
        <v>1</v>
      </c>
      <c r="P26" s="106"/>
      <c r="Q26" s="106"/>
      <c r="R26" s="56"/>
      <c r="S26" s="106"/>
      <c r="T26" s="106"/>
      <c r="U26" s="106"/>
      <c r="V26" s="106"/>
      <c r="W26" s="55"/>
      <c r="X26" s="17"/>
      <c r="Y26" s="17"/>
      <c r="Z26" s="106"/>
      <c r="AA26" s="55"/>
      <c r="AB26" s="111"/>
      <c r="AC26" s="109"/>
      <c r="AD26" s="109"/>
      <c r="AE26" s="55"/>
      <c r="AF26" s="111"/>
      <c r="AG26" s="111"/>
      <c r="AH26" s="111"/>
      <c r="AI26" s="110"/>
      <c r="AJ26" s="111"/>
      <c r="AK26" s="111"/>
      <c r="AL26" s="111"/>
      <c r="AM26" s="111"/>
      <c r="AN26" s="111"/>
      <c r="AO26" s="111"/>
      <c r="AP26" s="111"/>
      <c r="AQ26" s="111"/>
      <c r="AR26" s="106"/>
      <c r="AS26" s="106"/>
      <c r="AT26" s="106"/>
      <c r="AU26" s="106"/>
      <c r="AV26" s="106"/>
      <c r="AW26" s="106"/>
      <c r="AX26" s="106"/>
      <c r="AY26" s="106"/>
      <c r="AZ26" s="106"/>
      <c r="BA26" s="106"/>
      <c r="BB26" s="106"/>
      <c r="BC26" s="106"/>
      <c r="BD26" s="106"/>
      <c r="BE26" s="106"/>
      <c r="BF26" s="106"/>
      <c r="BG26" s="106"/>
      <c r="BH26" s="106"/>
      <c r="BI26" s="106"/>
      <c r="BJ26" s="106"/>
      <c r="BK26" s="106"/>
      <c r="BL26" s="106"/>
      <c r="BM26" s="106"/>
      <c r="BN26" s="106"/>
      <c r="BO26" s="105"/>
      <c r="BP26" s="61"/>
      <c r="BQ26" s="106"/>
      <c r="BR26" s="106"/>
      <c r="BS26" s="106"/>
      <c r="BT26" s="87"/>
      <c r="BU26" s="106"/>
      <c r="BV26" s="106"/>
      <c r="BW26" s="106"/>
      <c r="BX26" s="106"/>
      <c r="BY26" s="106"/>
      <c r="BZ26" s="105"/>
      <c r="CA26" s="106"/>
      <c r="CB26" s="106"/>
      <c r="CC26" s="106"/>
      <c r="CD26" s="106"/>
      <c r="CE26" s="106"/>
      <c r="CF26" s="106"/>
      <c r="CG26" s="106"/>
      <c r="CH26" s="106"/>
      <c r="CI26" s="105"/>
      <c r="CJ26" s="106"/>
      <c r="CK26" s="106"/>
      <c r="CL26" s="106"/>
      <c r="CM26" s="106"/>
      <c r="CN26" s="106"/>
      <c r="CO26" s="106"/>
      <c r="CP26" s="106"/>
      <c r="CQ26" s="106"/>
      <c r="CR26" s="106"/>
      <c r="CS26" s="106"/>
      <c r="CT26" s="106"/>
      <c r="CU26" s="106"/>
      <c r="CV26" s="105"/>
      <c r="CW26" s="17"/>
      <c r="CX26" s="106"/>
    </row>
    <row r="27" spans="1:102" s="12" customFormat="1" x14ac:dyDescent="0.2">
      <c r="A27" s="57">
        <v>38484</v>
      </c>
      <c r="B27" s="57" t="s">
        <v>260</v>
      </c>
      <c r="C27" s="68">
        <f t="shared" si="2"/>
        <v>38484</v>
      </c>
      <c r="D27" s="75">
        <v>38484</v>
      </c>
      <c r="E27" s="60" t="s">
        <v>212</v>
      </c>
      <c r="F27" s="60" t="s">
        <v>240</v>
      </c>
      <c r="G27" s="54">
        <f t="shared" si="1"/>
        <v>0</v>
      </c>
      <c r="H27" s="62">
        <v>6</v>
      </c>
      <c r="I27" s="17"/>
      <c r="J27" s="17"/>
      <c r="K27" s="17"/>
      <c r="L27" s="17"/>
      <c r="M27" s="106"/>
      <c r="N27" s="106"/>
      <c r="O27" s="106">
        <v>1</v>
      </c>
      <c r="P27" s="106"/>
      <c r="Q27" s="106"/>
      <c r="R27" s="56"/>
      <c r="S27" s="106"/>
      <c r="T27" s="106"/>
      <c r="U27" s="106"/>
      <c r="V27" s="106"/>
      <c r="W27" s="55"/>
      <c r="X27" s="17"/>
      <c r="Y27" s="17"/>
      <c r="Z27" s="106"/>
      <c r="AA27" s="55"/>
      <c r="AB27" s="111"/>
      <c r="AC27" s="109"/>
      <c r="AD27" s="109"/>
      <c r="AE27" s="55"/>
      <c r="AF27" s="111"/>
      <c r="AG27" s="111"/>
      <c r="AH27" s="111"/>
      <c r="AI27" s="110"/>
      <c r="AJ27" s="111"/>
      <c r="AK27" s="111"/>
      <c r="AL27" s="111"/>
      <c r="AM27" s="111"/>
      <c r="AN27" s="111"/>
      <c r="AO27" s="111"/>
      <c r="AP27" s="111"/>
      <c r="AQ27" s="111"/>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5"/>
      <c r="BP27" s="61"/>
      <c r="BQ27" s="106"/>
      <c r="BR27" s="106"/>
      <c r="BS27" s="106"/>
      <c r="BT27" s="87"/>
      <c r="BU27" s="106"/>
      <c r="BV27" s="106"/>
      <c r="BW27" s="106"/>
      <c r="BX27" s="106"/>
      <c r="BY27" s="106"/>
      <c r="BZ27" s="105"/>
      <c r="CA27" s="106"/>
      <c r="CB27" s="106"/>
      <c r="CC27" s="106"/>
      <c r="CD27" s="106"/>
      <c r="CE27" s="106"/>
      <c r="CF27" s="106"/>
      <c r="CG27" s="106"/>
      <c r="CH27" s="106"/>
      <c r="CI27" s="105"/>
      <c r="CJ27" s="106"/>
      <c r="CK27" s="106"/>
      <c r="CL27" s="106"/>
      <c r="CM27" s="106"/>
      <c r="CN27" s="106"/>
      <c r="CO27" s="106"/>
      <c r="CP27" s="106"/>
      <c r="CQ27" s="106"/>
      <c r="CR27" s="106"/>
      <c r="CS27" s="106"/>
      <c r="CT27" s="106"/>
      <c r="CU27" s="106"/>
      <c r="CV27" s="105"/>
      <c r="CW27" s="17"/>
      <c r="CX27" s="106"/>
    </row>
    <row r="28" spans="1:102" s="12" customFormat="1" x14ac:dyDescent="0.2">
      <c r="A28" s="57">
        <v>38488</v>
      </c>
      <c r="B28" s="57" t="s">
        <v>261</v>
      </c>
      <c r="C28" s="68">
        <f t="shared" si="2"/>
        <v>38488</v>
      </c>
      <c r="D28" s="75">
        <v>38488</v>
      </c>
      <c r="E28" s="60" t="s">
        <v>213</v>
      </c>
      <c r="F28" s="60" t="s">
        <v>241</v>
      </c>
      <c r="G28" s="54">
        <f t="shared" si="1"/>
        <v>0</v>
      </c>
      <c r="H28" s="62">
        <v>6</v>
      </c>
      <c r="I28" s="17"/>
      <c r="J28" s="17"/>
      <c r="K28" s="17"/>
      <c r="L28" s="17"/>
      <c r="M28" s="106"/>
      <c r="N28" s="106"/>
      <c r="O28" s="106">
        <v>1</v>
      </c>
      <c r="P28" s="106"/>
      <c r="Q28" s="106"/>
      <c r="R28" s="56"/>
      <c r="S28" s="106"/>
      <c r="T28" s="106"/>
      <c r="U28" s="106"/>
      <c r="V28" s="106"/>
      <c r="W28" s="55"/>
      <c r="X28" s="17"/>
      <c r="Y28" s="17"/>
      <c r="Z28" s="106"/>
      <c r="AA28" s="55"/>
      <c r="AB28" s="111"/>
      <c r="AC28" s="109"/>
      <c r="AD28" s="109"/>
      <c r="AE28" s="55"/>
      <c r="AF28" s="111"/>
      <c r="AG28" s="111"/>
      <c r="AH28" s="111"/>
      <c r="AI28" s="110"/>
      <c r="AJ28" s="111"/>
      <c r="AK28" s="111"/>
      <c r="AL28" s="111"/>
      <c r="AM28" s="111"/>
      <c r="AN28" s="111"/>
      <c r="AO28" s="111"/>
      <c r="AP28" s="111"/>
      <c r="AQ28" s="111"/>
      <c r="AR28" s="106"/>
      <c r="AS28" s="106"/>
      <c r="AT28" s="106"/>
      <c r="AU28" s="106"/>
      <c r="AV28" s="106"/>
      <c r="AW28" s="106"/>
      <c r="AX28" s="106"/>
      <c r="AY28" s="106"/>
      <c r="AZ28" s="106"/>
      <c r="BA28" s="106"/>
      <c r="BB28" s="106"/>
      <c r="BC28" s="106"/>
      <c r="BD28" s="106"/>
      <c r="BE28" s="106"/>
      <c r="BF28" s="106"/>
      <c r="BG28" s="106"/>
      <c r="BH28" s="106"/>
      <c r="BI28" s="106"/>
      <c r="BJ28" s="106"/>
      <c r="BK28" s="106"/>
      <c r="BL28" s="106"/>
      <c r="BM28" s="106"/>
      <c r="BN28" s="106"/>
      <c r="BO28" s="105"/>
      <c r="BP28" s="61"/>
      <c r="BQ28" s="106"/>
      <c r="BR28" s="106"/>
      <c r="BS28" s="106"/>
      <c r="BT28" s="87"/>
      <c r="BU28" s="106"/>
      <c r="BV28" s="106"/>
      <c r="BW28" s="106"/>
      <c r="BX28" s="106"/>
      <c r="BY28" s="106"/>
      <c r="BZ28" s="105"/>
      <c r="CA28" s="106"/>
      <c r="CB28" s="106"/>
      <c r="CC28" s="106"/>
      <c r="CD28" s="106"/>
      <c r="CE28" s="106"/>
      <c r="CF28" s="106"/>
      <c r="CG28" s="106"/>
      <c r="CH28" s="106"/>
      <c r="CI28" s="105"/>
      <c r="CJ28" s="106"/>
      <c r="CK28" s="106"/>
      <c r="CL28" s="106"/>
      <c r="CM28" s="106"/>
      <c r="CN28" s="106"/>
      <c r="CO28" s="106"/>
      <c r="CP28" s="106"/>
      <c r="CQ28" s="106"/>
      <c r="CR28" s="106"/>
      <c r="CS28" s="106"/>
      <c r="CT28" s="106"/>
      <c r="CU28" s="106"/>
      <c r="CV28" s="105"/>
      <c r="CW28" s="17"/>
      <c r="CX28" s="106"/>
    </row>
    <row r="29" spans="1:102" s="12" customFormat="1" ht="12" x14ac:dyDescent="0.2">
      <c r="A29" s="57">
        <v>38506</v>
      </c>
      <c r="B29" s="57" t="s">
        <v>262</v>
      </c>
      <c r="C29" s="68">
        <f t="shared" si="2"/>
        <v>38506</v>
      </c>
      <c r="D29" s="75">
        <v>38506</v>
      </c>
      <c r="E29" s="60" t="s">
        <v>214</v>
      </c>
      <c r="F29" s="60" t="s">
        <v>242</v>
      </c>
      <c r="G29" s="54">
        <f t="shared" si="1"/>
        <v>0</v>
      </c>
      <c r="H29" s="62">
        <v>6</v>
      </c>
      <c r="I29" s="17">
        <v>1</v>
      </c>
      <c r="J29" s="17">
        <v>18</v>
      </c>
      <c r="K29" s="17"/>
      <c r="L29" s="17"/>
      <c r="M29" s="106"/>
      <c r="N29" s="106"/>
      <c r="O29" s="106"/>
      <c r="P29" s="106"/>
      <c r="Q29" s="106"/>
      <c r="R29" s="56"/>
      <c r="S29" s="106"/>
      <c r="T29" s="106"/>
      <c r="U29" s="106"/>
      <c r="V29" s="106"/>
      <c r="W29" s="55"/>
      <c r="X29" s="17">
        <v>1</v>
      </c>
      <c r="Y29" s="17">
        <v>1</v>
      </c>
      <c r="Z29" s="106"/>
      <c r="AA29" s="55"/>
      <c r="AB29" s="111"/>
      <c r="AC29" s="109">
        <v>1</v>
      </c>
      <c r="AD29" s="109"/>
      <c r="AE29" s="55"/>
      <c r="AF29" s="111">
        <v>1</v>
      </c>
      <c r="AG29" s="111"/>
      <c r="AH29" s="111">
        <v>1</v>
      </c>
      <c r="AI29" s="110"/>
      <c r="AJ29" s="111">
        <v>1</v>
      </c>
      <c r="AK29" s="111"/>
      <c r="AL29" s="111">
        <v>1</v>
      </c>
      <c r="AM29" s="111"/>
      <c r="AN29" s="111">
        <v>1</v>
      </c>
      <c r="AO29" s="111"/>
      <c r="AP29" s="108">
        <v>1</v>
      </c>
      <c r="AQ29" s="111">
        <v>1</v>
      </c>
      <c r="AR29" s="106">
        <v>1</v>
      </c>
      <c r="AS29" s="106"/>
      <c r="AT29" s="106">
        <v>1</v>
      </c>
      <c r="AU29" s="106">
        <v>1</v>
      </c>
      <c r="AV29" s="106"/>
      <c r="AW29" s="106"/>
      <c r="AX29" s="106"/>
      <c r="AY29" s="106"/>
      <c r="AZ29" s="106">
        <v>1</v>
      </c>
      <c r="BA29" s="106">
        <v>1</v>
      </c>
      <c r="BB29" s="106"/>
      <c r="BC29" s="106">
        <v>1</v>
      </c>
      <c r="BD29" s="106"/>
      <c r="BE29" s="106">
        <v>1</v>
      </c>
      <c r="BF29" s="106">
        <v>1</v>
      </c>
      <c r="BG29" s="106">
        <v>1</v>
      </c>
      <c r="BH29" s="106">
        <v>1</v>
      </c>
      <c r="BI29" s="106">
        <v>1</v>
      </c>
      <c r="BJ29" s="106"/>
      <c r="BK29" s="106">
        <v>1</v>
      </c>
      <c r="BL29" s="106">
        <v>1</v>
      </c>
      <c r="BM29" s="106">
        <v>1</v>
      </c>
      <c r="BN29" s="106"/>
      <c r="BO29" s="105"/>
      <c r="BP29" s="61"/>
      <c r="BQ29" s="106">
        <v>1</v>
      </c>
      <c r="BR29" s="106"/>
      <c r="BS29" s="106"/>
      <c r="BT29" s="87"/>
      <c r="BU29" s="106">
        <v>1</v>
      </c>
      <c r="BV29" s="106"/>
      <c r="BW29" s="106">
        <v>1</v>
      </c>
      <c r="BX29" s="106">
        <v>1</v>
      </c>
      <c r="BY29" s="106"/>
      <c r="BZ29" s="105"/>
      <c r="CA29" s="106">
        <v>1</v>
      </c>
      <c r="CB29" s="106">
        <v>1</v>
      </c>
      <c r="CC29" s="106"/>
      <c r="CD29" s="106"/>
      <c r="CE29" s="106"/>
      <c r="CF29" s="106">
        <v>1</v>
      </c>
      <c r="CG29" s="106">
        <v>1</v>
      </c>
      <c r="CH29" s="106"/>
      <c r="CI29" s="105"/>
      <c r="CJ29" s="106"/>
      <c r="CK29" s="106">
        <v>1</v>
      </c>
      <c r="CL29" s="106">
        <v>1</v>
      </c>
      <c r="CM29" s="106"/>
      <c r="CN29" s="106"/>
      <c r="CO29" s="106"/>
      <c r="CP29" s="106">
        <v>1</v>
      </c>
      <c r="CQ29" s="106"/>
      <c r="CR29" s="106"/>
      <c r="CS29" s="106">
        <v>1</v>
      </c>
      <c r="CT29" s="106"/>
      <c r="CU29" s="106"/>
      <c r="CV29" s="105"/>
      <c r="CW29" s="17">
        <v>1</v>
      </c>
      <c r="CX29" s="106"/>
    </row>
    <row r="30" spans="1:102" s="12" customFormat="1" ht="34.200000000000003" customHeight="1" x14ac:dyDescent="0.2">
      <c r="A30" s="184" t="s">
        <v>170</v>
      </c>
      <c r="B30" s="185"/>
      <c r="C30" s="185"/>
      <c r="D30" s="185"/>
      <c r="E30" s="153"/>
      <c r="F30" s="153"/>
      <c r="G30" s="153"/>
      <c r="H30" s="154"/>
      <c r="I30" s="17">
        <f>SUM(I10:I29)</f>
        <v>14</v>
      </c>
      <c r="J30" s="17"/>
      <c r="K30" s="17">
        <f>SUM(K10:K29)</f>
        <v>0</v>
      </c>
      <c r="L30" s="17"/>
      <c r="M30" s="17">
        <f>SUM(M10:M29)</f>
        <v>1</v>
      </c>
      <c r="N30" s="17"/>
      <c r="O30" s="17">
        <f>SUM(O10:O29)</f>
        <v>3</v>
      </c>
      <c r="P30" s="17">
        <f>SUM(P10:P29)</f>
        <v>0</v>
      </c>
      <c r="Q30" s="17">
        <f>SUM(Q10:Q29)</f>
        <v>2</v>
      </c>
      <c r="R30" s="43"/>
      <c r="S30" s="17">
        <f>SUM(S10:S29)</f>
        <v>0</v>
      </c>
      <c r="T30" s="17">
        <f>SUM(T10:T29)</f>
        <v>0</v>
      </c>
      <c r="U30" s="17">
        <f>SUM(U10:U29)</f>
        <v>0</v>
      </c>
      <c r="V30" s="17">
        <f>SUM(V10:V29)</f>
        <v>0</v>
      </c>
      <c r="W30" s="43"/>
      <c r="X30" s="17">
        <f>SUM(X10:X29)</f>
        <v>3</v>
      </c>
      <c r="Y30" s="17">
        <f>SUM(Y10:Y29)</f>
        <v>2</v>
      </c>
      <c r="Z30" s="17">
        <f>SUM(Z10:Z29)</f>
        <v>5</v>
      </c>
      <c r="AA30" s="43"/>
      <c r="AB30" s="17">
        <f>SUM(AB10:AB29)</f>
        <v>9</v>
      </c>
      <c r="AC30" s="17">
        <f>SUM(AC10:AC29)</f>
        <v>5</v>
      </c>
      <c r="AD30" s="17">
        <f>SUM(AD10:AD29)</f>
        <v>0</v>
      </c>
      <c r="AE30" s="43"/>
      <c r="AF30" s="17">
        <f t="shared" ref="AF30:BN30" si="3">SUM(AF10:AF29)</f>
        <v>9</v>
      </c>
      <c r="AG30" s="17">
        <f t="shared" si="3"/>
        <v>5</v>
      </c>
      <c r="AH30" s="17">
        <f t="shared" si="3"/>
        <v>4</v>
      </c>
      <c r="AI30" s="17">
        <f t="shared" si="3"/>
        <v>1</v>
      </c>
      <c r="AJ30" s="17">
        <f t="shared" si="3"/>
        <v>2</v>
      </c>
      <c r="AK30" s="17">
        <f t="shared" si="3"/>
        <v>2</v>
      </c>
      <c r="AL30" s="17">
        <f t="shared" si="3"/>
        <v>5</v>
      </c>
      <c r="AM30" s="17">
        <f t="shared" si="3"/>
        <v>2</v>
      </c>
      <c r="AN30" s="17">
        <f t="shared" si="3"/>
        <v>7</v>
      </c>
      <c r="AO30" s="17">
        <f t="shared" si="3"/>
        <v>4</v>
      </c>
      <c r="AP30" s="17">
        <f t="shared" si="3"/>
        <v>7</v>
      </c>
      <c r="AQ30" s="17">
        <f t="shared" si="3"/>
        <v>4</v>
      </c>
      <c r="AR30" s="17">
        <f t="shared" si="3"/>
        <v>13</v>
      </c>
      <c r="AS30" s="17">
        <f t="shared" si="3"/>
        <v>1</v>
      </c>
      <c r="AT30" s="17">
        <f t="shared" si="3"/>
        <v>9</v>
      </c>
      <c r="AU30" s="17">
        <f t="shared" si="3"/>
        <v>9</v>
      </c>
      <c r="AV30" s="17">
        <f t="shared" si="3"/>
        <v>2</v>
      </c>
      <c r="AW30" s="17">
        <f t="shared" si="3"/>
        <v>1</v>
      </c>
      <c r="AX30" s="17">
        <f t="shared" si="3"/>
        <v>1</v>
      </c>
      <c r="AY30" s="17">
        <f t="shared" si="3"/>
        <v>3</v>
      </c>
      <c r="AZ30" s="17">
        <f t="shared" si="3"/>
        <v>8</v>
      </c>
      <c r="BA30" s="17">
        <f t="shared" si="3"/>
        <v>1</v>
      </c>
      <c r="BB30" s="17">
        <f t="shared" si="3"/>
        <v>12</v>
      </c>
      <c r="BC30" s="17">
        <f t="shared" si="3"/>
        <v>6</v>
      </c>
      <c r="BD30" s="17">
        <f t="shared" si="3"/>
        <v>7</v>
      </c>
      <c r="BE30" s="17">
        <f t="shared" si="3"/>
        <v>13</v>
      </c>
      <c r="BF30" s="17">
        <f t="shared" si="3"/>
        <v>12</v>
      </c>
      <c r="BG30" s="17">
        <f t="shared" si="3"/>
        <v>10</v>
      </c>
      <c r="BH30" s="17">
        <f t="shared" si="3"/>
        <v>10</v>
      </c>
      <c r="BI30" s="17">
        <f t="shared" si="3"/>
        <v>14</v>
      </c>
      <c r="BJ30" s="17">
        <f t="shared" si="3"/>
        <v>7</v>
      </c>
      <c r="BK30" s="17">
        <f t="shared" si="3"/>
        <v>4</v>
      </c>
      <c r="BL30" s="17">
        <f t="shared" si="3"/>
        <v>9</v>
      </c>
      <c r="BM30" s="17">
        <f t="shared" si="3"/>
        <v>3</v>
      </c>
      <c r="BN30" s="17">
        <f t="shared" si="3"/>
        <v>1</v>
      </c>
      <c r="BO30" s="43"/>
      <c r="BP30" s="17"/>
      <c r="BQ30" s="17">
        <f>SUM(BQ10:BQ29)</f>
        <v>5</v>
      </c>
      <c r="BR30" s="17">
        <f>SUM(BR10:BR29)</f>
        <v>9</v>
      </c>
      <c r="BS30" s="17">
        <f>SUM(BS10:BS29)</f>
        <v>0</v>
      </c>
      <c r="BT30" s="43"/>
      <c r="BU30" s="17">
        <f>SUM(BU10:BU29)</f>
        <v>4</v>
      </c>
      <c r="BV30" s="17">
        <f>SUM(BV10:BV29)</f>
        <v>4</v>
      </c>
      <c r="BW30" s="17">
        <f>SUM(BW10:BW29)</f>
        <v>5</v>
      </c>
      <c r="BX30" s="17">
        <f>SUM(BX10:BX29)</f>
        <v>4</v>
      </c>
      <c r="BY30" s="17">
        <f>SUM(BY10:BY29)</f>
        <v>3</v>
      </c>
      <c r="BZ30" s="43"/>
      <c r="CA30" s="17">
        <f t="shared" ref="CA30:CH30" si="4">SUM(CA10:CA29)</f>
        <v>4</v>
      </c>
      <c r="CB30" s="17">
        <f t="shared" si="4"/>
        <v>2</v>
      </c>
      <c r="CC30" s="17">
        <f t="shared" si="4"/>
        <v>4</v>
      </c>
      <c r="CD30" s="17">
        <f t="shared" si="4"/>
        <v>1</v>
      </c>
      <c r="CE30" s="17">
        <f t="shared" si="4"/>
        <v>1</v>
      </c>
      <c r="CF30" s="17">
        <f t="shared" si="4"/>
        <v>2</v>
      </c>
      <c r="CG30" s="17">
        <f t="shared" si="4"/>
        <v>5</v>
      </c>
      <c r="CH30" s="17">
        <f t="shared" si="4"/>
        <v>2</v>
      </c>
      <c r="CI30" s="43"/>
      <c r="CJ30" s="17">
        <f t="shared" ref="CJ30:CU30" si="5">SUM(CJ10:CJ29)</f>
        <v>1</v>
      </c>
      <c r="CK30" s="17">
        <f t="shared" si="5"/>
        <v>4</v>
      </c>
      <c r="CL30" s="17">
        <f t="shared" si="5"/>
        <v>1</v>
      </c>
      <c r="CM30" s="17">
        <f t="shared" si="5"/>
        <v>4</v>
      </c>
      <c r="CN30" s="17">
        <f t="shared" si="5"/>
        <v>0</v>
      </c>
      <c r="CO30" s="17">
        <f t="shared" si="5"/>
        <v>0</v>
      </c>
      <c r="CP30" s="17">
        <f t="shared" si="5"/>
        <v>4</v>
      </c>
      <c r="CQ30" s="17">
        <f t="shared" si="5"/>
        <v>1</v>
      </c>
      <c r="CR30" s="17">
        <f t="shared" si="5"/>
        <v>0</v>
      </c>
      <c r="CS30" s="17">
        <f t="shared" si="5"/>
        <v>5</v>
      </c>
      <c r="CT30" s="17">
        <f t="shared" si="5"/>
        <v>1</v>
      </c>
      <c r="CU30" s="41">
        <f t="shared" si="5"/>
        <v>8</v>
      </c>
      <c r="CV30" s="43"/>
      <c r="CW30" s="17">
        <f>SUM(CW10:CW29)</f>
        <v>6</v>
      </c>
      <c r="CX30" s="42">
        <f>SUM(CX10:CX29)</f>
        <v>8</v>
      </c>
    </row>
    <row r="31" spans="1:102" ht="50.4" customHeight="1" x14ac:dyDescent="0.2">
      <c r="AW31" s="15"/>
      <c r="AX31" s="15"/>
      <c r="AY31" s="15"/>
      <c r="AZ31" s="15"/>
    </row>
    <row r="32" spans="1:102" ht="34.799999999999997" customHeight="1" x14ac:dyDescent="0.2">
      <c r="AW32" s="15"/>
      <c r="AX32" s="15"/>
      <c r="AY32" s="15"/>
      <c r="AZ32" s="15"/>
    </row>
    <row r="33" spans="5:102" ht="24" customHeight="1" x14ac:dyDescent="0.2">
      <c r="E33" s="78" t="s">
        <v>270</v>
      </c>
      <c r="F33" s="78"/>
      <c r="G33" s="78"/>
      <c r="H33" s="78"/>
      <c r="I33" s="107">
        <f t="shared" ref="I33:AN33" si="6">COUNTIFS($H$10:$H$29,3,I$10:I$29,1)</f>
        <v>1</v>
      </c>
      <c r="J33" s="107">
        <f t="shared" si="6"/>
        <v>0</v>
      </c>
      <c r="K33" s="107">
        <f t="shared" si="6"/>
        <v>0</v>
      </c>
      <c r="L33" s="107">
        <f t="shared" si="6"/>
        <v>0</v>
      </c>
      <c r="M33" s="107">
        <f t="shared" si="6"/>
        <v>0</v>
      </c>
      <c r="N33" s="107">
        <f t="shared" si="6"/>
        <v>0</v>
      </c>
      <c r="O33" s="107">
        <f t="shared" si="6"/>
        <v>0</v>
      </c>
      <c r="P33" s="107">
        <f t="shared" si="6"/>
        <v>0</v>
      </c>
      <c r="Q33" s="107">
        <f t="shared" si="6"/>
        <v>0</v>
      </c>
      <c r="R33" s="107">
        <f t="shared" si="6"/>
        <v>0</v>
      </c>
      <c r="S33" s="107">
        <f t="shared" si="6"/>
        <v>0</v>
      </c>
      <c r="T33" s="107">
        <f t="shared" si="6"/>
        <v>0</v>
      </c>
      <c r="U33" s="107">
        <f t="shared" si="6"/>
        <v>0</v>
      </c>
      <c r="V33" s="107">
        <f t="shared" si="6"/>
        <v>0</v>
      </c>
      <c r="W33" s="107">
        <f t="shared" si="6"/>
        <v>0</v>
      </c>
      <c r="X33" s="107">
        <f t="shared" si="6"/>
        <v>0</v>
      </c>
      <c r="Y33" s="107">
        <f t="shared" si="6"/>
        <v>0</v>
      </c>
      <c r="Z33" s="107">
        <f t="shared" si="6"/>
        <v>0</v>
      </c>
      <c r="AA33" s="107">
        <f t="shared" si="6"/>
        <v>0</v>
      </c>
      <c r="AB33" s="107">
        <f t="shared" si="6"/>
        <v>1</v>
      </c>
      <c r="AC33" s="107">
        <f t="shared" si="6"/>
        <v>0</v>
      </c>
      <c r="AD33" s="107">
        <f t="shared" si="6"/>
        <v>0</v>
      </c>
      <c r="AE33" s="107">
        <f t="shared" si="6"/>
        <v>0</v>
      </c>
      <c r="AF33" s="107">
        <f t="shared" si="6"/>
        <v>1</v>
      </c>
      <c r="AG33" s="107">
        <f t="shared" si="6"/>
        <v>0</v>
      </c>
      <c r="AH33" s="107">
        <f t="shared" si="6"/>
        <v>0</v>
      </c>
      <c r="AI33" s="107">
        <f t="shared" si="6"/>
        <v>0</v>
      </c>
      <c r="AJ33" s="107">
        <f t="shared" si="6"/>
        <v>0</v>
      </c>
      <c r="AK33" s="107">
        <f t="shared" si="6"/>
        <v>0</v>
      </c>
      <c r="AL33" s="107">
        <f t="shared" si="6"/>
        <v>0</v>
      </c>
      <c r="AM33" s="107">
        <f t="shared" si="6"/>
        <v>0</v>
      </c>
      <c r="AN33" s="107">
        <f t="shared" si="6"/>
        <v>1</v>
      </c>
      <c r="AO33" s="107">
        <f t="shared" ref="AO33:BS33" si="7">COUNTIFS($H$10:$H$29,3,AO$10:AO$29,1)</f>
        <v>1</v>
      </c>
      <c r="AP33" s="107">
        <f t="shared" si="7"/>
        <v>0</v>
      </c>
      <c r="AQ33" s="107">
        <f t="shared" si="7"/>
        <v>0</v>
      </c>
      <c r="AR33" s="107">
        <f t="shared" si="7"/>
        <v>1</v>
      </c>
      <c r="AS33" s="107">
        <f t="shared" si="7"/>
        <v>0</v>
      </c>
      <c r="AT33" s="107">
        <f t="shared" si="7"/>
        <v>1</v>
      </c>
      <c r="AU33" s="107">
        <f t="shared" si="7"/>
        <v>1</v>
      </c>
      <c r="AV33" s="107">
        <f t="shared" si="7"/>
        <v>0</v>
      </c>
      <c r="AW33" s="107">
        <f t="shared" si="7"/>
        <v>1</v>
      </c>
      <c r="AX33" s="107">
        <f t="shared" si="7"/>
        <v>0</v>
      </c>
      <c r="AY33" s="107">
        <f t="shared" si="7"/>
        <v>0</v>
      </c>
      <c r="AZ33" s="107">
        <f t="shared" si="7"/>
        <v>0</v>
      </c>
      <c r="BA33" s="107">
        <f t="shared" si="7"/>
        <v>0</v>
      </c>
      <c r="BB33" s="107">
        <f t="shared" si="7"/>
        <v>1</v>
      </c>
      <c r="BC33" s="107">
        <f t="shared" si="7"/>
        <v>0</v>
      </c>
      <c r="BD33" s="107">
        <f t="shared" si="7"/>
        <v>1</v>
      </c>
      <c r="BE33" s="107">
        <f t="shared" si="7"/>
        <v>1</v>
      </c>
      <c r="BF33" s="107">
        <f t="shared" si="7"/>
        <v>1</v>
      </c>
      <c r="BG33" s="107">
        <f t="shared" si="7"/>
        <v>1</v>
      </c>
      <c r="BH33" s="107">
        <f t="shared" si="7"/>
        <v>1</v>
      </c>
      <c r="BI33" s="107">
        <f t="shared" si="7"/>
        <v>1</v>
      </c>
      <c r="BJ33" s="107">
        <f t="shared" si="7"/>
        <v>0</v>
      </c>
      <c r="BK33" s="107">
        <f t="shared" si="7"/>
        <v>0</v>
      </c>
      <c r="BL33" s="107">
        <f t="shared" si="7"/>
        <v>1</v>
      </c>
      <c r="BM33" s="107">
        <f t="shared" si="7"/>
        <v>0</v>
      </c>
      <c r="BN33" s="107">
        <f t="shared" si="7"/>
        <v>0</v>
      </c>
      <c r="BO33" s="107">
        <f t="shared" si="7"/>
        <v>0</v>
      </c>
      <c r="BP33" s="107">
        <f t="shared" si="7"/>
        <v>0</v>
      </c>
      <c r="BQ33" s="107">
        <f t="shared" si="7"/>
        <v>0</v>
      </c>
      <c r="BR33" s="107">
        <f t="shared" si="7"/>
        <v>1</v>
      </c>
      <c r="BS33" s="107">
        <f t="shared" si="7"/>
        <v>0</v>
      </c>
      <c r="BT33" s="107">
        <f t="shared" ref="BT33:CX33" si="8">COUNTIFS($H$10:$H$29,3,BT$10:BT$29,1)</f>
        <v>0</v>
      </c>
      <c r="BU33" s="107">
        <f t="shared" si="8"/>
        <v>0</v>
      </c>
      <c r="BV33" s="107">
        <f t="shared" si="8"/>
        <v>0</v>
      </c>
      <c r="BW33" s="107">
        <f t="shared" si="8"/>
        <v>0</v>
      </c>
      <c r="BX33" s="107">
        <f t="shared" si="8"/>
        <v>0</v>
      </c>
      <c r="BY33" s="107">
        <f t="shared" si="8"/>
        <v>0</v>
      </c>
      <c r="BZ33" s="107">
        <f t="shared" si="8"/>
        <v>0</v>
      </c>
      <c r="CA33" s="107">
        <f t="shared" si="8"/>
        <v>0</v>
      </c>
      <c r="CB33" s="107">
        <f t="shared" si="8"/>
        <v>0</v>
      </c>
      <c r="CC33" s="107">
        <f t="shared" si="8"/>
        <v>0</v>
      </c>
      <c r="CD33" s="107">
        <f t="shared" si="8"/>
        <v>0</v>
      </c>
      <c r="CE33" s="107">
        <f t="shared" si="8"/>
        <v>0</v>
      </c>
      <c r="CF33" s="107">
        <f t="shared" si="8"/>
        <v>0</v>
      </c>
      <c r="CG33" s="107">
        <f t="shared" si="8"/>
        <v>0</v>
      </c>
      <c r="CH33" s="107">
        <f t="shared" si="8"/>
        <v>0</v>
      </c>
      <c r="CI33" s="107">
        <f t="shared" si="8"/>
        <v>0</v>
      </c>
      <c r="CJ33" s="107">
        <f t="shared" si="8"/>
        <v>0</v>
      </c>
      <c r="CK33" s="107">
        <f t="shared" si="8"/>
        <v>0</v>
      </c>
      <c r="CL33" s="107">
        <f t="shared" si="8"/>
        <v>0</v>
      </c>
      <c r="CM33" s="107">
        <f t="shared" si="8"/>
        <v>0</v>
      </c>
      <c r="CN33" s="107">
        <f t="shared" si="8"/>
        <v>0</v>
      </c>
      <c r="CO33" s="107">
        <f t="shared" si="8"/>
        <v>0</v>
      </c>
      <c r="CP33" s="107">
        <f t="shared" si="8"/>
        <v>0</v>
      </c>
      <c r="CQ33" s="107">
        <f t="shared" si="8"/>
        <v>0</v>
      </c>
      <c r="CR33" s="107">
        <f t="shared" si="8"/>
        <v>0</v>
      </c>
      <c r="CS33" s="107">
        <f t="shared" si="8"/>
        <v>0</v>
      </c>
      <c r="CT33" s="107">
        <f t="shared" si="8"/>
        <v>0</v>
      </c>
      <c r="CU33" s="107">
        <f t="shared" si="8"/>
        <v>1</v>
      </c>
      <c r="CV33" s="107">
        <f t="shared" si="8"/>
        <v>0</v>
      </c>
      <c r="CW33" s="107">
        <f t="shared" si="8"/>
        <v>0</v>
      </c>
      <c r="CX33" s="107">
        <f t="shared" si="8"/>
        <v>1</v>
      </c>
    </row>
    <row r="34" spans="5:102" ht="24" customHeight="1" x14ac:dyDescent="0.2">
      <c r="E34" s="78" t="s">
        <v>271</v>
      </c>
      <c r="F34" s="78"/>
      <c r="G34" s="78"/>
      <c r="H34" s="78"/>
      <c r="I34" s="107">
        <f t="shared" ref="I34:AN34" si="9">COUNTIFS($H$10:$H$29,4,I$10:I$29,1)</f>
        <v>0</v>
      </c>
      <c r="J34" s="107">
        <f t="shared" si="9"/>
        <v>0</v>
      </c>
      <c r="K34" s="107">
        <f t="shared" si="9"/>
        <v>0</v>
      </c>
      <c r="L34" s="107">
        <f t="shared" si="9"/>
        <v>0</v>
      </c>
      <c r="M34" s="107">
        <f t="shared" si="9"/>
        <v>0</v>
      </c>
      <c r="N34" s="107">
        <f t="shared" si="9"/>
        <v>0</v>
      </c>
      <c r="O34" s="107">
        <f t="shared" si="9"/>
        <v>0</v>
      </c>
      <c r="P34" s="107">
        <f t="shared" si="9"/>
        <v>0</v>
      </c>
      <c r="Q34" s="107">
        <f t="shared" si="9"/>
        <v>0</v>
      </c>
      <c r="R34" s="107">
        <f t="shared" si="9"/>
        <v>0</v>
      </c>
      <c r="S34" s="107">
        <f t="shared" si="9"/>
        <v>0</v>
      </c>
      <c r="T34" s="107">
        <f t="shared" si="9"/>
        <v>0</v>
      </c>
      <c r="U34" s="107">
        <f t="shared" si="9"/>
        <v>0</v>
      </c>
      <c r="V34" s="107">
        <f t="shared" si="9"/>
        <v>0</v>
      </c>
      <c r="W34" s="107">
        <f t="shared" si="9"/>
        <v>0</v>
      </c>
      <c r="X34" s="107">
        <f t="shared" si="9"/>
        <v>0</v>
      </c>
      <c r="Y34" s="107">
        <f t="shared" si="9"/>
        <v>0</v>
      </c>
      <c r="Z34" s="107">
        <f t="shared" si="9"/>
        <v>0</v>
      </c>
      <c r="AA34" s="107">
        <f t="shared" si="9"/>
        <v>0</v>
      </c>
      <c r="AB34" s="107">
        <f t="shared" si="9"/>
        <v>0</v>
      </c>
      <c r="AC34" s="107">
        <f t="shared" si="9"/>
        <v>0</v>
      </c>
      <c r="AD34" s="107">
        <f t="shared" si="9"/>
        <v>0</v>
      </c>
      <c r="AE34" s="107">
        <f t="shared" si="9"/>
        <v>0</v>
      </c>
      <c r="AF34" s="107">
        <f t="shared" si="9"/>
        <v>0</v>
      </c>
      <c r="AG34" s="107">
        <f t="shared" si="9"/>
        <v>0</v>
      </c>
      <c r="AH34" s="107">
        <f t="shared" si="9"/>
        <v>0</v>
      </c>
      <c r="AI34" s="107">
        <f t="shared" si="9"/>
        <v>0</v>
      </c>
      <c r="AJ34" s="107">
        <f t="shared" si="9"/>
        <v>0</v>
      </c>
      <c r="AK34" s="107">
        <f t="shared" si="9"/>
        <v>0</v>
      </c>
      <c r="AL34" s="107">
        <f t="shared" si="9"/>
        <v>0</v>
      </c>
      <c r="AM34" s="107">
        <f t="shared" si="9"/>
        <v>0</v>
      </c>
      <c r="AN34" s="107">
        <f t="shared" si="9"/>
        <v>0</v>
      </c>
      <c r="AO34" s="107">
        <f t="shared" ref="AO34:BS34" si="10">COUNTIFS($H$10:$H$29,4,AO$10:AO$29,1)</f>
        <v>0</v>
      </c>
      <c r="AP34" s="107">
        <f t="shared" si="10"/>
        <v>0</v>
      </c>
      <c r="AQ34" s="107">
        <f t="shared" si="10"/>
        <v>0</v>
      </c>
      <c r="AR34" s="107">
        <f t="shared" si="10"/>
        <v>0</v>
      </c>
      <c r="AS34" s="107">
        <f t="shared" si="10"/>
        <v>0</v>
      </c>
      <c r="AT34" s="107">
        <f t="shared" si="10"/>
        <v>0</v>
      </c>
      <c r="AU34" s="107">
        <f t="shared" si="10"/>
        <v>0</v>
      </c>
      <c r="AV34" s="107">
        <f t="shared" si="10"/>
        <v>0</v>
      </c>
      <c r="AW34" s="107">
        <f t="shared" si="10"/>
        <v>0</v>
      </c>
      <c r="AX34" s="107">
        <f t="shared" si="10"/>
        <v>0</v>
      </c>
      <c r="AY34" s="107">
        <f t="shared" si="10"/>
        <v>0</v>
      </c>
      <c r="AZ34" s="107">
        <f t="shared" si="10"/>
        <v>0</v>
      </c>
      <c r="BA34" s="107">
        <f t="shared" si="10"/>
        <v>0</v>
      </c>
      <c r="BB34" s="107">
        <f t="shared" si="10"/>
        <v>0</v>
      </c>
      <c r="BC34" s="107">
        <f t="shared" si="10"/>
        <v>0</v>
      </c>
      <c r="BD34" s="107">
        <f t="shared" si="10"/>
        <v>0</v>
      </c>
      <c r="BE34" s="107">
        <f t="shared" si="10"/>
        <v>0</v>
      </c>
      <c r="BF34" s="107">
        <f t="shared" si="10"/>
        <v>0</v>
      </c>
      <c r="BG34" s="107">
        <f t="shared" si="10"/>
        <v>0</v>
      </c>
      <c r="BH34" s="107">
        <f t="shared" si="10"/>
        <v>0</v>
      </c>
      <c r="BI34" s="107">
        <f t="shared" si="10"/>
        <v>0</v>
      </c>
      <c r="BJ34" s="107">
        <f t="shared" si="10"/>
        <v>0</v>
      </c>
      <c r="BK34" s="107">
        <f t="shared" si="10"/>
        <v>0</v>
      </c>
      <c r="BL34" s="107">
        <f t="shared" si="10"/>
        <v>0</v>
      </c>
      <c r="BM34" s="107">
        <f t="shared" si="10"/>
        <v>0</v>
      </c>
      <c r="BN34" s="107">
        <f t="shared" si="10"/>
        <v>0</v>
      </c>
      <c r="BO34" s="107">
        <f t="shared" si="10"/>
        <v>0</v>
      </c>
      <c r="BP34" s="107">
        <f t="shared" si="10"/>
        <v>0</v>
      </c>
      <c r="BQ34" s="107">
        <f t="shared" si="10"/>
        <v>0</v>
      </c>
      <c r="BR34" s="107">
        <f t="shared" si="10"/>
        <v>0</v>
      </c>
      <c r="BS34" s="107">
        <f t="shared" si="10"/>
        <v>0</v>
      </c>
      <c r="BT34" s="107">
        <f t="shared" ref="BT34:CX34" si="11">COUNTIFS($H$10:$H$29,4,BT$10:BT$29,1)</f>
        <v>0</v>
      </c>
      <c r="BU34" s="107">
        <f t="shared" si="11"/>
        <v>0</v>
      </c>
      <c r="BV34" s="107">
        <f t="shared" si="11"/>
        <v>0</v>
      </c>
      <c r="BW34" s="107">
        <f t="shared" si="11"/>
        <v>0</v>
      </c>
      <c r="BX34" s="107">
        <f t="shared" si="11"/>
        <v>0</v>
      </c>
      <c r="BY34" s="107">
        <f t="shared" si="11"/>
        <v>0</v>
      </c>
      <c r="BZ34" s="107">
        <f t="shared" si="11"/>
        <v>0</v>
      </c>
      <c r="CA34" s="107">
        <f t="shared" si="11"/>
        <v>0</v>
      </c>
      <c r="CB34" s="107">
        <f t="shared" si="11"/>
        <v>0</v>
      </c>
      <c r="CC34" s="107">
        <f t="shared" si="11"/>
        <v>0</v>
      </c>
      <c r="CD34" s="107">
        <f t="shared" si="11"/>
        <v>0</v>
      </c>
      <c r="CE34" s="107">
        <f t="shared" si="11"/>
        <v>0</v>
      </c>
      <c r="CF34" s="107">
        <f t="shared" si="11"/>
        <v>0</v>
      </c>
      <c r="CG34" s="107">
        <f t="shared" si="11"/>
        <v>0</v>
      </c>
      <c r="CH34" s="107">
        <f t="shared" si="11"/>
        <v>0</v>
      </c>
      <c r="CI34" s="107">
        <f t="shared" si="11"/>
        <v>0</v>
      </c>
      <c r="CJ34" s="107">
        <f t="shared" si="11"/>
        <v>0</v>
      </c>
      <c r="CK34" s="107">
        <f t="shared" si="11"/>
        <v>0</v>
      </c>
      <c r="CL34" s="107">
        <f t="shared" si="11"/>
        <v>0</v>
      </c>
      <c r="CM34" s="107">
        <f t="shared" si="11"/>
        <v>0</v>
      </c>
      <c r="CN34" s="107">
        <f t="shared" si="11"/>
        <v>0</v>
      </c>
      <c r="CO34" s="107">
        <f t="shared" si="11"/>
        <v>0</v>
      </c>
      <c r="CP34" s="107">
        <f t="shared" si="11"/>
        <v>0</v>
      </c>
      <c r="CQ34" s="107">
        <f t="shared" si="11"/>
        <v>0</v>
      </c>
      <c r="CR34" s="107">
        <f t="shared" si="11"/>
        <v>0</v>
      </c>
      <c r="CS34" s="107">
        <f t="shared" si="11"/>
        <v>0</v>
      </c>
      <c r="CT34" s="107">
        <f t="shared" si="11"/>
        <v>0</v>
      </c>
      <c r="CU34" s="107">
        <f t="shared" si="11"/>
        <v>0</v>
      </c>
      <c r="CV34" s="107">
        <f t="shared" si="11"/>
        <v>0</v>
      </c>
      <c r="CW34" s="107">
        <f t="shared" si="11"/>
        <v>0</v>
      </c>
      <c r="CX34" s="107">
        <f t="shared" si="11"/>
        <v>0</v>
      </c>
    </row>
    <row r="35" spans="5:102" ht="24" customHeight="1" x14ac:dyDescent="0.2">
      <c r="E35" s="78" t="s">
        <v>272</v>
      </c>
      <c r="F35" s="78"/>
      <c r="G35" s="78"/>
      <c r="H35" s="78"/>
      <c r="I35" s="107">
        <f t="shared" ref="I35:AN35" si="12">COUNTIFS($H$10:$H$29,5,I$10:I$29,1)</f>
        <v>9</v>
      </c>
      <c r="J35" s="107">
        <f t="shared" si="12"/>
        <v>0</v>
      </c>
      <c r="K35" s="107">
        <f t="shared" si="12"/>
        <v>0</v>
      </c>
      <c r="L35" s="107">
        <f t="shared" si="12"/>
        <v>0</v>
      </c>
      <c r="M35" s="107">
        <f t="shared" si="12"/>
        <v>1</v>
      </c>
      <c r="N35" s="107">
        <f t="shared" si="12"/>
        <v>0</v>
      </c>
      <c r="O35" s="107">
        <f t="shared" si="12"/>
        <v>0</v>
      </c>
      <c r="P35" s="107">
        <f t="shared" si="12"/>
        <v>0</v>
      </c>
      <c r="Q35" s="107">
        <f t="shared" si="12"/>
        <v>0</v>
      </c>
      <c r="R35" s="107">
        <f t="shared" si="12"/>
        <v>0</v>
      </c>
      <c r="S35" s="107">
        <f t="shared" si="12"/>
        <v>0</v>
      </c>
      <c r="T35" s="107">
        <f t="shared" si="12"/>
        <v>0</v>
      </c>
      <c r="U35" s="107">
        <f t="shared" si="12"/>
        <v>0</v>
      </c>
      <c r="V35" s="107">
        <f t="shared" si="12"/>
        <v>0</v>
      </c>
      <c r="W35" s="107">
        <f t="shared" si="12"/>
        <v>0</v>
      </c>
      <c r="X35" s="107">
        <f t="shared" si="12"/>
        <v>2</v>
      </c>
      <c r="Y35" s="107">
        <f t="shared" si="12"/>
        <v>1</v>
      </c>
      <c r="Z35" s="107">
        <f t="shared" si="12"/>
        <v>4</v>
      </c>
      <c r="AA35" s="107">
        <f t="shared" si="12"/>
        <v>0</v>
      </c>
      <c r="AB35" s="107">
        <f t="shared" si="12"/>
        <v>6</v>
      </c>
      <c r="AC35" s="107">
        <f t="shared" si="12"/>
        <v>3</v>
      </c>
      <c r="AD35" s="107">
        <f t="shared" si="12"/>
        <v>0</v>
      </c>
      <c r="AE35" s="107">
        <f t="shared" si="12"/>
        <v>0</v>
      </c>
      <c r="AF35" s="107">
        <f t="shared" si="12"/>
        <v>4</v>
      </c>
      <c r="AG35" s="107">
        <f t="shared" si="12"/>
        <v>5</v>
      </c>
      <c r="AH35" s="107">
        <f t="shared" si="12"/>
        <v>3</v>
      </c>
      <c r="AI35" s="107">
        <f t="shared" si="12"/>
        <v>0</v>
      </c>
      <c r="AJ35" s="107">
        <f t="shared" si="12"/>
        <v>1</v>
      </c>
      <c r="AK35" s="107">
        <f t="shared" si="12"/>
        <v>1</v>
      </c>
      <c r="AL35" s="107">
        <f t="shared" si="12"/>
        <v>3</v>
      </c>
      <c r="AM35" s="107">
        <f t="shared" si="12"/>
        <v>1</v>
      </c>
      <c r="AN35" s="107">
        <f t="shared" si="12"/>
        <v>4</v>
      </c>
      <c r="AO35" s="107">
        <f t="shared" ref="AO35:BS35" si="13">COUNTIFS($H$10:$H$29,5,AO$10:AO$29,1)</f>
        <v>2</v>
      </c>
      <c r="AP35" s="107">
        <f t="shared" si="13"/>
        <v>5</v>
      </c>
      <c r="AQ35" s="107">
        <f t="shared" si="13"/>
        <v>3</v>
      </c>
      <c r="AR35" s="107">
        <f t="shared" si="13"/>
        <v>8</v>
      </c>
      <c r="AS35" s="107">
        <f t="shared" si="13"/>
        <v>1</v>
      </c>
      <c r="AT35" s="107">
        <f t="shared" si="13"/>
        <v>6</v>
      </c>
      <c r="AU35" s="107">
        <f t="shared" si="13"/>
        <v>5</v>
      </c>
      <c r="AV35" s="107">
        <f t="shared" si="13"/>
        <v>1</v>
      </c>
      <c r="AW35" s="107">
        <f t="shared" si="13"/>
        <v>0</v>
      </c>
      <c r="AX35" s="107">
        <f t="shared" si="13"/>
        <v>1</v>
      </c>
      <c r="AY35" s="107">
        <f t="shared" si="13"/>
        <v>2</v>
      </c>
      <c r="AZ35" s="107">
        <f t="shared" si="13"/>
        <v>5</v>
      </c>
      <c r="BA35" s="107">
        <f t="shared" si="13"/>
        <v>0</v>
      </c>
      <c r="BB35" s="107">
        <f t="shared" si="13"/>
        <v>8</v>
      </c>
      <c r="BC35" s="107">
        <f t="shared" si="13"/>
        <v>4</v>
      </c>
      <c r="BD35" s="107">
        <f t="shared" si="13"/>
        <v>4</v>
      </c>
      <c r="BE35" s="107">
        <f t="shared" si="13"/>
        <v>9</v>
      </c>
      <c r="BF35" s="107">
        <f t="shared" si="13"/>
        <v>9</v>
      </c>
      <c r="BG35" s="107">
        <f t="shared" si="13"/>
        <v>7</v>
      </c>
      <c r="BH35" s="107">
        <f t="shared" si="13"/>
        <v>6</v>
      </c>
      <c r="BI35" s="107">
        <f t="shared" si="13"/>
        <v>9</v>
      </c>
      <c r="BJ35" s="107">
        <f t="shared" si="13"/>
        <v>6</v>
      </c>
      <c r="BK35" s="107">
        <f t="shared" si="13"/>
        <v>3</v>
      </c>
      <c r="BL35" s="107">
        <f t="shared" si="13"/>
        <v>6</v>
      </c>
      <c r="BM35" s="107">
        <f t="shared" si="13"/>
        <v>2</v>
      </c>
      <c r="BN35" s="107">
        <f t="shared" si="13"/>
        <v>1</v>
      </c>
      <c r="BO35" s="107">
        <f t="shared" si="13"/>
        <v>0</v>
      </c>
      <c r="BP35" s="107">
        <f t="shared" si="13"/>
        <v>0</v>
      </c>
      <c r="BQ35" s="107">
        <f t="shared" si="13"/>
        <v>3</v>
      </c>
      <c r="BR35" s="107">
        <f t="shared" si="13"/>
        <v>6</v>
      </c>
      <c r="BS35" s="107">
        <f t="shared" si="13"/>
        <v>0</v>
      </c>
      <c r="BT35" s="107">
        <f t="shared" ref="BT35:CX35" si="14">COUNTIFS($H$10:$H$29,5,BT$10:BT$29,1)</f>
        <v>0</v>
      </c>
      <c r="BU35" s="107">
        <f t="shared" si="14"/>
        <v>2</v>
      </c>
      <c r="BV35" s="107">
        <f t="shared" si="14"/>
        <v>3</v>
      </c>
      <c r="BW35" s="107">
        <f t="shared" si="14"/>
        <v>3</v>
      </c>
      <c r="BX35" s="107">
        <f t="shared" si="14"/>
        <v>2</v>
      </c>
      <c r="BY35" s="107">
        <f t="shared" si="14"/>
        <v>2</v>
      </c>
      <c r="BZ35" s="107">
        <f t="shared" si="14"/>
        <v>0</v>
      </c>
      <c r="CA35" s="107">
        <f t="shared" si="14"/>
        <v>2</v>
      </c>
      <c r="CB35" s="107">
        <f t="shared" si="14"/>
        <v>0</v>
      </c>
      <c r="CC35" s="107">
        <f t="shared" si="14"/>
        <v>3</v>
      </c>
      <c r="CD35" s="107">
        <f t="shared" si="14"/>
        <v>0</v>
      </c>
      <c r="CE35" s="107">
        <f t="shared" si="14"/>
        <v>1</v>
      </c>
      <c r="CF35" s="107">
        <f t="shared" si="14"/>
        <v>0</v>
      </c>
      <c r="CG35" s="107">
        <f t="shared" si="14"/>
        <v>3</v>
      </c>
      <c r="CH35" s="107">
        <f t="shared" si="14"/>
        <v>2</v>
      </c>
      <c r="CI35" s="107">
        <f t="shared" si="14"/>
        <v>0</v>
      </c>
      <c r="CJ35" s="107">
        <f t="shared" si="14"/>
        <v>1</v>
      </c>
      <c r="CK35" s="107">
        <f t="shared" si="14"/>
        <v>2</v>
      </c>
      <c r="CL35" s="107">
        <f t="shared" si="14"/>
        <v>0</v>
      </c>
      <c r="CM35" s="107">
        <f t="shared" si="14"/>
        <v>3</v>
      </c>
      <c r="CN35" s="107">
        <f t="shared" si="14"/>
        <v>0</v>
      </c>
      <c r="CO35" s="107">
        <f t="shared" si="14"/>
        <v>0</v>
      </c>
      <c r="CP35" s="107">
        <f t="shared" si="14"/>
        <v>2</v>
      </c>
      <c r="CQ35" s="107">
        <f t="shared" si="14"/>
        <v>1</v>
      </c>
      <c r="CR35" s="107">
        <f t="shared" si="14"/>
        <v>0</v>
      </c>
      <c r="CS35" s="107">
        <f t="shared" si="14"/>
        <v>3</v>
      </c>
      <c r="CT35" s="107">
        <f t="shared" si="14"/>
        <v>1</v>
      </c>
      <c r="CU35" s="107">
        <f t="shared" si="14"/>
        <v>5</v>
      </c>
      <c r="CV35" s="107">
        <f t="shared" si="14"/>
        <v>0</v>
      </c>
      <c r="CW35" s="107">
        <f t="shared" si="14"/>
        <v>4</v>
      </c>
      <c r="CX35" s="107">
        <f t="shared" si="14"/>
        <v>5</v>
      </c>
    </row>
    <row r="36" spans="5:102" ht="24" customHeight="1" x14ac:dyDescent="0.2">
      <c r="E36" s="78" t="s">
        <v>273</v>
      </c>
      <c r="F36" s="78"/>
      <c r="G36" s="78"/>
      <c r="H36" s="78"/>
      <c r="I36" s="107">
        <f t="shared" ref="I36:AN36" si="15">COUNTIFS($H$10:$H$29,6,I$10:I$29,1)</f>
        <v>4</v>
      </c>
      <c r="J36" s="107">
        <f t="shared" si="15"/>
        <v>0</v>
      </c>
      <c r="K36" s="107">
        <f t="shared" si="15"/>
        <v>0</v>
      </c>
      <c r="L36" s="107">
        <f t="shared" si="15"/>
        <v>0</v>
      </c>
      <c r="M36" s="107">
        <f t="shared" si="15"/>
        <v>0</v>
      </c>
      <c r="N36" s="107">
        <f t="shared" si="15"/>
        <v>0</v>
      </c>
      <c r="O36" s="107">
        <f t="shared" si="15"/>
        <v>3</v>
      </c>
      <c r="P36" s="107">
        <f t="shared" si="15"/>
        <v>0</v>
      </c>
      <c r="Q36" s="107">
        <f t="shared" si="15"/>
        <v>2</v>
      </c>
      <c r="R36" s="107">
        <f t="shared" si="15"/>
        <v>0</v>
      </c>
      <c r="S36" s="107">
        <f t="shared" si="15"/>
        <v>0</v>
      </c>
      <c r="T36" s="107">
        <f t="shared" si="15"/>
        <v>0</v>
      </c>
      <c r="U36" s="107">
        <f t="shared" si="15"/>
        <v>0</v>
      </c>
      <c r="V36" s="107">
        <f t="shared" si="15"/>
        <v>0</v>
      </c>
      <c r="W36" s="107">
        <f t="shared" si="15"/>
        <v>0</v>
      </c>
      <c r="X36" s="107">
        <f t="shared" si="15"/>
        <v>1</v>
      </c>
      <c r="Y36" s="107">
        <f t="shared" si="15"/>
        <v>1</v>
      </c>
      <c r="Z36" s="107">
        <f t="shared" si="15"/>
        <v>1</v>
      </c>
      <c r="AA36" s="107">
        <f t="shared" si="15"/>
        <v>0</v>
      </c>
      <c r="AB36" s="107">
        <f t="shared" si="15"/>
        <v>2</v>
      </c>
      <c r="AC36" s="107">
        <f t="shared" si="15"/>
        <v>2</v>
      </c>
      <c r="AD36" s="107">
        <f t="shared" si="15"/>
        <v>0</v>
      </c>
      <c r="AE36" s="107">
        <f t="shared" si="15"/>
        <v>0</v>
      </c>
      <c r="AF36" s="107">
        <f t="shared" si="15"/>
        <v>4</v>
      </c>
      <c r="AG36" s="107">
        <f t="shared" si="15"/>
        <v>0</v>
      </c>
      <c r="AH36" s="107">
        <f t="shared" si="15"/>
        <v>1</v>
      </c>
      <c r="AI36" s="107">
        <f t="shared" si="15"/>
        <v>1</v>
      </c>
      <c r="AJ36" s="107">
        <f t="shared" si="15"/>
        <v>1</v>
      </c>
      <c r="AK36" s="107">
        <f t="shared" si="15"/>
        <v>1</v>
      </c>
      <c r="AL36" s="107">
        <f t="shared" si="15"/>
        <v>2</v>
      </c>
      <c r="AM36" s="107">
        <f t="shared" si="15"/>
        <v>1</v>
      </c>
      <c r="AN36" s="107">
        <f t="shared" si="15"/>
        <v>2</v>
      </c>
      <c r="AO36" s="107">
        <f t="shared" ref="AO36:BS36" si="16">COUNTIFS($H$10:$H$29,6,AO$10:AO$29,1)</f>
        <v>1</v>
      </c>
      <c r="AP36" s="107">
        <f t="shared" si="16"/>
        <v>2</v>
      </c>
      <c r="AQ36" s="107">
        <f t="shared" si="16"/>
        <v>1</v>
      </c>
      <c r="AR36" s="107">
        <f t="shared" si="16"/>
        <v>4</v>
      </c>
      <c r="AS36" s="107">
        <f t="shared" si="16"/>
        <v>0</v>
      </c>
      <c r="AT36" s="107">
        <f t="shared" si="16"/>
        <v>2</v>
      </c>
      <c r="AU36" s="107">
        <f t="shared" si="16"/>
        <v>3</v>
      </c>
      <c r="AV36" s="107">
        <f t="shared" si="16"/>
        <v>1</v>
      </c>
      <c r="AW36" s="107">
        <f t="shared" si="16"/>
        <v>0</v>
      </c>
      <c r="AX36" s="107">
        <f t="shared" si="16"/>
        <v>0</v>
      </c>
      <c r="AY36" s="107">
        <f t="shared" si="16"/>
        <v>1</v>
      </c>
      <c r="AZ36" s="107">
        <f t="shared" si="16"/>
        <v>3</v>
      </c>
      <c r="BA36" s="107">
        <f t="shared" si="16"/>
        <v>1</v>
      </c>
      <c r="BB36" s="107">
        <f t="shared" si="16"/>
        <v>3</v>
      </c>
      <c r="BC36" s="107">
        <f t="shared" si="16"/>
        <v>2</v>
      </c>
      <c r="BD36" s="107">
        <f t="shared" si="16"/>
        <v>2</v>
      </c>
      <c r="BE36" s="107">
        <f t="shared" si="16"/>
        <v>3</v>
      </c>
      <c r="BF36" s="107">
        <f t="shared" si="16"/>
        <v>2</v>
      </c>
      <c r="BG36" s="107">
        <f t="shared" si="16"/>
        <v>2</v>
      </c>
      <c r="BH36" s="107">
        <f t="shared" si="16"/>
        <v>3</v>
      </c>
      <c r="BI36" s="107">
        <f t="shared" si="16"/>
        <v>4</v>
      </c>
      <c r="BJ36" s="107">
        <f t="shared" si="16"/>
        <v>1</v>
      </c>
      <c r="BK36" s="107">
        <f t="shared" si="16"/>
        <v>1</v>
      </c>
      <c r="BL36" s="107">
        <f t="shared" si="16"/>
        <v>2</v>
      </c>
      <c r="BM36" s="107">
        <f t="shared" si="16"/>
        <v>1</v>
      </c>
      <c r="BN36" s="107">
        <f t="shared" si="16"/>
        <v>0</v>
      </c>
      <c r="BO36" s="107">
        <f t="shared" si="16"/>
        <v>0</v>
      </c>
      <c r="BP36" s="107">
        <f t="shared" si="16"/>
        <v>0</v>
      </c>
      <c r="BQ36" s="107">
        <f t="shared" si="16"/>
        <v>2</v>
      </c>
      <c r="BR36" s="107">
        <f t="shared" si="16"/>
        <v>2</v>
      </c>
      <c r="BS36" s="107">
        <f t="shared" si="16"/>
        <v>0</v>
      </c>
      <c r="BT36" s="107">
        <f t="shared" ref="BT36:CX36" si="17">COUNTIFS($H$10:$H$29,6,BT$10:BT$29,1)</f>
        <v>0</v>
      </c>
      <c r="BU36" s="107">
        <f t="shared" si="17"/>
        <v>2</v>
      </c>
      <c r="BV36" s="107">
        <f t="shared" si="17"/>
        <v>1</v>
      </c>
      <c r="BW36" s="107">
        <f t="shared" si="17"/>
        <v>2</v>
      </c>
      <c r="BX36" s="107">
        <f t="shared" si="17"/>
        <v>2</v>
      </c>
      <c r="BY36" s="107">
        <f t="shared" si="17"/>
        <v>1</v>
      </c>
      <c r="BZ36" s="107">
        <f t="shared" si="17"/>
        <v>0</v>
      </c>
      <c r="CA36" s="107">
        <f t="shared" si="17"/>
        <v>2</v>
      </c>
      <c r="CB36" s="107">
        <f t="shared" si="17"/>
        <v>2</v>
      </c>
      <c r="CC36" s="107">
        <f t="shared" si="17"/>
        <v>1</v>
      </c>
      <c r="CD36" s="107">
        <f t="shared" si="17"/>
        <v>1</v>
      </c>
      <c r="CE36" s="107">
        <f t="shared" si="17"/>
        <v>0</v>
      </c>
      <c r="CF36" s="107">
        <f t="shared" si="17"/>
        <v>2</v>
      </c>
      <c r="CG36" s="107">
        <f t="shared" si="17"/>
        <v>2</v>
      </c>
      <c r="CH36" s="107">
        <f t="shared" si="17"/>
        <v>0</v>
      </c>
      <c r="CI36" s="107">
        <f t="shared" si="17"/>
        <v>0</v>
      </c>
      <c r="CJ36" s="107">
        <f t="shared" si="17"/>
        <v>0</v>
      </c>
      <c r="CK36" s="107">
        <f t="shared" si="17"/>
        <v>2</v>
      </c>
      <c r="CL36" s="107">
        <f t="shared" si="17"/>
        <v>1</v>
      </c>
      <c r="CM36" s="107">
        <f t="shared" si="17"/>
        <v>1</v>
      </c>
      <c r="CN36" s="107">
        <f t="shared" si="17"/>
        <v>0</v>
      </c>
      <c r="CO36" s="107">
        <f t="shared" si="17"/>
        <v>0</v>
      </c>
      <c r="CP36" s="107">
        <f t="shared" si="17"/>
        <v>2</v>
      </c>
      <c r="CQ36" s="107">
        <f t="shared" si="17"/>
        <v>0</v>
      </c>
      <c r="CR36" s="107">
        <f t="shared" si="17"/>
        <v>0</v>
      </c>
      <c r="CS36" s="107">
        <f t="shared" si="17"/>
        <v>2</v>
      </c>
      <c r="CT36" s="107">
        <f t="shared" si="17"/>
        <v>0</v>
      </c>
      <c r="CU36" s="107">
        <f t="shared" si="17"/>
        <v>2</v>
      </c>
      <c r="CV36" s="107">
        <f t="shared" si="17"/>
        <v>0</v>
      </c>
      <c r="CW36" s="107">
        <f t="shared" si="17"/>
        <v>2</v>
      </c>
      <c r="CX36" s="107">
        <f t="shared" si="17"/>
        <v>2</v>
      </c>
    </row>
    <row r="37" spans="5:102" ht="13.2" customHeight="1" x14ac:dyDescent="0.2">
      <c r="AW37" s="15"/>
      <c r="AX37" s="15"/>
      <c r="AY37" s="15"/>
      <c r="AZ37" s="15"/>
    </row>
  </sheetData>
  <autoFilter ref="A9:FN30"/>
  <mergeCells count="182">
    <mergeCell ref="H3:H7"/>
    <mergeCell ref="BP4:BP6"/>
    <mergeCell ref="BW7:BW8"/>
    <mergeCell ref="BX7:BX8"/>
    <mergeCell ref="BY7:BY8"/>
    <mergeCell ref="CB7:CB8"/>
    <mergeCell ref="CC7:CC8"/>
    <mergeCell ref="BM7:BM8"/>
    <mergeCell ref="BH7:BH8"/>
    <mergeCell ref="BQ7:BQ8"/>
    <mergeCell ref="BR7:BR8"/>
    <mergeCell ref="BS7:BS8"/>
    <mergeCell ref="BT7:BT8"/>
    <mergeCell ref="BU7:BU8"/>
    <mergeCell ref="BV7:BV8"/>
    <mergeCell ref="AT7:AT8"/>
    <mergeCell ref="AU7:AU8"/>
    <mergeCell ref="AV7:AV8"/>
    <mergeCell ref="BA7:BA8"/>
    <mergeCell ref="BB7:BB8"/>
    <mergeCell ref="BF7:BF8"/>
    <mergeCell ref="BG7:BG8"/>
    <mergeCell ref="BJ7:BJ8"/>
    <mergeCell ref="BL7:BL8"/>
    <mergeCell ref="O7:O8"/>
    <mergeCell ref="P7:P8"/>
    <mergeCell ref="S7:S8"/>
    <mergeCell ref="U7:U8"/>
    <mergeCell ref="V7:V8"/>
    <mergeCell ref="AH7:AH8"/>
    <mergeCell ref="AF7:AF8"/>
    <mergeCell ref="AE7:AE8"/>
    <mergeCell ref="AS7:AS8"/>
    <mergeCell ref="AB7:AB8"/>
    <mergeCell ref="AC7:AC8"/>
    <mergeCell ref="AD7:AD8"/>
    <mergeCell ref="CU7:CU8"/>
    <mergeCell ref="CW7:CW8"/>
    <mergeCell ref="CX7:CX8"/>
    <mergeCell ref="A30:H30"/>
    <mergeCell ref="BK7:BK8"/>
    <mergeCell ref="CJ7:CJ8"/>
    <mergeCell ref="CK7:CK8"/>
    <mergeCell ref="CR7:CR8"/>
    <mergeCell ref="CS7:CS8"/>
    <mergeCell ref="CT7:CT8"/>
    <mergeCell ref="AN7:AN8"/>
    <mergeCell ref="AO7:AO8"/>
    <mergeCell ref="AP7:AP8"/>
    <mergeCell ref="AQ7:AQ8"/>
    <mergeCell ref="BD7:BD8"/>
    <mergeCell ref="BI7:BI8"/>
    <mergeCell ref="Q7:Q8"/>
    <mergeCell ref="R7:R8"/>
    <mergeCell ref="T7:T8"/>
    <mergeCell ref="AG7:AG8"/>
    <mergeCell ref="AI7:AI8"/>
    <mergeCell ref="AK7:AK8"/>
    <mergeCell ref="I7:I8"/>
    <mergeCell ref="M7:M8"/>
    <mergeCell ref="CV4:CV6"/>
    <mergeCell ref="CW4:CW6"/>
    <mergeCell ref="CX4:CX6"/>
    <mergeCell ref="I5:J6"/>
    <mergeCell ref="K5:L6"/>
    <mergeCell ref="M5:N6"/>
    <mergeCell ref="O5:O6"/>
    <mergeCell ref="P5:P6"/>
    <mergeCell ref="Q5:Q6"/>
    <mergeCell ref="AJ5:AJ6"/>
    <mergeCell ref="CP4:CP6"/>
    <mergeCell ref="CQ4:CQ6"/>
    <mergeCell ref="CR4:CR6"/>
    <mergeCell ref="CS4:CS6"/>
    <mergeCell ref="CT4:CT6"/>
    <mergeCell ref="CU4:CU6"/>
    <mergeCell ref="CJ4:CJ6"/>
    <mergeCell ref="CK4:CK6"/>
    <mergeCell ref="CL4:CL6"/>
    <mergeCell ref="CM4:CM6"/>
    <mergeCell ref="CN4:CN6"/>
    <mergeCell ref="CO4:CO6"/>
    <mergeCell ref="CD4:CD6"/>
    <mergeCell ref="CE4:CE6"/>
    <mergeCell ref="CF4:CF6"/>
    <mergeCell ref="CG4:CG6"/>
    <mergeCell ref="CH4:CH6"/>
    <mergeCell ref="CI4:CI6"/>
    <mergeCell ref="BX4:BX6"/>
    <mergeCell ref="BY4:BY6"/>
    <mergeCell ref="BZ4:BZ6"/>
    <mergeCell ref="CA4:CA6"/>
    <mergeCell ref="CB4:CB6"/>
    <mergeCell ref="CC4:CC6"/>
    <mergeCell ref="BO4:BO6"/>
    <mergeCell ref="BQ4:BS4"/>
    <mergeCell ref="BT4:BT6"/>
    <mergeCell ref="BU4:BU6"/>
    <mergeCell ref="BV4:BV6"/>
    <mergeCell ref="BW4:BW6"/>
    <mergeCell ref="BQ5:BQ6"/>
    <mergeCell ref="BR5:BR6"/>
    <mergeCell ref="BS5:BS6"/>
    <mergeCell ref="BI4:BI6"/>
    <mergeCell ref="BJ4:BJ6"/>
    <mergeCell ref="BK4:BK6"/>
    <mergeCell ref="BL4:BL6"/>
    <mergeCell ref="BM4:BM6"/>
    <mergeCell ref="BN4:BN6"/>
    <mergeCell ref="BC4:BC6"/>
    <mergeCell ref="BD4:BD6"/>
    <mergeCell ref="BE4:BE6"/>
    <mergeCell ref="BF4:BF6"/>
    <mergeCell ref="BG4:BG6"/>
    <mergeCell ref="BH4:BH6"/>
    <mergeCell ref="AI4:AI6"/>
    <mergeCell ref="AJ4:AK4"/>
    <mergeCell ref="AL4:AM4"/>
    <mergeCell ref="AK5:AK6"/>
    <mergeCell ref="AL5:AL6"/>
    <mergeCell ref="AM5:AM6"/>
    <mergeCell ref="AW4:AW6"/>
    <mergeCell ref="AU4:AU6"/>
    <mergeCell ref="AV4:AV6"/>
    <mergeCell ref="AN5:AN6"/>
    <mergeCell ref="AO5:AO6"/>
    <mergeCell ref="AP5:AP6"/>
    <mergeCell ref="AQ5:AQ6"/>
    <mergeCell ref="Z4:Z6"/>
    <mergeCell ref="AA4:AA6"/>
    <mergeCell ref="AB4:AB6"/>
    <mergeCell ref="AC4:AC6"/>
    <mergeCell ref="AD4:AD6"/>
    <mergeCell ref="AE4:AE6"/>
    <mergeCell ref="AF4:AF6"/>
    <mergeCell ref="AG4:AG6"/>
    <mergeCell ref="AH4:AH6"/>
    <mergeCell ref="A4:A6"/>
    <mergeCell ref="I4:Q4"/>
    <mergeCell ref="R4:R6"/>
    <mergeCell ref="S4:S6"/>
    <mergeCell ref="BE3:BO3"/>
    <mergeCell ref="BQ3:BT3"/>
    <mergeCell ref="T4:T6"/>
    <mergeCell ref="U4:U6"/>
    <mergeCell ref="V4:V6"/>
    <mergeCell ref="W4:W6"/>
    <mergeCell ref="X4:X6"/>
    <mergeCell ref="Y4:Y6"/>
    <mergeCell ref="AX4:AX6"/>
    <mergeCell ref="AY4:AY6"/>
    <mergeCell ref="AZ4:AZ6"/>
    <mergeCell ref="BA4:BA6"/>
    <mergeCell ref="BB4:BB6"/>
    <mergeCell ref="AN4:AQ4"/>
    <mergeCell ref="AR4:AR6"/>
    <mergeCell ref="AS4:AS6"/>
    <mergeCell ref="AT4:AT6"/>
    <mergeCell ref="AB3:AE3"/>
    <mergeCell ref="A2:H2"/>
    <mergeCell ref="I2:BO2"/>
    <mergeCell ref="BQ2:CX2"/>
    <mergeCell ref="I3:R3"/>
    <mergeCell ref="S3:W3"/>
    <mergeCell ref="X3:AA3"/>
    <mergeCell ref="AF3:AG3"/>
    <mergeCell ref="AH3:AI3"/>
    <mergeCell ref="CO3:CQ3"/>
    <mergeCell ref="CR3:CV3"/>
    <mergeCell ref="CW3:CX3"/>
    <mergeCell ref="BU3:BZ3"/>
    <mergeCell ref="CA3:CI3"/>
    <mergeCell ref="CJ3:CK3"/>
    <mergeCell ref="CL3:CN3"/>
    <mergeCell ref="AJ3:AQ3"/>
    <mergeCell ref="AR3:AS3"/>
    <mergeCell ref="AT3:AV3"/>
    <mergeCell ref="AW3:AZ3"/>
    <mergeCell ref="BA3:BB3"/>
    <mergeCell ref="BC3:BD3"/>
    <mergeCell ref="D3:D7"/>
    <mergeCell ref="E3:E7"/>
  </mergeCells>
  <phoneticPr fontId="27"/>
  <dataValidations count="6">
    <dataValidation type="list" allowBlank="1" showInputMessage="1" showErrorMessage="1" sqref="VVJ9 VLN9 VBR9 URV9 UHZ9 TYD9 TOH9 TEL9 SUP9 SKT9 SAX9 RRB9 RHF9 QXJ9 QNN9 QDR9 PTV9 PJZ9 PAD9 OQH9 OGL9 NWP9 NMT9 NCX9 MTB9 MJF9 LZJ9 LPN9 LFR9 KVV9 KLZ9 KCD9 JSH9 JIL9 IYP9 IOT9 IEX9 HVB9 HLF9 HBJ9 GRN9 GHR9 FXV9 FNZ9 FED9 EUH9 EKL9 EAP9 DQT9 DGX9 CXB9 CNF9 CDJ9 BTN9 BJR9 AZV9 APZ9 AGD9 WH9 ML9 CR9 WYV9 WOZ9 WFD9 VVH9 VLL9 VBP9 URT9 UHX9 TYB9 TOF9 TEJ9 SUN9 SKR9 SAV9 RQZ9 RHD9 QXH9 QNL9 QDP9 PTT9 PJX9 PAB9 OQF9 OGJ9 NWN9 NMR9 NCV9 MSZ9 MJD9 LZH9 LPL9 LFP9 KVT9 KLX9 KCB9 JSF9 JIJ9 IYN9 IOR9 IEV9 HUZ9 HLD9 HBH9 GRL9 GHP9 FXT9 FNX9 FEB9 EUF9 EKJ9 EAN9 DQR9 DGV9 CWZ9 CND9 CDH9 BTL9 BJP9 AZT9 APX9 AGB9 WF9 MJ9 CP9 WYT9 WOX9 WFB9 VVF9 VLJ9 VBN9 URR9 UHV9 TXZ9 TOD9 TEH9 SUL9 SKP9 SAT9 RQX9 RHB9 QXF9 QNJ9 QDN9 PTR9 PJV9 OZZ9 OQD9 OGH9 NWL9 NMP9 NCT9 MSX9 MJB9 LZF9 LPJ9 LFN9 KVR9 KLV9 KBZ9 JSD9 JIH9 IYL9 IOP9 IET9 HUX9 HLB9 HBF9 GRJ9 GHN9 FXR9 FNV9 FDZ9 EUD9 EKH9 EAL9 DQP9 DGT9 CWX9 CNB9 CDF9 BTJ9 BJN9 AZR9 APV9 AFZ9 WD9 MH9 CN9 WYR9 WOV9 WEZ9 VVD9 VLH9 VBL9 URP9 UHT9 TXX9 TOB9 TEF9 SUJ9 SKN9 SAR9 RQV9 RGZ9 QXD9 QNH9 QDL9 PTP9 PJT9 OZX9 OQB9 OGF9 NWJ9 NMN9 NCR9 MSV9 MIZ9 LZD9 LPH9 LFL9 KVP9 KLT9 KBX9 JSB9 JIF9 IYJ9 ION9 IER9 HUV9 HKZ9 HBD9 GRH9 GHL9 FXP9 FNT9 FDX9 EUB9 EKF9 EAJ9 DQN9 DGR9 CWV9 CMZ9 CDD9 BTH9 BJL9 AZP9 APT9 AFX9 WB9 MF9 CL9 WYJ9 WON9 WER9 VUV9 VKZ9 VBD9 URH9 UHL9 TXP9 TNT9 TDX9 SUB9 SKF9 SAJ9 RQN9 RGR9 QWV9 QMZ9 QDD9 PTH9 PJL9 OZP9 OPT9 OFX9 NWB9 NMF9 NCJ9 MSN9 MIR9 LYV9 LOZ9 LFD9 KVH9 KLL9 KBP9 JRT9 JHX9 IYB9 IOF9 IEJ9 HUN9 HKR9 HAV9 GQZ9 GHD9 FXH9 FNL9 FDP9 ETT9 EJX9 EAB9 DQF9 DGJ9 CWN9 CMR9 CCV9 BSZ9 BJD9 AZH9 APL9 AFP9 VT9 LX9 CD9 WYP9 WOT9 WEX9 VVB9 VLF9 VBJ9 URN9 UHR9 TXV9 TNZ9 TED9 SUH9 SKL9 SAP9 RQT9 RGX9 QXB9 QNF9 QDJ9 PTN9 PJR9 OZV9 OPZ9 OGD9 NWH9 NML9 NCP9 MST9 MIX9 LZB9 LPF9 LFJ9 KVN9 KLR9 KBV9 JRZ9 JID9 IYH9 IOL9 IEP9 HUT9 HKX9 HBB9 GRF9 GHJ9 FXN9 FNR9 FDV9 ETZ9 EKD9 EAH9 DQL9 DGP9 CWT9 CMX9 CDB9 BTF9 BJJ9 AZN9 APR9 AFV9 VZ9 MD9 CJ9 WYN9 WOR9 WEV9 VUZ9 VLD9 VBH9 URL9 UHP9 TXT9 TNX9 TEB9 SUF9 SKJ9 SAN9 RQR9 RGV9 QWZ9 QND9 QDH9 PTL9 PJP9 OZT9 OPX9 OGB9 NWF9 NMJ9 NCN9 MSR9 MIV9 LYZ9 LPD9 LFH9 KVL9 KLP9 KBT9 JRX9 JIB9 IYF9 IOJ9 IEN9 HUR9 HKV9 HAZ9 GRD9 GHH9 FXL9 FNP9 FDT9 ETX9 EKB9 EAF9 DQJ9 DGN9 CWR9 CMV9 CCZ9 BTD9 BJH9 AZL9 APP9 AFT9 VX9 MB9 CH9 WYL9 WOP9 WET9 VUX9 VLB9 VBF9 URJ9 UHN9 TXR9 TNV9 TDZ9 SUD9 SKH9 SAL9 RQP9 RGT9 QWX9 QNB9 QDF9 PTJ9 PJN9 OZR9 OPV9 OFZ9 NWD9 NMH9 NCL9 MSP9 MIT9 LYX9 LPB9 LFF9 KVJ9 KLN9 KBR9 JRV9 JHZ9 IYD9 IOH9 IEL9 HUP9 HKT9 HAX9 GRB9 GHF9 FXJ9 FNN9 FDR9 ETV9 EJZ9 EAD9 DQH9 DGL9 CWP9 CMT9 CCX9 BTB9 BJF9 AZJ9 APN9 AFR9 VV9 LZ9 CF9 WYH9 WOL9 WEP9 VUT9 VKX9 VBB9 URF9 UHJ9 TXN9 TNR9 TDV9 STZ9 SKD9 SAH9 RQL9 RGP9 QWT9 QMX9 QDB9 PTF9 PJJ9 OZN9 OPR9 OFV9 NVZ9 NMD9 NCH9 MSL9 MIP9 LYT9 LOX9 LFB9 KVF9 KLJ9 KBN9 JRR9 JHV9 IXZ9 IOD9 IEH9 HUL9 HKP9 HAT9 GQX9 GHB9 FXF9 FNJ9 FDN9 ETR9 EJV9 DZZ9 DQD9 DGH9 CWL9 CMP9 CCT9 BSX9 BJB9 AZF9 APJ9 AFN9 VR9 LV9 CB9 WYF9 WOJ9 WEN9 VUR9 VKV9 VAZ9 URD9 UHH9 TXL9 TNP9 TDT9 STX9 SKB9 SAF9 RQJ9 RGN9 QWR9 QMV9 QCZ9 PTD9 PJH9 OZL9 OPP9 OFT9 NVX9 NMB9 NCF9 MSJ9 MIN9 LYR9 LOV9 LEZ9 KVD9 KLH9 KBL9 JRP9 JHT9 IXX9 IOB9 IEF9 HUJ9 HKN9 HAR9 GQV9 GGZ9 FXD9 FNH9 FDL9 ETP9 EJT9 DZX9 DQB9 DGF9 CWJ9 CMN9 CCR9 BSV9 BIZ9 AZD9 APH9 AFL9 VP9 LT9 BZ9 WYD9 WOH9 WEL9 VUP9 VKT9 VAX9 URB9 UHF9 TXJ9 TNN9 TDR9 STV9 SJZ9 SAD9 RQH9 RGL9 QWP9 QMT9 QCX9 PTB9 PJF9 OZJ9 OPN9 OFR9 NVV9 NLZ9 NCD9 MSH9 MIL9 LYP9 LOT9 LEX9 KVB9 KLF9 KBJ9 JRN9 JHR9 IXV9 INZ9 IED9 HUH9 HKL9 HAP9 GQT9 GGX9 FXB9 FNF9 FDJ9 ETN9 EJR9 DZV9 DPZ9 DGD9 CWH9 CML9 CCP9 BST9 BIX9 AZB9 APF9 AFJ9 VN9 LR9 BX9 WYB9 WOF9 WEJ9 VUN9 VKR9 VAV9 UQZ9 UHD9 TXH9 TNL9 TDP9 STT9 SJX9 SAB9 RQF9 RGJ9 QWN9 QMR9 QCV9 PSZ9 PJD9 OZH9 OPL9 OFP9 NVT9 NLX9 NCB9 MSF9 MIJ9 LYN9 LOR9 LEV9 KUZ9 KLD9 KBH9 JRL9 JHP9 IXT9 INX9 IEB9 HUF9 HKJ9 HAN9 GQR9 GGV9 FWZ9 FND9 FDH9 ETL9 EJP9 DZT9 DPX9 DGB9 CWF9 CMJ9 CCN9 BSR9 BIV9 AYZ9 APD9 AFH9 VL9 LP9 BV9 WXZ9 WOD9 WEH9 VUL9 VKP9 VAT9 UQX9 UHB9 TXF9 TNJ9 TDN9 STR9 SJV9 RZZ9 RQD9 RGH9 QWL9 QMP9 QCT9 PSX9 PJB9 OZF9 OPJ9 OFN9 NVR9 NLV9 NBZ9 MSD9 MIH9 LYL9 LOP9 LET9 KUX9 KLB9 KBF9 JRJ9 JHN9 IXR9 INV9 IDZ9 HUD9 HKH9 HAL9 GQP9 GGT9 FWX9 FNB9 FDF9 ETJ9 EJN9 DZR9 DPV9 DFZ9 CWD9 CMH9 CCL9 BSP9 BIT9 AYX9 APB9 AFF9 VJ9 LN9 BT9 WXX9 WOB9 WEF9 VUJ9 VKN9 VAR9 UQV9 UGZ9 TXD9 TNH9 TDL9 STP9 SJT9 RZX9 RQB9 RGF9 QWJ9 QMN9 QCR9 PSV9 PIZ9 OZD9 OPH9 OFL9 NVP9 NLT9 NBX9 MSB9 MIF9 LYJ9 LON9 LER9 KUV9 KKZ9 KBD9 JRH9 JHL9 IXP9 INT9 IDX9 HUB9 HKF9 HAJ9 GQN9 GGR9 FWV9 FMZ9 FDD9 ETH9 EJL9 DZP9 DPT9 DFX9 CWB9 CMF9 CCJ9 BSN9 BIR9 AYV9 AOZ9 AFD9 VH9 LL9 WXV9 WNZ9 WED9 VUH9 VKL9 VAP9 UQT9 UGX9 TXB9 TNF9 TDJ9 STN9 SJR9 RZV9 RPZ9 RGD9 QWH9 QML9 QCP9 PST9 PIX9 OZB9 OPF9 OFJ9 NVN9 NLR9 NBV9 MRZ9 MID9 LYH9 LOL9 LEP9 KUT9 KKX9 KBB9 JRF9 JHJ9 IXN9 INR9 IDV9 HTZ9 HKD9 HAH9 GQL9 GGP9 FWT9 FMX9 FDB9 ETF9 EJJ9 DZN9 DPR9 DFV9 CVZ9 CMD9 CCH9 BSL9 BIP9 AYT9 AOX9 AFB9 VF9 LJ9 BQ9:BR9 WXT9 WNX9 WEB9 VUF9 VKJ9 VAN9 UQR9 UGV9 TWZ9 TND9 TDH9 STL9 SJP9 RZT9 RPX9 RGB9 QWF9 QMJ9 QCN9 PSR9 PIV9 OYZ9 OPD9 OFH9 NVL9 NLP9 NBT9 MRX9 MIB9 LYF9 LOJ9 LEN9 KUR9 KKV9 KAZ9 JRD9 JHH9 IXL9 INP9 IDT9 HTX9 HKB9 HAF9 GQJ9 GGN9 FWR9 FMV9 FCZ9 ETD9 EJH9 DZL9 DPP9 DFT9 CVX9 CMB9 CCF9 BSJ9 BIN9 AYR9 AOV9 AEZ9 VD9 LH9 BO9 WYZ9 WPD9 WFH9 VVL9 VLP9 VBT9 URX9 UIB9 TYF9 TOJ9 TEN9 SUR9 SKV9 SAZ9 RRD9 RHH9 QXL9 QNP9 QDT9 PTX9 PKB9 PAF9 OQJ9 OGN9 NWR9 NMV9 NCZ9 MTD9 MJH9 LZL9 LPP9 LFT9 KVX9 KMB9 KCF9 JSJ9 JIN9 IYR9 IOV9 IEZ9 HVD9 HLH9 HBL9 GRP9 GHT9 FXX9 FOB9 FEF9 EUJ9 EKN9 EAR9 DQV9 DGZ9 CXD9 CNH9 CDL9 BTP9 BJT9 AZX9 AQB9 AGF9 WJ9 CT9 MN9 WYX9 WPB9 WFF9">
      <formula1>#REF!</formula1>
    </dataValidation>
    <dataValidation type="list" imeMode="on" allowBlank="1" showInputMessage="1" showErrorMessage="1" sqref="VTH9:VTJ9 VJL9:VJN9 UZP9:UZR9 UPT9:UPV9 UFX9:UFZ9 TWB9:TWD9 TMF9:TMH9 TCJ9:TCL9 SSN9:SSP9 SIR9:SIT9 RYV9:RYX9 ROZ9:RPB9 RFD9:RFF9 QVH9:QVJ9 QLL9:QLN9 QBP9:QBR9 PRT9:PRV9 PHX9:PHZ9 OYB9:OYD9 OOF9:OOH9 OEJ9:OEL9 NUN9:NUP9 NKR9:NKT9 NAV9:NAX9 MQZ9:MRB9 MHD9:MHF9 LXH9:LXJ9 LNL9:LNN9 LDP9:LDR9 KTT9:KTV9 KJX9:KJZ9 KAB9:KAD9 JQF9:JQH9 JGJ9:JGL9 IWN9:IWP9 IMR9:IMT9 ICV9:ICX9 HSZ9:HTB9 HJD9:HJF9 GZH9:GZJ9 GPL9:GPN9 GFP9:GFR9 FVT9:FVV9 FLX9:FLZ9 FCB9:FCD9 ESF9:ESH9 EIJ9:EIL9 DYN9:DYP9 DOR9:DOT9 DEV9:DEX9 CUZ9:CVB9 CLD9:CLF9 CBH9:CBJ9 BRL9:BRN9 BHP9:BHR9 AXT9:AXV9 ANX9:ANZ9 AEB9:AED9 UF9:UH9 KJ9:KL9 AQ9:AS9 WWQ9:WWT9 WMU9:WMX9 WCY9:WDB9 VTC9:VTF9 VJG9:VJJ9 UZK9:UZN9 UPO9:UPR9 UFS9:UFV9 TVW9:TVZ9 TMA9:TMD9 TCE9:TCH9 SSI9:SSL9 SIM9:SIP9 RYQ9:RYT9 ROU9:ROX9 REY9:RFB9 QVC9:QVF9 QLG9:QLJ9 QBK9:QBN9 PRO9:PRR9 PHS9:PHV9 OXW9:OXZ9 OOA9:OOD9 OEE9:OEH9 NUI9:NUL9 NKM9:NKP9 NAQ9:NAT9 MQU9:MQX9 MGY9:MHB9 LXC9:LXF9 LNG9:LNJ9 LDK9:LDN9 KTO9:KTR9 KJS9:KJV9 JZW9:JZZ9 JQA9:JQD9 JGE9:JGH9 IWI9:IWL9 IMM9:IMP9 ICQ9:ICT9 HSU9:HSX9 HIY9:HJB9 GZC9:GZF9 GPG9:GPJ9 GFK9:GFN9 FVO9:FVR9 FLS9:FLV9 FBW9:FBZ9 ESA9:ESD9 EIE9:EIH9 DYI9:DYL9 DOM9:DOP9 DEQ9:DET9 CUU9:CUX9 CKY9:CLB9 CBC9:CBF9 BRG9:BRJ9 BHK9:BHN9 AXO9:AXR9 ANS9:ANV9 ADW9:ADZ9 UA9:UD9 KE9:KH9 AL9:AO9 WWZ9:WXR9 WND9:WNV9 WDH9:WDZ9 VTL9:VUD9 VJP9:VKH9 UZT9:VAL9 UPX9:UQP9 UGB9:UGT9 TWF9:TWX9 TMJ9:TNB9 TCN9:TDF9 SSR9:STJ9 SIV9:SJN9 RYZ9:RZR9 RPD9:RPV9 RFH9:RFZ9 QVL9:QWD9 QLP9:QMH9 QBT9:QCL9 PRX9:PSP9 PIB9:PIT9 OYF9:OYX9 OOJ9:OPB9 OEN9:OFF9 NUR9:NVJ9 NKV9:NLN9 NAZ9:NBR9 MRD9:MRV9 MHH9:MHZ9 LXL9:LYD9 LNP9:LOH9 LDT9:LEL9 KTX9:KUP9 KKB9:KKT9 KAF9:KAX9 JQJ9:JRB9 JGN9:JHF9 IWR9:IXJ9 IMV9:INN9 ICZ9:IDR9 HTD9:HTV9 HJH9:HJZ9 GZL9:HAD9 GPP9:GQH9 GFT9:GGL9 FVX9:FWP9 FMB9:FMT9 FCF9:FCX9 ESJ9:ETB9 EIN9:EJF9 DYR9:DZJ9 DOV9:DPN9 DEZ9:DFR9 CVD9:CVV9 CLH9:CLZ9 CBL9:CCD9 BRP9:BSH9 BHT9:BIL9 AXX9:AYP9 AOB9:AOT9 AEF9:AEX9 UJ9:VB9 KN9:LF9 AU9:BM9 WWB9:WWC9 WMF9:WMG9 WCJ9:WCK9 VSN9:VSO9 VIR9:VIS9 UYV9:UYW9 UOZ9:UPA9 UFD9:UFE9 TVH9:TVI9 TLL9:TLM9 TBP9:TBQ9 SRT9:SRU9 SHX9:SHY9 RYB9:RYC9 ROF9:ROG9 REJ9:REK9 QUN9:QUO9 QKR9:QKS9 QAV9:QAW9 PQZ9:PRA9 PHD9:PHE9 OXH9:OXI9 ONL9:ONM9 ODP9:ODQ9 NTT9:NTU9 NJX9:NJY9 NAB9:NAC9 MQF9:MQG9 MGJ9:MGK9 LWN9:LWO9 LMR9:LMS9 LCV9:LCW9 KSZ9:KTA9 KJD9:KJE9 JZH9:JZI9 JPL9:JPM9 JFP9:JFQ9 IVT9:IVU9 ILX9:ILY9 ICB9:ICC9 HSF9:HSG9 HIJ9:HIK9 GYN9:GYO9 GOR9:GOS9 GEV9:GEW9 FUZ9:FVA9 FLD9:FLE9 FBH9:FBI9 ERL9:ERM9 EHP9:EHQ9 DXT9:DXU9 DNX9:DNY9 DEB9:DEC9 CUF9:CUG9 CKJ9:CKK9 CAN9:CAO9 BQR9:BQS9 BGV9:BGW9 AWZ9:AXA9 AND9:ANE9 ADH9:ADI9 TL9:TM9 JP9:JQ9 W9:X9 WWI9:WWJ9 WMM9:WMN9 WCQ9:WCR9 VSU9:VSV9 VIY9:VIZ9 UZC9:UZD9 UPG9:UPH9 UFK9:UFL9 TVO9:TVP9 TLS9:TLT9 TBW9:TBX9 SSA9:SSB9 SIE9:SIF9 RYI9:RYJ9 ROM9:RON9 REQ9:RER9 QUU9:QUV9 QKY9:QKZ9 QBC9:QBD9 PRG9:PRH9 PHK9:PHL9 OXO9:OXP9 ONS9:ONT9 ODW9:ODX9 NUA9:NUB9 NKE9:NKF9 NAI9:NAJ9 MQM9:MQN9 MGQ9:MGR9 LWU9:LWV9 LMY9:LMZ9 LDC9:LDD9 KTG9:KTH9 KJK9:KJL9 JZO9:JZP9 JPS9:JPT9 JFW9:JFX9 IWA9:IWB9 IME9:IMF9 ICI9:ICJ9 HSM9:HSN9 HIQ9:HIR9 GYU9:GYV9 GOY9:GOZ9 GFC9:GFD9 FVG9:FVH9 FLK9:FLL9 FBO9:FBP9 ERS9:ERT9 EHW9:EHX9 DYA9:DYB9 DOE9:DOF9 DEI9:DEJ9 CUM9:CUN9 CKQ9:CKR9 CAU9:CAV9 BQY9:BQZ9 BHC9:BHD9 AXG9:AXH9 ANK9:ANL9 ADO9:ADP9 TS9:TT9 JW9:JX9 AD9:AE9 XBG9:XBJ9 WRK9:WRN9 WHO9:WHR9 VXS9:VXV9 VNW9:VNZ9 VEA9:VED9 UUE9:UUH9 UKI9:UKL9 UAM9:UAP9 TQQ9:TQT9 TGU9:TGX9 SWY9:SXB9 SNC9:SNF9 SDG9:SDJ9 RTK9:RTN9 RJO9:RJR9 QZS9:QZV9 QPW9:QPZ9 QGA9:QGD9 PWE9:PWH9 PMI9:PML9 PCM9:PCP9 OSQ9:OST9 OIU9:OIX9 NYY9:NZB9 NPC9:NPF9 NFG9:NFJ9 MVK9:MVN9 MLO9:MLR9 MBS9:MBV9 LRW9:LRZ9 LIA9:LID9 KYE9:KYH9 KOI9:KOL9 KEM9:KEP9 JUQ9:JUT9 JKU9:JKX9 JAY9:JBB9 IRC9:IRF9 IHG9:IHJ9 HXK9:HXN9 HNO9:HNR9 HDS9:HDV9 GTW9:GTZ9 GKA9:GKD9 GAE9:GAH9 FQI9:FQL9 FGM9:FGP9 EWQ9:EWT9 EMU9:EMX9 ECY9:EDB9 DTC9:DTF9 DJG9:DJJ9 CZK9:CZN9 CPO9:CPR9 CFS9:CFV9 BVW9:BVZ9 BMA9:BMD9 BCE9:BCH9 ASI9:ASL9 AIM9:AIP9 YQ9:YT9 OU9:OX9 EY9:FB9 XBL9:XBM9 WRP9:WRQ9 WHT9:WHU9 VXX9:VXY9 VOB9:VOC9 VEF9:VEG9 UUJ9:UUK9 UKN9:UKO9 UAR9:UAS9 TQV9:TQW9 TGZ9:THA9 SXD9:SXE9 SNH9:SNI9 SDL9:SDM9 RTP9:RTQ9 RJT9:RJU9 QZX9:QZY9 QQB9:QQC9 QGF9:QGG9 PWJ9:PWK9 PMN9:PMO9 PCR9:PCS9 OSV9:OSW9 OIZ9:OJA9 NZD9:NZE9 NPH9:NPI9 NFL9:NFM9 MVP9:MVQ9 MLT9:MLU9 MBX9:MBY9 LSB9:LSC9 LIF9:LIG9 KYJ9:KYK9 KON9:KOO9 KER9:KES9 JUV9:JUW9 JKZ9:JLA9 JBD9:JBE9 IRH9:IRI9 IHL9:IHM9 HXP9:HXQ9 HNT9:HNU9 HDX9:HDY9 GUB9:GUC9 GKF9:GKG9 GAJ9:GAK9 FQN9:FQO9 FGR9:FGS9 EWV9:EWW9 EMZ9:ENA9 EDD9:EDE9 DTH9:DTI9 DJL9:DJM9 CZP9:CZQ9 CPT9:CPU9 CFX9:CFY9 BWB9:BWC9 BMF9:BMG9 BCJ9:BCK9 ASN9:ASO9 AIR9:AIS9 YV9:YW9 OZ9:PA9 FD9:FE9 WVN9:WVY9 WLR9:WMC9 WBV9:WCG9 VRZ9:VSK9 VID9:VIO9 UYH9:UYS9 UOL9:UOW9 UEP9:UFA9 TUT9:TVE9 TKX9:TLI9 TBB9:TBM9 SRF9:SRQ9 SHJ9:SHU9 RXN9:RXY9 RNR9:ROC9 RDV9:REG9 QTZ9:QUK9 QKD9:QKO9 QAH9:QAS9 PQL9:PQW9 PGP9:PHA9 OWT9:OXE9 OMX9:ONI9 ODB9:ODM9 NTF9:NTQ9 NJJ9:NJU9 MZN9:MZY9 MPR9:MQC9 MFV9:MGG9 LVZ9:LWK9 LMD9:LMO9 LCH9:LCS9 KSL9:KSW9 KIP9:KJA9 JYT9:JZE9 JOX9:JPI9 JFB9:JFM9 IVF9:IVQ9 ILJ9:ILU9 IBN9:IBY9 HRR9:HSC9 HHV9:HIG9 GXZ9:GYK9 GOD9:GOO9 GEH9:GES9 FUL9:FUW9 FKP9:FLA9 FAT9:FBE9 EQX9:ERI9 EHB9:EHM9 DXF9:DXQ9 DNJ9:DNU9 DDN9:DDY9 CTR9:CUC9 CJV9:CKG9 BZZ9:CAK9 BQD9:BQO9 BGH9:BGS9 AWL9:AWW9 AMP9:ANA9 ACT9:ADE9 SX9:TI9 JB9:JM9 I9:T9 XBS9:XBT9 WRW9:WRX9 WIA9:WIB9 VYE9:VYF9 VOI9:VOJ9 VEM9:VEN9 UUQ9:UUR9 UKU9:UKV9 UAY9:UAZ9 TRC9:TRD9 THG9:THH9 SXK9:SXL9 SNO9:SNP9 SDS9:SDT9 RTW9:RTX9 RKA9:RKB9 RAE9:RAF9 QQI9:QQJ9 QGM9:QGN9 PWQ9:PWR9 PMU9:PMV9 PCY9:PCZ9 OTC9:OTD9 OJG9:OJH9 NZK9:NZL9 NPO9:NPP9 NFS9:NFT9 MVW9:MVX9 MMA9:MMB9 MCE9:MCF9 LSI9:LSJ9 LIM9:LIN9 KYQ9:KYR9 KOU9:KOV9 KEY9:KEZ9 JVC9:JVD9 JLG9:JLH9 JBK9:JBL9 IRO9:IRP9 IHS9:IHT9 HXW9:HXX9 HOA9:HOB9 HEE9:HEF9 GUI9:GUJ9 GKM9:GKN9 GAQ9:GAR9 FQU9:FQV9 FGY9:FGZ9 EXC9:EXD9 ENG9:ENH9 EDK9:EDL9 DTO9:DTP9 DJS9:DJT9 CZW9:CZX9 CQA9:CQB9 CGE9:CGF9 BWI9:BWJ9 BMM9:BMN9 BCQ9:BCR9 ASU9:ASV9 AIY9:AIZ9 ZC9:ZD9 PG9:PH9 FK9:FL9 WWV9:WWX9 WMZ9:WNB9 WDD9:WDF9">
      <formula1>#REF!</formula1>
    </dataValidation>
    <dataValidation imeMode="disabled" allowBlank="1" showInputMessage="1" showErrorMessage="1" sqref="A10:B18 A20:B29 CJ20:CU29 CA20:CH29 BU20:BY29 AB20:AD29 S20:V29 H20:Q29 AN18 H19 H10:Q18 CW10:CX18 CJ10:CU18 CA10:CH18 BU10:BY18 AB10:AD18 X10:Z18 S10:V18 CW20:CX29 X20:Z29 AF10:AM18 AN11:AN16 AF20:AM29 AP17:AP18 AN20:AN22 AN24:AN29 AO10:AO18 AQ10:BN18 AP10:AP12 AP14:AP15 AO20:AO29 AQ20:BN29 AP21:AP28 BQ10:BS18 BQ20:BS29"/>
    <dataValidation type="list" imeMode="on" allowBlank="1" showInputMessage="1" showErrorMessage="1" sqref="Z9 JS9 TO9 ADK9 ANG9 AXC9 BGY9 BQU9 CAQ9 CKM9 CUI9 DEE9 DOA9 DXW9 EHS9 ERO9 FBK9 FLG9 FVC9 GEY9 GOU9 GYQ9 HIM9 HSI9 ICE9 IMA9 IVW9 JFS9 JPO9 JZK9 KJG9 KTC9 LCY9 LMU9 LWQ9 MGM9 MQI9 NAE9 NKA9 NTW9 ODS9 ONO9 OXK9 PHG9 PRC9 QAY9 QKU9 QUQ9 REM9 ROI9 RYE9 SIA9 SRW9 TBS9 TLO9 TVK9 UFG9 UPC9 UYY9 VIU9 VSQ9 WCM9 WMI9 WWE9 FG9 PC9 YY9 AIU9 ASQ9 BCM9 BMI9 BWE9 CGA9 CPW9 CZS9 DJO9 DTK9 EDG9 ENC9 EWY9 FGU9 FQQ9 GAM9 GKI9 GUE9 HEA9 HNW9 HXS9 IHO9 IRK9 JBG9 JLC9 JUY9 KEU9 KOQ9 KYM9 LII9 LSE9 MCA9 MLW9 MVS9 NFO9 NPK9 NZG9 OJC9 OSY9 PCU9 PMQ9 PWM9 QGI9 QQE9 RAA9 RJW9 RTS9 SDO9 SNK9 SXG9 THC9 TQY9 UAU9 UKQ9 UUM9 VEI9 VOE9 VYA9 WHW9 WRS9 XBO9 AH9 KA9 TW9 ADS9 ANO9 AXK9 BHG9 BRC9 CAY9 CKU9 CUQ9 DEM9 DOI9 DYE9 EIA9 ERW9 FBS9 FLO9 FVK9 GFG9 GPC9 GYY9 HIU9 HSQ9 ICM9 IMI9 IWE9 JGA9 JPW9 JZS9 KJO9 KTK9 LDG9 LNC9 LWY9 MGU9 MQQ9 NAM9 NKI9 NUE9 OEA9 ONW9 OXS9 PHO9 PRK9 QBG9 QLC9 QUY9 REU9 ROQ9 RYM9 SII9 SSE9 TCA9 TLW9 TVS9 UFO9 UPK9 UZG9 VJC9 VSY9 WCU9 WMQ9 WWM9">
      <formula1>$DC$56:$DC$62</formula1>
    </dataValidation>
    <dataValidation type="list" imeMode="on" allowBlank="1" showInputMessage="1" showErrorMessage="1" sqref="AB9 JU9 TQ9 ADM9 ANI9 AXE9 BHA9 BQW9 CAS9 CKO9 CUK9 DEG9 DOC9 DXY9 EHU9 ERQ9 FBM9 FLI9 FVE9 GFA9 GOW9 GYS9 HIO9 HSK9 ICG9 IMC9 IVY9 JFU9 JPQ9 JZM9 KJI9 KTE9 LDA9 LMW9 LWS9 MGO9 MQK9 NAG9 NKC9 NTY9 ODU9 ONQ9 OXM9 PHI9 PRE9 QBA9 QKW9 QUS9 REO9 ROK9 RYG9 SIC9 SRY9 TBU9 TLQ9 TVM9 UFI9 UPE9 UZA9 VIW9 VSS9 WCO9 WMK9 WWG9 FI9 PE9 ZA9 AIW9 ASS9 BCO9 BMK9 BWG9 CGC9 CPY9 CZU9 DJQ9 DTM9 EDI9 ENE9 EXA9 FGW9 FQS9 GAO9 GKK9 GUG9 HEC9 HNY9 HXU9 IHQ9 IRM9 JBI9 JLE9 JVA9 KEW9 KOS9 KYO9 LIK9 LSG9 MCC9 MLY9 MVU9 NFQ9 NPM9 NZI9 OJE9 OTA9 PCW9 PMS9 PWO9 QGK9 QQG9 RAC9 RJY9 RTU9 SDQ9 SNM9 SXI9 THE9 TRA9 UAW9 UKS9 UUO9 VEK9 VOG9 VYC9 WHY9 WRU9 XBQ9 AJ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formula1>$DC$62:$DC$76</formula1>
    </dataValidation>
    <dataValidation imeMode="on" allowBlank="1" showInputMessage="1" showErrorMessage="1" sqref="AOU9 AYQ9 BIM9 BSI9 CCE9 CMA9 CVW9 DFS9 DPO9 DZK9 EJG9 ETC9 FCY9 FMU9 FWQ9 GGM9 GQI9 HAE9 HKA9 HTW9 IDS9 INO9 IXK9 JHG9 JRC9 KAY9 KKU9 KUQ9 LEM9 LOI9 LYE9 MIA9 MRW9 NBS9 NLO9 NVK9 OFG9 OPC9 OYY9 PIU9 PSQ9 QCM9 QMI9 QWE9 RGA9 RPW9 RZS9 SJO9 STK9 TDG9 TNC9 TWY9 UGU9 UQQ9 VAM9 VKI9 VUE9 WEA9 WNW9 WXS9 AT9 KM9 UI9 AEE9 AOA9 AXW9 BHS9 BRO9 CBK9 CLG9 CVC9 DEY9 DOU9 DYQ9 EIM9 ESI9 FCE9 FMA9 FVW9 GFS9 GPO9 GZK9 HJG9 HTC9 ICY9 IMU9 IWQ9 JGM9 JQI9 KAE9 KKA9 KTW9 LDS9 LNO9 LXK9 MHG9 MRC9 NAY9 NKU9 NUQ9 OEM9 OOI9 OYE9 PIA9 PRW9 QBS9 QLO9 QVK9 RFG9 RPC9 RYY9 SIU9 SSQ9 TCM9 TMI9 TWE9 UGA9 UPW9 UZS9 VJO9 VTK9 WDG9 WNC9 WWY9 AC9 JV9 TR9 ADN9 ANJ9 AXF9 BHB9 BQX9 CAT9 CKP9 CUL9 DEH9 DOD9 DXZ9 EHV9 ERR9 FBN9 FLJ9 FVF9 GFB9 GOX9 GYT9 HIP9 HSL9 ICH9 IMD9 IVZ9 JFV9 JPR9 JZN9 KJJ9 KTF9 LDB9 LMX9 LWT9 MGP9 MQL9 NAH9 NKD9 NTZ9 ODV9 ONR9 OXN9 PHJ9 PRF9 QBB9 QKX9 QUT9 REP9 ROL9 RYH9 SID9 SRZ9 TBV9 TLR9 TVN9 UFJ9 UPF9 UZB9 VIX9 VST9 WCP9 WML9 WWH9 AK9 KD9 TZ9 ADV9 ANR9 AXN9 BHJ9 BRF9 CBB9 CKX9 CUT9 DEP9 DOL9 DYH9 EID9 ERZ9 FBV9 FLR9 FVN9 GFJ9 GPF9 GZB9 HIX9 HST9 ICP9 IML9 IWH9 JGD9 JPZ9 JZV9 KJR9 KTN9 LDJ9 LNF9 LXB9 MGX9 MQT9 NAP9 NKL9 NUH9 OED9 ONZ9 OXV9 PHR9 PRN9 QBJ9 QLF9 QVB9 REX9 ROT9 RYP9 SIL9 SSH9 TCD9 TLZ9 TVV9 UFR9 UPN9 UZJ9 VJF9 VTB9 WCX9 WMT9 WWP9 FJ9 PF9 ZB9 AIX9 AST9 BCP9 BML9 BWH9 CGD9 CPZ9 CZV9 DJR9 DTN9 EDJ9 ENF9 EXB9 FGX9 FQT9 GAP9 GKL9 GUH9 HED9 HNZ9 HXV9 IHR9 IRN9 JBJ9 JLF9 JVB9 KEX9 KOT9 KYP9 LIL9 LSH9 MCD9 MLZ9 MVV9 NFR9 NPN9 NZJ9 OJF9 OTB9 PCX9 PMT9 PWP9 QGL9 QQH9 RAD9 RJZ9 RTV9 SDR9 SNN9 SXJ9 THF9 TRB9 UAX9 UKT9 UUP9 VEL9 VOH9 VYD9 WHZ9 WRV9 XBR9 A9:H9 AP9 KI9 UE9 AEA9 ANW9 AXS9 BHO9 BRK9 CBG9 CLC9 CUY9 DEU9 DOQ9 DYM9 EII9 ESE9 FCA9 FLW9 FVS9 GFO9 GPK9 GZG9 HJC9 HSY9 ICU9 IMQ9 IWM9 JGI9 JQE9 KAA9 KJW9 KTS9 LDO9 LNK9 LXG9 MHC9 MQY9 NAU9 NKQ9 NUM9 OEI9 OOE9 OYA9 PHW9 PRS9 QBO9 QLK9 QVG9 RFC9 ROY9 RYU9 SIQ9 SSM9 TCI9 TME9 TWA9 UFW9 UPS9 UZO9 VJK9 VTG9 WDC9 WMY9 WWU9 Y9 JR9 TN9 ADJ9 ANF9 AXB9 BGX9 BQT9 CAP9 CKL9 CUH9 DED9 DNZ9 DXV9 EHR9 ERN9 FBJ9 FLF9 FVB9 GEX9 GOT9 GYP9 HIL9 HSH9 ICD9 ILZ9 IVV9 JFR9 JPN9 JZJ9 KJF9 KTB9 LCX9 LMT9 LWP9 MGL9 MQH9 NAD9 NJZ9 NTV9 ODR9 ONN9 OXJ9 PHF9 PRB9 QAX9 QKT9 QUP9 REL9 ROH9 RYD9 SHZ9 SRV9 TBR9 TLN9 TVJ9 UFF9 UPB9 UYX9 VIT9 VSP9 WCL9 WMH9 WWD9 AF9:AG9 JY9:JZ9 TU9:TV9 ADQ9:ADR9 ANM9:ANN9 AXI9:AXJ9 BHE9:BHF9 BRA9:BRB9 CAW9:CAX9 CKS9:CKT9 CUO9:CUP9 DEK9:DEL9 DOG9:DOH9 DYC9:DYD9 EHY9:EHZ9 ERU9:ERV9 FBQ9:FBR9 FLM9:FLN9 FVI9:FVJ9 GFE9:GFF9 GPA9:GPB9 GYW9:GYX9 HIS9:HIT9 HSO9:HSP9 ICK9:ICL9 IMG9:IMH9 IWC9:IWD9 JFY9:JFZ9 JPU9:JPV9 JZQ9:JZR9 KJM9:KJN9 KTI9:KTJ9 LDE9:LDF9 LNA9:LNB9 LWW9:LWX9 MGS9:MGT9 MQO9:MQP9 NAK9:NAL9 NKG9:NKH9 NUC9:NUD9 ODY9:ODZ9 ONU9:ONV9 OXQ9:OXR9 PHM9:PHN9 PRI9:PRJ9 QBE9:QBF9 QLA9:QLB9 QUW9:QUX9 RES9:RET9 ROO9:ROP9 RYK9:RYL9 SIG9:SIH9 SSC9:SSD9 TBY9:TBZ9 TLU9:TLV9 TVQ9:TVR9 UFM9:UFN9 UPI9:UPJ9 UZE9:UZF9 VJA9:VJB9 VSW9:VSX9 WCS9:WCT9 WMO9:WMP9 WWK9:WWL9 AI9 KB9 TX9 ADT9 ANP9 AXL9 BHH9 BRD9 CAZ9 CKV9 CUR9 DEN9 DOJ9 DYF9 EIB9 ERX9 FBT9 FLP9 FVL9 GFH9 GPD9 GYZ9 HIV9 HSR9 ICN9 IMJ9 IWF9 JGB9 JPX9 JZT9 KJP9 KTL9 LDH9 LND9 LWZ9 MGV9 MQR9 NAN9 NKJ9 NUF9 OEB9 ONX9 OXT9 PHP9 PRL9 QBH9 QLD9 QUZ9 REV9 ROR9 RYN9 SIJ9 SSF9 TCB9 TLX9 TVT9 UFP9 UPL9 UZH9 VJD9 VSZ9 WCV9 WMR9 WWN9 U9:V9 JN9:JO9 TJ9:TK9 ADF9:ADG9 ANB9:ANC9 AWX9:AWY9 BGT9:BGU9 BQP9:BQQ9 CAL9:CAM9 CKH9:CKI9 CUD9:CUE9 DDZ9:DEA9 DNV9:DNW9 DXR9:DXS9 EHN9:EHO9 ERJ9:ERK9 FBF9:FBG9 FLB9:FLC9 FUX9:FUY9 GET9:GEU9 GOP9:GOQ9 GYL9:GYM9 HIH9:HII9 HSD9:HSE9 IBZ9:ICA9 ILV9:ILW9 IVR9:IVS9 JFN9:JFO9 JPJ9:JPK9 JZF9:JZG9 KJB9:KJC9 KSX9:KSY9 LCT9:LCU9 LMP9:LMQ9 LWL9:LWM9 MGH9:MGI9 MQD9:MQE9 MZZ9:NAA9 NJV9:NJW9 NTR9:NTS9 ODN9:ODO9 ONJ9:ONK9 OXF9:OXG9 PHB9:PHC9 PQX9:PQY9 QAT9:QAU9 QKP9:QKQ9 QUL9:QUM9 REH9:REI9 ROD9:ROE9 RXZ9:RYA9 SHV9:SHW9 SRR9:SRS9 TBN9:TBO9 TLJ9:TLK9 TVF9:TVG9 UFB9:UFC9 UOX9:UOY9 UYT9:UYU9 VIP9:VIQ9 VSL9:VSM9 WCH9:WCI9 WMD9:WME9 WVZ9:WWA9 AA9 JT9 TP9 ADL9 ANH9 AXD9 BGZ9 BQV9 CAR9 CKN9 CUJ9 DEF9 DOB9 DXX9 EHT9 ERP9 FBL9 FLH9 FVD9 GEZ9 GOV9 GYR9 HIN9 HSJ9 ICF9 IMB9 IVX9 JFT9 JPP9 JZL9 KJH9 KTD9 LCZ9 LMV9 LWR9 MGN9 MQJ9 NAF9 NKB9 NTX9 ODT9 ONP9 OXL9 PHH9 PRD9 QAZ9 QKV9 QUR9 REN9 ROJ9 RYF9 SIB9 SRX9 TBT9 TLP9 TVL9 UFH9 UPD9 UYZ9 VIV9 VSR9 WCN9 WMJ9 WWF9 FM9:JA9 PI9:SW9 ZE9:ACS9 AJA9:AMO9 ASW9:AWK9 BCS9:BGG9 BMO9:BQC9 BWK9:BZY9 CGG9:CJU9 CQC9:CTQ9 CZY9:DDM9 DJU9:DNI9 DTQ9:DXE9 EDM9:EHA9 ENI9:EQW9 EXE9:FAS9 FHA9:FKO9 FQW9:FUK9 GAS9:GEG9 GKO9:GOC9 GUK9:GXY9 HEG9:HHU9 HOC9:HRQ9 HXY9:IBM9 IHU9:ILI9 IRQ9:IVE9 JBM9:JFA9 JLI9:JOW9 JVE9:JYS9 KFA9:KIO9 KOW9:KSK9 KYS9:LCG9 LIO9:LMC9 LSK9:LVY9 MCG9:MFU9 MMC9:MPQ9 MVY9:MZM9 NFU9:NJI9 NPQ9:NTE9 NZM9:ODA9 OJI9:OMW9 OTE9:OWS9 PDA9:PGO9 PMW9:PQK9 PWS9:QAG9 QGO9:QKC9 QQK9:QTY9 RAG9:RDU9 RKC9:RNQ9 RTY9:RXM9 SDU9:SHI9 SNQ9:SRE9 SXM9:TBA9 THI9:TKW9 TRE9:TUS9 UBA9:UEO9 UKW9:UOK9 UUS9:UYG9 VEO9:VIC9 VOK9:VRY9 VYG9:WBU9 WIC9:WLQ9 WRY9:WVM9 XBU9:XFD9 CV9:EX9 MP9:OT9 WL9:YP9 AGH9:AIL9 AQD9:ASH9 AZZ9:BCD9 BJV9:BLZ9 BTR9:BVV9 CDN9:CFR9 CNJ9:CPN9 CXF9:CZJ9 DHB9:DJF9 DQX9:DTB9 EAT9:ECX9 EKP9:EMT9 EUL9:EWP9 FEH9:FGL9 FOD9:FQH9 FXZ9:GAD9 GHV9:GJZ9 GRR9:GTV9 HBN9:HDR9 HLJ9:HNN9 HVF9:HXJ9 IFB9:IHF9 IOX9:IRB9 IYT9:JAX9 JIP9:JKT9 JSL9:JUP9 KCH9:KEL9 KMD9:KOH9 KVZ9:KYD9 LFV9:LHZ9 LPR9:LRV9 LZN9:MBR9 MJJ9:MLN9 MTF9:MVJ9 NDB9:NFF9 NMX9:NPB9 NWT9:NYX9 OGP9:OIT9 OQL9:OSP9 PAH9:PCL9 PKD9:PMH9 PTZ9:PWD9 QDV9:QFZ9 QNR9:QPV9 QXN9:QZR9 RHJ9:RJN9 RRF9:RTJ9 SBB9:SDF9 SKX9:SNB9 SUT9:SWX9 TEP9:TGT9 TOL9:TQP9 TYH9:UAL9 UID9:UKH9 URZ9:UUD9 VBV9:VDZ9 VLR9:VNV9 VVN9:VXR9 WFJ9:WHN9 WPF9:WRJ9 WZB9:XBF9 FF9 PB9 YX9 AIT9 ASP9 BCL9 BMH9 BWD9 CFZ9 CPV9 CZR9 DJN9 DTJ9 EDF9 ENB9 EWX9 FGT9 FQP9 GAL9 GKH9 GUD9 HDZ9 HNV9 HXR9 IHN9 IRJ9 JBF9 JLB9 JUX9 KET9 KOP9 KYL9 LIH9 LSD9 MBZ9 MLV9 MVR9 NFN9 NPJ9 NZF9 OJB9 OSX9 PCT9 PMP9 PWL9 QGH9 QQD9 QZZ9 RJV9 RTR9 SDN9 SNJ9 SXF9 THB9 TQX9 UAT9 UKP9 UUL9 VEH9 VOD9 VXZ9 WHV9 WRR9 XBN9 FC9 OY9 YU9 AIQ9 ASM9 BCI9 BME9 BWA9 CFW9 CPS9 CZO9 DJK9 DTG9 EDC9 EMY9 EWU9 FGQ9 FQM9 GAI9 GKE9 GUA9 HDW9 HNS9 HXO9 IHK9 IRG9 JBC9 JKY9 JUU9 KEQ9 KOM9 KYI9 LIE9 LSA9 MBW9 MLS9 MVO9 NFK9 NPG9 NZC9 OIY9 OSU9 PCQ9 PMM9 PWI9 QGE9 QQA9 QZW9 RJS9 RTO9 SDK9 SNG9 SXC9 TGY9 TQU9 UAQ9 UKM9 UUI9 VEE9 VOA9 VXW9 WHS9 WRO9 XBK9 FH9 PD9 YZ9 AIV9 ASR9 BCN9 BMJ9 BWF9 CGB9 CPX9 CZT9 DJP9 DTL9 EDH9 END9 EWZ9 FGV9 FQR9 GAN9 GKJ9 GUF9 HEB9 HNX9 HXT9 IHP9 IRL9 JBH9 JLD9 JUZ9 KEV9 KOR9 KYN9 LIJ9 LSF9 MCB9 MLX9 MVT9 NFP9 NPL9 NZH9 OJD9 OSZ9 PCV9 PMR9 PWN9 QGJ9 QQF9 RAB9 RJX9 RTT9 SDP9 SNL9 SXH9 THD9 TQZ9 UAV9 UKR9 UUN9 VEJ9 VOF9 VYB9 WHX9 WRT9 XBP9 BN9 LG9 VC9 AEY9"/>
  </dataValidations>
  <pageMargins left="0.39370078740157483" right="0.31496062992125984" top="0.53" bottom="0.34" header="0.31496062992125984" footer="0.2"/>
  <pageSetup paperSize="9" scale="52" orientation="landscape" r:id="rId1"/>
  <headerFooter>
    <oddFooter>&amp;C&amp;P/&amp;N&amp;R&amp;F＿&amp;A</oddFooter>
  </headerFooter>
  <colBreaks count="3" manualBreakCount="3">
    <brk id="31" max="1048575" man="1"/>
    <brk id="68" max="1048575" man="1"/>
    <brk id="95" max="174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47"/>
  <sheetViews>
    <sheetView view="pageBreakPreview" zoomScale="80" zoomScaleNormal="70" zoomScaleSheetLayoutView="80" workbookViewId="0">
      <pane xSplit="3" ySplit="17" topLeftCell="D18" activePane="bottomRight" state="frozen"/>
      <selection pane="topRight" activeCell="D1" sqref="D1"/>
      <selection pane="bottomLeft" activeCell="A18" sqref="A18"/>
      <selection pane="bottomRight"/>
    </sheetView>
  </sheetViews>
  <sheetFormatPr defaultColWidth="5.77734375" defaultRowHeight="10.8" x14ac:dyDescent="0.2"/>
  <cols>
    <col min="1" max="1" width="9.21875" style="14" customWidth="1"/>
    <col min="2" max="2" width="9.21875" style="15" customWidth="1"/>
    <col min="3" max="3" width="8.33203125" style="15" bestFit="1" customWidth="1"/>
    <col min="4" max="11" width="5.77734375" style="15" customWidth="1"/>
    <col min="12" max="15" width="5.77734375" style="90" customWidth="1"/>
    <col min="16" max="17" width="25.109375" style="15" customWidth="1"/>
    <col min="18" max="18" width="5.77734375" style="15" customWidth="1"/>
    <col min="19" max="19" width="6.77734375" style="15" bestFit="1" customWidth="1"/>
    <col min="20" max="20" width="8.77734375" style="15" bestFit="1" customWidth="1"/>
    <col min="21" max="21" width="8.21875" style="15" bestFit="1" customWidth="1"/>
    <col min="22" max="22" width="8.77734375" style="15" bestFit="1" customWidth="1"/>
    <col min="23" max="23" width="25.109375" style="15" customWidth="1"/>
    <col min="24" max="24" width="5.77734375" style="15"/>
    <col min="25" max="27" width="5.77734375" style="15" customWidth="1"/>
    <col min="28" max="28" width="5.6640625" style="15" customWidth="1"/>
    <col min="29" max="29" width="4.5546875" style="15" customWidth="1"/>
    <col min="30" max="30" width="5" style="15" customWidth="1"/>
    <col min="31" max="31" width="5.33203125" style="15" customWidth="1"/>
    <col min="32" max="32" width="5.109375" style="15" customWidth="1"/>
    <col min="33" max="33" width="5.5546875" style="15" customWidth="1"/>
    <col min="34" max="34" width="5.6640625" style="15" customWidth="1"/>
    <col min="35" max="45" width="5.77734375" style="15" customWidth="1"/>
    <col min="46" max="46" width="25.109375" style="15" customWidth="1"/>
    <col min="47" max="47" width="5.77734375" style="15"/>
    <col min="48" max="58" width="5.77734375" style="15" customWidth="1"/>
    <col min="59" max="59" width="25.109375" style="15" customWidth="1"/>
    <col min="60" max="64" width="5.77734375" style="15" customWidth="1"/>
    <col min="65" max="68" width="5.77734375" style="16" customWidth="1"/>
    <col min="69" max="69" width="25.109375" style="15" customWidth="1"/>
    <col min="70" max="16384" width="5.77734375" style="15"/>
  </cols>
  <sheetData>
    <row r="1" spans="1:77" s="2" customFormat="1" ht="30" customHeight="1" x14ac:dyDescent="0.2">
      <c r="A1" s="213" t="s">
        <v>313</v>
      </c>
      <c r="B1" s="1"/>
      <c r="C1" s="1"/>
      <c r="D1" s="1"/>
      <c r="E1" s="1"/>
      <c r="F1" s="1"/>
      <c r="G1" s="1"/>
      <c r="H1" s="1"/>
      <c r="I1" s="1"/>
      <c r="J1" s="1"/>
      <c r="K1" s="1"/>
      <c r="L1" s="117"/>
      <c r="M1" s="117"/>
      <c r="N1" s="117"/>
      <c r="O1" s="117"/>
      <c r="P1" s="1"/>
      <c r="Q1" s="1"/>
      <c r="R1" s="1"/>
      <c r="S1" s="1"/>
      <c r="T1" s="1"/>
      <c r="U1" s="1"/>
      <c r="V1" s="1"/>
      <c r="W1" s="1"/>
      <c r="Y1" s="1"/>
      <c r="Z1" s="1"/>
      <c r="AA1" s="1"/>
      <c r="AB1" s="1"/>
      <c r="AC1" s="1"/>
      <c r="AD1" s="1"/>
      <c r="AE1" s="1"/>
      <c r="AF1" s="1"/>
      <c r="AG1" s="1"/>
      <c r="AH1" s="1"/>
      <c r="AI1" s="1"/>
      <c r="AJ1" s="1"/>
      <c r="AK1" s="1"/>
      <c r="AL1" s="1"/>
      <c r="AM1" s="1"/>
      <c r="AN1" s="1"/>
      <c r="AO1" s="1"/>
      <c r="AP1" s="1"/>
      <c r="AQ1" s="1"/>
      <c r="AR1" s="1"/>
      <c r="AS1" s="1"/>
      <c r="AT1" s="1"/>
      <c r="AV1" s="1"/>
      <c r="AW1" s="1"/>
      <c r="AX1" s="1"/>
      <c r="AY1" s="1"/>
      <c r="AZ1" s="1"/>
      <c r="BA1" s="1"/>
      <c r="BB1" s="1"/>
      <c r="BC1" s="1"/>
      <c r="BD1" s="1"/>
      <c r="BE1" s="1"/>
      <c r="BF1" s="1"/>
      <c r="BG1" s="1"/>
      <c r="BM1" s="3"/>
      <c r="BN1" s="3"/>
      <c r="BO1" s="3"/>
      <c r="BP1" s="3"/>
    </row>
    <row r="2" spans="1:77" s="2" customFormat="1" hidden="1" x14ac:dyDescent="0.2">
      <c r="A2" s="4"/>
      <c r="L2" s="88"/>
      <c r="M2" s="88"/>
      <c r="N2" s="88"/>
      <c r="O2" s="88"/>
      <c r="BM2" s="3"/>
      <c r="BN2" s="3"/>
      <c r="BO2" s="3"/>
      <c r="BP2" s="3"/>
    </row>
    <row r="3" spans="1:77" s="2" customFormat="1" ht="21" hidden="1" customHeight="1" x14ac:dyDescent="0.2">
      <c r="D3" s="50" t="s">
        <v>0</v>
      </c>
      <c r="H3" s="5"/>
      <c r="I3" s="50"/>
      <c r="L3" s="88"/>
      <c r="M3" s="88"/>
      <c r="N3" s="88"/>
      <c r="O3" s="88"/>
      <c r="BM3" s="3"/>
      <c r="BN3" s="3"/>
      <c r="BO3" s="3"/>
      <c r="BP3" s="3"/>
    </row>
    <row r="4" spans="1:77" s="2" customFormat="1" ht="21" hidden="1" customHeight="1" x14ac:dyDescent="0.2">
      <c r="D4" s="27" t="s">
        <v>173</v>
      </c>
      <c r="E4" s="26"/>
      <c r="F4" s="26"/>
      <c r="G4" s="26"/>
      <c r="H4" s="52"/>
      <c r="I4" s="26"/>
      <c r="J4" s="28"/>
      <c r="K4" s="28"/>
      <c r="L4" s="94"/>
      <c r="M4" s="94"/>
      <c r="N4" s="94"/>
      <c r="O4" s="94"/>
      <c r="P4" s="28"/>
      <c r="Q4" s="51"/>
      <c r="R4" s="51"/>
      <c r="BM4" s="3"/>
      <c r="BN4" s="3"/>
      <c r="BO4" s="3"/>
      <c r="BP4" s="3"/>
    </row>
    <row r="5" spans="1:77" s="2" customFormat="1" ht="21" hidden="1" customHeight="1" x14ac:dyDescent="0.2">
      <c r="H5" s="6"/>
      <c r="I5" s="29" t="s">
        <v>168</v>
      </c>
      <c r="J5" s="51"/>
      <c r="K5" s="51"/>
      <c r="L5" s="94"/>
      <c r="M5" s="94"/>
      <c r="N5" s="94"/>
      <c r="O5" s="94"/>
      <c r="P5" s="51"/>
      <c r="Q5" s="51"/>
      <c r="R5" s="51"/>
      <c r="BM5" s="3"/>
      <c r="BN5" s="3"/>
      <c r="BO5" s="3"/>
      <c r="BP5" s="3"/>
    </row>
    <row r="6" spans="1:77" s="7" customFormat="1" ht="21" hidden="1" customHeight="1" x14ac:dyDescent="0.15">
      <c r="L6" s="89"/>
      <c r="M6" s="89"/>
      <c r="N6" s="89"/>
      <c r="O6" s="89"/>
      <c r="BM6" s="9"/>
      <c r="BN6" s="9"/>
      <c r="BO6" s="9"/>
      <c r="BP6" s="9"/>
    </row>
    <row r="7" spans="1:77" s="7" customFormat="1" ht="21" hidden="1" customHeight="1" x14ac:dyDescent="0.15">
      <c r="B7" s="10"/>
      <c r="C7" s="10"/>
      <c r="L7" s="89"/>
      <c r="M7" s="89"/>
      <c r="N7" s="89"/>
      <c r="O7" s="89"/>
      <c r="BM7" s="9"/>
      <c r="BN7" s="9"/>
      <c r="BO7" s="9"/>
      <c r="BP7" s="9"/>
    </row>
    <row r="8" spans="1:77" s="7" customFormat="1" ht="21" hidden="1" customHeight="1" x14ac:dyDescent="0.15">
      <c r="B8" s="10"/>
      <c r="C8" s="10"/>
      <c r="I8" s="25"/>
      <c r="L8" s="89"/>
      <c r="M8" s="89"/>
      <c r="N8" s="89"/>
      <c r="O8" s="89"/>
      <c r="BM8" s="9"/>
      <c r="BN8" s="9"/>
      <c r="BO8" s="9"/>
      <c r="BP8" s="9"/>
    </row>
    <row r="9" spans="1:77" s="7" customFormat="1" ht="21" hidden="1" customHeight="1" x14ac:dyDescent="0.15">
      <c r="A9" s="11"/>
      <c r="B9" s="11"/>
      <c r="C9" s="11"/>
      <c r="I9" s="25"/>
      <c r="L9" s="89"/>
      <c r="M9" s="89"/>
      <c r="N9" s="89"/>
      <c r="O9" s="89"/>
      <c r="AJ9" s="8"/>
      <c r="BM9" s="9"/>
      <c r="BN9" s="9"/>
      <c r="BO9" s="9"/>
      <c r="BP9" s="9"/>
    </row>
    <row r="10" spans="1:77" s="2" customFormat="1" hidden="1" x14ac:dyDescent="0.2">
      <c r="A10" s="12"/>
      <c r="L10" s="88"/>
      <c r="M10" s="88"/>
      <c r="N10" s="88"/>
      <c r="O10" s="88"/>
      <c r="BM10" s="3"/>
      <c r="BN10" s="3"/>
      <c r="BO10" s="3"/>
      <c r="BP10" s="3"/>
    </row>
    <row r="11" spans="1:77" s="20" customFormat="1" ht="26.4" customHeight="1" x14ac:dyDescent="0.2">
      <c r="A11" s="134"/>
      <c r="B11" s="134"/>
      <c r="C11" s="134"/>
      <c r="D11" s="195" t="s">
        <v>298</v>
      </c>
      <c r="E11" s="196"/>
      <c r="F11" s="196"/>
      <c r="G11" s="196"/>
      <c r="H11" s="196"/>
      <c r="I11" s="196"/>
      <c r="J11" s="196"/>
      <c r="K11" s="196"/>
      <c r="L11" s="196"/>
      <c r="M11" s="196"/>
      <c r="N11" s="196"/>
      <c r="O11" s="196"/>
      <c r="P11" s="196"/>
      <c r="Q11" s="196"/>
      <c r="R11" s="196"/>
      <c r="S11" s="196"/>
      <c r="T11" s="196"/>
      <c r="U11" s="196"/>
      <c r="V11" s="196"/>
      <c r="W11" s="199"/>
      <c r="Y11" s="195" t="s">
        <v>299</v>
      </c>
      <c r="Z11" s="196"/>
      <c r="AA11" s="197"/>
      <c r="AB11" s="197"/>
      <c r="AC11" s="197"/>
      <c r="AD11" s="197"/>
      <c r="AE11" s="197"/>
      <c r="AF11" s="197"/>
      <c r="AG11" s="197"/>
      <c r="AH11" s="197"/>
      <c r="AI11" s="197"/>
      <c r="AJ11" s="197"/>
      <c r="AK11" s="197"/>
      <c r="AL11" s="197"/>
      <c r="AM11" s="197"/>
      <c r="AN11" s="197"/>
      <c r="AO11" s="197"/>
      <c r="AP11" s="197"/>
      <c r="AQ11" s="197"/>
      <c r="AR11" s="197"/>
      <c r="AS11" s="197"/>
      <c r="AT11" s="198"/>
      <c r="AV11" s="195" t="s">
        <v>300</v>
      </c>
      <c r="AW11" s="196"/>
      <c r="AX11" s="196"/>
      <c r="AY11" s="196"/>
      <c r="AZ11" s="196"/>
      <c r="BA11" s="196"/>
      <c r="BB11" s="196"/>
      <c r="BC11" s="196"/>
      <c r="BD11" s="196"/>
      <c r="BE11" s="196"/>
      <c r="BF11" s="196"/>
      <c r="BG11" s="196"/>
      <c r="BH11" s="196"/>
      <c r="BI11" s="196"/>
      <c r="BJ11" s="196"/>
      <c r="BK11" s="196"/>
      <c r="BL11" s="196"/>
      <c r="BM11" s="196"/>
      <c r="BN11" s="196"/>
      <c r="BO11" s="196"/>
      <c r="BP11" s="196"/>
      <c r="BQ11" s="199"/>
    </row>
    <row r="12" spans="1:77" s="13" customFormat="1" ht="51" customHeight="1" x14ac:dyDescent="0.2">
      <c r="A12" s="147" t="s">
        <v>123</v>
      </c>
      <c r="B12" s="147" t="s">
        <v>115</v>
      </c>
      <c r="C12" s="147" t="s">
        <v>116</v>
      </c>
      <c r="D12" s="200" t="s">
        <v>301</v>
      </c>
      <c r="E12" s="201"/>
      <c r="F12" s="201"/>
      <c r="G12" s="201"/>
      <c r="H12" s="201"/>
      <c r="I12" s="201"/>
      <c r="J12" s="201"/>
      <c r="K12" s="201"/>
      <c r="L12" s="201"/>
      <c r="M12" s="201"/>
      <c r="N12" s="201"/>
      <c r="O12" s="201"/>
      <c r="P12" s="201"/>
      <c r="Q12" s="202"/>
      <c r="R12" s="203" t="s">
        <v>302</v>
      </c>
      <c r="S12" s="203"/>
      <c r="T12" s="203"/>
      <c r="U12" s="203"/>
      <c r="V12" s="203"/>
      <c r="W12" s="203"/>
      <c r="X12" s="24"/>
      <c r="Y12" s="204" t="s">
        <v>303</v>
      </c>
      <c r="Z12" s="204"/>
      <c r="AA12" s="204" t="s">
        <v>304</v>
      </c>
      <c r="AB12" s="204"/>
      <c r="AC12" s="204"/>
      <c r="AD12" s="139" t="s">
        <v>305</v>
      </c>
      <c r="AE12" s="122"/>
      <c r="AF12" s="122"/>
      <c r="AG12" s="121" t="s">
        <v>306</v>
      </c>
      <c r="AH12" s="122"/>
      <c r="AI12" s="123"/>
      <c r="AJ12" s="133" t="s">
        <v>307</v>
      </c>
      <c r="AK12" s="133"/>
      <c r="AL12" s="133"/>
      <c r="AM12" s="133" t="s">
        <v>308</v>
      </c>
      <c r="AN12" s="134"/>
      <c r="AO12" s="134"/>
      <c r="AP12" s="134" t="s">
        <v>309</v>
      </c>
      <c r="AQ12" s="134"/>
      <c r="AR12" s="133" t="s">
        <v>310</v>
      </c>
      <c r="AS12" s="134"/>
      <c r="AT12" s="113"/>
      <c r="AU12" s="24"/>
      <c r="AV12" s="121" t="s">
        <v>311</v>
      </c>
      <c r="AW12" s="122"/>
      <c r="AX12" s="122"/>
      <c r="AY12" s="122"/>
      <c r="AZ12" s="122"/>
      <c r="BA12" s="122"/>
      <c r="BB12" s="122"/>
      <c r="BC12" s="122"/>
      <c r="BD12" s="122"/>
      <c r="BE12" s="122"/>
      <c r="BF12" s="122"/>
      <c r="BG12" s="123"/>
      <c r="BH12" s="134" t="s">
        <v>312</v>
      </c>
      <c r="BI12" s="134"/>
      <c r="BJ12" s="134"/>
      <c r="BK12" s="134"/>
      <c r="BL12" s="134"/>
      <c r="BM12" s="134"/>
      <c r="BN12" s="134"/>
      <c r="BO12" s="134"/>
      <c r="BP12" s="134"/>
      <c r="BQ12" s="134"/>
      <c r="BR12" s="2"/>
      <c r="BS12" s="2"/>
      <c r="BT12" s="2"/>
      <c r="BU12" s="2"/>
      <c r="BV12" s="2"/>
      <c r="BW12" s="2"/>
      <c r="BX12" s="2"/>
      <c r="BY12" s="2"/>
    </row>
    <row r="13" spans="1:77" s="2" customFormat="1" ht="15" customHeight="1" x14ac:dyDescent="0.2">
      <c r="A13" s="150"/>
      <c r="B13" s="150"/>
      <c r="C13" s="150"/>
      <c r="D13" s="152" t="s">
        <v>139</v>
      </c>
      <c r="E13" s="206"/>
      <c r="F13" s="206"/>
      <c r="G13" s="206"/>
      <c r="H13" s="153"/>
      <c r="I13" s="153"/>
      <c r="J13" s="153"/>
      <c r="K13" s="153"/>
      <c r="L13" s="153"/>
      <c r="M13" s="153"/>
      <c r="N13" s="153"/>
      <c r="O13" s="153"/>
      <c r="P13" s="154"/>
      <c r="Q13" s="169" t="s">
        <v>124</v>
      </c>
      <c r="R13" s="205" t="s">
        <v>1</v>
      </c>
      <c r="S13" s="205" t="s">
        <v>2</v>
      </c>
      <c r="T13" s="205" t="s">
        <v>3</v>
      </c>
      <c r="U13" s="205" t="s">
        <v>4</v>
      </c>
      <c r="V13" s="205" t="s">
        <v>5</v>
      </c>
      <c r="W13" s="173" t="s">
        <v>6</v>
      </c>
      <c r="X13" s="150"/>
      <c r="Y13" s="205" t="s">
        <v>1</v>
      </c>
      <c r="Z13" s="205" t="s">
        <v>2</v>
      </c>
      <c r="AA13" s="205" t="s">
        <v>1</v>
      </c>
      <c r="AB13" s="205" t="s">
        <v>2</v>
      </c>
      <c r="AC13" s="205" t="s">
        <v>3</v>
      </c>
      <c r="AD13" s="205" t="s">
        <v>1</v>
      </c>
      <c r="AE13" s="205" t="s">
        <v>2</v>
      </c>
      <c r="AF13" s="205" t="s">
        <v>3</v>
      </c>
      <c r="AG13" s="205" t="s">
        <v>1</v>
      </c>
      <c r="AH13" s="205" t="s">
        <v>2</v>
      </c>
      <c r="AI13" s="205" t="s">
        <v>3</v>
      </c>
      <c r="AJ13" s="205" t="s">
        <v>1</v>
      </c>
      <c r="AK13" s="205" t="s">
        <v>2</v>
      </c>
      <c r="AL13" s="205" t="s">
        <v>3</v>
      </c>
      <c r="AM13" s="205" t="s">
        <v>1</v>
      </c>
      <c r="AN13" s="205" t="s">
        <v>2</v>
      </c>
      <c r="AO13" s="205" t="s">
        <v>3</v>
      </c>
      <c r="AP13" s="205" t="s">
        <v>1</v>
      </c>
      <c r="AQ13" s="205" t="s">
        <v>2</v>
      </c>
      <c r="AR13" s="205" t="s">
        <v>1</v>
      </c>
      <c r="AS13" s="205" t="s">
        <v>2</v>
      </c>
      <c r="AT13" s="158" t="s">
        <v>8</v>
      </c>
      <c r="AU13" s="24"/>
      <c r="AV13" s="146" t="s">
        <v>1</v>
      </c>
      <c r="AW13" s="146" t="s">
        <v>2</v>
      </c>
      <c r="AX13" s="158" t="s">
        <v>3</v>
      </c>
      <c r="AY13" s="158" t="s">
        <v>4</v>
      </c>
      <c r="AZ13" s="146" t="s">
        <v>5</v>
      </c>
      <c r="BA13" s="146" t="s">
        <v>6</v>
      </c>
      <c r="BB13" s="146" t="s">
        <v>9</v>
      </c>
      <c r="BC13" s="146" t="s">
        <v>10</v>
      </c>
      <c r="BD13" s="158" t="s">
        <v>11</v>
      </c>
      <c r="BE13" s="158" t="s">
        <v>12</v>
      </c>
      <c r="BF13" s="158" t="s">
        <v>51</v>
      </c>
      <c r="BG13" s="158" t="s">
        <v>54</v>
      </c>
      <c r="BH13" s="146" t="s">
        <v>1</v>
      </c>
      <c r="BI13" s="146" t="s">
        <v>2</v>
      </c>
      <c r="BJ13" s="158" t="s">
        <v>3</v>
      </c>
      <c r="BK13" s="158" t="s">
        <v>4</v>
      </c>
      <c r="BL13" s="146" t="s">
        <v>5</v>
      </c>
      <c r="BM13" s="210" t="s">
        <v>6</v>
      </c>
      <c r="BN13" s="210" t="s">
        <v>9</v>
      </c>
      <c r="BO13" s="210" t="s">
        <v>10</v>
      </c>
      <c r="BP13" s="158" t="s">
        <v>52</v>
      </c>
      <c r="BQ13" s="211" t="s">
        <v>12</v>
      </c>
    </row>
    <row r="14" spans="1:77" s="2" customFormat="1" ht="15" customHeight="1" x14ac:dyDescent="0.2">
      <c r="A14" s="150"/>
      <c r="B14" s="150"/>
      <c r="C14" s="150"/>
      <c r="D14" s="152" t="s">
        <v>117</v>
      </c>
      <c r="E14" s="206"/>
      <c r="F14" s="206"/>
      <c r="G14" s="212"/>
      <c r="H14" s="152" t="s">
        <v>118</v>
      </c>
      <c r="I14" s="206"/>
      <c r="J14" s="206"/>
      <c r="K14" s="212"/>
      <c r="L14" s="152" t="s">
        <v>119</v>
      </c>
      <c r="M14" s="206"/>
      <c r="N14" s="206"/>
      <c r="O14" s="212"/>
      <c r="P14" s="169"/>
      <c r="Q14" s="170"/>
      <c r="R14" s="205"/>
      <c r="S14" s="205"/>
      <c r="T14" s="205"/>
      <c r="U14" s="205"/>
      <c r="V14" s="205"/>
      <c r="W14" s="173"/>
      <c r="X14" s="150"/>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158"/>
      <c r="AV14" s="146"/>
      <c r="AW14" s="146"/>
      <c r="AX14" s="158"/>
      <c r="AY14" s="158"/>
      <c r="AZ14" s="146"/>
      <c r="BA14" s="146"/>
      <c r="BB14" s="146"/>
      <c r="BC14" s="146"/>
      <c r="BD14" s="158"/>
      <c r="BE14" s="158"/>
      <c r="BF14" s="158"/>
      <c r="BG14" s="158"/>
      <c r="BH14" s="146"/>
      <c r="BI14" s="146"/>
      <c r="BJ14" s="158"/>
      <c r="BK14" s="158"/>
      <c r="BL14" s="146"/>
      <c r="BM14" s="210"/>
      <c r="BN14" s="210"/>
      <c r="BO14" s="210"/>
      <c r="BP14" s="158"/>
      <c r="BQ14" s="211"/>
    </row>
    <row r="15" spans="1:77" s="2" customFormat="1" ht="25.95" customHeight="1" x14ac:dyDescent="0.2">
      <c r="A15" s="150"/>
      <c r="B15" s="150"/>
      <c r="C15" s="150"/>
      <c r="D15" s="79" t="s">
        <v>65</v>
      </c>
      <c r="E15" s="79" t="s">
        <v>66</v>
      </c>
      <c r="F15" s="19" t="s">
        <v>120</v>
      </c>
      <c r="G15" s="19" t="s">
        <v>121</v>
      </c>
      <c r="H15" s="79" t="s">
        <v>65</v>
      </c>
      <c r="I15" s="79" t="s">
        <v>66</v>
      </c>
      <c r="J15" s="19" t="s">
        <v>120</v>
      </c>
      <c r="K15" s="19" t="s">
        <v>121</v>
      </c>
      <c r="L15" s="91" t="s">
        <v>65</v>
      </c>
      <c r="M15" s="91" t="s">
        <v>66</v>
      </c>
      <c r="N15" s="19" t="s">
        <v>120</v>
      </c>
      <c r="O15" s="19" t="s">
        <v>121</v>
      </c>
      <c r="P15" s="171"/>
      <c r="Q15" s="171"/>
      <c r="R15" s="205"/>
      <c r="S15" s="205"/>
      <c r="T15" s="205"/>
      <c r="U15" s="205"/>
      <c r="V15" s="205"/>
      <c r="W15" s="173"/>
      <c r="X15" s="150"/>
      <c r="Y15" s="205"/>
      <c r="Z15" s="205"/>
      <c r="AA15" s="205"/>
      <c r="AB15" s="205"/>
      <c r="AC15" s="205"/>
      <c r="AD15" s="205"/>
      <c r="AE15" s="205"/>
      <c r="AF15" s="205"/>
      <c r="AG15" s="205"/>
      <c r="AH15" s="205"/>
      <c r="AI15" s="205"/>
      <c r="AJ15" s="205"/>
      <c r="AK15" s="205"/>
      <c r="AL15" s="205"/>
      <c r="AM15" s="205"/>
      <c r="AN15" s="205"/>
      <c r="AO15" s="205"/>
      <c r="AP15" s="205"/>
      <c r="AQ15" s="205"/>
      <c r="AR15" s="205"/>
      <c r="AS15" s="205"/>
      <c r="AT15" s="158"/>
      <c r="AV15" s="146"/>
      <c r="AW15" s="146"/>
      <c r="AX15" s="158"/>
      <c r="AY15" s="158"/>
      <c r="AZ15" s="146"/>
      <c r="BA15" s="146"/>
      <c r="BB15" s="146"/>
      <c r="BC15" s="146"/>
      <c r="BD15" s="158"/>
      <c r="BE15" s="158"/>
      <c r="BF15" s="158"/>
      <c r="BG15" s="158"/>
      <c r="BH15" s="146"/>
      <c r="BI15" s="146"/>
      <c r="BJ15" s="158"/>
      <c r="BK15" s="158"/>
      <c r="BL15" s="146"/>
      <c r="BM15" s="210"/>
      <c r="BN15" s="210"/>
      <c r="BO15" s="210"/>
      <c r="BP15" s="158"/>
      <c r="BQ15" s="211"/>
    </row>
    <row r="16" spans="1:77" s="2" customFormat="1" ht="99" customHeight="1" x14ac:dyDescent="0.2">
      <c r="A16" s="151"/>
      <c r="B16" s="151"/>
      <c r="C16" s="151"/>
      <c r="D16" s="22" t="s">
        <v>86</v>
      </c>
      <c r="E16" s="22" t="s">
        <v>87</v>
      </c>
      <c r="F16" s="22" t="s">
        <v>88</v>
      </c>
      <c r="G16" s="22" t="s">
        <v>89</v>
      </c>
      <c r="H16" s="22" t="s">
        <v>86</v>
      </c>
      <c r="I16" s="22" t="s">
        <v>87</v>
      </c>
      <c r="J16" s="22" t="s">
        <v>88</v>
      </c>
      <c r="K16" s="22" t="s">
        <v>89</v>
      </c>
      <c r="L16" s="92" t="s">
        <v>86</v>
      </c>
      <c r="M16" s="92" t="s">
        <v>87</v>
      </c>
      <c r="N16" s="92" t="s">
        <v>88</v>
      </c>
      <c r="O16" s="92" t="s">
        <v>89</v>
      </c>
      <c r="P16" s="85" t="s">
        <v>138</v>
      </c>
      <c r="Q16" s="85" t="s">
        <v>140</v>
      </c>
      <c r="R16" s="84" t="s">
        <v>90</v>
      </c>
      <c r="S16" s="84" t="s">
        <v>91</v>
      </c>
      <c r="T16" s="84" t="s">
        <v>92</v>
      </c>
      <c r="U16" s="23" t="s">
        <v>93</v>
      </c>
      <c r="V16" s="84" t="s">
        <v>94</v>
      </c>
      <c r="W16" s="85" t="s">
        <v>8</v>
      </c>
      <c r="Y16" s="84" t="s">
        <v>95</v>
      </c>
      <c r="Z16" s="84" t="s">
        <v>96</v>
      </c>
      <c r="AA16" s="84" t="s">
        <v>70</v>
      </c>
      <c r="AB16" s="84" t="s">
        <v>97</v>
      </c>
      <c r="AC16" s="84" t="s">
        <v>96</v>
      </c>
      <c r="AD16" s="84" t="s">
        <v>24</v>
      </c>
      <c r="AE16" s="84" t="s">
        <v>25</v>
      </c>
      <c r="AF16" s="84" t="s">
        <v>26</v>
      </c>
      <c r="AG16" s="84" t="s">
        <v>24</v>
      </c>
      <c r="AH16" s="84" t="s">
        <v>25</v>
      </c>
      <c r="AI16" s="84" t="s">
        <v>26</v>
      </c>
      <c r="AJ16" s="84" t="s">
        <v>24</v>
      </c>
      <c r="AK16" s="84" t="s">
        <v>25</v>
      </c>
      <c r="AL16" s="84" t="s">
        <v>26</v>
      </c>
      <c r="AM16" s="104" t="s">
        <v>24</v>
      </c>
      <c r="AN16" s="104" t="s">
        <v>25</v>
      </c>
      <c r="AO16" s="104" t="s">
        <v>26</v>
      </c>
      <c r="AP16" s="84" t="s">
        <v>27</v>
      </c>
      <c r="AQ16" s="84" t="s">
        <v>50</v>
      </c>
      <c r="AR16" s="84" t="s">
        <v>28</v>
      </c>
      <c r="AS16" s="84" t="s">
        <v>29</v>
      </c>
      <c r="AT16" s="82"/>
      <c r="AV16" s="84" t="s">
        <v>41</v>
      </c>
      <c r="AW16" s="84" t="s">
        <v>42</v>
      </c>
      <c r="AX16" s="84" t="s">
        <v>43</v>
      </c>
      <c r="AY16" s="84" t="s">
        <v>44</v>
      </c>
      <c r="AZ16" s="84" t="s">
        <v>45</v>
      </c>
      <c r="BA16" s="84" t="s">
        <v>46</v>
      </c>
      <c r="BB16" s="84" t="s">
        <v>47</v>
      </c>
      <c r="BC16" s="84" t="s">
        <v>48</v>
      </c>
      <c r="BD16" s="84" t="s">
        <v>49</v>
      </c>
      <c r="BE16" s="84" t="s">
        <v>55</v>
      </c>
      <c r="BF16" s="84" t="s">
        <v>56</v>
      </c>
      <c r="BG16" s="84" t="s">
        <v>8</v>
      </c>
      <c r="BH16" s="84" t="s">
        <v>33</v>
      </c>
      <c r="BI16" s="84" t="s">
        <v>34</v>
      </c>
      <c r="BJ16" s="84" t="s">
        <v>35</v>
      </c>
      <c r="BK16" s="84" t="s">
        <v>36</v>
      </c>
      <c r="BL16" s="84" t="s">
        <v>37</v>
      </c>
      <c r="BM16" s="84" t="s">
        <v>38</v>
      </c>
      <c r="BN16" s="84" t="s">
        <v>39</v>
      </c>
      <c r="BO16" s="84" t="s">
        <v>40</v>
      </c>
      <c r="BP16" s="84" t="s">
        <v>53</v>
      </c>
      <c r="BQ16" s="58" t="s">
        <v>8</v>
      </c>
    </row>
    <row r="17" spans="1:70" s="40" customFormat="1" hidden="1" x14ac:dyDescent="0.2">
      <c r="A17" s="30" t="s">
        <v>172</v>
      </c>
      <c r="B17" s="31"/>
      <c r="C17" s="31"/>
      <c r="D17" s="32"/>
      <c r="E17" s="32"/>
      <c r="F17" s="32"/>
      <c r="G17" s="32"/>
      <c r="H17" s="32"/>
      <c r="I17" s="32"/>
      <c r="J17" s="32"/>
      <c r="K17" s="32"/>
      <c r="L17" s="93"/>
      <c r="M17" s="93"/>
      <c r="N17" s="93"/>
      <c r="O17" s="93"/>
      <c r="P17" s="31"/>
      <c r="Q17" s="32"/>
      <c r="R17" s="32"/>
      <c r="S17" s="32"/>
      <c r="T17" s="31"/>
      <c r="U17" s="33"/>
      <c r="V17" s="31"/>
      <c r="W17" s="33"/>
      <c r="X17" s="34"/>
      <c r="Y17" s="32"/>
      <c r="Z17" s="32"/>
      <c r="AA17" s="35"/>
      <c r="AB17" s="31"/>
      <c r="AC17" s="33"/>
      <c r="AD17" s="36"/>
      <c r="AE17" s="37"/>
      <c r="AF17" s="38"/>
      <c r="AG17" s="32"/>
      <c r="AH17" s="32"/>
      <c r="AI17" s="32"/>
      <c r="AJ17" s="32"/>
      <c r="AK17" s="31"/>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59"/>
    </row>
    <row r="18" spans="1:70" s="12" customFormat="1" ht="64.8" x14ac:dyDescent="0.2">
      <c r="A18" s="76">
        <v>38201</v>
      </c>
      <c r="B18" s="86" t="s">
        <v>175</v>
      </c>
      <c r="C18" s="62">
        <v>3</v>
      </c>
      <c r="D18" s="106"/>
      <c r="E18" s="106"/>
      <c r="F18" s="106"/>
      <c r="G18" s="106"/>
      <c r="H18" s="106"/>
      <c r="I18" s="106"/>
      <c r="J18" s="106"/>
      <c r="K18" s="106"/>
      <c r="L18" s="106">
        <v>1</v>
      </c>
      <c r="M18" s="106"/>
      <c r="N18" s="106"/>
      <c r="O18" s="106"/>
      <c r="P18" s="69" t="s">
        <v>266</v>
      </c>
      <c r="Q18" s="87"/>
      <c r="R18" s="106"/>
      <c r="S18" s="106"/>
      <c r="T18" s="106"/>
      <c r="U18" s="106"/>
      <c r="V18" s="106"/>
      <c r="W18" s="105"/>
      <c r="Y18" s="106">
        <v>1</v>
      </c>
      <c r="Z18" s="106"/>
      <c r="AA18" s="106"/>
      <c r="AB18" s="106">
        <v>1</v>
      </c>
      <c r="AC18" s="106"/>
      <c r="AD18" s="106"/>
      <c r="AE18" s="106">
        <v>1</v>
      </c>
      <c r="AF18" s="106"/>
      <c r="AG18" s="66"/>
      <c r="AH18" s="18">
        <v>1</v>
      </c>
      <c r="AI18" s="18"/>
      <c r="AJ18" s="106"/>
      <c r="AK18" s="106">
        <v>1</v>
      </c>
      <c r="AL18" s="106"/>
      <c r="AM18" s="17"/>
      <c r="AN18" s="106">
        <v>1</v>
      </c>
      <c r="AO18" s="17"/>
      <c r="AP18" s="17"/>
      <c r="AQ18" s="17">
        <v>1</v>
      </c>
      <c r="AR18" s="17"/>
      <c r="AS18" s="17">
        <v>1</v>
      </c>
      <c r="AT18" s="55" t="s">
        <v>215</v>
      </c>
      <c r="AV18" s="106"/>
      <c r="AW18" s="106">
        <v>1</v>
      </c>
      <c r="AX18" s="106">
        <v>1</v>
      </c>
      <c r="AY18" s="106">
        <v>1</v>
      </c>
      <c r="AZ18" s="106">
        <v>1</v>
      </c>
      <c r="BA18" s="106">
        <v>1</v>
      </c>
      <c r="BB18" s="106"/>
      <c r="BC18" s="106"/>
      <c r="BD18" s="106"/>
      <c r="BE18" s="106"/>
      <c r="BF18" s="106"/>
      <c r="BG18" s="55"/>
      <c r="BH18" s="106"/>
      <c r="BI18" s="106"/>
      <c r="BJ18" s="106">
        <v>1</v>
      </c>
      <c r="BK18" s="106">
        <v>1</v>
      </c>
      <c r="BL18" s="106"/>
      <c r="BM18" s="106">
        <v>1</v>
      </c>
      <c r="BN18" s="106">
        <v>1</v>
      </c>
      <c r="BO18" s="106">
        <v>1</v>
      </c>
      <c r="BP18" s="106">
        <v>1</v>
      </c>
      <c r="BQ18" s="55"/>
      <c r="BR18" s="12">
        <v>1</v>
      </c>
    </row>
    <row r="19" spans="1:70" s="12" customFormat="1" ht="75.599999999999994" x14ac:dyDescent="0.2">
      <c r="A19" s="76">
        <v>38202</v>
      </c>
      <c r="B19" s="86" t="s">
        <v>178</v>
      </c>
      <c r="C19" s="62">
        <v>5</v>
      </c>
      <c r="D19" s="106"/>
      <c r="E19" s="106"/>
      <c r="F19" s="106">
        <v>1</v>
      </c>
      <c r="G19" s="106"/>
      <c r="H19" s="106"/>
      <c r="I19" s="106"/>
      <c r="J19" s="106">
        <v>1</v>
      </c>
      <c r="K19" s="106"/>
      <c r="L19" s="106"/>
      <c r="M19" s="106">
        <v>1</v>
      </c>
      <c r="N19" s="106"/>
      <c r="O19" s="106"/>
      <c r="P19" s="87" t="s">
        <v>216</v>
      </c>
      <c r="Q19" s="87"/>
      <c r="R19" s="106"/>
      <c r="S19" s="106"/>
      <c r="T19" s="106"/>
      <c r="U19" s="106"/>
      <c r="V19" s="106"/>
      <c r="W19" s="87" t="s">
        <v>217</v>
      </c>
      <c r="Y19" s="106">
        <v>1</v>
      </c>
      <c r="Z19" s="106"/>
      <c r="AA19" s="106"/>
      <c r="AB19" s="106">
        <v>1</v>
      </c>
      <c r="AC19" s="106"/>
      <c r="AD19" s="106"/>
      <c r="AE19" s="106">
        <v>1</v>
      </c>
      <c r="AF19" s="106"/>
      <c r="AG19" s="66">
        <v>1</v>
      </c>
      <c r="AH19" s="18"/>
      <c r="AI19" s="18"/>
      <c r="AJ19" s="106"/>
      <c r="AK19" s="106">
        <v>1</v>
      </c>
      <c r="AL19" s="106"/>
      <c r="AM19" s="17"/>
      <c r="AN19" s="106">
        <v>1</v>
      </c>
      <c r="AO19" s="17"/>
      <c r="AP19" s="17"/>
      <c r="AQ19" s="17">
        <v>1</v>
      </c>
      <c r="AR19" s="17">
        <v>1</v>
      </c>
      <c r="AS19" s="17"/>
      <c r="AT19" s="55"/>
      <c r="AV19" s="106">
        <v>1</v>
      </c>
      <c r="AW19" s="106"/>
      <c r="AX19" s="106">
        <v>1</v>
      </c>
      <c r="AY19" s="106">
        <v>1</v>
      </c>
      <c r="AZ19" s="106"/>
      <c r="BA19" s="106"/>
      <c r="BB19" s="106"/>
      <c r="BC19" s="106"/>
      <c r="BD19" s="106"/>
      <c r="BE19" s="106">
        <v>1</v>
      </c>
      <c r="BF19" s="106">
        <v>1</v>
      </c>
      <c r="BG19" s="55"/>
      <c r="BH19" s="106">
        <v>1</v>
      </c>
      <c r="BI19" s="106">
        <v>1</v>
      </c>
      <c r="BJ19" s="106">
        <v>1</v>
      </c>
      <c r="BK19" s="106">
        <v>1</v>
      </c>
      <c r="BL19" s="106">
        <v>1</v>
      </c>
      <c r="BM19" s="106">
        <v>1</v>
      </c>
      <c r="BN19" s="106">
        <v>1</v>
      </c>
      <c r="BO19" s="106">
        <v>1</v>
      </c>
      <c r="BP19" s="106">
        <v>1</v>
      </c>
      <c r="BQ19" s="55"/>
      <c r="BR19" s="12">
        <v>1</v>
      </c>
    </row>
    <row r="20" spans="1:70" s="12" customFormat="1" ht="13.2" x14ac:dyDescent="0.2">
      <c r="A20" s="76">
        <v>38203</v>
      </c>
      <c r="B20" s="86" t="s">
        <v>180</v>
      </c>
      <c r="C20" s="62">
        <v>5</v>
      </c>
      <c r="D20" s="106"/>
      <c r="E20" s="106"/>
      <c r="F20" s="106"/>
      <c r="G20" s="106"/>
      <c r="H20" s="106"/>
      <c r="I20" s="106"/>
      <c r="J20" s="106"/>
      <c r="K20" s="106"/>
      <c r="L20" s="106"/>
      <c r="M20" s="106"/>
      <c r="N20" s="106">
        <v>1</v>
      </c>
      <c r="O20" s="106"/>
      <c r="P20" s="71"/>
      <c r="Q20" s="87"/>
      <c r="R20" s="106"/>
      <c r="S20" s="106"/>
      <c r="T20" s="106">
        <v>1</v>
      </c>
      <c r="U20" s="106">
        <v>1</v>
      </c>
      <c r="V20" s="106"/>
      <c r="W20" s="105"/>
      <c r="Y20" s="106"/>
      <c r="Z20" s="106">
        <v>1</v>
      </c>
      <c r="AA20" s="106"/>
      <c r="AB20" s="106"/>
      <c r="AC20" s="106">
        <v>1</v>
      </c>
      <c r="AD20" s="106"/>
      <c r="AE20" s="106">
        <v>1</v>
      </c>
      <c r="AF20" s="106"/>
      <c r="AG20" s="66"/>
      <c r="AH20" s="18"/>
      <c r="AI20" s="18">
        <v>1</v>
      </c>
      <c r="AJ20" s="106"/>
      <c r="AK20" s="106"/>
      <c r="AL20" s="106">
        <v>1</v>
      </c>
      <c r="AM20" s="17">
        <v>1</v>
      </c>
      <c r="AN20" s="106"/>
      <c r="AO20" s="17"/>
      <c r="AP20" s="17"/>
      <c r="AQ20" s="17">
        <v>1</v>
      </c>
      <c r="AR20" s="17"/>
      <c r="AS20" s="17">
        <v>1</v>
      </c>
      <c r="AT20" s="55"/>
      <c r="AV20" s="106"/>
      <c r="AW20" s="106"/>
      <c r="AX20" s="106"/>
      <c r="AY20" s="106"/>
      <c r="AZ20" s="106">
        <v>1</v>
      </c>
      <c r="BA20" s="106"/>
      <c r="BB20" s="106"/>
      <c r="BC20" s="106"/>
      <c r="BD20" s="106"/>
      <c r="BE20" s="106">
        <v>1</v>
      </c>
      <c r="BF20" s="106"/>
      <c r="BG20" s="55"/>
      <c r="BH20" s="106">
        <v>1</v>
      </c>
      <c r="BI20" s="106"/>
      <c r="BJ20" s="106">
        <v>1</v>
      </c>
      <c r="BK20" s="106">
        <v>1</v>
      </c>
      <c r="BL20" s="106"/>
      <c r="BM20" s="106"/>
      <c r="BN20" s="106">
        <v>1</v>
      </c>
      <c r="BO20" s="106">
        <v>1</v>
      </c>
      <c r="BP20" s="106">
        <v>1</v>
      </c>
      <c r="BQ20" s="55"/>
      <c r="BR20" s="12">
        <v>1</v>
      </c>
    </row>
    <row r="21" spans="1:70" s="12" customFormat="1" ht="21.6" x14ac:dyDescent="0.2">
      <c r="A21" s="76">
        <v>38204</v>
      </c>
      <c r="B21" s="86" t="s">
        <v>182</v>
      </c>
      <c r="C21" s="62">
        <v>5</v>
      </c>
      <c r="D21" s="106"/>
      <c r="E21" s="106"/>
      <c r="F21" s="106"/>
      <c r="G21" s="106"/>
      <c r="H21" s="106"/>
      <c r="I21" s="106"/>
      <c r="J21" s="106"/>
      <c r="K21" s="106"/>
      <c r="L21" s="106"/>
      <c r="M21" s="106"/>
      <c r="N21" s="106"/>
      <c r="O21" s="106">
        <v>1</v>
      </c>
      <c r="P21" s="87" t="s">
        <v>218</v>
      </c>
      <c r="Q21" s="87"/>
      <c r="R21" s="106"/>
      <c r="S21" s="106"/>
      <c r="T21" s="106">
        <v>1</v>
      </c>
      <c r="U21" s="106"/>
      <c r="V21" s="106"/>
      <c r="W21" s="105"/>
      <c r="Y21" s="106"/>
      <c r="Z21" s="106">
        <v>1</v>
      </c>
      <c r="AA21" s="106"/>
      <c r="AB21" s="106">
        <v>1</v>
      </c>
      <c r="AC21" s="106"/>
      <c r="AD21" s="106"/>
      <c r="AE21" s="106">
        <v>1</v>
      </c>
      <c r="AF21" s="106"/>
      <c r="AG21" s="66"/>
      <c r="AH21" s="18"/>
      <c r="AI21" s="18">
        <v>1</v>
      </c>
      <c r="AJ21" s="106"/>
      <c r="AK21" s="106">
        <v>1</v>
      </c>
      <c r="AL21" s="106"/>
      <c r="AM21" s="17"/>
      <c r="AN21" s="106">
        <v>1</v>
      </c>
      <c r="AO21" s="17"/>
      <c r="AP21" s="17"/>
      <c r="AQ21" s="17">
        <v>1</v>
      </c>
      <c r="AR21" s="17"/>
      <c r="AS21" s="17">
        <v>1</v>
      </c>
      <c r="AT21" s="55"/>
      <c r="AV21" s="106"/>
      <c r="AW21" s="106">
        <v>1</v>
      </c>
      <c r="AX21" s="106">
        <v>1</v>
      </c>
      <c r="AY21" s="106">
        <v>1</v>
      </c>
      <c r="AZ21" s="106"/>
      <c r="BA21" s="106"/>
      <c r="BB21" s="106"/>
      <c r="BC21" s="106"/>
      <c r="BD21" s="106"/>
      <c r="BE21" s="106"/>
      <c r="BF21" s="106"/>
      <c r="BG21" s="55"/>
      <c r="BH21" s="106"/>
      <c r="BI21" s="106"/>
      <c r="BJ21" s="106">
        <v>1</v>
      </c>
      <c r="BK21" s="106"/>
      <c r="BL21" s="106"/>
      <c r="BM21" s="106"/>
      <c r="BN21" s="106">
        <v>1</v>
      </c>
      <c r="BO21" s="106"/>
      <c r="BP21" s="106">
        <v>1</v>
      </c>
      <c r="BQ21" s="55"/>
      <c r="BR21" s="12">
        <v>1</v>
      </c>
    </row>
    <row r="22" spans="1:70" s="12" customFormat="1" ht="39.6" x14ac:dyDescent="0.2">
      <c r="A22" s="76">
        <v>38205</v>
      </c>
      <c r="B22" s="86" t="s">
        <v>184</v>
      </c>
      <c r="C22" s="62">
        <v>5</v>
      </c>
      <c r="D22" s="106"/>
      <c r="E22" s="106"/>
      <c r="F22" s="106"/>
      <c r="G22" s="106"/>
      <c r="H22" s="106">
        <v>1</v>
      </c>
      <c r="I22" s="106"/>
      <c r="J22" s="106"/>
      <c r="K22" s="106"/>
      <c r="L22" s="106">
        <v>1</v>
      </c>
      <c r="M22" s="106"/>
      <c r="N22" s="106"/>
      <c r="O22" s="106"/>
      <c r="P22" s="71" t="s">
        <v>219</v>
      </c>
      <c r="Q22" s="87"/>
      <c r="R22" s="106"/>
      <c r="S22" s="106"/>
      <c r="T22" s="106"/>
      <c r="U22" s="106"/>
      <c r="V22" s="106"/>
      <c r="W22" s="105"/>
      <c r="Y22" s="106">
        <v>1</v>
      </c>
      <c r="Z22" s="106"/>
      <c r="AA22" s="106"/>
      <c r="AB22" s="106">
        <v>1</v>
      </c>
      <c r="AC22" s="106"/>
      <c r="AD22" s="106"/>
      <c r="AE22" s="106">
        <v>1</v>
      </c>
      <c r="AF22" s="106"/>
      <c r="AG22" s="66"/>
      <c r="AH22" s="18">
        <v>1</v>
      </c>
      <c r="AI22" s="18"/>
      <c r="AJ22" s="106"/>
      <c r="AK22" s="106">
        <v>1</v>
      </c>
      <c r="AL22" s="106"/>
      <c r="AM22" s="17"/>
      <c r="AN22" s="106">
        <v>1</v>
      </c>
      <c r="AO22" s="17"/>
      <c r="AP22" s="17">
        <v>1</v>
      </c>
      <c r="AQ22" s="17"/>
      <c r="AR22" s="17"/>
      <c r="AS22" s="17">
        <v>1</v>
      </c>
      <c r="AT22" s="55"/>
      <c r="AV22" s="106"/>
      <c r="AW22" s="106"/>
      <c r="AX22" s="106">
        <v>1</v>
      </c>
      <c r="AY22" s="106"/>
      <c r="AZ22" s="106"/>
      <c r="BA22" s="106"/>
      <c r="BB22" s="106"/>
      <c r="BC22" s="106"/>
      <c r="BD22" s="106"/>
      <c r="BE22" s="106"/>
      <c r="BF22" s="106"/>
      <c r="BG22" s="55"/>
      <c r="BH22" s="106">
        <v>1</v>
      </c>
      <c r="BI22" s="106"/>
      <c r="BJ22" s="106">
        <v>1</v>
      </c>
      <c r="BK22" s="106">
        <v>1</v>
      </c>
      <c r="BL22" s="106">
        <v>1</v>
      </c>
      <c r="BM22" s="106"/>
      <c r="BN22" s="106">
        <v>1</v>
      </c>
      <c r="BO22" s="106">
        <v>1</v>
      </c>
      <c r="BP22" s="106"/>
      <c r="BQ22" s="55"/>
      <c r="BR22" s="12">
        <v>1</v>
      </c>
    </row>
    <row r="23" spans="1:70" s="12" customFormat="1" x14ac:dyDescent="0.2">
      <c r="A23" s="76">
        <v>38206</v>
      </c>
      <c r="B23" s="86" t="s">
        <v>185</v>
      </c>
      <c r="C23" s="62">
        <v>5</v>
      </c>
      <c r="D23" s="106"/>
      <c r="E23" s="106"/>
      <c r="F23" s="106"/>
      <c r="G23" s="106"/>
      <c r="H23" s="106"/>
      <c r="I23" s="106"/>
      <c r="J23" s="106"/>
      <c r="K23" s="106"/>
      <c r="L23" s="106"/>
      <c r="M23" s="106"/>
      <c r="N23" s="106"/>
      <c r="O23" s="106"/>
      <c r="P23" s="87"/>
      <c r="Q23" s="87"/>
      <c r="R23" s="106"/>
      <c r="S23" s="106"/>
      <c r="T23" s="106"/>
      <c r="U23" s="106"/>
      <c r="V23" s="106"/>
      <c r="W23" s="105"/>
      <c r="Y23" s="106"/>
      <c r="Z23" s="106"/>
      <c r="AA23" s="106"/>
      <c r="AB23" s="106"/>
      <c r="AC23" s="106"/>
      <c r="AD23" s="106"/>
      <c r="AE23" s="106"/>
      <c r="AF23" s="106"/>
      <c r="AG23" s="66"/>
      <c r="AH23" s="18"/>
      <c r="AI23" s="18"/>
      <c r="AJ23" s="106"/>
      <c r="AK23" s="106"/>
      <c r="AL23" s="106"/>
      <c r="AM23" s="17"/>
      <c r="AN23" s="106"/>
      <c r="AO23" s="17"/>
      <c r="AP23" s="17"/>
      <c r="AQ23" s="17"/>
      <c r="AR23" s="17"/>
      <c r="AS23" s="17"/>
      <c r="AT23" s="55"/>
      <c r="AV23" s="106"/>
      <c r="AW23" s="106"/>
      <c r="AX23" s="106"/>
      <c r="AY23" s="106"/>
      <c r="AZ23" s="106"/>
      <c r="BA23" s="106"/>
      <c r="BB23" s="106"/>
      <c r="BC23" s="106"/>
      <c r="BD23" s="106"/>
      <c r="BE23" s="106"/>
      <c r="BF23" s="106"/>
      <c r="BG23" s="55"/>
      <c r="BH23" s="106"/>
      <c r="BI23" s="106"/>
      <c r="BJ23" s="106"/>
      <c r="BK23" s="106"/>
      <c r="BL23" s="106"/>
      <c r="BM23" s="106"/>
      <c r="BN23" s="106"/>
      <c r="BO23" s="106"/>
      <c r="BP23" s="106"/>
      <c r="BQ23" s="55"/>
    </row>
    <row r="24" spans="1:70" s="12" customFormat="1" ht="12" x14ac:dyDescent="0.2">
      <c r="A24" s="76">
        <v>38207</v>
      </c>
      <c r="B24" s="86" t="s">
        <v>186</v>
      </c>
      <c r="C24" s="62">
        <v>5</v>
      </c>
      <c r="D24" s="106"/>
      <c r="E24" s="106"/>
      <c r="F24" s="106"/>
      <c r="G24" s="106"/>
      <c r="H24" s="106"/>
      <c r="I24" s="106"/>
      <c r="J24" s="106"/>
      <c r="K24" s="106"/>
      <c r="L24" s="106"/>
      <c r="M24" s="106"/>
      <c r="N24" s="106">
        <v>1</v>
      </c>
      <c r="O24" s="106"/>
      <c r="P24" s="87"/>
      <c r="Q24" s="87"/>
      <c r="R24" s="106">
        <v>1</v>
      </c>
      <c r="S24" s="106"/>
      <c r="T24" s="106">
        <v>1</v>
      </c>
      <c r="U24" s="106"/>
      <c r="V24" s="106"/>
      <c r="W24" s="105"/>
      <c r="Y24" s="106">
        <v>1</v>
      </c>
      <c r="Z24" s="106"/>
      <c r="AA24" s="106"/>
      <c r="AB24" s="106">
        <v>1</v>
      </c>
      <c r="AC24" s="106"/>
      <c r="AD24" s="106"/>
      <c r="AE24" s="106">
        <v>1</v>
      </c>
      <c r="AF24" s="106"/>
      <c r="AG24" s="66"/>
      <c r="AH24" s="18">
        <v>1</v>
      </c>
      <c r="AI24" s="18"/>
      <c r="AJ24" s="106"/>
      <c r="AK24" s="106">
        <v>1</v>
      </c>
      <c r="AL24" s="106"/>
      <c r="AM24" s="17"/>
      <c r="AN24" s="106">
        <v>1</v>
      </c>
      <c r="AO24" s="17"/>
      <c r="AP24" s="17"/>
      <c r="AQ24" s="17">
        <v>1</v>
      </c>
      <c r="AR24" s="17"/>
      <c r="AS24" s="17">
        <v>1</v>
      </c>
      <c r="AT24" s="55"/>
      <c r="AV24" s="106"/>
      <c r="AW24" s="106"/>
      <c r="AX24" s="106">
        <v>1</v>
      </c>
      <c r="AY24" s="106"/>
      <c r="AZ24" s="106"/>
      <c r="BA24" s="106"/>
      <c r="BB24" s="106"/>
      <c r="BC24" s="106"/>
      <c r="BD24" s="106"/>
      <c r="BE24" s="106">
        <v>1</v>
      </c>
      <c r="BF24" s="106"/>
      <c r="BG24" s="55"/>
      <c r="BH24" s="106">
        <v>1</v>
      </c>
      <c r="BI24" s="106"/>
      <c r="BJ24" s="106"/>
      <c r="BK24" s="106"/>
      <c r="BL24" s="106"/>
      <c r="BM24" s="106"/>
      <c r="BN24" s="106"/>
      <c r="BO24" s="106"/>
      <c r="BP24" s="106">
        <v>1</v>
      </c>
      <c r="BQ24" s="55"/>
      <c r="BR24" s="12">
        <v>1</v>
      </c>
    </row>
    <row r="25" spans="1:70" s="12" customFormat="1" ht="39.6" x14ac:dyDescent="0.2">
      <c r="A25" s="76">
        <v>38210</v>
      </c>
      <c r="B25" s="86" t="s">
        <v>189</v>
      </c>
      <c r="C25" s="62">
        <v>5</v>
      </c>
      <c r="D25" s="106"/>
      <c r="E25" s="106"/>
      <c r="F25" s="106"/>
      <c r="G25" s="106"/>
      <c r="H25" s="106"/>
      <c r="I25" s="106"/>
      <c r="J25" s="106"/>
      <c r="K25" s="106"/>
      <c r="L25" s="106">
        <v>1</v>
      </c>
      <c r="M25" s="106"/>
      <c r="N25" s="106"/>
      <c r="O25" s="106"/>
      <c r="P25" s="71" t="s">
        <v>267</v>
      </c>
      <c r="Q25" s="87"/>
      <c r="R25" s="106"/>
      <c r="S25" s="106"/>
      <c r="T25" s="106"/>
      <c r="U25" s="106"/>
      <c r="V25" s="106"/>
      <c r="W25" s="105"/>
      <c r="Y25" s="106">
        <v>1</v>
      </c>
      <c r="Z25" s="106"/>
      <c r="AA25" s="106"/>
      <c r="AB25" s="106"/>
      <c r="AC25" s="106">
        <v>1</v>
      </c>
      <c r="AD25" s="106"/>
      <c r="AE25" s="106">
        <v>1</v>
      </c>
      <c r="AF25" s="106"/>
      <c r="AG25" s="66"/>
      <c r="AH25" s="18"/>
      <c r="AI25" s="18">
        <v>1</v>
      </c>
      <c r="AJ25" s="106"/>
      <c r="AK25" s="106"/>
      <c r="AL25" s="106">
        <v>1</v>
      </c>
      <c r="AM25" s="17"/>
      <c r="AN25" s="106">
        <v>1</v>
      </c>
      <c r="AO25" s="17"/>
      <c r="AP25" s="17"/>
      <c r="AQ25" s="17">
        <v>1</v>
      </c>
      <c r="AR25" s="17"/>
      <c r="AS25" s="17">
        <v>1</v>
      </c>
      <c r="AT25" s="55"/>
      <c r="AV25" s="106"/>
      <c r="AW25" s="106">
        <v>1</v>
      </c>
      <c r="AX25" s="106">
        <v>1</v>
      </c>
      <c r="AY25" s="106"/>
      <c r="AZ25" s="106">
        <v>1</v>
      </c>
      <c r="BA25" s="106">
        <v>1</v>
      </c>
      <c r="BB25" s="106"/>
      <c r="BC25" s="106"/>
      <c r="BD25" s="106"/>
      <c r="BE25" s="106">
        <v>1</v>
      </c>
      <c r="BF25" s="106">
        <v>1</v>
      </c>
      <c r="BG25" s="55"/>
      <c r="BH25" s="106">
        <v>1</v>
      </c>
      <c r="BI25" s="106"/>
      <c r="BJ25" s="106">
        <v>1</v>
      </c>
      <c r="BK25" s="106"/>
      <c r="BL25" s="106"/>
      <c r="BM25" s="106">
        <v>1</v>
      </c>
      <c r="BN25" s="106">
        <v>1</v>
      </c>
      <c r="BO25" s="106">
        <v>1</v>
      </c>
      <c r="BP25" s="106">
        <v>1</v>
      </c>
      <c r="BQ25" s="55"/>
      <c r="BR25" s="12">
        <v>1</v>
      </c>
    </row>
    <row r="26" spans="1:70" s="12" customFormat="1" ht="32.4" x14ac:dyDescent="0.2">
      <c r="A26" s="76">
        <v>38213</v>
      </c>
      <c r="B26" s="86" t="s">
        <v>192</v>
      </c>
      <c r="C26" s="62">
        <v>5</v>
      </c>
      <c r="D26" s="106"/>
      <c r="E26" s="106"/>
      <c r="F26" s="106"/>
      <c r="G26" s="106"/>
      <c r="H26" s="106"/>
      <c r="I26" s="106"/>
      <c r="J26" s="106"/>
      <c r="K26" s="106"/>
      <c r="L26" s="106">
        <v>1</v>
      </c>
      <c r="M26" s="106"/>
      <c r="N26" s="106"/>
      <c r="O26" s="106"/>
      <c r="P26" s="87" t="s">
        <v>220</v>
      </c>
      <c r="Q26" s="87"/>
      <c r="R26" s="106"/>
      <c r="S26" s="106"/>
      <c r="T26" s="106"/>
      <c r="U26" s="106"/>
      <c r="V26" s="106"/>
      <c r="W26" s="105"/>
      <c r="Y26" s="106"/>
      <c r="Z26" s="106">
        <v>1</v>
      </c>
      <c r="AA26" s="106"/>
      <c r="AB26" s="106"/>
      <c r="AC26" s="106">
        <v>1</v>
      </c>
      <c r="AD26" s="106"/>
      <c r="AE26" s="106"/>
      <c r="AF26" s="106">
        <v>1</v>
      </c>
      <c r="AG26" s="66"/>
      <c r="AH26" s="18"/>
      <c r="AI26" s="18">
        <v>1</v>
      </c>
      <c r="AJ26" s="106"/>
      <c r="AK26" s="106"/>
      <c r="AL26" s="106">
        <v>1</v>
      </c>
      <c r="AM26" s="17"/>
      <c r="AN26" s="106"/>
      <c r="AO26" s="17">
        <v>1</v>
      </c>
      <c r="AP26" s="17"/>
      <c r="AQ26" s="17">
        <v>1</v>
      </c>
      <c r="AR26" s="17"/>
      <c r="AS26" s="17">
        <v>1</v>
      </c>
      <c r="AT26" s="55"/>
      <c r="AV26" s="106"/>
      <c r="AW26" s="106"/>
      <c r="AX26" s="106"/>
      <c r="AY26" s="106"/>
      <c r="AZ26" s="106"/>
      <c r="BA26" s="106"/>
      <c r="BB26" s="106"/>
      <c r="BC26" s="106"/>
      <c r="BD26" s="106">
        <v>1</v>
      </c>
      <c r="BE26" s="106"/>
      <c r="BF26" s="106"/>
      <c r="BG26" s="55"/>
      <c r="BH26" s="106"/>
      <c r="BI26" s="106">
        <v>1</v>
      </c>
      <c r="BJ26" s="106">
        <v>1</v>
      </c>
      <c r="BK26" s="106">
        <v>1</v>
      </c>
      <c r="BL26" s="106">
        <v>1</v>
      </c>
      <c r="BM26" s="106"/>
      <c r="BN26" s="106">
        <v>1</v>
      </c>
      <c r="BO26" s="106">
        <v>1</v>
      </c>
      <c r="BP26" s="106">
        <v>1</v>
      </c>
      <c r="BQ26" s="55"/>
      <c r="BR26" s="12">
        <v>1</v>
      </c>
    </row>
    <row r="27" spans="1:70" s="12" customFormat="1" ht="13.2" x14ac:dyDescent="0.2">
      <c r="A27" s="75">
        <v>38214</v>
      </c>
      <c r="B27" s="86" t="s">
        <v>194</v>
      </c>
      <c r="C27" s="62">
        <v>5</v>
      </c>
      <c r="D27" s="106">
        <v>1</v>
      </c>
      <c r="E27" s="106"/>
      <c r="F27" s="106"/>
      <c r="G27" s="106"/>
      <c r="H27" s="106">
        <v>1</v>
      </c>
      <c r="I27" s="106"/>
      <c r="J27" s="106"/>
      <c r="K27" s="106"/>
      <c r="L27" s="106">
        <v>1</v>
      </c>
      <c r="M27" s="106"/>
      <c r="N27" s="106"/>
      <c r="O27" s="106"/>
      <c r="P27" s="72" t="s">
        <v>268</v>
      </c>
      <c r="Q27" s="67"/>
      <c r="R27" s="106"/>
      <c r="S27" s="106"/>
      <c r="T27" s="106"/>
      <c r="U27" s="106"/>
      <c r="V27" s="106"/>
      <c r="W27" s="106"/>
      <c r="Y27" s="106">
        <v>1</v>
      </c>
      <c r="Z27" s="106"/>
      <c r="AA27" s="106">
        <v>1</v>
      </c>
      <c r="AB27" s="106"/>
      <c r="AC27" s="106"/>
      <c r="AD27" s="106">
        <v>1</v>
      </c>
      <c r="AE27" s="106"/>
      <c r="AF27" s="106"/>
      <c r="AG27" s="66">
        <v>1</v>
      </c>
      <c r="AH27" s="18"/>
      <c r="AI27" s="18"/>
      <c r="AJ27" s="106">
        <v>1</v>
      </c>
      <c r="AK27" s="106"/>
      <c r="AL27" s="106"/>
      <c r="AM27" s="17">
        <v>1</v>
      </c>
      <c r="AN27" s="106"/>
      <c r="AO27" s="17"/>
      <c r="AP27" s="17">
        <v>1</v>
      </c>
      <c r="AQ27" s="17"/>
      <c r="AR27" s="17">
        <v>1</v>
      </c>
      <c r="AS27" s="17"/>
      <c r="AT27" s="65"/>
      <c r="AV27" s="106">
        <v>1</v>
      </c>
      <c r="AW27" s="106">
        <v>1</v>
      </c>
      <c r="AX27" s="106">
        <v>1</v>
      </c>
      <c r="AY27" s="106"/>
      <c r="AZ27" s="106">
        <v>1</v>
      </c>
      <c r="BA27" s="106">
        <v>1</v>
      </c>
      <c r="BB27" s="106">
        <v>1</v>
      </c>
      <c r="BC27" s="106"/>
      <c r="BD27" s="106">
        <v>1</v>
      </c>
      <c r="BE27" s="106">
        <v>1</v>
      </c>
      <c r="BF27" s="106"/>
      <c r="BG27" s="65"/>
      <c r="BH27" s="106">
        <v>1</v>
      </c>
      <c r="BI27" s="106"/>
      <c r="BJ27" s="106">
        <v>1</v>
      </c>
      <c r="BK27" s="106">
        <v>1</v>
      </c>
      <c r="BL27" s="106"/>
      <c r="BM27" s="106">
        <v>1</v>
      </c>
      <c r="BN27" s="106"/>
      <c r="BO27" s="106">
        <v>1</v>
      </c>
      <c r="BP27" s="106"/>
      <c r="BQ27" s="65"/>
      <c r="BR27" s="12">
        <v>1</v>
      </c>
    </row>
    <row r="28" spans="1:70" s="12" customFormat="1" ht="32.4" x14ac:dyDescent="0.2">
      <c r="A28" s="76">
        <v>38215</v>
      </c>
      <c r="B28" s="86" t="s">
        <v>196</v>
      </c>
      <c r="C28" s="62">
        <v>5</v>
      </c>
      <c r="D28" s="106"/>
      <c r="E28" s="106"/>
      <c r="F28" s="106"/>
      <c r="G28" s="106"/>
      <c r="H28" s="106">
        <v>1</v>
      </c>
      <c r="I28" s="106"/>
      <c r="J28" s="106"/>
      <c r="K28" s="106"/>
      <c r="L28" s="106"/>
      <c r="M28" s="106">
        <v>1</v>
      </c>
      <c r="N28" s="106"/>
      <c r="O28" s="106"/>
      <c r="P28" s="87" t="s">
        <v>221</v>
      </c>
      <c r="Q28" s="87"/>
      <c r="R28" s="106"/>
      <c r="S28" s="106"/>
      <c r="T28" s="106"/>
      <c r="U28" s="106"/>
      <c r="V28" s="106"/>
      <c r="W28" s="105"/>
      <c r="Y28" s="106">
        <v>1</v>
      </c>
      <c r="Z28" s="106"/>
      <c r="AA28" s="106"/>
      <c r="AB28" s="106">
        <v>1</v>
      </c>
      <c r="AC28" s="106"/>
      <c r="AD28" s="106"/>
      <c r="AE28" s="106">
        <v>1</v>
      </c>
      <c r="AF28" s="106"/>
      <c r="AG28" s="66"/>
      <c r="AH28" s="18"/>
      <c r="AI28" s="18">
        <v>1</v>
      </c>
      <c r="AJ28" s="106"/>
      <c r="AK28" s="106">
        <v>1</v>
      </c>
      <c r="AL28" s="106"/>
      <c r="AM28" s="17"/>
      <c r="AN28" s="106">
        <v>1</v>
      </c>
      <c r="AO28" s="17"/>
      <c r="AP28" s="17">
        <v>1</v>
      </c>
      <c r="AQ28" s="17"/>
      <c r="AR28" s="17"/>
      <c r="AS28" s="17">
        <v>1</v>
      </c>
      <c r="AT28" s="55"/>
      <c r="AV28" s="106"/>
      <c r="AW28" s="106"/>
      <c r="AX28" s="106"/>
      <c r="AY28" s="106">
        <v>1</v>
      </c>
      <c r="AZ28" s="106"/>
      <c r="BA28" s="106"/>
      <c r="BB28" s="106">
        <v>1</v>
      </c>
      <c r="BC28" s="106"/>
      <c r="BD28" s="106"/>
      <c r="BE28" s="106">
        <v>1</v>
      </c>
      <c r="BF28" s="106"/>
      <c r="BG28" s="55"/>
      <c r="BH28" s="106">
        <v>1</v>
      </c>
      <c r="BI28" s="106"/>
      <c r="BJ28" s="106">
        <v>1</v>
      </c>
      <c r="BK28" s="106"/>
      <c r="BL28" s="106"/>
      <c r="BM28" s="106">
        <v>1</v>
      </c>
      <c r="BN28" s="106">
        <v>1</v>
      </c>
      <c r="BO28" s="106">
        <v>1</v>
      </c>
      <c r="BP28" s="106">
        <v>1</v>
      </c>
      <c r="BQ28" s="55"/>
      <c r="BR28" s="12">
        <v>1</v>
      </c>
    </row>
    <row r="29" spans="1:70" s="12" customFormat="1" x14ac:dyDescent="0.2">
      <c r="A29" s="76">
        <v>38356</v>
      </c>
      <c r="B29" s="86" t="s">
        <v>199</v>
      </c>
      <c r="C29" s="62">
        <v>6</v>
      </c>
      <c r="D29" s="106"/>
      <c r="E29" s="106"/>
      <c r="F29" s="106"/>
      <c r="G29" s="106"/>
      <c r="H29" s="106"/>
      <c r="I29" s="106"/>
      <c r="J29" s="106"/>
      <c r="K29" s="106"/>
      <c r="L29" s="106"/>
      <c r="M29" s="106"/>
      <c r="N29" s="106"/>
      <c r="O29" s="106"/>
      <c r="P29" s="87"/>
      <c r="Q29" s="87"/>
      <c r="R29" s="106"/>
      <c r="S29" s="106"/>
      <c r="T29" s="106"/>
      <c r="U29" s="106"/>
      <c r="V29" s="106"/>
      <c r="W29" s="105"/>
      <c r="Y29" s="106"/>
      <c r="Z29" s="106"/>
      <c r="AA29" s="106"/>
      <c r="AB29" s="106"/>
      <c r="AC29" s="106"/>
      <c r="AD29" s="106"/>
      <c r="AE29" s="106"/>
      <c r="AF29" s="106"/>
      <c r="AG29" s="66"/>
      <c r="AH29" s="18"/>
      <c r="AI29" s="18"/>
      <c r="AJ29" s="106"/>
      <c r="AK29" s="106"/>
      <c r="AL29" s="106"/>
      <c r="AM29" s="17"/>
      <c r="AN29" s="106"/>
      <c r="AO29" s="17"/>
      <c r="AP29" s="17"/>
      <c r="AQ29" s="17"/>
      <c r="AR29" s="17"/>
      <c r="AS29" s="17"/>
      <c r="AT29" s="55"/>
      <c r="AV29" s="106"/>
      <c r="AW29" s="106"/>
      <c r="AX29" s="106"/>
      <c r="AY29" s="106"/>
      <c r="AZ29" s="106"/>
      <c r="BA29" s="106"/>
      <c r="BB29" s="106"/>
      <c r="BC29" s="106"/>
      <c r="BD29" s="106"/>
      <c r="BE29" s="106"/>
      <c r="BF29" s="106"/>
      <c r="BG29" s="55"/>
      <c r="BH29" s="106"/>
      <c r="BI29" s="106"/>
      <c r="BJ29" s="106"/>
      <c r="BK29" s="106"/>
      <c r="BL29" s="106"/>
      <c r="BM29" s="106"/>
      <c r="BN29" s="106"/>
      <c r="BO29" s="106"/>
      <c r="BP29" s="106"/>
      <c r="BQ29" s="55"/>
    </row>
    <row r="30" spans="1:70" s="12" customFormat="1" x14ac:dyDescent="0.2">
      <c r="A30" s="76">
        <v>38386</v>
      </c>
      <c r="B30" s="86" t="s">
        <v>201</v>
      </c>
      <c r="C30" s="62">
        <v>6</v>
      </c>
      <c r="D30" s="106"/>
      <c r="E30" s="106"/>
      <c r="F30" s="106"/>
      <c r="G30" s="106"/>
      <c r="H30" s="106"/>
      <c r="I30" s="106"/>
      <c r="J30" s="106"/>
      <c r="K30" s="106"/>
      <c r="L30" s="106"/>
      <c r="M30" s="106"/>
      <c r="N30" s="106"/>
      <c r="O30" s="106"/>
      <c r="P30" s="87"/>
      <c r="Q30" s="87"/>
      <c r="R30" s="106"/>
      <c r="S30" s="106"/>
      <c r="T30" s="106"/>
      <c r="U30" s="106"/>
      <c r="V30" s="106"/>
      <c r="W30" s="105"/>
      <c r="Y30" s="106"/>
      <c r="Z30" s="106"/>
      <c r="AA30" s="106"/>
      <c r="AB30" s="106"/>
      <c r="AC30" s="106"/>
      <c r="AD30" s="106"/>
      <c r="AE30" s="106"/>
      <c r="AF30" s="106"/>
      <c r="AG30" s="66"/>
      <c r="AH30" s="18"/>
      <c r="AI30" s="18"/>
      <c r="AJ30" s="106"/>
      <c r="AK30" s="106"/>
      <c r="AL30" s="106"/>
      <c r="AM30" s="17"/>
      <c r="AN30" s="106"/>
      <c r="AO30" s="17"/>
      <c r="AP30" s="17"/>
      <c r="AQ30" s="17"/>
      <c r="AR30" s="17"/>
      <c r="AS30" s="17"/>
      <c r="AT30" s="55"/>
      <c r="AV30" s="106"/>
      <c r="AW30" s="106"/>
      <c r="AX30" s="106"/>
      <c r="AY30" s="106"/>
      <c r="AZ30" s="106"/>
      <c r="BA30" s="106"/>
      <c r="BB30" s="106"/>
      <c r="BC30" s="106"/>
      <c r="BD30" s="106"/>
      <c r="BE30" s="106"/>
      <c r="BF30" s="106"/>
      <c r="BG30" s="55"/>
      <c r="BH30" s="106"/>
      <c r="BI30" s="106"/>
      <c r="BJ30" s="106"/>
      <c r="BK30" s="106"/>
      <c r="BL30" s="106"/>
      <c r="BM30" s="106"/>
      <c r="BN30" s="106"/>
      <c r="BO30" s="106"/>
      <c r="BP30" s="106"/>
      <c r="BQ30" s="55"/>
    </row>
    <row r="31" spans="1:70" s="12" customFormat="1" ht="12" x14ac:dyDescent="0.2">
      <c r="A31" s="76">
        <v>38401</v>
      </c>
      <c r="B31" s="86" t="s">
        <v>202</v>
      </c>
      <c r="C31" s="62">
        <v>6</v>
      </c>
      <c r="D31" s="106"/>
      <c r="E31" s="106"/>
      <c r="F31" s="106"/>
      <c r="G31" s="106"/>
      <c r="H31" s="106"/>
      <c r="I31" s="106"/>
      <c r="J31" s="106"/>
      <c r="K31" s="106"/>
      <c r="L31" s="106"/>
      <c r="M31" s="106"/>
      <c r="N31" s="106">
        <v>1</v>
      </c>
      <c r="O31" s="106"/>
      <c r="P31" s="87"/>
      <c r="Q31" s="87"/>
      <c r="R31" s="106"/>
      <c r="S31" s="106"/>
      <c r="T31" s="106"/>
      <c r="U31" s="106"/>
      <c r="V31" s="106"/>
      <c r="W31" s="87" t="s">
        <v>222</v>
      </c>
      <c r="Y31" s="106">
        <v>1</v>
      </c>
      <c r="Z31" s="106"/>
      <c r="AA31" s="106">
        <v>1</v>
      </c>
      <c r="AB31" s="106"/>
      <c r="AC31" s="106"/>
      <c r="AD31" s="106"/>
      <c r="AE31" s="106"/>
      <c r="AF31" s="106">
        <v>1</v>
      </c>
      <c r="AG31" s="66"/>
      <c r="AH31" s="18"/>
      <c r="AI31" s="18">
        <v>1</v>
      </c>
      <c r="AJ31" s="106"/>
      <c r="AK31" s="106">
        <v>1</v>
      </c>
      <c r="AL31" s="106"/>
      <c r="AM31" s="17">
        <v>1</v>
      </c>
      <c r="AN31" s="106"/>
      <c r="AO31" s="17"/>
      <c r="AP31" s="17"/>
      <c r="AQ31" s="17">
        <v>1</v>
      </c>
      <c r="AR31" s="17"/>
      <c r="AS31" s="17">
        <v>1</v>
      </c>
      <c r="AT31" s="55"/>
      <c r="AV31" s="106"/>
      <c r="AW31" s="106"/>
      <c r="AX31" s="106"/>
      <c r="AY31" s="106">
        <v>1</v>
      </c>
      <c r="AZ31" s="106"/>
      <c r="BA31" s="106"/>
      <c r="BB31" s="106"/>
      <c r="BC31" s="106"/>
      <c r="BD31" s="106"/>
      <c r="BE31" s="106"/>
      <c r="BF31" s="106"/>
      <c r="BG31" s="55"/>
      <c r="BH31" s="106">
        <v>1</v>
      </c>
      <c r="BI31" s="106"/>
      <c r="BJ31" s="106">
        <v>1</v>
      </c>
      <c r="BK31" s="106">
        <v>1</v>
      </c>
      <c r="BL31" s="106"/>
      <c r="BM31" s="106">
        <v>1</v>
      </c>
      <c r="BN31" s="106"/>
      <c r="BO31" s="106"/>
      <c r="BP31" s="106"/>
      <c r="BQ31" s="55"/>
      <c r="BR31" s="12">
        <v>1</v>
      </c>
    </row>
    <row r="32" spans="1:70" s="12" customFormat="1" ht="26.4" x14ac:dyDescent="0.2">
      <c r="A32" s="76">
        <v>38402</v>
      </c>
      <c r="B32" s="86" t="s">
        <v>205</v>
      </c>
      <c r="C32" s="62">
        <v>6</v>
      </c>
      <c r="D32" s="106"/>
      <c r="E32" s="106"/>
      <c r="F32" s="106"/>
      <c r="G32" s="106"/>
      <c r="H32" s="106">
        <v>1</v>
      </c>
      <c r="I32" s="106"/>
      <c r="J32" s="106"/>
      <c r="K32" s="106"/>
      <c r="L32" s="106"/>
      <c r="M32" s="106"/>
      <c r="N32" s="106"/>
      <c r="O32" s="106"/>
      <c r="P32" s="71" t="s">
        <v>269</v>
      </c>
      <c r="Q32" s="87"/>
      <c r="R32" s="106"/>
      <c r="S32" s="106"/>
      <c r="T32" s="106"/>
      <c r="U32" s="106"/>
      <c r="V32" s="106"/>
      <c r="W32" s="105"/>
      <c r="Y32" s="106"/>
      <c r="Z32" s="106">
        <v>1</v>
      </c>
      <c r="AA32" s="106"/>
      <c r="AB32" s="106">
        <v>1</v>
      </c>
      <c r="AC32" s="106"/>
      <c r="AD32" s="106"/>
      <c r="AE32" s="106"/>
      <c r="AF32" s="106">
        <v>1</v>
      </c>
      <c r="AG32" s="66"/>
      <c r="AH32" s="18"/>
      <c r="AI32" s="18">
        <v>1</v>
      </c>
      <c r="AJ32" s="106"/>
      <c r="AK32" s="106"/>
      <c r="AL32" s="106">
        <v>1</v>
      </c>
      <c r="AM32" s="17"/>
      <c r="AN32" s="106">
        <v>1</v>
      </c>
      <c r="AO32" s="17"/>
      <c r="AP32" s="17">
        <v>1</v>
      </c>
      <c r="AQ32" s="17"/>
      <c r="AR32" s="17"/>
      <c r="AS32" s="17">
        <v>1</v>
      </c>
      <c r="AT32" s="55"/>
      <c r="AV32" s="106"/>
      <c r="AW32" s="106">
        <v>1</v>
      </c>
      <c r="AX32" s="106"/>
      <c r="AY32" s="106">
        <v>1</v>
      </c>
      <c r="AZ32" s="106"/>
      <c r="BA32" s="106"/>
      <c r="BB32" s="106"/>
      <c r="BC32" s="106"/>
      <c r="BD32" s="106"/>
      <c r="BE32" s="106">
        <v>1</v>
      </c>
      <c r="BF32" s="106"/>
      <c r="BG32" s="55"/>
      <c r="BH32" s="106">
        <v>1</v>
      </c>
      <c r="BI32" s="106"/>
      <c r="BJ32" s="106">
        <v>1</v>
      </c>
      <c r="BK32" s="106">
        <v>1</v>
      </c>
      <c r="BL32" s="106"/>
      <c r="BM32" s="106"/>
      <c r="BN32" s="106">
        <v>1</v>
      </c>
      <c r="BO32" s="106"/>
      <c r="BP32" s="106">
        <v>1</v>
      </c>
      <c r="BQ32" s="55"/>
      <c r="BR32" s="12">
        <v>1</v>
      </c>
    </row>
    <row r="33" spans="1:70" s="12" customFormat="1" ht="12" x14ac:dyDescent="0.2">
      <c r="A33" s="77">
        <v>38422</v>
      </c>
      <c r="B33" s="86" t="s">
        <v>209</v>
      </c>
      <c r="C33" s="62">
        <v>6</v>
      </c>
      <c r="D33" s="106"/>
      <c r="E33" s="106">
        <v>1</v>
      </c>
      <c r="F33" s="106"/>
      <c r="G33" s="106"/>
      <c r="H33" s="106"/>
      <c r="I33" s="106">
        <v>1</v>
      </c>
      <c r="J33" s="106"/>
      <c r="K33" s="106"/>
      <c r="L33" s="106"/>
      <c r="M33" s="106"/>
      <c r="N33" s="106">
        <v>1</v>
      </c>
      <c r="O33" s="106"/>
      <c r="P33" s="87"/>
      <c r="Q33" s="87"/>
      <c r="R33" s="106">
        <v>1</v>
      </c>
      <c r="S33" s="106"/>
      <c r="T33" s="106"/>
      <c r="U33" s="106"/>
      <c r="V33" s="106"/>
      <c r="W33" s="105"/>
      <c r="Y33" s="106"/>
      <c r="Z33" s="106">
        <v>1</v>
      </c>
      <c r="AA33" s="106"/>
      <c r="AB33" s="106">
        <v>1</v>
      </c>
      <c r="AC33" s="106"/>
      <c r="AD33" s="106"/>
      <c r="AE33" s="106">
        <v>1</v>
      </c>
      <c r="AF33" s="106"/>
      <c r="AG33" s="66"/>
      <c r="AH33" s="18">
        <v>1</v>
      </c>
      <c r="AI33" s="18"/>
      <c r="AJ33" s="106"/>
      <c r="AK33" s="106">
        <v>1</v>
      </c>
      <c r="AL33" s="106"/>
      <c r="AM33" s="17"/>
      <c r="AN33" s="106">
        <v>1</v>
      </c>
      <c r="AO33" s="17"/>
      <c r="AP33" s="17">
        <v>1</v>
      </c>
      <c r="AQ33" s="17"/>
      <c r="AR33" s="17">
        <v>1</v>
      </c>
      <c r="AS33" s="17"/>
      <c r="AT33" s="55"/>
      <c r="AV33" s="106"/>
      <c r="AW33" s="106">
        <v>1</v>
      </c>
      <c r="AX33" s="106"/>
      <c r="AY33" s="106"/>
      <c r="AZ33" s="106"/>
      <c r="BA33" s="106"/>
      <c r="BB33" s="106"/>
      <c r="BC33" s="106"/>
      <c r="BD33" s="106">
        <v>1</v>
      </c>
      <c r="BE33" s="106">
        <v>1</v>
      </c>
      <c r="BF33" s="106"/>
      <c r="BG33" s="55"/>
      <c r="BH33" s="106">
        <v>1</v>
      </c>
      <c r="BI33" s="106">
        <v>1</v>
      </c>
      <c r="BJ33" s="106"/>
      <c r="BK33" s="106"/>
      <c r="BL33" s="106"/>
      <c r="BM33" s="106"/>
      <c r="BN33" s="106"/>
      <c r="BO33" s="106"/>
      <c r="BP33" s="106"/>
      <c r="BQ33" s="55"/>
      <c r="BR33" s="12">
        <v>1</v>
      </c>
    </row>
    <row r="34" spans="1:70" s="12" customFormat="1" x14ac:dyDescent="0.2">
      <c r="A34" s="76">
        <v>38442</v>
      </c>
      <c r="B34" s="86" t="s">
        <v>211</v>
      </c>
      <c r="C34" s="62">
        <v>6</v>
      </c>
      <c r="D34" s="106"/>
      <c r="E34" s="106"/>
      <c r="F34" s="106"/>
      <c r="G34" s="106"/>
      <c r="H34" s="106"/>
      <c r="I34" s="106"/>
      <c r="J34" s="106"/>
      <c r="K34" s="106"/>
      <c r="L34" s="106"/>
      <c r="M34" s="106"/>
      <c r="N34" s="106"/>
      <c r="O34" s="106"/>
      <c r="P34" s="87"/>
      <c r="Q34" s="87"/>
      <c r="R34" s="106"/>
      <c r="S34" s="106"/>
      <c r="T34" s="106"/>
      <c r="U34" s="106"/>
      <c r="V34" s="106"/>
      <c r="W34" s="105"/>
      <c r="Y34" s="106"/>
      <c r="Z34" s="106"/>
      <c r="AA34" s="106"/>
      <c r="AB34" s="106"/>
      <c r="AC34" s="106"/>
      <c r="AD34" s="106"/>
      <c r="AE34" s="106"/>
      <c r="AF34" s="106"/>
      <c r="AG34" s="66"/>
      <c r="AH34" s="18"/>
      <c r="AI34" s="18"/>
      <c r="AJ34" s="106"/>
      <c r="AK34" s="106"/>
      <c r="AL34" s="106"/>
      <c r="AM34" s="17"/>
      <c r="AN34" s="106"/>
      <c r="AO34" s="17"/>
      <c r="AP34" s="17"/>
      <c r="AQ34" s="17"/>
      <c r="AR34" s="17"/>
      <c r="AS34" s="17"/>
      <c r="AT34" s="55"/>
      <c r="AV34" s="106"/>
      <c r="AW34" s="106"/>
      <c r="AX34" s="106"/>
      <c r="AY34" s="106"/>
      <c r="AZ34" s="106"/>
      <c r="BA34" s="106"/>
      <c r="BB34" s="106"/>
      <c r="BC34" s="106"/>
      <c r="BD34" s="106"/>
      <c r="BE34" s="106"/>
      <c r="BF34" s="106"/>
      <c r="BG34" s="55"/>
      <c r="BH34" s="106"/>
      <c r="BI34" s="106"/>
      <c r="BJ34" s="106"/>
      <c r="BK34" s="106"/>
      <c r="BL34" s="106"/>
      <c r="BM34" s="106"/>
      <c r="BN34" s="106"/>
      <c r="BO34" s="106"/>
      <c r="BP34" s="106"/>
      <c r="BQ34" s="55"/>
    </row>
    <row r="35" spans="1:70" s="12" customFormat="1" x14ac:dyDescent="0.2">
      <c r="A35" s="76">
        <v>38484</v>
      </c>
      <c r="B35" s="86" t="s">
        <v>212</v>
      </c>
      <c r="C35" s="62">
        <v>6</v>
      </c>
      <c r="D35" s="106"/>
      <c r="E35" s="106"/>
      <c r="F35" s="106"/>
      <c r="G35" s="106"/>
      <c r="H35" s="106"/>
      <c r="I35" s="106"/>
      <c r="J35" s="106"/>
      <c r="K35" s="106"/>
      <c r="L35" s="106"/>
      <c r="M35" s="106"/>
      <c r="N35" s="106"/>
      <c r="O35" s="106"/>
      <c r="P35" s="87"/>
      <c r="Q35" s="87"/>
      <c r="R35" s="106"/>
      <c r="S35" s="106"/>
      <c r="T35" s="106"/>
      <c r="U35" s="106"/>
      <c r="V35" s="106"/>
      <c r="W35" s="105"/>
      <c r="Y35" s="106"/>
      <c r="Z35" s="106"/>
      <c r="AA35" s="106"/>
      <c r="AB35" s="106"/>
      <c r="AC35" s="106"/>
      <c r="AD35" s="106"/>
      <c r="AE35" s="106"/>
      <c r="AF35" s="106"/>
      <c r="AG35" s="66"/>
      <c r="AH35" s="18"/>
      <c r="AI35" s="18"/>
      <c r="AJ35" s="106"/>
      <c r="AK35" s="106"/>
      <c r="AL35" s="106"/>
      <c r="AM35" s="17"/>
      <c r="AN35" s="106"/>
      <c r="AO35" s="17"/>
      <c r="AP35" s="17"/>
      <c r="AQ35" s="17"/>
      <c r="AR35" s="17"/>
      <c r="AS35" s="17"/>
      <c r="AT35" s="55"/>
      <c r="AV35" s="106"/>
      <c r="AW35" s="106"/>
      <c r="AX35" s="106"/>
      <c r="AY35" s="106"/>
      <c r="AZ35" s="106"/>
      <c r="BA35" s="106"/>
      <c r="BB35" s="106"/>
      <c r="BC35" s="106"/>
      <c r="BD35" s="106"/>
      <c r="BE35" s="106"/>
      <c r="BF35" s="106"/>
      <c r="BG35" s="55"/>
      <c r="BH35" s="106"/>
      <c r="BI35" s="106"/>
      <c r="BJ35" s="106"/>
      <c r="BK35" s="106"/>
      <c r="BL35" s="106"/>
      <c r="BM35" s="106"/>
      <c r="BN35" s="106"/>
      <c r="BO35" s="106"/>
      <c r="BP35" s="106"/>
      <c r="BQ35" s="55"/>
    </row>
    <row r="36" spans="1:70" s="12" customFormat="1" x14ac:dyDescent="0.2">
      <c r="A36" s="76">
        <v>38488</v>
      </c>
      <c r="B36" s="86" t="s">
        <v>213</v>
      </c>
      <c r="C36" s="62">
        <v>6</v>
      </c>
      <c r="D36" s="106"/>
      <c r="E36" s="106"/>
      <c r="F36" s="106"/>
      <c r="G36" s="106"/>
      <c r="H36" s="106"/>
      <c r="I36" s="106"/>
      <c r="J36" s="106"/>
      <c r="K36" s="106"/>
      <c r="L36" s="106"/>
      <c r="M36" s="106"/>
      <c r="N36" s="106"/>
      <c r="O36" s="106"/>
      <c r="P36" s="87"/>
      <c r="Q36" s="87"/>
      <c r="R36" s="106"/>
      <c r="S36" s="106"/>
      <c r="T36" s="106"/>
      <c r="U36" s="106"/>
      <c r="V36" s="106"/>
      <c r="W36" s="105"/>
      <c r="Y36" s="106"/>
      <c r="Z36" s="106"/>
      <c r="AA36" s="106"/>
      <c r="AB36" s="106"/>
      <c r="AC36" s="106"/>
      <c r="AD36" s="106"/>
      <c r="AE36" s="106"/>
      <c r="AF36" s="106"/>
      <c r="AG36" s="66"/>
      <c r="AH36" s="18"/>
      <c r="AI36" s="18"/>
      <c r="AJ36" s="106"/>
      <c r="AK36" s="106"/>
      <c r="AL36" s="106"/>
      <c r="AM36" s="17"/>
      <c r="AN36" s="106"/>
      <c r="AO36" s="17"/>
      <c r="AP36" s="17"/>
      <c r="AQ36" s="17"/>
      <c r="AR36" s="17"/>
      <c r="AS36" s="17"/>
      <c r="AT36" s="55"/>
      <c r="AV36" s="106"/>
      <c r="AW36" s="106"/>
      <c r="AX36" s="106"/>
      <c r="AY36" s="106"/>
      <c r="AZ36" s="106"/>
      <c r="BA36" s="106"/>
      <c r="BB36" s="106"/>
      <c r="BC36" s="106"/>
      <c r="BD36" s="106"/>
      <c r="BE36" s="106"/>
      <c r="BF36" s="106"/>
      <c r="BG36" s="55"/>
      <c r="BH36" s="106"/>
      <c r="BI36" s="106"/>
      <c r="BJ36" s="106"/>
      <c r="BK36" s="106"/>
      <c r="BL36" s="106"/>
      <c r="BM36" s="106"/>
      <c r="BN36" s="106"/>
      <c r="BO36" s="106"/>
      <c r="BP36" s="106"/>
      <c r="BQ36" s="55"/>
    </row>
    <row r="37" spans="1:70" s="12" customFormat="1" ht="43.2" x14ac:dyDescent="0.2">
      <c r="A37" s="76">
        <v>38506</v>
      </c>
      <c r="B37" s="86" t="s">
        <v>214</v>
      </c>
      <c r="C37" s="62">
        <v>6</v>
      </c>
      <c r="D37" s="106"/>
      <c r="E37" s="106"/>
      <c r="F37" s="106"/>
      <c r="G37" s="106">
        <v>1</v>
      </c>
      <c r="H37" s="106"/>
      <c r="I37" s="106"/>
      <c r="J37" s="106"/>
      <c r="K37" s="106">
        <v>1</v>
      </c>
      <c r="L37" s="106"/>
      <c r="M37" s="106"/>
      <c r="N37" s="106"/>
      <c r="O37" s="106">
        <v>1</v>
      </c>
      <c r="P37" s="87"/>
      <c r="Q37" s="87" t="s">
        <v>223</v>
      </c>
      <c r="R37" s="106"/>
      <c r="S37" s="106"/>
      <c r="T37" s="106"/>
      <c r="U37" s="106"/>
      <c r="V37" s="106"/>
      <c r="W37" s="87"/>
      <c r="Y37" s="106">
        <v>1</v>
      </c>
      <c r="Z37" s="106"/>
      <c r="AA37" s="106">
        <v>1</v>
      </c>
      <c r="AB37" s="106"/>
      <c r="AC37" s="106"/>
      <c r="AD37" s="106">
        <v>1</v>
      </c>
      <c r="AE37" s="106"/>
      <c r="AF37" s="106"/>
      <c r="AG37" s="66">
        <v>1</v>
      </c>
      <c r="AH37" s="18"/>
      <c r="AI37" s="18"/>
      <c r="AJ37" s="106">
        <v>1</v>
      </c>
      <c r="AK37" s="106"/>
      <c r="AL37" s="106"/>
      <c r="AM37" s="17"/>
      <c r="AN37" s="106">
        <v>1</v>
      </c>
      <c r="AO37" s="17"/>
      <c r="AP37" s="17">
        <v>1</v>
      </c>
      <c r="AQ37" s="17"/>
      <c r="AR37" s="17">
        <v>1</v>
      </c>
      <c r="AS37" s="17"/>
      <c r="AT37" s="55"/>
      <c r="AV37" s="106"/>
      <c r="AW37" s="106">
        <v>1</v>
      </c>
      <c r="AX37" s="106"/>
      <c r="AY37" s="106">
        <v>1</v>
      </c>
      <c r="AZ37" s="106">
        <v>1</v>
      </c>
      <c r="BA37" s="106"/>
      <c r="BB37" s="106"/>
      <c r="BC37" s="106"/>
      <c r="BD37" s="106"/>
      <c r="BE37" s="106">
        <v>1</v>
      </c>
      <c r="BF37" s="106"/>
      <c r="BG37" s="55"/>
      <c r="BH37" s="106">
        <v>1</v>
      </c>
      <c r="BI37" s="106"/>
      <c r="BJ37" s="106">
        <v>1</v>
      </c>
      <c r="BK37" s="106"/>
      <c r="BL37" s="106"/>
      <c r="BM37" s="106"/>
      <c r="BN37" s="106">
        <v>1</v>
      </c>
      <c r="BO37" s="106">
        <v>1</v>
      </c>
      <c r="BP37" s="106">
        <v>1</v>
      </c>
      <c r="BQ37" s="55"/>
      <c r="BR37" s="12">
        <v>1</v>
      </c>
    </row>
    <row r="38" spans="1:70" s="40" customFormat="1" ht="20.399999999999999" hidden="1" customHeight="1" x14ac:dyDescent="0.2">
      <c r="A38" s="30"/>
      <c r="B38" s="31"/>
      <c r="C38" s="31"/>
      <c r="D38" s="32"/>
      <c r="E38" s="32"/>
      <c r="F38" s="32"/>
      <c r="G38" s="32"/>
      <c r="H38" s="32"/>
      <c r="I38" s="32"/>
      <c r="J38" s="32"/>
      <c r="K38" s="31"/>
      <c r="L38" s="33"/>
      <c r="M38" s="31"/>
      <c r="N38" s="33"/>
      <c r="O38" s="38"/>
      <c r="P38" s="32"/>
      <c r="Q38" s="32"/>
      <c r="R38" s="32"/>
      <c r="S38" s="31"/>
      <c r="T38" s="33"/>
      <c r="U38" s="31"/>
      <c r="V38" s="33"/>
      <c r="W38" s="38"/>
      <c r="X38" s="47"/>
      <c r="Y38" s="32"/>
      <c r="Z38" s="32"/>
      <c r="AA38" s="32"/>
      <c r="AB38" s="31"/>
      <c r="AC38" s="32"/>
      <c r="AD38" s="32"/>
      <c r="AE38" s="32"/>
      <c r="AF38" s="32"/>
      <c r="AG38" s="32"/>
      <c r="AH38" s="32"/>
      <c r="AI38" s="32"/>
      <c r="AJ38" s="32"/>
      <c r="AK38" s="32"/>
      <c r="AL38" s="32"/>
      <c r="AM38" s="32"/>
      <c r="AN38" s="32"/>
      <c r="AO38" s="32"/>
      <c r="AP38" s="32"/>
      <c r="AQ38" s="32"/>
      <c r="AR38" s="32"/>
      <c r="AS38" s="32"/>
      <c r="AT38" s="32"/>
      <c r="AU38" s="47"/>
      <c r="AV38" s="32"/>
      <c r="AW38" s="32"/>
      <c r="AX38" s="32"/>
      <c r="AY38" s="32"/>
      <c r="AZ38" s="32"/>
      <c r="BA38" s="32"/>
      <c r="BB38" s="32"/>
      <c r="BC38" s="32"/>
      <c r="BD38" s="32"/>
      <c r="BE38" s="32"/>
      <c r="BF38" s="32"/>
      <c r="BG38" s="32"/>
      <c r="BH38" s="32"/>
      <c r="BI38" s="32"/>
      <c r="BJ38" s="32"/>
      <c r="BK38" s="32"/>
      <c r="BL38" s="32"/>
      <c r="BM38" s="32"/>
      <c r="BN38" s="32"/>
      <c r="BO38" s="32"/>
      <c r="BP38" s="32"/>
      <c r="BQ38" s="32"/>
      <c r="BR38" s="32"/>
    </row>
    <row r="39" spans="1:70" s="14" customFormat="1" ht="24.6" customHeight="1" x14ac:dyDescent="0.2">
      <c r="A39" s="207" t="s">
        <v>170</v>
      </c>
      <c r="B39" s="208"/>
      <c r="C39" s="209"/>
      <c r="D39" s="44">
        <f t="shared" ref="D39:O39" si="0">SUM(D18:D37)</f>
        <v>1</v>
      </c>
      <c r="E39" s="44">
        <f t="shared" si="0"/>
        <v>1</v>
      </c>
      <c r="F39" s="44">
        <f t="shared" si="0"/>
        <v>1</v>
      </c>
      <c r="G39" s="44">
        <f t="shared" si="0"/>
        <v>1</v>
      </c>
      <c r="H39" s="44">
        <f t="shared" si="0"/>
        <v>4</v>
      </c>
      <c r="I39" s="44">
        <f t="shared" si="0"/>
        <v>1</v>
      </c>
      <c r="J39" s="44">
        <f t="shared" si="0"/>
        <v>1</v>
      </c>
      <c r="K39" s="44">
        <f t="shared" si="0"/>
        <v>1</v>
      </c>
      <c r="L39" s="44">
        <f t="shared" si="0"/>
        <v>5</v>
      </c>
      <c r="M39" s="44">
        <f t="shared" si="0"/>
        <v>2</v>
      </c>
      <c r="N39" s="44">
        <f t="shared" si="0"/>
        <v>4</v>
      </c>
      <c r="O39" s="44">
        <f t="shared" si="0"/>
        <v>2</v>
      </c>
      <c r="P39" s="45"/>
      <c r="Q39" s="45"/>
      <c r="R39" s="44">
        <f>SUM(R18:R37)</f>
        <v>2</v>
      </c>
      <c r="S39" s="44">
        <f>SUM(S18:S37)</f>
        <v>0</v>
      </c>
      <c r="T39" s="44">
        <f>SUM(T18:T37)</f>
        <v>3</v>
      </c>
      <c r="U39" s="44">
        <f>SUM(U18:U37)</f>
        <v>1</v>
      </c>
      <c r="V39" s="44">
        <f>SUM(V18:V37)</f>
        <v>0</v>
      </c>
      <c r="W39" s="46"/>
      <c r="X39" s="48"/>
      <c r="Y39" s="44">
        <f t="shared" ref="Y39:AS39" si="1">SUM(Y18:Y37)</f>
        <v>9</v>
      </c>
      <c r="Z39" s="44">
        <f t="shared" si="1"/>
        <v>5</v>
      </c>
      <c r="AA39" s="44">
        <f t="shared" si="1"/>
        <v>3</v>
      </c>
      <c r="AB39" s="44">
        <f t="shared" si="1"/>
        <v>8</v>
      </c>
      <c r="AC39" s="44">
        <f t="shared" si="1"/>
        <v>3</v>
      </c>
      <c r="AD39" s="44">
        <f t="shared" si="1"/>
        <v>2</v>
      </c>
      <c r="AE39" s="44">
        <f t="shared" si="1"/>
        <v>9</v>
      </c>
      <c r="AF39" s="44">
        <f t="shared" si="1"/>
        <v>3</v>
      </c>
      <c r="AG39" s="44">
        <f t="shared" si="1"/>
        <v>3</v>
      </c>
      <c r="AH39" s="44">
        <f t="shared" si="1"/>
        <v>4</v>
      </c>
      <c r="AI39" s="44">
        <f t="shared" si="1"/>
        <v>7</v>
      </c>
      <c r="AJ39" s="44">
        <f t="shared" si="1"/>
        <v>2</v>
      </c>
      <c r="AK39" s="44">
        <f t="shared" si="1"/>
        <v>8</v>
      </c>
      <c r="AL39" s="44">
        <f t="shared" si="1"/>
        <v>4</v>
      </c>
      <c r="AM39" s="44">
        <f t="shared" si="1"/>
        <v>3</v>
      </c>
      <c r="AN39" s="44">
        <f t="shared" si="1"/>
        <v>10</v>
      </c>
      <c r="AO39" s="44">
        <f t="shared" si="1"/>
        <v>1</v>
      </c>
      <c r="AP39" s="44">
        <f t="shared" si="1"/>
        <v>6</v>
      </c>
      <c r="AQ39" s="44">
        <f t="shared" si="1"/>
        <v>8</v>
      </c>
      <c r="AR39" s="44">
        <f t="shared" si="1"/>
        <v>4</v>
      </c>
      <c r="AS39" s="44">
        <f t="shared" si="1"/>
        <v>10</v>
      </c>
      <c r="AT39" s="46"/>
      <c r="AU39" s="48"/>
      <c r="AV39" s="44">
        <f t="shared" ref="AV39:BF39" si="2">SUM(AV18:AV37)</f>
        <v>2</v>
      </c>
      <c r="AW39" s="44">
        <f t="shared" si="2"/>
        <v>7</v>
      </c>
      <c r="AX39" s="44">
        <f t="shared" si="2"/>
        <v>7</v>
      </c>
      <c r="AY39" s="44">
        <f t="shared" si="2"/>
        <v>7</v>
      </c>
      <c r="AZ39" s="44">
        <f t="shared" si="2"/>
        <v>5</v>
      </c>
      <c r="BA39" s="44">
        <f t="shared" si="2"/>
        <v>3</v>
      </c>
      <c r="BB39" s="44">
        <f t="shared" si="2"/>
        <v>2</v>
      </c>
      <c r="BC39" s="44">
        <f t="shared" si="2"/>
        <v>0</v>
      </c>
      <c r="BD39" s="44">
        <f t="shared" si="2"/>
        <v>3</v>
      </c>
      <c r="BE39" s="44">
        <f t="shared" si="2"/>
        <v>9</v>
      </c>
      <c r="BF39" s="44">
        <f t="shared" si="2"/>
        <v>2</v>
      </c>
      <c r="BG39" s="45"/>
      <c r="BH39" s="44">
        <f t="shared" ref="BH39:BP39" si="3">SUM(BH18:BH37)</f>
        <v>11</v>
      </c>
      <c r="BI39" s="44">
        <f t="shared" si="3"/>
        <v>3</v>
      </c>
      <c r="BJ39" s="44">
        <f t="shared" si="3"/>
        <v>12</v>
      </c>
      <c r="BK39" s="44">
        <f t="shared" si="3"/>
        <v>8</v>
      </c>
      <c r="BL39" s="44">
        <f t="shared" si="3"/>
        <v>3</v>
      </c>
      <c r="BM39" s="44">
        <f t="shared" si="3"/>
        <v>6</v>
      </c>
      <c r="BN39" s="44">
        <f t="shared" si="3"/>
        <v>10</v>
      </c>
      <c r="BO39" s="44">
        <f t="shared" si="3"/>
        <v>9</v>
      </c>
      <c r="BP39" s="44">
        <f t="shared" si="3"/>
        <v>10</v>
      </c>
      <c r="BQ39" s="45"/>
    </row>
    <row r="40" spans="1:70" x14ac:dyDescent="0.2">
      <c r="L40" s="15"/>
      <c r="M40" s="15"/>
      <c r="N40" s="15"/>
      <c r="O40" s="15"/>
    </row>
    <row r="41" spans="1:70" x14ac:dyDescent="0.2">
      <c r="L41" s="15"/>
      <c r="M41" s="15"/>
      <c r="N41" s="15"/>
      <c r="O41" s="15"/>
    </row>
    <row r="42" spans="1:70" ht="22.8" customHeight="1" x14ac:dyDescent="0.2">
      <c r="C42" s="78" t="s">
        <v>270</v>
      </c>
      <c r="D42" s="78">
        <f t="shared" ref="D42:AI42" si="4">COUNTIFS($C$18:$C$37,3,D$18:D$37,1)</f>
        <v>0</v>
      </c>
      <c r="E42" s="78">
        <f t="shared" si="4"/>
        <v>0</v>
      </c>
      <c r="F42" s="78">
        <f t="shared" si="4"/>
        <v>0</v>
      </c>
      <c r="G42" s="78">
        <f t="shared" si="4"/>
        <v>0</v>
      </c>
      <c r="H42" s="78">
        <f t="shared" si="4"/>
        <v>0</v>
      </c>
      <c r="I42" s="78">
        <f t="shared" si="4"/>
        <v>0</v>
      </c>
      <c r="J42" s="78">
        <f t="shared" si="4"/>
        <v>0</v>
      </c>
      <c r="K42" s="78">
        <f t="shared" si="4"/>
        <v>0</v>
      </c>
      <c r="L42" s="78">
        <f t="shared" si="4"/>
        <v>1</v>
      </c>
      <c r="M42" s="78">
        <f t="shared" si="4"/>
        <v>0</v>
      </c>
      <c r="N42" s="78">
        <f t="shared" si="4"/>
        <v>0</v>
      </c>
      <c r="O42" s="78">
        <f t="shared" si="4"/>
        <v>0</v>
      </c>
      <c r="P42" s="78">
        <f t="shared" si="4"/>
        <v>0</v>
      </c>
      <c r="Q42" s="78">
        <f t="shared" si="4"/>
        <v>0</v>
      </c>
      <c r="R42" s="78">
        <f t="shared" si="4"/>
        <v>0</v>
      </c>
      <c r="S42" s="78">
        <f t="shared" si="4"/>
        <v>0</v>
      </c>
      <c r="T42" s="78">
        <f t="shared" si="4"/>
        <v>0</v>
      </c>
      <c r="U42" s="78">
        <f t="shared" si="4"/>
        <v>0</v>
      </c>
      <c r="V42" s="78">
        <f t="shared" si="4"/>
        <v>0</v>
      </c>
      <c r="W42" s="78">
        <f t="shared" si="4"/>
        <v>0</v>
      </c>
      <c r="X42" s="78">
        <f t="shared" si="4"/>
        <v>0</v>
      </c>
      <c r="Y42" s="78">
        <f t="shared" si="4"/>
        <v>1</v>
      </c>
      <c r="Z42" s="78">
        <f t="shared" si="4"/>
        <v>0</v>
      </c>
      <c r="AA42" s="78">
        <f t="shared" si="4"/>
        <v>0</v>
      </c>
      <c r="AB42" s="78">
        <f t="shared" si="4"/>
        <v>1</v>
      </c>
      <c r="AC42" s="78">
        <f t="shared" si="4"/>
        <v>0</v>
      </c>
      <c r="AD42" s="78">
        <f t="shared" si="4"/>
        <v>0</v>
      </c>
      <c r="AE42" s="78">
        <f t="shared" si="4"/>
        <v>1</v>
      </c>
      <c r="AF42" s="78">
        <f t="shared" si="4"/>
        <v>0</v>
      </c>
      <c r="AG42" s="78">
        <f t="shared" si="4"/>
        <v>0</v>
      </c>
      <c r="AH42" s="78">
        <f t="shared" si="4"/>
        <v>1</v>
      </c>
      <c r="AI42" s="78">
        <f t="shared" si="4"/>
        <v>0</v>
      </c>
      <c r="AJ42" s="78">
        <f t="shared" ref="AJ42:BQ42" si="5">COUNTIFS($C$18:$C$37,3,AJ$18:AJ$37,1)</f>
        <v>0</v>
      </c>
      <c r="AK42" s="78">
        <f t="shared" si="5"/>
        <v>1</v>
      </c>
      <c r="AL42" s="78">
        <f t="shared" si="5"/>
        <v>0</v>
      </c>
      <c r="AM42" s="78">
        <f t="shared" si="5"/>
        <v>0</v>
      </c>
      <c r="AN42" s="78">
        <f t="shared" si="5"/>
        <v>1</v>
      </c>
      <c r="AO42" s="78">
        <f t="shared" si="5"/>
        <v>0</v>
      </c>
      <c r="AP42" s="78">
        <f t="shared" si="5"/>
        <v>0</v>
      </c>
      <c r="AQ42" s="78">
        <f t="shared" si="5"/>
        <v>1</v>
      </c>
      <c r="AR42" s="78">
        <f t="shared" si="5"/>
        <v>0</v>
      </c>
      <c r="AS42" s="78">
        <f t="shared" si="5"/>
        <v>1</v>
      </c>
      <c r="AT42" s="78">
        <f t="shared" si="5"/>
        <v>0</v>
      </c>
      <c r="AU42" s="78">
        <f t="shared" si="5"/>
        <v>0</v>
      </c>
      <c r="AV42" s="78">
        <f t="shared" si="5"/>
        <v>0</v>
      </c>
      <c r="AW42" s="78">
        <f t="shared" si="5"/>
        <v>1</v>
      </c>
      <c r="AX42" s="78">
        <f t="shared" si="5"/>
        <v>1</v>
      </c>
      <c r="AY42" s="78">
        <f t="shared" si="5"/>
        <v>1</v>
      </c>
      <c r="AZ42" s="78">
        <f t="shared" si="5"/>
        <v>1</v>
      </c>
      <c r="BA42" s="78">
        <f t="shared" si="5"/>
        <v>1</v>
      </c>
      <c r="BB42" s="78">
        <f t="shared" si="5"/>
        <v>0</v>
      </c>
      <c r="BC42" s="78">
        <f t="shared" si="5"/>
        <v>0</v>
      </c>
      <c r="BD42" s="78">
        <f t="shared" si="5"/>
        <v>0</v>
      </c>
      <c r="BE42" s="78">
        <f t="shared" si="5"/>
        <v>0</v>
      </c>
      <c r="BF42" s="78">
        <f t="shared" si="5"/>
        <v>0</v>
      </c>
      <c r="BG42" s="78">
        <f t="shared" si="5"/>
        <v>0</v>
      </c>
      <c r="BH42" s="78">
        <f t="shared" si="5"/>
        <v>0</v>
      </c>
      <c r="BI42" s="78">
        <f t="shared" si="5"/>
        <v>0</v>
      </c>
      <c r="BJ42" s="78">
        <f t="shared" si="5"/>
        <v>1</v>
      </c>
      <c r="BK42" s="78">
        <f t="shared" si="5"/>
        <v>1</v>
      </c>
      <c r="BL42" s="78">
        <f t="shared" si="5"/>
        <v>0</v>
      </c>
      <c r="BM42" s="78">
        <f t="shared" si="5"/>
        <v>1</v>
      </c>
      <c r="BN42" s="78">
        <f t="shared" si="5"/>
        <v>1</v>
      </c>
      <c r="BO42" s="78">
        <f t="shared" si="5"/>
        <v>1</v>
      </c>
      <c r="BP42" s="78">
        <f t="shared" si="5"/>
        <v>1</v>
      </c>
      <c r="BQ42" s="78">
        <f t="shared" si="5"/>
        <v>0</v>
      </c>
    </row>
    <row r="43" spans="1:70" ht="22.8" customHeight="1" x14ac:dyDescent="0.2">
      <c r="C43" s="78" t="s">
        <v>271</v>
      </c>
      <c r="D43" s="78">
        <f t="shared" ref="D43:AI43" si="6">COUNTIFS($C$18:$C$37,4,D$18:D$37,1)</f>
        <v>0</v>
      </c>
      <c r="E43" s="78">
        <f t="shared" si="6"/>
        <v>0</v>
      </c>
      <c r="F43" s="78">
        <f t="shared" si="6"/>
        <v>0</v>
      </c>
      <c r="G43" s="78">
        <f t="shared" si="6"/>
        <v>0</v>
      </c>
      <c r="H43" s="78">
        <f t="shared" si="6"/>
        <v>0</v>
      </c>
      <c r="I43" s="78">
        <f t="shared" si="6"/>
        <v>0</v>
      </c>
      <c r="J43" s="78">
        <f t="shared" si="6"/>
        <v>0</v>
      </c>
      <c r="K43" s="78">
        <f t="shared" si="6"/>
        <v>0</v>
      </c>
      <c r="L43" s="78">
        <f t="shared" si="6"/>
        <v>0</v>
      </c>
      <c r="M43" s="78">
        <f t="shared" si="6"/>
        <v>0</v>
      </c>
      <c r="N43" s="78">
        <f t="shared" si="6"/>
        <v>0</v>
      </c>
      <c r="O43" s="78">
        <f t="shared" si="6"/>
        <v>0</v>
      </c>
      <c r="P43" s="78">
        <f t="shared" si="6"/>
        <v>0</v>
      </c>
      <c r="Q43" s="78">
        <f t="shared" si="6"/>
        <v>0</v>
      </c>
      <c r="R43" s="78">
        <f t="shared" si="6"/>
        <v>0</v>
      </c>
      <c r="S43" s="78">
        <f t="shared" si="6"/>
        <v>0</v>
      </c>
      <c r="T43" s="78">
        <f t="shared" si="6"/>
        <v>0</v>
      </c>
      <c r="U43" s="78">
        <f t="shared" si="6"/>
        <v>0</v>
      </c>
      <c r="V43" s="78">
        <f t="shared" si="6"/>
        <v>0</v>
      </c>
      <c r="W43" s="78">
        <f t="shared" si="6"/>
        <v>0</v>
      </c>
      <c r="X43" s="78">
        <f t="shared" si="6"/>
        <v>0</v>
      </c>
      <c r="Y43" s="78">
        <f t="shared" si="6"/>
        <v>0</v>
      </c>
      <c r="Z43" s="78">
        <f t="shared" si="6"/>
        <v>0</v>
      </c>
      <c r="AA43" s="78">
        <f t="shared" si="6"/>
        <v>0</v>
      </c>
      <c r="AB43" s="78">
        <f t="shared" si="6"/>
        <v>0</v>
      </c>
      <c r="AC43" s="78">
        <f t="shared" si="6"/>
        <v>0</v>
      </c>
      <c r="AD43" s="78">
        <f t="shared" si="6"/>
        <v>0</v>
      </c>
      <c r="AE43" s="78">
        <f t="shared" si="6"/>
        <v>0</v>
      </c>
      <c r="AF43" s="78">
        <f t="shared" si="6"/>
        <v>0</v>
      </c>
      <c r="AG43" s="78">
        <f t="shared" si="6"/>
        <v>0</v>
      </c>
      <c r="AH43" s="78">
        <f t="shared" si="6"/>
        <v>0</v>
      </c>
      <c r="AI43" s="78">
        <f t="shared" si="6"/>
        <v>0</v>
      </c>
      <c r="AJ43" s="78">
        <f t="shared" ref="AJ43:BQ43" si="7">COUNTIFS($C$18:$C$37,4,AJ$18:AJ$37,1)</f>
        <v>0</v>
      </c>
      <c r="AK43" s="78">
        <f t="shared" si="7"/>
        <v>0</v>
      </c>
      <c r="AL43" s="78">
        <f t="shared" si="7"/>
        <v>0</v>
      </c>
      <c r="AM43" s="78">
        <f t="shared" si="7"/>
        <v>0</v>
      </c>
      <c r="AN43" s="78">
        <f t="shared" si="7"/>
        <v>0</v>
      </c>
      <c r="AO43" s="78">
        <f t="shared" si="7"/>
        <v>0</v>
      </c>
      <c r="AP43" s="78">
        <f t="shared" si="7"/>
        <v>0</v>
      </c>
      <c r="AQ43" s="78">
        <f t="shared" si="7"/>
        <v>0</v>
      </c>
      <c r="AR43" s="78">
        <f t="shared" si="7"/>
        <v>0</v>
      </c>
      <c r="AS43" s="78">
        <f t="shared" si="7"/>
        <v>0</v>
      </c>
      <c r="AT43" s="78">
        <f t="shared" si="7"/>
        <v>0</v>
      </c>
      <c r="AU43" s="78">
        <f t="shared" si="7"/>
        <v>0</v>
      </c>
      <c r="AV43" s="78">
        <f t="shared" si="7"/>
        <v>0</v>
      </c>
      <c r="AW43" s="78">
        <f t="shared" si="7"/>
        <v>0</v>
      </c>
      <c r="AX43" s="78">
        <f t="shared" si="7"/>
        <v>0</v>
      </c>
      <c r="AY43" s="78">
        <f t="shared" si="7"/>
        <v>0</v>
      </c>
      <c r="AZ43" s="78">
        <f t="shared" si="7"/>
        <v>0</v>
      </c>
      <c r="BA43" s="78">
        <f t="shared" si="7"/>
        <v>0</v>
      </c>
      <c r="BB43" s="78">
        <f t="shared" si="7"/>
        <v>0</v>
      </c>
      <c r="BC43" s="78">
        <f t="shared" si="7"/>
        <v>0</v>
      </c>
      <c r="BD43" s="78">
        <f t="shared" si="7"/>
        <v>0</v>
      </c>
      <c r="BE43" s="78">
        <f t="shared" si="7"/>
        <v>0</v>
      </c>
      <c r="BF43" s="78">
        <f t="shared" si="7"/>
        <v>0</v>
      </c>
      <c r="BG43" s="78">
        <f t="shared" si="7"/>
        <v>0</v>
      </c>
      <c r="BH43" s="78">
        <f t="shared" si="7"/>
        <v>0</v>
      </c>
      <c r="BI43" s="78">
        <f t="shared" si="7"/>
        <v>0</v>
      </c>
      <c r="BJ43" s="78">
        <f t="shared" si="7"/>
        <v>0</v>
      </c>
      <c r="BK43" s="78">
        <f t="shared" si="7"/>
        <v>0</v>
      </c>
      <c r="BL43" s="78">
        <f t="shared" si="7"/>
        <v>0</v>
      </c>
      <c r="BM43" s="78">
        <f t="shared" si="7"/>
        <v>0</v>
      </c>
      <c r="BN43" s="78">
        <f t="shared" si="7"/>
        <v>0</v>
      </c>
      <c r="BO43" s="78">
        <f t="shared" si="7"/>
        <v>0</v>
      </c>
      <c r="BP43" s="78">
        <f t="shared" si="7"/>
        <v>0</v>
      </c>
      <c r="BQ43" s="78">
        <f t="shared" si="7"/>
        <v>0</v>
      </c>
    </row>
    <row r="44" spans="1:70" ht="22.8" customHeight="1" x14ac:dyDescent="0.2">
      <c r="C44" s="78" t="s">
        <v>272</v>
      </c>
      <c r="D44" s="78">
        <f t="shared" ref="D44:AI44" si="8">COUNTIFS($C$18:$C$37,5,D$18:D$37,1)</f>
        <v>1</v>
      </c>
      <c r="E44" s="78">
        <f t="shared" si="8"/>
        <v>0</v>
      </c>
      <c r="F44" s="78">
        <f t="shared" si="8"/>
        <v>1</v>
      </c>
      <c r="G44" s="78">
        <f t="shared" si="8"/>
        <v>0</v>
      </c>
      <c r="H44" s="78">
        <f t="shared" si="8"/>
        <v>3</v>
      </c>
      <c r="I44" s="78">
        <f t="shared" si="8"/>
        <v>0</v>
      </c>
      <c r="J44" s="78">
        <f t="shared" si="8"/>
        <v>1</v>
      </c>
      <c r="K44" s="78">
        <f t="shared" si="8"/>
        <v>0</v>
      </c>
      <c r="L44" s="78">
        <f t="shared" si="8"/>
        <v>4</v>
      </c>
      <c r="M44" s="78">
        <f t="shared" si="8"/>
        <v>2</v>
      </c>
      <c r="N44" s="78">
        <f t="shared" si="8"/>
        <v>2</v>
      </c>
      <c r="O44" s="78">
        <f t="shared" si="8"/>
        <v>1</v>
      </c>
      <c r="P44" s="78">
        <f t="shared" si="8"/>
        <v>0</v>
      </c>
      <c r="Q44" s="78">
        <f t="shared" si="8"/>
        <v>0</v>
      </c>
      <c r="R44" s="78">
        <f t="shared" si="8"/>
        <v>1</v>
      </c>
      <c r="S44" s="78">
        <f t="shared" si="8"/>
        <v>0</v>
      </c>
      <c r="T44" s="78">
        <f t="shared" si="8"/>
        <v>3</v>
      </c>
      <c r="U44" s="78">
        <f t="shared" si="8"/>
        <v>1</v>
      </c>
      <c r="V44" s="78">
        <f t="shared" si="8"/>
        <v>0</v>
      </c>
      <c r="W44" s="78">
        <f t="shared" si="8"/>
        <v>0</v>
      </c>
      <c r="X44" s="78">
        <f t="shared" si="8"/>
        <v>0</v>
      </c>
      <c r="Y44" s="78">
        <f t="shared" si="8"/>
        <v>6</v>
      </c>
      <c r="Z44" s="78">
        <f t="shared" si="8"/>
        <v>3</v>
      </c>
      <c r="AA44" s="78">
        <f t="shared" si="8"/>
        <v>1</v>
      </c>
      <c r="AB44" s="78">
        <f t="shared" si="8"/>
        <v>5</v>
      </c>
      <c r="AC44" s="78">
        <f t="shared" si="8"/>
        <v>3</v>
      </c>
      <c r="AD44" s="78">
        <f t="shared" si="8"/>
        <v>1</v>
      </c>
      <c r="AE44" s="78">
        <f t="shared" si="8"/>
        <v>7</v>
      </c>
      <c r="AF44" s="78">
        <f t="shared" si="8"/>
        <v>1</v>
      </c>
      <c r="AG44" s="78">
        <f t="shared" si="8"/>
        <v>2</v>
      </c>
      <c r="AH44" s="78">
        <f t="shared" si="8"/>
        <v>2</v>
      </c>
      <c r="AI44" s="78">
        <f t="shared" si="8"/>
        <v>5</v>
      </c>
      <c r="AJ44" s="78">
        <f t="shared" ref="AJ44:BQ44" si="9">COUNTIFS($C$18:$C$37,5,AJ$18:AJ$37,1)</f>
        <v>1</v>
      </c>
      <c r="AK44" s="78">
        <f t="shared" si="9"/>
        <v>5</v>
      </c>
      <c r="AL44" s="78">
        <f t="shared" si="9"/>
        <v>3</v>
      </c>
      <c r="AM44" s="78">
        <f t="shared" si="9"/>
        <v>2</v>
      </c>
      <c r="AN44" s="78">
        <f t="shared" si="9"/>
        <v>6</v>
      </c>
      <c r="AO44" s="78">
        <f t="shared" si="9"/>
        <v>1</v>
      </c>
      <c r="AP44" s="78">
        <f t="shared" si="9"/>
        <v>3</v>
      </c>
      <c r="AQ44" s="78">
        <f t="shared" si="9"/>
        <v>6</v>
      </c>
      <c r="AR44" s="78">
        <f t="shared" si="9"/>
        <v>2</v>
      </c>
      <c r="AS44" s="78">
        <f t="shared" si="9"/>
        <v>7</v>
      </c>
      <c r="AT44" s="78">
        <f t="shared" si="9"/>
        <v>0</v>
      </c>
      <c r="AU44" s="78">
        <f t="shared" si="9"/>
        <v>0</v>
      </c>
      <c r="AV44" s="78">
        <f t="shared" si="9"/>
        <v>2</v>
      </c>
      <c r="AW44" s="78">
        <f t="shared" si="9"/>
        <v>3</v>
      </c>
      <c r="AX44" s="78">
        <f t="shared" si="9"/>
        <v>6</v>
      </c>
      <c r="AY44" s="78">
        <f t="shared" si="9"/>
        <v>3</v>
      </c>
      <c r="AZ44" s="78">
        <f t="shared" si="9"/>
        <v>3</v>
      </c>
      <c r="BA44" s="78">
        <f t="shared" si="9"/>
        <v>2</v>
      </c>
      <c r="BB44" s="78">
        <f t="shared" si="9"/>
        <v>2</v>
      </c>
      <c r="BC44" s="78">
        <f t="shared" si="9"/>
        <v>0</v>
      </c>
      <c r="BD44" s="78">
        <f t="shared" si="9"/>
        <v>2</v>
      </c>
      <c r="BE44" s="78">
        <f t="shared" si="9"/>
        <v>6</v>
      </c>
      <c r="BF44" s="78">
        <f t="shared" si="9"/>
        <v>2</v>
      </c>
      <c r="BG44" s="78">
        <f t="shared" si="9"/>
        <v>0</v>
      </c>
      <c r="BH44" s="78">
        <f t="shared" si="9"/>
        <v>7</v>
      </c>
      <c r="BI44" s="78">
        <f t="shared" si="9"/>
        <v>2</v>
      </c>
      <c r="BJ44" s="78">
        <f t="shared" si="9"/>
        <v>8</v>
      </c>
      <c r="BK44" s="78">
        <f t="shared" si="9"/>
        <v>5</v>
      </c>
      <c r="BL44" s="78">
        <f t="shared" si="9"/>
        <v>3</v>
      </c>
      <c r="BM44" s="78">
        <f t="shared" si="9"/>
        <v>4</v>
      </c>
      <c r="BN44" s="78">
        <f t="shared" si="9"/>
        <v>7</v>
      </c>
      <c r="BO44" s="78">
        <f t="shared" si="9"/>
        <v>7</v>
      </c>
      <c r="BP44" s="78">
        <f t="shared" si="9"/>
        <v>7</v>
      </c>
      <c r="BQ44" s="78">
        <f t="shared" si="9"/>
        <v>0</v>
      </c>
    </row>
    <row r="45" spans="1:70" ht="22.8" customHeight="1" x14ac:dyDescent="0.2">
      <c r="C45" s="78" t="s">
        <v>274</v>
      </c>
      <c r="D45" s="78">
        <f t="shared" ref="D45:AI45" si="10">COUNTIFS($C$18:$C$37,6,D$18:D$37,1)</f>
        <v>0</v>
      </c>
      <c r="E45" s="78">
        <f t="shared" si="10"/>
        <v>1</v>
      </c>
      <c r="F45" s="78">
        <f t="shared" si="10"/>
        <v>0</v>
      </c>
      <c r="G45" s="78">
        <f t="shared" si="10"/>
        <v>1</v>
      </c>
      <c r="H45" s="78">
        <f t="shared" si="10"/>
        <v>1</v>
      </c>
      <c r="I45" s="78">
        <f t="shared" si="10"/>
        <v>1</v>
      </c>
      <c r="J45" s="78">
        <f t="shared" si="10"/>
        <v>0</v>
      </c>
      <c r="K45" s="78">
        <f t="shared" si="10"/>
        <v>1</v>
      </c>
      <c r="L45" s="78">
        <f t="shared" si="10"/>
        <v>0</v>
      </c>
      <c r="M45" s="78">
        <f t="shared" si="10"/>
        <v>0</v>
      </c>
      <c r="N45" s="78">
        <f t="shared" si="10"/>
        <v>2</v>
      </c>
      <c r="O45" s="78">
        <f t="shared" si="10"/>
        <v>1</v>
      </c>
      <c r="P45" s="78">
        <f t="shared" si="10"/>
        <v>0</v>
      </c>
      <c r="Q45" s="78">
        <f t="shared" si="10"/>
        <v>0</v>
      </c>
      <c r="R45" s="78">
        <f t="shared" si="10"/>
        <v>1</v>
      </c>
      <c r="S45" s="78">
        <f t="shared" si="10"/>
        <v>0</v>
      </c>
      <c r="T45" s="78">
        <f t="shared" si="10"/>
        <v>0</v>
      </c>
      <c r="U45" s="78">
        <f t="shared" si="10"/>
        <v>0</v>
      </c>
      <c r="V45" s="78">
        <f t="shared" si="10"/>
        <v>0</v>
      </c>
      <c r="W45" s="78">
        <f t="shared" si="10"/>
        <v>0</v>
      </c>
      <c r="X45" s="78">
        <f t="shared" si="10"/>
        <v>0</v>
      </c>
      <c r="Y45" s="78">
        <f t="shared" si="10"/>
        <v>2</v>
      </c>
      <c r="Z45" s="78">
        <f t="shared" si="10"/>
        <v>2</v>
      </c>
      <c r="AA45" s="78">
        <f t="shared" si="10"/>
        <v>2</v>
      </c>
      <c r="AB45" s="78">
        <f t="shared" si="10"/>
        <v>2</v>
      </c>
      <c r="AC45" s="78">
        <f t="shared" si="10"/>
        <v>0</v>
      </c>
      <c r="AD45" s="78">
        <f t="shared" si="10"/>
        <v>1</v>
      </c>
      <c r="AE45" s="78">
        <f t="shared" si="10"/>
        <v>1</v>
      </c>
      <c r="AF45" s="78">
        <f t="shared" si="10"/>
        <v>2</v>
      </c>
      <c r="AG45" s="78">
        <f t="shared" si="10"/>
        <v>1</v>
      </c>
      <c r="AH45" s="78">
        <f t="shared" si="10"/>
        <v>1</v>
      </c>
      <c r="AI45" s="78">
        <f t="shared" si="10"/>
        <v>2</v>
      </c>
      <c r="AJ45" s="78">
        <f t="shared" ref="AJ45:BQ45" si="11">COUNTIFS($C$18:$C$37,6,AJ$18:AJ$37,1)</f>
        <v>1</v>
      </c>
      <c r="AK45" s="78">
        <f t="shared" si="11"/>
        <v>2</v>
      </c>
      <c r="AL45" s="78">
        <f t="shared" si="11"/>
        <v>1</v>
      </c>
      <c r="AM45" s="78">
        <f t="shared" si="11"/>
        <v>1</v>
      </c>
      <c r="AN45" s="78">
        <f t="shared" si="11"/>
        <v>3</v>
      </c>
      <c r="AO45" s="78">
        <f t="shared" si="11"/>
        <v>0</v>
      </c>
      <c r="AP45" s="78">
        <f t="shared" si="11"/>
        <v>3</v>
      </c>
      <c r="AQ45" s="78">
        <f t="shared" si="11"/>
        <v>1</v>
      </c>
      <c r="AR45" s="78">
        <f t="shared" si="11"/>
        <v>2</v>
      </c>
      <c r="AS45" s="78">
        <f t="shared" si="11"/>
        <v>2</v>
      </c>
      <c r="AT45" s="78">
        <f t="shared" si="11"/>
        <v>0</v>
      </c>
      <c r="AU45" s="78">
        <f t="shared" si="11"/>
        <v>0</v>
      </c>
      <c r="AV45" s="78">
        <f t="shared" si="11"/>
        <v>0</v>
      </c>
      <c r="AW45" s="78">
        <f t="shared" si="11"/>
        <v>3</v>
      </c>
      <c r="AX45" s="78">
        <f t="shared" si="11"/>
        <v>0</v>
      </c>
      <c r="AY45" s="78">
        <f t="shared" si="11"/>
        <v>3</v>
      </c>
      <c r="AZ45" s="78">
        <f t="shared" si="11"/>
        <v>1</v>
      </c>
      <c r="BA45" s="78">
        <f t="shared" si="11"/>
        <v>0</v>
      </c>
      <c r="BB45" s="78">
        <f t="shared" si="11"/>
        <v>0</v>
      </c>
      <c r="BC45" s="78">
        <f t="shared" si="11"/>
        <v>0</v>
      </c>
      <c r="BD45" s="78">
        <f t="shared" si="11"/>
        <v>1</v>
      </c>
      <c r="BE45" s="78">
        <f t="shared" si="11"/>
        <v>3</v>
      </c>
      <c r="BF45" s="78">
        <f t="shared" si="11"/>
        <v>0</v>
      </c>
      <c r="BG45" s="78">
        <f t="shared" si="11"/>
        <v>0</v>
      </c>
      <c r="BH45" s="78">
        <f t="shared" si="11"/>
        <v>4</v>
      </c>
      <c r="BI45" s="78">
        <f t="shared" si="11"/>
        <v>1</v>
      </c>
      <c r="BJ45" s="78">
        <f t="shared" si="11"/>
        <v>3</v>
      </c>
      <c r="BK45" s="78">
        <f t="shared" si="11"/>
        <v>2</v>
      </c>
      <c r="BL45" s="78">
        <f t="shared" si="11"/>
        <v>0</v>
      </c>
      <c r="BM45" s="78">
        <f t="shared" si="11"/>
        <v>1</v>
      </c>
      <c r="BN45" s="78">
        <f t="shared" si="11"/>
        <v>2</v>
      </c>
      <c r="BO45" s="78">
        <f t="shared" si="11"/>
        <v>1</v>
      </c>
      <c r="BP45" s="78">
        <f t="shared" si="11"/>
        <v>2</v>
      </c>
      <c r="BQ45" s="78">
        <f t="shared" si="11"/>
        <v>0</v>
      </c>
    </row>
    <row r="46" spans="1:70" x14ac:dyDescent="0.2">
      <c r="L46" s="15"/>
      <c r="M46" s="15"/>
      <c r="N46" s="15"/>
      <c r="O46" s="15"/>
    </row>
    <row r="47" spans="1:70" x14ac:dyDescent="0.2">
      <c r="L47" s="15"/>
      <c r="M47" s="15"/>
      <c r="N47" s="15"/>
      <c r="O47" s="15"/>
    </row>
  </sheetData>
  <autoFilter ref="A17:BR37"/>
  <mergeCells count="77">
    <mergeCell ref="X13:X15"/>
    <mergeCell ref="BQ13:BQ15"/>
    <mergeCell ref="D14:G14"/>
    <mergeCell ref="H14:K14"/>
    <mergeCell ref="L14:O14"/>
    <mergeCell ref="P14:P15"/>
    <mergeCell ref="BO13:BO15"/>
    <mergeCell ref="BP13:BP15"/>
    <mergeCell ref="BD13:BD15"/>
    <mergeCell ref="AR13:AR15"/>
    <mergeCell ref="AS13:AS15"/>
    <mergeCell ref="AT13:AT15"/>
    <mergeCell ref="AV13:AV15"/>
    <mergeCell ref="AW13:AW15"/>
    <mergeCell ref="AX13:AX15"/>
    <mergeCell ref="AL13:AL15"/>
    <mergeCell ref="AM13:AM15"/>
    <mergeCell ref="A39:C39"/>
    <mergeCell ref="BK13:BK15"/>
    <mergeCell ref="BL13:BL15"/>
    <mergeCell ref="BM13:BM15"/>
    <mergeCell ref="BN13:BN15"/>
    <mergeCell ref="BE13:BE15"/>
    <mergeCell ref="BF13:BF15"/>
    <mergeCell ref="BG13:BG15"/>
    <mergeCell ref="BH13:BH15"/>
    <mergeCell ref="BI13:BI15"/>
    <mergeCell ref="BJ13:BJ15"/>
    <mergeCell ref="AY13:AY15"/>
    <mergeCell ref="AZ13:AZ15"/>
    <mergeCell ref="BA13:BA15"/>
    <mergeCell ref="BB13:BB15"/>
    <mergeCell ref="BC13:BC15"/>
    <mergeCell ref="AD13:AD15"/>
    <mergeCell ref="AN13:AN15"/>
    <mergeCell ref="AO13:AO15"/>
    <mergeCell ref="AP13:AP15"/>
    <mergeCell ref="AQ13:AQ15"/>
    <mergeCell ref="AF13:AF15"/>
    <mergeCell ref="AG13:AG15"/>
    <mergeCell ref="AH13:AH15"/>
    <mergeCell ref="AI13:AI15"/>
    <mergeCell ref="AJ13:AJ15"/>
    <mergeCell ref="AK13:AK15"/>
    <mergeCell ref="D13:P13"/>
    <mergeCell ref="Q13:Q15"/>
    <mergeCell ref="A12:A16"/>
    <mergeCell ref="B12:B16"/>
    <mergeCell ref="C12:C16"/>
    <mergeCell ref="R13:R15"/>
    <mergeCell ref="AJ12:AL12"/>
    <mergeCell ref="AM12:AO12"/>
    <mergeCell ref="AP12:AQ12"/>
    <mergeCell ref="AR12:AS12"/>
    <mergeCell ref="AE13:AE15"/>
    <mergeCell ref="S13:S15"/>
    <mergeCell ref="T13:T15"/>
    <mergeCell ref="U13:U15"/>
    <mergeCell ref="V13:V15"/>
    <mergeCell ref="W13:W15"/>
    <mergeCell ref="Y13:Y15"/>
    <mergeCell ref="Z13:Z15"/>
    <mergeCell ref="AA13:AA15"/>
    <mergeCell ref="AB13:AB15"/>
    <mergeCell ref="AC13:AC15"/>
    <mergeCell ref="A11:C11"/>
    <mergeCell ref="Y11:AT11"/>
    <mergeCell ref="D11:W11"/>
    <mergeCell ref="AV11:BQ11"/>
    <mergeCell ref="AV12:BG12"/>
    <mergeCell ref="BH12:BQ12"/>
    <mergeCell ref="D12:Q12"/>
    <mergeCell ref="R12:W12"/>
    <mergeCell ref="Y12:Z12"/>
    <mergeCell ref="AA12:AC12"/>
    <mergeCell ref="AD12:AF12"/>
    <mergeCell ref="AG12:AI12"/>
  </mergeCells>
  <phoneticPr fontId="27"/>
  <dataValidations count="4">
    <dataValidation imeMode="disabled" allowBlank="1" showInputMessage="1" showErrorMessage="1" sqref="R28:V37 BH28:BP37 AV28:BF37 Y28:AS37 BH18:BP26 A18:A26 A28:A37 Y18:AS26 R18:V26 C27:C37 D28:O37 C18:O26 AV18:BF26"/>
    <dataValidation type="list" allowBlank="1" showInputMessage="1" showErrorMessage="1" sqref="KK17 WWU17 WMY17 WDC17 VTG17 VJK17 UZO17 UPS17 UFW17 TWA17 TME17 TCI17 SSM17 SIQ17 RYU17 ROY17 RFC17 QVG17 QLK17 QBO17 PRS17 PHW17 OYA17 OOE17 OEI17 NUM17 NKQ17 NAU17 MQY17 MHC17 LXG17 LNK17 LDO17 KTS17 KJW17 KAA17 JQE17 JGI17 IWM17 IMQ17 ICU17 HSY17 HJC17 GZG17 GPK17 GFO17 FVS17 FLW17 FCA17 ESE17 EII17 DYM17 DOQ17 DEU17 CUY17 CLC17 CBG17 BRK17 BHO17 AXS17 ANW17 AEA17 UE17 KI17 WWS17 WMW17 WDA17 VTE17 VJI17 UZM17 UPQ17 UFU17 TVY17 TMC17 TCG17 SSK17 SIO17 RYS17 ROW17 RFA17 QVE17 QLI17 QBM17 PRQ17 PHU17 OXY17 OOC17 OEG17 NUK17 NKO17 NAS17 MQW17 MHA17 LXE17 LNI17 LDM17 KTQ17 KJU17 JZY17 JQC17 JGG17 IWK17 IMO17 ICS17 HSW17 HJA17 GZE17 GPI17 GFM17 FVQ17 FLU17 FBY17 ESC17 EIG17 DYK17 DOO17 DES17 CUW17 CLA17 CBE17 BRI17 BHM17 AXQ17 ANU17 ADY17 UC17 KG17 WWQ17 WMU17 WCY17 VTC17 VJG17 UZK17 UPO17 UFS17 TVW17 TMA17 TCE17 SSI17 SIM17 RYQ17 ROU17 REY17 QVC17 QLG17 QBK17 PRO17 PHS17 OXW17 OOA17 OEE17 NUI17 NKM17 NAQ17 MQU17 MGY17 LXC17 LNG17 LDK17 KTO17 KJS17 JZW17 JQA17 JGE17 IWI17 IMM17 ICQ17 HSU17 HIY17 GZC17 GPG17 GFK17 FVO17 FLS17 FBW17 ESA17 EIE17 DYI17 DOM17 DEQ17 CUU17 CKY17 CBC17 BRG17 BHK17 AXO17 ANS17 ADW17 UA17 KE17 WWO17 WMS17 WCW17 VTA17 VJE17 UZI17 UPM17 UFQ17 TVU17 TLY17 TCC17 SSG17 SIK17 RYO17 ROS17 REW17 QVA17 QLE17 QBI17 PRM17 PHQ17 OXU17 ONY17 OEC17 NUG17 NKK17 NAO17 MQS17 MGW17 LXA17 LNE17 LDI17 KTM17 KJQ17 JZU17 JPY17 JGC17 IWG17 IMK17 ICO17 HSS17 HIW17 GZA17 GPE17 GFI17 FVM17 FLQ17 FBU17 ERY17 EIC17 DYG17 DOK17 DEO17 CUS17 CKW17 CBA17 BRE17 BHI17 AXM17 ANQ17 ADU17 TY17 KC17 WWG17 WMK17 WCO17 VSS17 VIW17 UZA17 UPE17 UFI17 TVM17 TLQ17 TBU17 SRY17 SIC17 RYG17 ROK17 REO17 QUS17 QKW17 QBA17 PRE17 PHI17 OXM17 ONQ17 ODU17 NTY17 NKC17 NAG17 MQK17 MGO17 LWS17 LMW17 LDA17 KTE17 KJI17 JZM17 JPQ17 JFU17 IVY17 IMC17 ICG17 HSK17 HIO17 GYS17 GOW17 GFA17 FVE17 FLI17 FBM17 ERQ17 EHU17 DXY17 DOC17 DEG17 CUK17 CKO17 CAS17 BQW17 BHA17 AXE17 ANI17 ADM17 TQ17 JU17 WWM17 WMQ17 WCU17 VSY17 VJC17 UZG17 UPK17 UFO17 TVS17 TLW17 TCA17 SSE17 SII17 RYM17 ROQ17 REU17 QUY17 QLC17 QBG17 PRK17 PHO17 OXS17 ONW17 OEA17 NUE17 NKI17 NAM17 MQQ17 MGU17 LWY17 LNC17 LDG17 KTK17 KJO17 JZS17 JPW17 JGA17 IWE17 IMI17 ICM17 HSQ17 HIU17 GYY17 GPC17 GFG17 FVK17 FLO17 FBS17 ERW17 EIA17 DYE17 DOI17 DEM17 CUQ17 CKU17 CAY17 BRC17 BHG17 AXK17 ANO17 ADS17 TW17 KA17 WWK17 WMO17 WCS17 VSW17 VJA17 UZE17 UPI17 UFM17 TVQ17 TLU17 TBY17 SSC17 SIG17 RYK17 ROO17 RES17 QUW17 QLA17 QBE17 PRI17 PHM17 OXQ17 ONU17 ODY17 NUC17 NKG17 NAK17 MQO17 MGS17 LWW17 LNA17 LDE17 KTI17 KJM17 JZQ17 JPU17 JFY17 IWC17 IMG17 ICK17 HSO17 HIS17 GYW17 GPA17 GFE17 FVI17 FLM17 FBQ17 ERU17 EHY17 DYC17 DOG17 DEK17 CUO17 CKS17 CAW17 BRA17 BHE17 AXI17 ANM17 ADQ17 TU17 JY17 WWI17 WMM17 WCQ17 VSU17 VIY17 UZC17 UPG17 UFK17 TVO17 TLS17 TBW17 SSA17 SIE17 RYI17 ROM17 REQ17 QUU17 QKY17 QBC17 PRG17 PHK17 OXO17 ONS17 ODW17 NUA17 NKE17 NAI17 MQM17 MGQ17 LWU17 LMY17 LDC17 KTG17 KJK17 JZO17 JPS17 JFW17 IWA17 IME17 ICI17 HSM17 HIQ17 GYU17 GOY17 GFC17 FVG17 FLK17 FBO17 ERS17 EHW17 DYA17 DOE17 DEI17 CUM17 CKQ17 CAU17 BQY17 BHC17 AXG17 ANK17 ADO17 TS17 JW17 WWE17 WMI17 WCM17 VSQ17 VIU17 UYY17 UPC17 UFG17 TVK17 TLO17 TBS17 SRW17 SIA17 RYE17 ROI17 REM17 QUQ17 QKU17 QAY17 PRC17 PHG17 OXK17 ONO17 ODS17 NTW17 NKA17 NAE17 MQI17 MGM17 LWQ17 LMU17 LCY17 KTC17 KJG17 JZK17 JPO17 JFS17 IVW17 IMA17 ICE17 HSI17 HIM17 GYQ17 GOU17 GEY17 FVC17 FLG17 FBK17 ERO17 EHS17 DXW17 DOA17 DEE17 CUI17 CKM17 CAQ17 BQU17 BGY17 AXC17 ANG17 ADK17 TO17 JS17 WWC17 WMG17 WCK17 VSO17 VIS17 UYW17 UPA17 UFE17 TVI17 TLM17 TBQ17 SRU17 SHY17 RYC17 ROG17 REK17 QUO17 QKS17 QAW17 PRA17 PHE17 OXI17 ONM17 ODQ17 NTU17 NJY17 NAC17 MQG17 MGK17 LWO17 LMS17 LCW17 KTA17 KJE17 JZI17 JPM17 JFQ17 IVU17 ILY17 ICC17 HSG17 HIK17 GYO17 GOS17 GEW17 FVA17 FLE17 FBI17 ERM17 EHQ17 DXU17 DNY17 DEC17 CUG17 CKK17 CAO17 BQS17 BGW17 AXA17 ANE17 ADI17 TM17 JQ17 WWA17 WME17 WCI17 VSM17 VIQ17 UYU17 UOY17 UFC17 TVG17 TLK17 TBO17 SRS17 SHW17 RYA17 ROE17 REI17 QUM17 QKQ17 QAU17 PQY17 PHC17 OXG17 ONK17 ODO17 NTS17 NJW17 NAA17 MQE17 MGI17 LWM17 LMQ17 LCU17 KSY17 KJC17 JZG17 JPK17 JFO17 IVS17 ILW17 ICA17 HSE17 HII17 GYM17 GOQ17 GEU17 FUY17 FLC17 FBG17 ERK17 EHO17 DXS17 DNW17 DEA17 CUE17 CKI17 CAM17 BQQ17 BGU17 AWY17 ANC17 ADG17 TK17 JO17 WVY17 WMC17 WCG17 VSK17 VIO17 UYS17 UOW17 UFA17 TVE17 TLI17 TBM17 SRQ17 SHU17 RXY17 ROC17 REG17 QUK17 QKO17 QAS17 PQW17 PHA17 OXE17 ONI17 ODM17 NTQ17 NJU17 MZY17 MQC17 MGG17 LWK17 LMO17 LCS17 KSW17 KJA17 JZE17 JPI17 JFM17 IVQ17 ILU17 IBY17 HSC17 HIG17 GYK17 GOO17 GES17 FUW17 FLA17 FBE17 ERI17 EHM17 DXQ17 DNU17 DDY17 CUC17 CKG17 CAK17 BQO17 BGS17 AWW17 ANA17 ADE17 TI17 JM17 BR17 WVW17 WMA17 WCE17 VSI17 VIM17 UYQ17 UOU17 UEY17 TVC17 TLG17 TBK17 SRO17 SHS17 RXW17 ROA17 REE17 QUI17 QKM17 QAQ17 PQU17 PGY17 OXC17 ONG17 ODK17 NTO17 NJS17 MZW17 MQA17 MGE17 LWI17 LMM17 LCQ17 KSU17 KIY17 JZC17 JPG17 JFK17 IVO17 ILS17 IBW17 HSA17 HIE17 GYI17 GOM17 GEQ17 FUU17 FKY17 FBC17 ERG17 EHK17 DXO17 DNS17 DDW17 CUA17 CKE17 CAI17 BQM17 BGQ17 AWU17 AMY17 ADC17 TG17 JK17 BP17 WVU17 WLY17 WCC17 VSG17 VIK17 UYO17 UOS17 UEW17 TVA17 TLE17 TBI17 SRM17 SHQ17 RXU17 RNY17 REC17 QUG17 QKK17 QAO17 PQS17 PGW17 OXA17 ONE17 ODI17 NTM17 NJQ17 MZU17 MPY17 MGC17 LWG17 LMK17 LCO17 KSS17 KIW17 JZA17 JPE17 JFI17 IVM17 ILQ17 IBU17 HRY17 HIC17 GYG17 GOK17 GEO17 FUS17 FKW17 FBA17 ERE17 EHI17 DXM17 DNQ17 DDU17 CTY17 CKC17 CAG17 BQK17 BGO17 AWS17 AMW17 ADA17 TE17 JI17 BN17 WVS17 WLW17 WCA17 VSE17 VII17 UYM17 UOQ17 UEU17 TUY17 TLC17 TBG17 SRK17 SHO17 RXS17 RNW17 REA17 QUE17 QKI17 QAM17 PQQ17 PGU17 OWY17 ONC17 ODG17 NTK17 NJO17 MZS17 MPW17 MGA17 LWE17 LMI17 LCM17 KSQ17 KIU17 JYY17 JPC17 JFG17 IVK17 ILO17 IBS17 HRW17 HIA17 GYE17 GOI17 GEM17 FUQ17 FKU17 FAY17 ERC17 EHG17 DXK17 DNO17 DDS17 CTW17 CKA17 CAE17 BQI17 BGM17 AWQ17 AMU17 ACY17 TC17 JG17 BL17 WVQ17 WLU17 WBY17 VSC17 VIG17 UYK17 UOO17 UES17 TUW17 TLA17 TBE17 SRI17 SHM17 RXQ17 RNU17 RDY17 QUC17 QKG17 QAK17 PQO17 PGS17 OWW17 ONA17 ODE17 NTI17 NJM17 MZQ17 MPU17 MFY17 LWC17 LMG17 LCK17 KSO17 KIS17 JYW17 JPA17 JFE17 IVI17 ILM17 IBQ17 HRU17 HHY17 GYC17 GOG17 GEK17 FUO17 FKS17 FAW17 ERA17 EHE17 DXI17 DNM17 DDQ17 CTU17 CJY17 CAC17 BQG17 BGK17 AWO17 AMS17 ACW17 TA17 JE17 BJ17 WWW17 WNA17 WDE17 VTI17 VJM17 UZQ17 UPU17 UFY17 TWC17 TMG17 TCK17 SSO17 SIS17 RYW17 RPA17 RFE17 QVI17 QLM17 QBQ17 PRU17 PHY17 OYC17 OOG17 OEK17 NUO17 NKS17 NAW17 MRA17 MHE17 LXI17 LNM17 LDQ17 KTU17 KJY17 KAC17 JQG17 JGK17 IWO17 IMS17 ICW17 HTA17 HJE17 GZI17 GPM17 GFQ17 FVU17 FLY17 FCC17 ESG17 EIK17 DYO17 DOS17 DEW17 CVA17 CLE17 CBI17 BRM17 BHQ17 AXU17 ANY17 AEC17 UG17 IV38 WVJ38 WLN38 WBR38 VRV38 VHZ38 UYD38 UOH38 UEL38 TUP38 TKT38 TAX38 SRB38 SHF38 RXJ38 RNN38 RDR38 QTV38 QJZ38 QAD38 PQH38 PGL38 OWP38 OMT38 OCX38 NTB38 NJF38 MZJ38 MPN38 MFR38 LVV38 LLZ38 LCD38 KSH38 KIL38 JYP38 JOT38 JEX38 IVB38 ILF38 IBJ38 HRN38 HHR38 GXV38 GNZ38 GED38 FUH38 FKL38 FAP38 EQT38 EGX38 DXB38 DNF38 DDJ38 CTN38 CJR38 BZV38 BPZ38 BGD38 AWH38 AML38 ACP38 ST38 IX38 BC38 WWD38 WMH38 WCL38 VSP38 VIT38 UYX38 UPB38 UFF38 TVJ38 TLN38 TBR38 SRV38 SHZ38 RYD38 ROH38 REL38 QUP38 QKT38 QAX38 PRB38 PHF38 OXJ38 ONN38 ODR38 NTV38 NJZ38 NAD38 MQH38 MGL38 LWP38 LMT38 LCX38 KTB38 KJF38 JZJ38 JPN38 JFR38 IVV38 ILZ38 ICD38 HSH38 HIL38 GYP38 GOT38 GEX38 FVB38 FLF38 FBJ38 ERN38 EHR38 DXV38 DNZ38 DED38 CUH38 CKL38 CAP38 BQT38 BGX38 AXB38 ANF38 ADJ38 TN38 JR38 WWL38 WMP38 WCT38 VSX38 VJB38 UZF38 UPJ38 UFN38 TVR38 TLV38 TBZ38 SSD38 SIH38 RYL38 ROP38 RET38 QUX38 QLB38 QBF38 PRJ38 PHN38 OXR38 ONV38 ODZ38 NUD38 NKH38 NAL38 MQP38 MGT38 LWX38 LNB38 LDF38 KTJ38 KJN38 JZR38 JPV38 JFZ38 IWD38 IMH38 ICL38 HSP38 HIT38 GYX38 GPB38 GFF38 FVJ38 FLN38 FBR38 ERV38 EHZ38 DYD38 DOH38 DEL38 CUP38 CKT38 CAX38 BRB38 BHF38 AXJ38 ANN38 ADR38 TV38 JZ38 WWJ38 WMN38 WCR38 VSV38 VIZ38 UZD38 UPH38 UFL38 TVP38 TLT38 TBX38 SSB38 SIF38 RYJ38 RON38 RER38 QUV38 QKZ38 QBD38 PRH38 PHL38 OXP38 ONT38 ODX38 NUB38 NKF38 NAJ38 MQN38 MGR38 LWV38 LMZ38 LDD38 KTH38 KJL38 JZP38 JPT38 JFX38 IWB38 IMF38 ICJ38 HSN38 HIR38 GYV38 GOZ38 GFD38 FVH38 FLL38 FBP38 ERT38 EHX38 DYB38 DOF38 DEJ38 CUN38 CKR38 CAV38 BQZ38 BHD38 AXH38 ANL38 ADP38 TT38 JX38 WWH38 WML38 WCP38 VST38 VIX38 UZB38 UPF38 UFJ38 TVN38 TLR38 TBV38 SRZ38 SID38 RYH38 ROL38 REP38 QUT38 QKX38 QBB38 PRF38 PHJ38 OXN38 ONR38 ODV38 NTZ38 NKD38 NAH38 MQL38 MGP38 LWT38 LMX38 LDB38 KTF38 KJJ38 JZN38 JPR38 JFV38 IVZ38 IMD38 ICH38 HSL38 HIP38 GYT38 GOX38 GFB38 FVF38 FLJ38 FBN38 ERR38 EHV38 DXZ38 DOD38 DEH38 CUL38 CKP38 CAT38 BQX38 BHB38 AXF38 ANJ38 ADN38 TR38 JV38 WWF38 WMJ38 WCN38 VSR38 VIV38 UYZ38 UPD38 UFH38 TVL38 TLP38 TBT38 SRX38 SIB38 RYF38 ROJ38 REN38 QUR38 QKV38 QAZ38 PRD38 PHH38 OXL38 ONP38 ODT38 NTX38 NKB38 NAF38 MQJ38 MGN38 LWR38 LMV38 LCZ38 KTD38 KJH38 JZL38 JPP38 JFT38 IVX38 IMB38 ICF38 HSJ38 HIN38 GYR38 GOV38 GEZ38 FVD38 FLH38 FBL38 ERP38 EHT38 DXX38 DOB38 DEF38 CUJ38 CKN38 CAR38 BQV38 BGZ38 AXD38 ANH38 ADL38 TP38 JT38 WVX38 WMB38 WCF38 VSJ38 VIN38 UYR38 UOV38 UEZ38 TVD38 TLH38 TBL38 SRP38 SHT38 RXX38 ROB38 REF38 QUJ38 QKN38 QAR38 PQV38 PGZ38 OXD38 ONH38 ODL38 NTP38 NJT38 MZX38 MQB38 MGF38 LWJ38 LMN38 LCR38 KSV38 KIZ38 JZD38 JPH38 JFL38 IVP38 ILT38 IBX38 HSB38 HIF38 GYJ38 GON38 GER38 FUV38 FKZ38 FBD38 ERH38 EHL38 DXP38 DNT38 DDX38 CUB38 CKF38 CAJ38 BQN38 BGR38 AWV38 AMZ38 ADD38 TH38 JL38 WWB38 WMF38 WCJ38 VSN38 VIR38 UYV38 UOZ38 UFD38 TVH38 TLL38 TBP38 SRT38 SHX38 RYB38 ROF38 REJ38 QUN38 QKR38 QAV38 PQZ38 PHD38 OXH38 ONL38 ODP38 NTT38 NJX38 NAB38 MQF38 MGJ38 LWN38 LMR38 LCV38 KSZ38 KJD38 JZH38 JPL38 JFP38 IVT38 ILX38 ICB38 HSF38 HIJ38 GYN38 GOR38 GEV38 FUZ38 FLD38 FBH38 ERL38 EHP38 DXT38 DNX38 DEB38 CUF38 CKJ38 CAN38 BQR38 BGV38 AWZ38 AND38 ADH38 TL38 JP38 WVZ38 WMD38 WCH38 VSL38 VIP38 UYT38 UOX38 UFB38 TVF38 TLJ38 TBN38 SRR38 SHV38 RXZ38 ROD38 REH38 QUL38 QKP38 QAT38 PQX38 PHB38 OXF38 ONJ38 ODN38 NTR38 NJV38 MZZ38 MQD38 MGH38 LWL38 LMP38 LCT38 KSX38 KJB38 JZF38 JPJ38 JFN38 IVR38 ILV38 IBZ38 HSD38 HIH38 GYL38 GOP38 GET38 FUX38 FLB38 FBF38 ERJ38 EHN38 DXR38 DNV38 DDZ38 CUD38 CKH38 CAL38 BQP38 BGT38 AWX38 ANB38 ADF38 TJ38 JN38 BQ38:BR38 WVV38 WLZ38 WCD38 VSH38 VIL38 UYP38 UOT38 UEX38 TVB38 TLF38 TBJ38 SRN38 SHR38 RXV38 RNZ38 RED38 QUH38 QKL38 QAP38 PQT38 PGX38 OXB38 ONF38 ODJ38 NTN38 NJR38 MZV38 MPZ38 MGD38 LWH38 LML38 LCP38 KST38 KIX38 JZB38 JPF38 JFJ38 IVN38 ILR38 IBV38 HRZ38 HID38 GYH38 GOL38 GEP38 FUT38 FKX38 FBB38 ERF38 EHJ38 DXN38 DNR38 DDV38 CTZ38 CKD38 CAH38 BQL38 BGP38 AWT38 AMX38 ADB38 TF38 JJ38 BO38 WVT38 WLX38 WCB38 VSF38 VIJ38 UYN38 UOR38 UEV38 TUZ38 TLD38 TBH38 SRL38 SHP38 RXT38 RNX38 REB38 QUF38 QKJ38 QAN38 PQR38 PGV38 OWZ38 OND38 ODH38 NTL38 NJP38 MZT38 MPX38 MGB38 LWF38 LMJ38 LCN38 KSR38 KIV38 JYZ38 JPD38 JFH38 IVL38 ILP38 IBT38 HRX38 HIB38 GYF38 GOJ38 GEN38 FUR38 FKV38 FAZ38 ERD38 EHH38 DXL38 DNP38 DDT38 CTX38 CKB38 CAF38 BQJ38 BGN38 AWR38 AMV38 ACZ38 TD38 JH38 BM38 WVR38 WLV38 WBZ38 VSD38 VIH38 UYL38 UOP38 UET38 TUX38 TLB38 TBF38 SRJ38 SHN38 RXR38 RNV38 RDZ38 QUD38 QKH38 QAL38 PQP38 PGT38 OWX38 ONB38 ODF38 NTJ38 NJN38 MZR38 MPV38 MFZ38 LWD38 LMH38 LCL38 KSP38 KIT38 JYX38 JPB38 JFF38 IVJ38 ILN38 IBR38 HRV38 HHZ38 GYD38 GOH38 GEL38 FUP38 FKT38 FAX38 ERB38 EHF38 DXJ38 DNN38 DDR38 CTV38 CJZ38 CAD38 BQH38 BGL38 AWP38 AMT38 ACX38 TB38 JF38 BK38 WVP38 WLT38 WBX38 VSB38 VIF38 UYJ38 UON38 UER38 TUV38 TKZ38 TBD38 SRH38 SHL38 RXP38 RNT38 RDX38 QUB38 QKF38 QAJ38 PQN38 PGR38 OWV38 OMZ38 ODD38 NTH38 NJL38 MZP38 MPT38 MFX38 LWB38 LMF38 LCJ38 KSN38 KIR38 JYV38 JOZ38 JFD38 IVH38 ILL38 IBP38 HRT38 HHX38 GYB38 GOF38 GEJ38 FUN38 FKR38 FAV38 EQZ38 EHD38 DXH38 DNL38 DDP38 CTT38 CJX38 CAB38 BQF38 BGJ38 AWN38 AMR38 ACV38 SZ38 JD38 BI38 WVN38 WLR38 WBV38 VRZ38 VID38 UYH38 UOL38 UEP38 TUT38 TKX38 TBB38 SRF38 SHJ38 RXN38 RNR38 RDV38 QTZ38 QKD38 QAH38 PQL38 PGP38 OWT38 OMX38 ODB38 NTF38 NJJ38 MZN38 MPR38 MFV38 LVZ38 LMD38 LCH38 KSL38 KIP38 JYT38 JOX38 JFB38 IVF38 ILJ38 IBN38 HRR38 HHV38 GXZ38 GOD38 GEH38 FUL38 FKP38 FAT38 EQX38 EHB38 DXF38 DNJ38 DDN38 CTR38 CJV38 BZZ38 BQD38 BGH38 AWL38 AMP38 ACT38 SX38 JB38 BG38 WVL38 WLP38 WBT38 VRX38 VIB38 UYF38 UOJ38 UEN38 TUR38 TKV38 TAZ38 SRD38 SHH38 RXL38 RNP38 RDT38 QTX38 QKB38 QAF38 PQJ38 PGN38 OWR38 OMV38 OCZ38 NTD38 NJH38 MZL38 MPP38 MFT38 LVX38 LMB38 LCF38 KSJ38 KIN38 JYR38 JOV38 JEZ38 IVD38 ILH38 IBL38 HRP38 HHT38 GXX38 GOB38 GEF38 FUJ38 FKN38 FAR38 EQV38 EGZ38 DXD38 DNH38 DDL38 CTP38 CJT38 BZX38 BQB38 BGF38 AWJ38 AMN38 ACR38 SV38 IZ38 BE38 WWN38 WMR38 WCV38 VSZ38 VJD38 UZH38 UPL38 UFP38 TVT38 TLX38 TCB38 SSF38 SIJ38 RYN38 ROR38 REV38 QUZ38 QLD38 QBH38 PRL38 PHP38 OXT38 ONX38 OEB38 NUF38 NKJ38 NAN38 MQR38 MGV38 LWZ38 LND38 LDH38 KTL38 KJP38 JZT38 JPX38 JGB38 IWF38 IMJ38 ICN38 HSR38 HIV38 GYZ38 GPD38 GFH38 FVL38 FLP38 FBT38 ERX38 EIB38 DYF38 DOJ38 DEN38 CUR38 CKV38 CAZ38 BRD38 BHH38 AXL38 ANP38 ADT38 TX38 KB38 WVH38 WLL38 WBP38 VRT38 VHX38 UYB38 UOF38 UEJ38 TUN38 TKR38 TAV38 SQZ38 SHD38 RXH38 RNL38 RDP38 QTT38 QJX38 QAB38 PQF38 PGJ38 OWN38 OMR38 OCV38 NSZ38 NJD38 MZH38 MPL38 MFP38 LVT38 LLX38 LCB38 KSF38 KIJ38 JYN38 JOR38 JEV38 IUZ38 ILD38 IBH38 HRL38 HHP38 GXT38 GNX38 GEB38 FUF38 FKJ38 FAN38 EQR38 EGV38 DWZ38 DND38 DDH38 CTL38 CJP38 BZT38 BPX38 BGB38 AWF38 AMJ38 ACN38 SR38 BA38">
      <formula1>#REF!</formula1>
    </dataValidation>
    <dataValidation type="list" imeMode="on" allowBlank="1" showInputMessage="1" showErrorMessage="1" sqref="HR17 WUL17 WKP17 WAT17 VQX17 VHB17 UXF17 UNJ17 UDN17 TTR17 TJV17 SZZ17 SQD17 SGH17 RWL17 RMP17 RCT17 QSX17 QJB17 PZF17 PPJ17 PFN17 OVR17 OLV17 OBZ17 NSD17 NIH17 MYL17 MOP17 MET17 LUX17 LLB17 LBF17 KRJ17 KHN17 JXR17 JNV17 JDZ17 IUD17 IKH17 IAL17 HQP17 HGT17 GWX17 GNB17 GDF17 FTJ17 FJN17 EZR17 EPV17 EFZ17 DWD17 DMH17 DCL17 CSP17 CIT17 BYX17 BPB17 BFF17 AVJ17 ALN17 ABR17 RV17 HZ17 AE17 WZN17 WPR17 WFV17 VVZ17 VMD17 VCH17 USL17 UIP17 TYT17 TOX17 TFB17 SVF17 SLJ17 SBN17 RRR17 RHV17 QXZ17 QOD17 QEH17 PUL17 PKP17 PAT17 OQX17 OHB17 NXF17 NNJ17 NDN17 MTR17 MJV17 LZZ17 LQD17 LGH17 KWL17 KMP17 KCT17 JSX17 JJB17 IZF17 IPJ17 IFN17 HVR17 HLV17 HBZ17 GSD17 GIH17 FYL17 FOP17 FET17 EUX17 ELB17 EBF17 DRJ17 DHN17 CXR17 CNV17 CDZ17 BUD17 BKH17 BAL17 AQP17 AGT17 WX17 NB17 WUD17 WKH17 WAL17 VQP17 VGT17 UWX17 UNB17 UDF17 TTJ17 TJN17 SZR17 SPV17 SFZ17 RWD17 RMH17 RCL17 QSP17 QIT17 PYX17 PPB17 PFF17 OVJ17 OLN17 OBR17 NRV17 NHZ17 MYD17 MOH17 MEL17 LUP17 LKT17 LAX17 KRB17 KHF17 JXJ17 JNN17 JDR17 ITV17 IJZ17 IAD17 HQH17 HGL17 GWP17 GMT17 GCX17 FTB17 FJF17 EZJ17 EPN17 EFR17 DVV17 DLZ17 DCD17 CSH17 CIL17 BYP17 BOT17 BEX17 AVB17 ALF17 ABJ17 RN17 W17 IB38:IT38 WTW38:WTX38 WKA38:WKB38 WAE38:WAF38 VQI38:VQJ38 VGM38:VGN38 UWQ38:UWR38 UMU38:UMV38 UCY38:UCZ38 TTC38:TTD38 TJG38:TJH38 SZK38:SZL38 SPO38:SPP38 SFS38:SFT38 RVW38:RVX38 RMA38:RMB38 RCE38:RCF38 QSI38:QSJ38 QIM38:QIN38 PYQ38:PYR38 POU38:POV38 PEY38:PEZ38 OVC38:OVD38 OLG38:OLH38 OBK38:OBL38 NRO38:NRP38 NHS38:NHT38 MXW38:MXX38 MOA38:MOB38 MEE38:MEF38 LUI38:LUJ38 LKM38:LKN38 LAQ38:LAR38 KQU38:KQV38 KGY38:KGZ38 JXC38:JXD38 JNG38:JNH38 JDK38:JDL38 ITO38:ITP38 IJS38:IJT38 HZW38:HZX38 HQA38:HQB38 HGE38:HGF38 GWI38:GWJ38 GMM38:GMN38 GCQ38:GCR38 FSU38:FSV38 FIY38:FIZ38 EZC38:EZD38 EPG38:EPH38 EFK38:EFL38 DVO38:DVP38 DLS38:DLT38 DBW38:DBX38 CSA38:CSB38 CIE38:CIF38 BYI38:BYJ38 BOM38:BON38 BEQ38:BER38 AUU38:AUV38 AKY38:AKZ38 ABC38:ABD38 RG38:RH38 HK38:HL38 WTK38:WTN38 WJO38:WJR38 VZS38:VZV38 VPW38:VPZ38 VGA38:VGD38 UWE38:UWH38 UMI38:UML38 UCM38:UCP38 TSQ38:TST38 TIU38:TIX38 SYY38:SZB38 SPC38:SPF38 SFG38:SFJ38 RVK38:RVN38 RLO38:RLR38 RBS38:RBV38 QRW38:QRZ38 QIA38:QID38 PYE38:PYH38 POI38:POL38 PEM38:PEP38 OUQ38:OUT38 OKU38:OKX38 OAY38:OBB38 NRC38:NRF38 NHG38:NHJ38 MXK38:MXN38 MNO38:MNR38 MDS38:MDV38 LTW38:LTZ38 LKA38:LKD38 LAE38:LAH38 KQI38:KQL38 KGM38:KGP38 JWQ38:JWT38 JMU38:JMX38 JCY38:JDB38 ITC38:ITF38 IJG38:IJJ38 HZK38:HZN38 HPO38:HPR38 HFS38:HFV38 GVW38:GVZ38 GMA38:GMD38 GCE38:GCH38 FSI38:FSL38 FIM38:FIP38 EYQ38:EYT38 EOU38:EOX38 EEY38:EFB38 DVC38:DVF38 DLG38:DLJ38 DBK38:DBN38 CRO38:CRR38 CHS38:CHV38 BXW38:BXZ38 BOA38:BOD38 BEE38:BEH38 AUI38:AUL38 AKM38:AKP38 AAQ38:AAT38 QU38:QX38 GY38:HB38 WTP38:WTQ38 WJT38:WJU38 VZX38:VZY38 VQB38:VQC38 VGF38:VGG38 UWJ38:UWK38 UMN38:UMO38 UCR38:UCS38 TSV38:TSW38 TIZ38:TJA38 SZD38:SZE38 SPH38:SPI38 SFL38:SFM38 RVP38:RVQ38 RLT38:RLU38 RBX38:RBY38 QSB38:QSC38 QIF38:QIG38 PYJ38:PYK38 PON38:POO38 PER38:PES38 OUV38:OUW38 OKZ38:OLA38 OBD38:OBE38 NRH38:NRI38 NHL38:NHM38 MXP38:MXQ38 MNT38:MNU38 MDX38:MDY38 LUB38:LUC38 LKF38:LKG38 LAJ38:LAK38 KQN38:KQO38 KGR38:KGS38 JWV38:JWW38 JMZ38:JNA38 JDD38:JDE38 ITH38:ITI38 IJL38:IJM38 HZP38:HZQ38 HPT38:HPU38 HFX38:HFY38 GWB38:GWC38 GMF38:GMG38 GCJ38:GCK38 FSN38:FSO38 FIR38:FIS38 EYV38:EYW38 EOZ38:EPA38 EFD38:EFE38 DVH38:DVI38 DLL38:DLM38 DBP38:DBQ38 CRT38:CRU38 CHX38:CHY38 BYB38:BYC38 BOF38:BOG38 BEJ38:BEK38 AUN38:AUO38 AKR38:AKS38 AAV38:AAW38 QZ38:RA38 HD38:HE38 WUE38:WUH38 WKI38:WKL38 WAM38:WAP38 VQQ38:VQT38 VGU38:VGX38 UWY38:UXB38 UNC38:UNF38 UDG38:UDJ38 TTK38:TTN38 TJO38:TJR38 SZS38:SZV38 SPW38:SPZ38 SGA38:SGD38 RWE38:RWH38 RMI38:RML38 RCM38:RCP38 QSQ38:QST38 QIU38:QIX38 PYY38:PZB38 PPC38:PPF38 PFG38:PFJ38 OVK38:OVN38 OLO38:OLR38 OBS38:OBV38 NRW38:NRZ38 NIA38:NID38 MYE38:MYH38 MOI38:MOL38 MEM38:MEP38 LUQ38:LUT38 LKU38:LKX38 LAY38:LBB38 KRC38:KRF38 KHG38:KHJ38 JXK38:JXN38 JNO38:JNR38 JDS38:JDV38 ITW38:ITZ38 IKA38:IKD38 IAE38:IAH38 HQI38:HQL38 HGM38:HGP38 GWQ38:GWT38 GMU38:GMX38 GCY38:GDB38 FTC38:FTF38 FJG38:FJJ38 EZK38:EZN38 EPO38:EPR38 EFS38:EFV38 DVW38:DVZ38 DMA38:DMD38 DCE38:DCH38 CSI38:CSL38 CIM38:CIP38 BYQ38:BYT38 BOU38:BOX38 BEY38:BFB38 AVC38:AVF38 ALG38:ALJ38 ABK38:ABN38 RO38:RR38 HS38:HV38 X38:AA38 WUJ38:WUL38 WKN38:WKP38 WAR38:WAT38 VQV38:VQX38 VGZ38:VHB38 UXD38:UXF38 UNH38:UNJ38 UDL38:UDN38 TTP38:TTR38 TJT38:TJV38 SZX38:SZZ38 SQB38:SQD38 SGF38:SGH38 RWJ38:RWL38 RMN38:RMP38 RCR38:RCT38 QSV38:QSX38 QIZ38:QJB38 PZD38:PZF38 PPH38:PPJ38 PFL38:PFN38 OVP38:OVR38 OLT38:OLV38 OBX38:OBZ38 NSB38:NSD38 NIF38:NIH38 MYJ38:MYL38 MON38:MOP38 MER38:MET38 LUV38:LUX38 LKZ38:LLB38 LBD38:LBF38 KRH38:KRJ38 KHL38:KHN38 JXP38:JXR38 JNT38:JNV38 JDX38:JDZ38 IUB38:IUD38 IKF38:IKH38 IAJ38:IAL38 HQN38:HQP38 HGR38:HGT38 GWV38:GWX38 GMZ38:GNB38 GDD38:GDF38 FTH38:FTJ38 FJL38:FJN38 EZP38:EZR38 EPT38:EPV38 EFX38:EFZ38 DWB38:DWD38 DMF38:DMH38 DCJ38:DCL38 CSN38:CSP38 CIR38:CIT38 BYV38:BYX38 BOZ38:BPB38 BFD38:BFF38 AVH38:AVJ38 ALL38:ALN38 ABP38:ABR38 RT38:RV38 HX38:HZ38 AC38:AE38 WUN38:WVF38 WKR38:WLJ38 WAV38:WBN38 VQZ38:VRR38 VHD38:VHV38 UXH38:UXZ38 UNL38:UOD38 UDP38:UEH38 TTT38:TUL38 TJX38:TKP38 TAB38:TAT38 SQF38:SQX38 SGJ38:SHB38 RWN38:RXF38 RMR38:RNJ38 RCV38:RDN38 QSZ38:QTR38 QJD38:QJV38 PZH38:PZZ38 PPL38:PQD38 PFP38:PGH38 OVT38:OWL38 OLX38:OMP38 OCB38:OCT38 NSF38:NSX38 NIJ38:NJB38 MYN38:MZF38 MOR38:MPJ38 MEV38:MFN38 LUZ38:LVR38 LLD38:LLV38 LBH38:LBZ38 KRL38:KSD38 KHP38:KIH38 JXT38:JYL38 JNX38:JOP38 JEB38:JET38 IUF38:IUX38 IKJ38:ILB38 IAN38:IBF38 HQR38:HRJ38 HGV38:HHN38 GWZ38:GXR38 GND38:GNV38 GDH38:GDZ38 FTL38:FUD38 FJP38:FKH38 EZT38:FAL38 EPX38:EQP38 EGB38:EGT38 DWF38:DWX38 DMJ38:DNB38 DCN38:DDF38 CSR38:CTJ38 CIV38:CJN38 BYZ38:BZR38 BPD38:BPV38 BFH38:BFZ38 AVL38:AWD38 ALP38:AMH38 ABT38:ACL38 RX38:SP38 AG38:AY38 HQ38 WTU38 WJY38 WAC38 VQG38 VGK38 UWO38 UMS38 UCW38 TTA38 TJE38 SZI38 SPM38 SFQ38 RVU38 RLY38 RCC38 QSG38 QIK38 PYO38 POS38 PEW38 OVA38 OLE38 OBI38 NRM38 NHQ38 MXU38 MNY38 MEC38 LUG38 LKK38 LAO38 KQS38 KGW38 JXA38 JNE38 JDI38 ITM38 IJQ38 HZU38 HPY38 HGC38 GWG38 GMK38 GCO38 FSS38 FIW38 EZA38 EPE38 EFI38 DVM38 DLQ38 DBU38 CRY38 CIC38 BYG38 BOK38 BEO38 AUS38 AKW38 ABA38 RE38 HI38 WUC38 WKG38 WAK38 VQO38 VGS38 UWW38 UNA38 UDE38 TTI38 TJM38 SZQ38 SPU38 SFY38 RWC38 RMG38 RCK38 QSO38 QIS38 PYW38 PPA38 PFE38 OVI38 OLM38 OBQ38 NRU38 NHY38 MYC38 MOG38 MEK38 LUO38 LKS38 LAW38 KRA38 KHE38 JXI38 JNM38 JDQ38 ITU38 IJY38 IAC38 HQG38 HGK38 GWO38 GMS38 GCW38 FTA38 FJE38 EZI38 EPM38 EFQ38 DVU38 DLY38 DCC38 CSG38 CIK38 BYO38 BOS38 BEW38 AVA38 ALE38 ABI38 RM38 V38 HO38 WTS38 WJW38 WAA38 VQE38 VGI38 UWM38 UMQ38 UCU38 TSY38 TJC38 SZG38 SPK38 SFO38 RVS38 RLW38 RCA38 QSE38 QII38 PYM38 POQ38 PEU38 OUY38 OLC38 OBG38 NRK38 NHO38 MXS38 MNW38 MEA38 LUE38 LKI38 LAM38 KQQ38 KGU38 JWY38 JNC38 JDG38 ITK38 IJO38 HZS38 HPW38 HGA38 GWE38 GMI38 GCM38 FSQ38 FIU38 EYY38 EPC38 EFG38 DVK38 DLO38 DBS38 CRW38 CIA38 BYE38 BOI38 BEM38 AUQ38 AKU38 AAY38 RC38 HG38 D17:O17 WUA38 WKE38 WAI38 VQM38 VGQ38 UWU38 UMY38 UDC38 TTG38 TJK38 SZO38 SPS38 SFW38 RWA38 RME38 RCI38 QSM38 QIQ38 PYU38 POY38 PFC38 OVG38 OLK38 OBO38 NRS38 NHW38 MYA38 MOE38 MEI38 LUM38 LKQ38 LAU38 KQY38 KHC38 JXG38 JNK38 JDO38 ITS38 IJW38 IAA38 HQE38 HGI38 GWM38 GMQ38 GCU38 FSY38 FJC38 EZG38 EPK38 EFO38 DVS38 DLW38 DCA38 CSE38 CII38 BYM38 BOQ38 BEU38 AUY38 ALC38 ABG38 RK38 T38 ND17:NE17 WUS17:WUU17 WKW17:WKY17 WBA17:WBC17 VRE17:VRG17 VHI17:VHK17 UXM17:UXO17 UNQ17:UNS17 UDU17:UDW17 TTY17:TUA17 TKC17:TKE17 TAG17:TAI17 SQK17:SQM17 SGO17:SGQ17 RWS17:RWU17 RMW17:RMY17 RDA17:RDC17 QTE17:QTG17 QJI17:QJK17 PZM17:PZO17 PPQ17:PPS17 PFU17:PFW17 OVY17:OWA17 OMC17:OME17 OCG17:OCI17 NSK17:NSM17 NIO17:NIQ17 MYS17:MYU17 MOW17:MOY17 MFA17:MFC17 LVE17:LVG17 LLI17:LLK17 LBM17:LBO17 KRQ17:KRS17 KHU17:KHW17 JXY17:JYA17 JOC17:JOE17 JEG17:JEI17 IUK17:IUM17 IKO17:IKQ17 IAS17:IAU17 HQW17:HQY17 HHA17:HHC17 GXE17:GXG17 GNI17:GNK17 GDM17:GDO17 FTQ17:FTS17 FJU17:FJW17 EZY17:FAA17 EQC17:EQE17 EGG17:EGI17 DWK17:DWM17 DMO17:DMQ17 DCS17:DCU17 CSW17:CSY17 CJA17:CJC17 BZE17:BZG17 BPI17:BPK17 BFM17:BFO17 AVQ17:AVS17 ALU17:ALW17 ABY17:ACA17 SC17:SE17 IG17:II17 AL17:AN17 WUN17:WUQ17 WKR17:WKU17 WAV17:WAY17 VQZ17:VRC17 VHD17:VHG17 UXH17:UXK17 UNL17:UNO17 UDP17:UDS17 TTT17:TTW17 TJX17:TKA17 TAB17:TAE17 SQF17:SQI17 SGJ17:SGM17 RWN17:RWQ17 RMR17:RMU17 RCV17:RCY17 QSZ17:QTC17 QJD17:QJG17 PZH17:PZK17 PPL17:PPO17 PFP17:PFS17 OVT17:OVW17 OLX17:OMA17 OCB17:OCE17 NSF17:NSI17 NIJ17:NIM17 MYN17:MYQ17 MOR17:MOU17 MEV17:MEY17 LUZ17:LVC17 LLD17:LLG17 LBH17:LBK17 KRL17:KRO17 KHP17:KHS17 JXT17:JXW17 JNX17:JOA17 JEB17:JEE17 IUF17:IUI17 IKJ17:IKM17 IAN17:IAQ17 HQR17:HQU17 HGV17:HGY17 GWZ17:GXC17 GND17:GNG17 GDH17:GDK17 FTL17:FTO17 FJP17:FJS17 EZT17:EZW17 EPX17:EQA17 EGB17:EGE17 DWF17:DWI17 DMJ17:DMM17 DCN17:DCQ17 CSR17:CSU17 CIV17:CIY17 BYZ17:BZC17 BPD17:BPG17 BFH17:BFK17 AVL17:AVO17 ALP17:ALS17 ABT17:ABW17 RX17:SA17 IB17:IE17 AG17:AJ17 WUW17:WVO17 WLA17:WLS17 WBE17:WBW17 VRI17:VSA17 VHM17:VIE17 UXQ17:UYI17 UNU17:UOM17 UDY17:UEQ17 TUC17:TUU17 TKG17:TKY17 TAK17:TBC17 SQO17:SRG17 SGS17:SHK17 RWW17:RXO17 RNA17:RNS17 RDE17:RDW17 QTI17:QUA17 QJM17:QKE17 PZQ17:QAI17 PPU17:PQM17 PFY17:PGQ17 OWC17:OWU17 OMG17:OMY17 OCK17:ODC17 NSO17:NTG17 NIS17:NJK17 MYW17:MZO17 MPA17:MPS17 MFE17:MFW17 LVI17:LWA17 LLM17:LME17 LBQ17:LCI17 KRU17:KSM17 KHY17:KIQ17 JYC17:JYU17 JOG17:JOY17 JEK17:JFC17 IUO17:IVG17 IKS17:ILK17 IAW17:IBO17 HRA17:HRS17 HHE17:HHW17 GXI17:GYA17 GNM17:GOE17 GDQ17:GEI17 FTU17:FUM17 FJY17:FKQ17 FAC17:FAU17 EQG17:EQY17 EGK17:EHC17 DWO17:DXG17 DMS17:DNK17 DCW17:DDO17 CTA17:CTS17 CJE17:CJW17 BZI17:CAA17 BPM17:BQE17 BFQ17:BGI17 AVU17:AWM17 ALY17:AMQ17 ACC17:ACU17 SG17:SY17 IK17:JC17 AP17:BH17 WTY17:WTZ17 WKC17:WKD17 WAG17:WAH17 VQK17:VQL17 VGO17:VGP17 UWS17:UWT17 UMW17:UMX17 UDA17:UDB17 TTE17:TTF17 TJI17:TJJ17 SZM17:SZN17 SPQ17:SPR17 SFU17:SFV17 RVY17:RVZ17 RMC17:RMD17 RCG17:RCH17 QSK17:QSL17 QIO17:QIP17 PYS17:PYT17 POW17:POX17 PFA17:PFB17 OVE17:OVF17 OLI17:OLJ17 OBM17:OBN17 NRQ17:NRR17 NHU17:NHV17 MXY17:MXZ17 MOC17:MOD17 MEG17:MEH17 LUK17:LUL17 LKO17:LKP17 LAS17:LAT17 KQW17:KQX17 KHA17:KHB17 JXE17:JXF17 JNI17:JNJ17 JDM17:JDN17 ITQ17:ITR17 IJU17:IJV17 HZY17:HZZ17 HQC17:HQD17 HGG17:HGH17 GWK17:GWL17 GMO17:GMP17 GCS17:GCT17 FSW17:FSX17 FJA17:FJB17 EZE17:EZF17 EPI17:EPJ17 EFM17:EFN17 DVQ17:DVR17 DLU17:DLV17 DBY17:DBZ17 CSC17:CSD17 CIG17:CIH17 BYK17:BYL17 BOO17:BOP17 BES17:BET17 AUW17:AUX17 ALA17:ALB17 ABE17:ABF17 RI17:RJ17 HM17:HN17 R17:S17 WUF17:WUG17 WKJ17:WKK17 WAN17:WAO17 VQR17:VQS17 VGV17:VGW17 UWZ17:UXA17 UND17:UNE17 UDH17:UDI17 TTL17:TTM17 TJP17:TJQ17 SZT17:SZU17 SPX17:SPY17 SGB17:SGC17 RWF17:RWG17 RMJ17:RMK17 RCN17:RCO17 QSR17:QSS17 QIV17:QIW17 PYZ17:PZA17 PPD17:PPE17 PFH17:PFI17 OVL17:OVM17 OLP17:OLQ17 OBT17:OBU17 NRX17:NRY17 NIB17:NIC17 MYF17:MYG17 MOJ17:MOK17 MEN17:MEO17 LUR17:LUS17 LKV17:LKW17 LAZ17:LBA17 KRD17:KRE17 KHH17:KHI17 JXL17:JXM17 JNP17:JNQ17 JDT17:JDU17 ITX17:ITY17 IKB17:IKC17 IAF17:IAG17 HQJ17:HQK17 HGN17:HGO17 GWR17:GWS17 GMV17:GMW17 GCZ17:GDA17 FTD17:FTE17 FJH17:FJI17 EZL17:EZM17 EPP17:EPQ17 EFT17:EFU17 DVX17:DVY17 DMB17:DMC17 DCF17:DCG17 CSJ17:CSK17 CIN17:CIO17 BYR17:BYS17 BOV17:BOW17 BEZ17:BFA17 AVD17:AVE17 ALH17:ALI17 ABL17:ABM17 RP17:RQ17 HT17:HU17 Y17:Z17 WZD17:WZG17 WPH17:WPK17 WFL17:WFO17 VVP17:VVS17 VLT17:VLW17 VBX17:VCA17 USB17:USE17 UIF17:UII17 TYJ17:TYM17 TON17:TOQ17 TER17:TEU17 SUV17:SUY17 SKZ17:SLC17 SBD17:SBG17 RRH17:RRK17 RHL17:RHO17 QXP17:QXS17 QNT17:QNW17 QDX17:QEA17 PUB17:PUE17 PKF17:PKI17 PAJ17:PAM17 OQN17:OQQ17 OGR17:OGU17 NWV17:NWY17 NMZ17:NNC17 NDD17:NDG17 MTH17:MTK17 MJL17:MJO17 LZP17:LZS17 LPT17:LPW17 LFX17:LGA17 KWB17:KWE17 KMF17:KMI17 KCJ17:KCM17 JSN17:JSQ17 JIR17:JIU17 IYV17:IYY17 IOZ17:IPC17 IFD17:IFG17 HVH17:HVK17 HLL17:HLO17 HBP17:HBS17 GRT17:GRW17 GHX17:GIA17 FYB17:FYE17 FOF17:FOI17 FEJ17:FEM17 EUN17:EUQ17 EKR17:EKU17 EAV17:EAY17 DQZ17:DRC17 DHD17:DHG17 CXH17:CXK17 CNL17:CNO17 CDP17:CDS17 BTT17:BTW17 BJX17:BKA17 BAB17:BAE17 AQF17:AQI17 AGJ17:AGM17 WN17:WQ17 MR17:MU17 WZI17:WZJ17 WPM17:WPN17 WFQ17:WFR17 VVU17:VVV17 VLY17:VLZ17 VCC17:VCD17 USG17:USH17 UIK17:UIL17 TYO17:TYP17 TOS17:TOT17 TEW17:TEX17 SVA17:SVB17 SLE17:SLF17 SBI17:SBJ17 RRM17:RRN17 RHQ17:RHR17 QXU17:QXV17 QNY17:QNZ17 QEC17:QED17 PUG17:PUH17 PKK17:PKL17 PAO17:PAP17 OQS17:OQT17 OGW17:OGX17 NXA17:NXB17 NNE17:NNF17 NDI17:NDJ17 MTM17:MTN17 MJQ17:MJR17 LZU17:LZV17 LPY17:LPZ17 LGC17:LGD17 KWG17:KWH17 KMK17:KML17 KCO17:KCP17 JSS17:JST17 JIW17:JIX17 IZA17:IZB17 IPE17:IPF17 IFI17:IFJ17 HVM17:HVN17 HLQ17:HLR17 HBU17:HBV17 GRY17:GRZ17 GIC17:GID17 FYG17:FYH17 FOK17:FOL17 FEO17:FEP17 EUS17:EUT17 EKW17:EKX17 EBA17:EBB17 DRE17:DRF17 DHI17:DHJ17 CXM17:CXN17 CNQ17:CNR17 CDU17:CDV17 BTY17:BTZ17 BKC17:BKD17 BAG17:BAH17 AQK17:AQL17 AGO17:AGP17 WS17:WT17 MW17:MX17 WTK17:WTV17 WJO17:WJZ17 VZS17:WAD17 VPW17:VQH17 VGA17:VGL17 UWE17:UWP17 UMI17:UMT17 UCM17:UCX17 TSQ17:TTB17 TIU17:TJF17 SYY17:SZJ17 SPC17:SPN17 SFG17:SFR17 RVK17:RVV17 RLO17:RLZ17 RBS17:RCD17 QRW17:QSH17 QIA17:QIL17 PYE17:PYP17 POI17:POT17 PEM17:PEX17 OUQ17:OVB17 OKU17:OLF17 OAY17:OBJ17 NRC17:NRN17 NHG17:NHR17 MXK17:MXV17 MNO17:MNZ17 MDS17:MED17 LTW17:LUH17 LKA17:LKL17 LAE17:LAP17 KQI17:KQT17 KGM17:KGX17 JWQ17:JXB17 JMU17:JNF17 JCY17:JDJ17 ITC17:ITN17 IJG17:IJR17 HZK17:HZV17 HPO17:HPZ17 HFS17:HGD17 GVW17:GWH17 GMA17:GML17 GCE17:GCP17 FSI17:FST17 FIM17:FIX17 EYQ17:EZB17 EOU17:EPF17 EEY17:EFJ17 DVC17:DVN17 DLG17:DLR17 DBK17:DBV17 CRO17:CRZ17 CHS17:CID17 BXW17:BYH17 BOA17:BOL17 BEE17:BEP17 AUI17:AUT17 AKM17:AKX17 AAQ17:ABB17 QU17:RF17 GY17:HJ17 WZP17:WZQ17 WPT17:WPU17 WFX17:WFY17 VWB17:VWC17 VMF17:VMG17 VCJ17:VCK17 USN17:USO17 UIR17:UIS17 TYV17:TYW17 TOZ17:TPA17 TFD17:TFE17 SVH17:SVI17 SLL17:SLM17 SBP17:SBQ17 RRT17:RRU17 RHX17:RHY17 QYB17:QYC17 QOF17:QOG17 QEJ17:QEK17 PUN17:PUO17 PKR17:PKS17 PAV17:PAW17 OQZ17:ORA17 OHD17:OHE17 NXH17:NXI17 NNL17:NNM17 NDP17:NDQ17 MTT17:MTU17 MJX17:MJY17 MAB17:MAC17 LQF17:LQG17 LGJ17:LGK17 KWN17:KWO17 KMR17:KMS17 KCV17:KCW17 JSZ17:JTA17 JJD17:JJE17 IZH17:IZI17 IPL17:IPM17 IFP17:IFQ17 HVT17:HVU17 HLX17:HLY17 HCB17:HCC17 GSF17:GSG17 GIJ17:GIK17 FYN17:FYO17 FOR17:FOS17 FEV17:FEW17 EUZ17:EVA17 ELD17:ELE17 EBH17:EBI17 DRL17:DRM17 DHP17:DHQ17 CXT17:CXU17 CNX17:CNY17 CEB17:CEC17 BUF17:BUG17 BKJ17:BKK17 BAN17:BAO17 AQR17:AQS17 AGV17:AGW17 WZ17:XA17 P38:Q38 D38:G38 I38:J38 N38 L38 HP17 WUJ17 WKN17 WAR17 VQV17 VGZ17 UXD17 UNH17 UDL17 TTP17 TJT17 SZX17 SQB17 SGF17 RWJ17 RMN17 RCR17 QSV17 QIZ17 PZD17 PPH17 PFL17 OVP17 OLT17 OBX17 NSB17 NIF17 MYJ17 MON17 MER17 LUV17 LKZ17 LBD17 KRH17 KHL17 JXP17 JNT17 JDX17 IUB17 IKF17 IAJ17 HQN17 HGR17 GWV17 GMZ17 GDD17 FTH17 FJL17 EZP17 EPT17 EFX17 DWB17 DMF17 DCJ17 CSN17 CIR17 BYV17 BOZ17 BFD17 AVH17 ALL17 ABP17 RT17 HX17 AC17 WZL17 WPP17 WFT17 VVX17 VMB17 VCF17 USJ17 UIN17 TYR17 TOV17 TEZ17 SVD17 SLH17 SBL17 RRP17 RHT17 QXX17 QOB17 QEF17 PUJ17 PKN17 PAR17 OQV17 OGZ17 NXD17 NNH17 NDL17 MTP17 MJT17 LZX17 LQB17 LGF17 KWJ17 KMN17 KCR17 JSV17 JIZ17 IZD17 IPH17 IFL17 HVP17 HLT17 HBX17 GSB17 GIF17 FYJ17 FON17 FER17 EUV17 EKZ17 EBD17 DRH17 DHL17 CXP17 CNT17 CDX17 BUB17 BKF17 BAJ17 AQN17 AGR17 WV17 MZ17 WUB17 WKF17 WAJ17 VQN17 VGR17 UWV17 UMZ17 UDD17 TTH17 TJL17 SZP17 SPT17 SFX17 RWB17 RMF17 RCJ17 QSN17 QIR17 PYV17 POZ17 PFD17 OVH17 OLL17 OBP17 NRT17 NHX17 MYB17 MOF17 MEJ17 LUN17 LKR17 LAV17 KQZ17 KHD17 JXH17 JNL17 JDP17 ITT17 IJX17 IAB17 HQF17 HGJ17 GWN17 GMR17 GCV17 FSZ17 FJD17 EZH17 EPL17 EFP17 DVT17 DLX17 DCB17 CSF17 CIJ17 BYN17 BOR17 BEV17 AUZ17 ALD17 ABH17 RL17 U17">
      <formula1>#REF!</formula1>
    </dataValidation>
    <dataValidation imeMode="on" allowBlank="1" showInputMessage="1" showErrorMessage="1" sqref="AK17 IF17 SB17 ABX17 ALT17 AVP17 BFL17 BPH17 BZD17 CIZ17 CSV17 DCR17 DMN17 DWJ17 EGF17 EQB17 EZX17 FJT17 FTP17 GDL17 GNH17 GXD17 HGZ17 HQV17 IAR17 IKN17 IUJ17 JEF17 JOB17 JXX17 KHT17 KRP17 LBL17 LLH17 LVD17 MEZ17 MOV17 MYR17 NIN17 NSJ17 OCF17 OMB17 OVX17 PFT17 PPP17 PZL17 QJH17 QTD17 RCZ17 RMV17 RWR17 SGN17 SQJ17 TAF17 TKB17 TTX17 UDT17 UNP17 UXL17 VHH17 VRD17 WAZ17 WKV17 WUR17 T17 HO17 RK17 ABG17 ALC17 AUY17 BEU17 BOQ17 BYM17 CII17 CSE17 DCA17 DLW17 DVS17 EFO17 EPK17 EZG17 FJC17 FSY17 GCU17 GMQ17 GWM17 HGI17 HQE17 IAA17 IJW17 ITS17 JDO17 JNK17 JXG17 KHC17 KQY17 LAU17 LKQ17 LUM17 MEI17 MOE17 MYA17 NHW17 NRS17 OBO17 OLK17 OVG17 PFC17 POY17 PYU17 QIQ17 QSM17 RCI17 RME17 RWA17 SFW17 SPS17 SZO17 TJK17 TTG17 UDC17 UMY17 UWU17 VGQ17 VQM17 WAI17 WKE17 WUA17 AD17 HY17 RU17 ABQ17 ALM17 AVI17 BFE17 BPA17 BYW17 CIS17 CSO17 DCK17 DMG17 DWC17 EFY17 EPU17 EZQ17 FJM17 FTI17 GDE17 GNA17 GWW17 HGS17 HQO17 IAK17 IKG17 IUC17 JDY17 JNU17 JXQ17 KHM17 KRI17 LBE17 LLA17 LUW17 MES17 MOO17 MYK17 NIG17 NSC17 OBY17 OLU17 OVQ17 PFM17 PPI17 PZE17 QJA17 QSW17 RCS17 RMO17 RWK17 SGG17 SQC17 SZY17 TJU17 TTQ17 UDM17 UNI17 UXE17 VHA17 VQW17 WAS17 WKO17 WUK17 P17:Q17 HK17:HL17 RG17:RH17 ABC17:ABD17 AKY17:AKZ17 AUU17:AUV17 BEQ17:BER17 BOM17:BON17 BYI17:BYJ17 CIE17:CIF17 CSA17:CSB17 DBW17:DBX17 DLS17:DLT17 DVO17:DVP17 EFK17:EFL17 EPG17:EPH17 EZC17:EZD17 FIY17:FIZ17 FSU17:FSV17 GCQ17:GCR17 GMM17:GMN17 GWI17:GWJ17 HGE17:HGF17 HQA17:HQB17 HZW17:HZX17 IJS17:IJT17 ITO17:ITP17 JDK17:JDL17 JNG17:JNH17 JXC17:JXD17 KGY17:KGZ17 KQU17:KQV17 LAQ17:LAR17 LKM17:LKN17 LUI17:LUJ17 MEE17:MEF17 MOA17:MOB17 MXW17:MXX17 NHS17:NHT17 NRO17:NRP17 OBK17:OBL17 OLG17:OLH17 OVC17:OVD17 PEY17:PEZ17 POU17:POV17 PYQ17:PYR17 QIM17:QIN17 QSI17:QSJ17 RCE17:RCF17 RMA17:RMB17 RVW17:RVX17 SFS17:SFT17 SPO17:SPP17 SZK17:SZL17 TJG17:TJH17 TTC17:TTD17 UCY17:UCZ17 UMU17:UMV17 UWQ17:UWR17 VGM17:VGN17 VQI17:VQJ17 WAE17:WAF17 WKA17:WKB17 WTW17:WTX17 V17 HQ17 RM17 ABI17 ALE17 AVA17 BEW17 BOS17 BYO17 CIK17 CSG17 DCC17 DLY17 DVU17 EFQ17 EPM17 EZI17 FJE17 FTA17 GCW17 GMS17 GWO17 HGK17 HQG17 IAC17 IJY17 ITU17 JDQ17 JNM17 JXI17 KHE17 KRA17 LAW17 LKS17 LUO17 MEK17 MOG17 MYC17 NHY17 NRU17 OBQ17 OLM17 OVI17 PFE17 PPA17 PYW17 QIS17 QSO17 RCK17 RMG17 RWC17 SFY17 SPU17 SZQ17 TJM17 TTI17 UDE17 UNA17 UWW17 VGS17 VQO17 WAK17 WKG17 WUC17 MY17 WU17 AGQ17 AQM17 BAI17 BKE17 BUA17 CDW17 CNS17 CXO17 DHK17 DRG17 EBC17 EKY17 EUU17 FEQ17 FOM17 FYI17 GIE17 GSA17 HBW17 HLS17 HVO17 IFK17 IPG17 IZC17 JIY17 JSU17 KCQ17 KMM17 KWI17 LGE17 LQA17 LZW17 MJS17 MTO17 NDK17 NNG17 NXC17 OGY17 OQU17 PAQ17 PKM17 PUI17 QEE17 QOA17 QXW17 RHS17 RRO17 SBK17 SLG17 SVC17 TEY17 TOU17 TYQ17 UIM17 USI17 VCE17 VMA17 VVW17 WFS17 WPO17 WZK17 MV17 WR17 AGN17 AQJ17 BAF17 BKB17 BTX17 CDT17 CNP17 CXL17 DHH17 DRD17 EAZ17 EKV17 EUR17 FEN17 FOJ17 FYF17 GIB17 GRX17 HBT17 HLP17 HVL17 IFH17 IPD17 IYZ17 JIV17 JSR17 KCN17 KMJ17 KWF17 LGB17 LPX17 LZT17 MJP17 MTL17 NDH17 NND17 NWZ17 OGV17 OQR17 PAN17 PKJ17 PUF17 QEB17 QNX17 QXT17 RHP17 RRL17 SBH17 SLD17 SUZ17 TEV17 TOR17 TYN17 UIJ17 USF17 VCB17 VLX17 VVT17 WFP17 WPL17 WZH17 NA17 WW17 AGS17 AQO17 BAK17 BKG17 BUC17 CDY17 CNU17 CXQ17 DHM17 DRI17 EBE17 ELA17 EUW17 FES17 FOO17 FYK17 GIG17 GSC17 HBY17 HLU17 HVQ17 IFM17 IPI17 IZE17 JJA17 JSW17 KCS17 KMO17 KWK17 LGG17 LQC17 LZY17 MJU17 MTQ17 NDM17 NNI17 NXE17 OHA17 OQW17 PAS17 PKO17 PUK17 QEG17 QOC17 QXY17 RHU17 RRQ17 SBM17 SLI17 SVE17 TFA17 TOW17 TYS17 UIO17 USK17 VCG17 VMC17 VVY17 WFU17 WPQ17 WZM17 AB38 HW38 RS38 ABO38 ALK38 AVG38 BFC38 BOY38 BYU38 CIQ38 CSM38 DCI38 DME38 DWA38 EFW38 EPS38 EZO38 FJK38 FTG38 GDC38 GMY38 GWU38 HGQ38 HQM38 IAI38 IKE38 IUA38 JDW38 JNS38 JXO38 KHK38 KRG38 LBC38 LKY38 LUU38 MEQ38 MOM38 MYI38 NIE38 NSA38 OBW38 OLS38 OVO38 PFK38 PPG38 PZC38 QIY38 QSU38 RCQ38 RMM38 RWI38 SGE38 SQA38 SZW38 TJS38 TTO38 UDK38 UNG38 UXC38 VGY38 VQU38 WAQ38 WKM38 WUI38 HF38 RB38 AAX38 AKT38 AUP38 BEL38 BOH38 BYD38 CHZ38 CRV38 DBR38 DLN38 DVJ38 EFF38 EPB38 EYX38 FIT38 FSP38 GCL38 GMH38 GWD38 HFZ38 HPV38 HZR38 IJN38 ITJ38 JDF38 JNB38 JWX38 KGT38 KQP38 LAL38 LKH38 LUD38 MDZ38 MNV38 MXR38 NHN38 NRJ38 OBF38 OLB38 OUX38 PET38 POP38 PYL38 QIH38 QSD38 RBZ38 RLV38 RVR38 SFN38 SPJ38 SZF38 TJB38 TSX38 UCT38 UMP38 UWL38 VGH38 VQD38 VZZ38 WJV38 WTR38 U38 HP38 RL38 ABH38 ALD38 AUZ38 BEV38 BOR38 BYN38 CIJ38 CSF38 DCB38 DLX38 DVT38 EFP38 EPL38 EZH38 FJD38 FSZ38 GCV38 GMR38 GWN38 HGJ38 HQF38 IAB38 IJX38 ITT38 JDP38 JNL38 JXH38 KHD38 KQZ38 LAV38 LKR38 LUN38 MEJ38 MOF38 MYB38 NHX38 NRT38 OBP38 OLL38 OVH38 PFD38 POZ38 PYV38 QIR38 QSN38 RCJ38 RMF38 RWB38 SFX38 SPT38 SZP38 TJL38 TTH38 UDD38 UMZ38 UWV38 VGR38 VQN38 WAJ38 WKF38 WUB38 HC38 QY38 AAU38 AKQ38 AUM38 BEI38 BOE38 BYA38 CHW38 CRS38 DBO38 DLK38 DVG38 EFC38 EOY38 EYU38 FIQ38 FSM38 GCI38 GME38 GWA38 HFW38 HPS38 HZO38 IJK38 ITG38 JDC38 JMY38 JWU38 KGQ38 KQM38 LAI38 LKE38 LUA38 MDW38 MNS38 MXO38 NHK38 NRG38 OBC38 OKY38 OUU38 PEQ38 POM38 PYI38 QIE38 QSA38 RBW38 RLS38 RVO38 SFK38 SPG38 SZC38 TIY38 TSU38 UCQ38 UMM38 UWI38 VGE38 VQA38 VZW38 WJS38 WTO38 HH38 RD38 AAZ38 AKV38 AUR38 BEN38 BOJ38 BYF38 CIB38 CRX38 DBT38 DLP38 DVL38 EFH38 EPD38 EYZ38 FIV38 FSR38 GCN38 GMJ38 GWF38 HGB38 HPX38 HZT38 IJP38 ITL38 JDH38 JND38 JWZ38 KGV38 KQR38 LAN38 LKJ38 LUF38 MEB38 MNX38 MXT38 NHP38 NRL38 OBH38 OLD38 OUZ38 PEV38 POR38 PYN38 QIJ38 QSF38 RCB38 RLX38 RVT38 SFP38 SPL38 SZH38 TJD38 TSZ38 UCV38 UMR38 UWN38 VGJ38 VQF38 WAB38 WJX38 WTT38 A17:C17 BS17:GX17 BI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AO17 IJ17 SF17 ACB17 ALX17 AVT17 BFP17 BPL17 BZH17 CJD17 CSZ17 DCV17 DMR17 DWN17 EGJ17 EQF17 FAB17 FJX17 FTT17 GDP17 GNL17 GXH17 HHD17 HQZ17 IAV17 IKR17 IUN17 JEJ17 JOF17 JYB17 KHX17 KRT17 LBP17 LLL17 LVH17 MFD17 MOZ17 MYV17 NIR17 NSN17 OCJ17 OMF17 OWB17 PFX17 PPT17 PZP17 QJL17 QTH17 RDD17 RMZ17 RWV17 SGR17 SQN17 TAJ17 TKF17 TUB17 UDX17 UNT17 UXP17 VHL17 VRH17 WBD17 WKZ17 WUV17 AA17:AB17 HV17:HW17 RR17:RS17 ABN17:ABO17 ALJ17:ALK17 AVF17:AVG17 BFB17:BFC17 BOX17:BOY17 BYT17:BYU17 CIP17:CIQ17 CSL17:CSM17 DCH17:DCI17 DMD17:DME17 DVZ17:DWA17 EFV17:EFW17 EPR17:EPS17 EZN17:EZO17 FJJ17:FJK17 FTF17:FTG17 GDB17:GDC17 GMX17:GMY17 GWT17:GWU17 HGP17:HGQ17 HQL17:HQM17 IAH17:IAI17 IKD17:IKE17 ITZ17:IUA17 JDV17:JDW17 JNR17:JNS17 JXN17:JXO17 KHJ17:KHK17 KRF17:KRG17 LBB17:LBC17 LKX17:LKY17 LUT17:LUU17 MEP17:MEQ17 MOL17:MOM17 MYH17:MYI17 NID17:NIE17 NRZ17:NSA17 OBV17:OBW17 OLR17:OLS17 OVN17:OVO17 PFJ17:PFK17 PPF17:PPG17 PZB17:PZC17 QIX17:QIY17 QST17:QSU17 RCP17:RCQ17 RML17:RMM17 RWH17:RWI17 SGD17:SGE17 SPZ17:SQA17 SZV17:SZW17 TJR17:TJS17 TTN17:TTO17 UDJ17:UDK17 UNF17:UNG17 UXB17:UXC17 VGX17:VGY17 VQT17:VQU17 WAP17:WAQ17 WKL17:WKM17 WUH17:WUI17 X17 HS17 RO17 ABK17 ALG17 AVC17 BEY17 BOU17 BYQ17 CIM17 CSI17 DCE17 DMA17 DVW17 EFS17 EPO17 EZK17 FJG17 FTC17 GCY17 GMU17 GWQ17 HGM17 HQI17 IAE17 IKA17 ITW17 JDS17 JNO17 JXK17 KHG17 KRC17 LAY17 LKU17 LUQ17 MEM17 MOI17 MYE17 NIA17 NRW17 OBS17 OLO17 OVK17 PFG17 PPC17 PYY17 QIU17 QSQ17 RCM17 RMI17 RWE17 SGA17 SPW17 SZS17 TJO17 TTK17 UDG17 UNC17 UWY17 VGU17 VQQ17 WAM17 WKI17 WUE17 AF17 IA17 RW17 ABS17 ALO17 AVK17 BFG17 BPC17 BYY17 CIU17 CSQ17 DCM17 DMI17 DWE17 EGA17 EPW17 EZS17 FJO17 FTK17 GDG17 GNC17 GWY17 HGU17 HQQ17 IAM17 IKI17 IUE17 JEA17 JNW17 JXS17 KHO17 KRK17 LBG17 LLC17 LUY17 MEU17 MOQ17 MYM17 NII17 NSE17 OCA17 OLW17 OVS17 PFO17 PPK17 PZG17 QJC17 QSY17 RCU17 RMQ17 RWM17 SGI17 SQE17 TAA17 TJW17 TTS17 UDO17 UNK17 UXG17 VHC17 VQY17 WAU17 WKQ17 WUM17 KM17:MQ17 UI17:WM17 AEE17:AGI17 AOA17:AQE17 AXW17:BAA17 BHS17:BJW17 BRO17:BTS17 CBK17:CDO17 CLG17:CNK17 CVC17:CXG17 DEY17:DHC17 DOU17:DQY17 DYQ17:EAU17 EIM17:EKQ17 ESI17:EUM17 FCE17:FEI17 FMA17:FOE17 FVW17:FYA17 GFS17:GHW17 GPO17:GRS17 GZK17:HBO17 HJG17:HLK17 HTC17:HVG17 ICY17:IFC17 IMU17:IOY17 IWQ17:IYU17 JGM17:JIQ17 JQI17:JSM17 KAE17:KCI17 KKA17:KME17 KTW17:KWA17 LDS17:LFW17 LNO17:LPS17 LXK17:LZO17 MHG17:MJK17 MRC17:MTG17 NAY17:NDC17 NKU17:NMY17 NUQ17:NWU17 OEM17:OGQ17 OOI17:OQM17 OYE17:PAI17 PIA17:PKE17 PRW17:PUA17 QBS17:QDW17 QLO17:QNS17 QVK17:QXO17 RFG17:RHK17 RPC17:RRG17 RYY17:SBC17 SIU17:SKY17 SSQ17:SUU17 TCM17:TEQ17 TMI17:TOM17 TWE17:TYI17 UGA17:UIE17 UPW17:USA17 UZS17:VBW17 VJO17:VLS17 VTK17:VVO17 WDG17:WFK17 WNC17:WPG17 WWY17:WZC17 NF17:QT17 XB17:AAP17 AGX17:AKL17 AQT17:AUH17 BAP17:BED17 BKL17:BNZ17 BUH17:BXV17 CED17:CHR17 CNZ17:CRN17 CXV17:DBJ17 DHR17:DLF17 DRN17:DVB17 EBJ17:EEX17 ELF17:EOT17 EVB17:EYP17 FEX17:FIL17 FOT17:FSH17 FYP17:GCD17 GIL17:GLZ17 GSH17:GVV17 HCD17:HFR17 HLZ17:HPN17 HVV17:HZJ17 IFR17:IJF17 IPN17:ITB17 IZJ17:JCX17 JJF17:JMT17 JTB17:JWP17 KCX17:KGL17 KMT17:KQH17 KWP17:LAD17 LGL17:LJZ17 LQH17:LTV17 MAD17:MDR17 MJZ17:MNN17 MTV17:MXJ17 NDR17:NHF17 NNN17:NRB17 NXJ17:OAX17 OHF17:OKT17 ORB17:OUP17 PAX17:PEL17 PKT17:POH17 PUP17:PYD17 QEL17:QHZ17 QOH17:QRV17 QYD17:RBR17 RHZ17:RLN17 RRV17:RVJ17 SBR17:SFF17 SLN17:SPB17 SVJ17:SYX17 TFF17:TIT17 TPB17:TSP17 TYX17:UCL17 UIT17:UMH17 USP17:UWD17 VCL17:VFZ17 VMH17:VPV17 VWD17:VZR17 WFZ17:WJN17 WPV17:WTJ17 WZR17:XFD17 NC17 WY17 AGU17 AQQ17 BAM17 BKI17 BUE17 CEA17 CNW17 CXS17 DHO17 DRK17 EBG17 ELC17 EUY17 FEU17 FOQ17 FYM17 GII17 GSE17 HCA17 HLW17 HVS17 IFO17 IPK17 IZG17 JJC17 JSY17 KCU17 KMQ17 KWM17 LGI17 LQE17 MAA17 MJW17 MTS17 NDO17 NNK17 NXG17 OHC17 OQY17 PAU17 PKQ17 PUM17 QEI17 QOE17 QYA17 RHW17 RRS17 SBO17 SLK17 SVG17 TFC17 TOY17 TYU17 UIQ17 USM17 VCI17 VME17 VWA17 WFW17 WPS17 WZO17 A38:C38 BS38:GX38 KD38:QT38 TZ38:AAP38 ADV38:AKL38 ANR38:AUH38 AXN38:BED38 BHJ38:BNZ38 BRF38:BXV38 CBB38:CHR38 CKX38:CRN38 CUT38:DBJ38 DEP38:DLF38 DOL38:DVB38 DYH38:EEX38 EID38:EOT38 ERZ38:EYP38 FBV38:FIL38 FLR38:FSH38 FVN38:GCD38 GFJ38:GLZ38 GPF38:GVV38 GZB38:HFR38 HIX38:HPN38 HST38:HZJ38 ICP38:IJF38 IML38:ITB38 IWH38:JCX38 JGD38:JMT38 JPZ38:JWP38 JZV38:KGL38 KJR38:KQH38 KTN38:LAD38 LDJ38:LJZ38 LNF38:LTV38 LXB38:MDR38 MGX38:MNN38 MQT38:MXJ38 NAP38:NHF38 NKL38:NRB38 NUH38:OAX38 OED38:OKT38 ONZ38:OUP38 OXV38:PEL38 PHR38:POH38 PRN38:PYD38 QBJ38:QHZ38 QLF38:QRV38 QVB38:RBR38 REX38:RLN38 ROT38:RVJ38 RYP38:SFF38 SIL38:SPB38 SSH38:SYX38 TCD38:TIT38 TLZ38:TSP38 TVV38:UCL38 UFR38:UMH38 UPN38:UWD38 UZJ38:VFZ38 VJF38:VPV38 VTB38:VZR38 WCX38:WJN38 WMT38:WTJ38 WWP38:XFD38 AZ38 IU38 SQ38 ACM38 AMI38 AWE38 BGA38 BPW38 BZS38 CJO38 CTK38 DDG38 DNC38 DWY38 EGU38 EQQ38 FAM38 FKI38 FUE38 GEA38 GNW38 GXS38 HHO38 HRK38 IBG38 ILC38 IUY38 JEU38 JOQ38 JYM38 KII38 KSE38 LCA38 LLW38 LVS38 MFO38 MPK38 MZG38 NJC38 NSY38 OCU38 OMQ38 OWM38 PGI38 PQE38 QAA38 QJW38 QTS38 RDO38 RNK38 RXG38 SHC38 SQY38 TAU38 TKQ38 TUM38 UEI38 UOE38 UYA38 VHW38 VRS38 WBO38 WLK38 WVG38 AF38 IA38 RW38 ABS38 ALO38 AVK38 BFG38 BPC38 BYY38 CIU38 CSQ38 DCM38 DMI38 DWE38 EGA38 EPW38 EZS38 FJO38 FTK38 GDG38 GNC38 GWY38 HGU38 HQQ38 IAM38 IKI38 IUE38 JEA38 JNW38 JXS38 KHO38 KRK38 LBG38 LLC38 LUY38 MEU38 MOQ38 MYM38 NII38 NSE38 OCA38 OLW38 OVS38 PFO38 PPK38 PZG38 QJC38 QSY38 RCU38 RMQ38 RWM38 SGI38 SQE38 TAA38 TJW38 TTS38 UDO38 UNK38 UXG38 VHC38 VQY38 WAU38 WKQ38 WUM38 R38:S38 HM38:HN38 RI38:RJ38 ABE38:ABF38 ALA38:ALB38 AUW38:AUX38 BES38:BET38 BOO38:BOP38 BYK38:BYL38 CIG38:CIH38 CSC38:CSD38 DBY38:DBZ38 DLU38:DLV38 DVQ38:DVR38 EFM38:EFN38 EPI38:EPJ38 EZE38:EZF38 FJA38:FJB38 FSW38:FSX38 GCS38:GCT38 GMO38:GMP38 GWK38:GWL38 HGG38:HGH38 HQC38:HQD38 HZY38:HZZ38 IJU38:IJV38 ITQ38:ITR38 JDM38:JDN38 JNI38:JNJ38 JXE38:JXF38 KHA38:KHB38 KQW38:KQX38 LAS38:LAT38 LKO38:LKP38 LUK38:LUL38 MEG38:MEH38 MOC38:MOD38 MXY38:MXZ38 NHU38:NHV38 NRQ38:NRR38 OBM38:OBN38 OLI38:OLJ38 OVE38:OVF38 PFA38:PFB38 POW38:POX38 PYS38:PYT38 QIO38:QIP38 QSK38:QSL38 RCG38:RCH38 RMC38:RMD38 RVY38:RVZ38 SFU38:SFV38 SPQ38:SPR38 SZM38:SZN38 TJI38:TJJ38 TTE38:TTF38 UDA38:UDB38 UMW38:UMX38 UWS38:UWT38 VGO38:VGP38 VQK38:VQL38 WAG38:WAH38 WKC38:WKD38 WTY38:WTZ38 HJ38 RF38 ABB38 AKX38 AUT38 BEP38 BOL38 BYH38 CID38 CRZ38 DBV38 DLR38 DVN38 EFJ38 EPF38 EZB38 FIX38 FST38 GCP38 GML38 GWH38 HGD38 HPZ38 HZV38 IJR38 ITN38 JDJ38 JNF38 JXB38 KGX38 KQT38 LAP38 LKL38 LUH38 MED38 MNZ38 MXV38 NHR38 NRN38 OBJ38 OLF38 OVB38 PEX38 POT38 PYP38 QIL38 QSH38 RCD38 RLZ38 RVV38 SFR38 SPN38 SZJ38 TJF38 TTB38 UCX38 UMT38 UWP38 VGL38 VQH38 WAD38 WJZ38 WTV38 HR38 RN38 ABJ38 ALF38 AVB38 BEX38 BOT38 BYP38 CIL38 CSH38 DCD38 DLZ38 DVV38 EFR38 EPN38 EZJ38 FJF38 FTB38 GCX38 GMT38 GWP38 HGL38 HQH38 IAD38 IJZ38 ITV38 JDR38 JNN38 JXJ38 KHF38 KRB38 LAX38 LKT38 LUP38 MEL38 MOH38 MYD38 NHZ38 NRV38 OBR38 OLN38 OVJ38 PFF38 PPB38 PYX38 QIT38 QSP38 RCL38 RMH38 RWD38 SFZ38 SPV38 SZR38 TJN38 TTJ38 UDF38 UNB38 UWX38 VGT38 VQP38 WAL38 WKH38 WUD38 O38 BG28:BG37 AT28:AT37 W28:W38 Q28:Q37 Q18:Q26 BQ18:BQ26 AT18:AT26 W18:W26 BG18:BG26 BQ28:BQ37 K38 H38 M38"/>
  </dataValidations>
  <hyperlinks>
    <hyperlink ref="P32" r:id="rId1"/>
    <hyperlink ref="P33" r:id="rId2" display="http://www.town.tobe.ehime.jp/site/kihonsesaku/"/>
    <hyperlink ref="P18" r:id="rId3"/>
    <hyperlink ref="P22" r:id="rId4"/>
    <hyperlink ref="P25" r:id="rId5"/>
  </hyperlinks>
  <pageMargins left="0.39370078740157483" right="0.31496062992125984" top="0.38" bottom="0.39370078740157483" header="0.31496062992125984" footer="0.2"/>
  <pageSetup paperSize="9" scale="60" orientation="landscape" r:id="rId6"/>
  <headerFooter>
    <oddFooter>&amp;C&amp;P/&amp;N&amp;R&amp;F＿&amp;A</oddFooter>
  </headerFooter>
  <colBreaks count="2" manualBreakCount="2">
    <brk id="24" max="1747" man="1"/>
    <brk id="47" max="174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調査票Ａ、Ｂ </vt:lpstr>
      <vt:lpstr>調査票Ｃ、Ｄ、Ｅ </vt:lpstr>
      <vt:lpstr>'調査票Ａ、Ｂ '!Print_Area</vt:lpstr>
      <vt:lpstr>'調査票Ｃ、Ｄ、Ｅ '!Print_Area</vt:lpstr>
      <vt:lpstr>'調査票Ａ、Ｂ '!Print_Titles</vt:lpstr>
      <vt:lpstr>'調査票Ｃ、Ｄ、Ｅ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2018-05-02T12:55:42Z</dcterms:modified>
</cp:coreProperties>
</file>