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'!$A$9:$FN$45</definedName>
    <definedName name="_xlnm._FilterDatabase" localSheetId="1" hidden="1">'調査票Ｃ、Ｄ、Ｅ '!$A$17:$BR$51</definedName>
    <definedName name="_xlnm.Print_Area" localSheetId="0">'調査票Ａ、Ｂ '!$D$1:$CX$52</definedName>
    <definedName name="_xlnm.Print_Area" localSheetId="1">'調査票Ｃ、Ｄ、Ｅ '!$A$1:$BQ$61</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C35" i="5"/>
  <c r="G35" i="5"/>
  <c r="C36" i="5"/>
  <c r="G36" i="5"/>
  <c r="C37" i="5"/>
  <c r="G37" i="5"/>
  <c r="C38" i="5"/>
  <c r="G38" i="5"/>
  <c r="C39" i="5"/>
  <c r="G39" i="5"/>
  <c r="C40" i="5"/>
  <c r="G40" i="5"/>
  <c r="C41" i="5"/>
  <c r="G41" i="5"/>
  <c r="C42" i="5"/>
  <c r="G42" i="5"/>
  <c r="C43" i="5"/>
  <c r="G43" i="5"/>
  <c r="BQ59" i="6" l="1"/>
  <c r="BP59" i="6"/>
  <c r="BO59" i="6"/>
  <c r="BN59" i="6"/>
  <c r="BM59" i="6"/>
  <c r="BL59" i="6"/>
  <c r="BK59" i="6"/>
  <c r="BJ59" i="6"/>
  <c r="BI59" i="6"/>
  <c r="BH59" i="6"/>
  <c r="BG59" i="6"/>
  <c r="BF59" i="6"/>
  <c r="BE59" i="6"/>
  <c r="BD59" i="6"/>
  <c r="BC59" i="6"/>
  <c r="BB59" i="6"/>
  <c r="BA59" i="6"/>
  <c r="AZ59" i="6"/>
  <c r="AY59" i="6"/>
  <c r="AX59" i="6"/>
  <c r="AW59" i="6"/>
  <c r="AV59" i="6"/>
  <c r="AU59" i="6"/>
  <c r="AT59" i="6"/>
  <c r="AS59" i="6"/>
  <c r="AR59" i="6"/>
  <c r="AQ59" i="6"/>
  <c r="AP59" i="6"/>
  <c r="AO59" i="6"/>
  <c r="AN59" i="6"/>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I59" i="6"/>
  <c r="H59" i="6"/>
  <c r="G59" i="6"/>
  <c r="F59" i="6"/>
  <c r="E59" i="6"/>
  <c r="D59" i="6"/>
  <c r="BQ58" i="6"/>
  <c r="BP58" i="6"/>
  <c r="BO58" i="6"/>
  <c r="BN58" i="6"/>
  <c r="BM58" i="6"/>
  <c r="BL58" i="6"/>
  <c r="BK58" i="6"/>
  <c r="BJ58" i="6"/>
  <c r="BI58" i="6"/>
  <c r="BH58" i="6"/>
  <c r="BG58" i="6"/>
  <c r="BF58" i="6"/>
  <c r="BE58" i="6"/>
  <c r="BD58" i="6"/>
  <c r="BC58" i="6"/>
  <c r="BB58" i="6"/>
  <c r="BA58" i="6"/>
  <c r="AZ58" i="6"/>
  <c r="AY58" i="6"/>
  <c r="AX58" i="6"/>
  <c r="AW58" i="6"/>
  <c r="AV58" i="6"/>
  <c r="AU58" i="6"/>
  <c r="AT58" i="6"/>
  <c r="AS58" i="6"/>
  <c r="AR58" i="6"/>
  <c r="AQ58" i="6"/>
  <c r="AP58" i="6"/>
  <c r="AO58" i="6"/>
  <c r="AN58" i="6"/>
  <c r="AM58" i="6"/>
  <c r="AL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BQ57" i="6"/>
  <c r="BP57" i="6"/>
  <c r="BO57" i="6"/>
  <c r="BN57" i="6"/>
  <c r="BM57" i="6"/>
  <c r="BL57" i="6"/>
  <c r="BK57" i="6"/>
  <c r="BJ57" i="6"/>
  <c r="BI57" i="6"/>
  <c r="BH57" i="6"/>
  <c r="BG57" i="6"/>
  <c r="BF57" i="6"/>
  <c r="BE57" i="6"/>
  <c r="BD57" i="6"/>
  <c r="BC57" i="6"/>
  <c r="BB57" i="6"/>
  <c r="BA57" i="6"/>
  <c r="AZ57" i="6"/>
  <c r="AY57" i="6"/>
  <c r="AX57" i="6"/>
  <c r="AW57" i="6"/>
  <c r="AV57" i="6"/>
  <c r="AU57" i="6"/>
  <c r="AT57" i="6"/>
  <c r="AS57" i="6"/>
  <c r="AR57" i="6"/>
  <c r="AQ57" i="6"/>
  <c r="AP57"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I56" i="6"/>
  <c r="H56" i="6"/>
  <c r="G56" i="6"/>
  <c r="F56" i="6"/>
  <c r="E56" i="6"/>
  <c r="D56" i="6"/>
  <c r="BP53" i="6"/>
  <c r="BO53" i="6"/>
  <c r="BN53" i="6"/>
  <c r="BM53" i="6"/>
  <c r="BL53" i="6"/>
  <c r="BK53" i="6"/>
  <c r="BJ53" i="6"/>
  <c r="BI53" i="6"/>
  <c r="BH53" i="6"/>
  <c r="BF53" i="6"/>
  <c r="BE53" i="6"/>
  <c r="BD53" i="6"/>
  <c r="BC53" i="6"/>
  <c r="BB53" i="6"/>
  <c r="BA53" i="6"/>
  <c r="AZ53" i="6"/>
  <c r="AY53" i="6"/>
  <c r="AX53" i="6"/>
  <c r="AW53" i="6"/>
  <c r="AV53" i="6"/>
  <c r="AS53" i="6"/>
  <c r="AR53" i="6"/>
  <c r="AQ53" i="6"/>
  <c r="AP53" i="6"/>
  <c r="AO53" i="6"/>
  <c r="AN53" i="6"/>
  <c r="AL53" i="6"/>
  <c r="AK53" i="6"/>
  <c r="AJ53" i="6"/>
  <c r="AI53" i="6"/>
  <c r="AH53" i="6"/>
  <c r="AG53" i="6"/>
  <c r="AF53" i="6"/>
  <c r="AE53" i="6"/>
  <c r="AD53" i="6"/>
  <c r="AC53" i="6"/>
  <c r="AB53" i="6"/>
  <c r="AA53" i="6"/>
  <c r="Z53" i="6"/>
  <c r="Y53" i="6"/>
  <c r="V53" i="6"/>
  <c r="U53" i="6"/>
  <c r="T53" i="6"/>
  <c r="S53" i="6"/>
  <c r="R53" i="6"/>
  <c r="O53" i="6"/>
  <c r="N53" i="6"/>
  <c r="M53" i="6"/>
  <c r="L53" i="6"/>
  <c r="K53" i="6"/>
  <c r="J53" i="6"/>
  <c r="I53" i="6"/>
  <c r="H53" i="6"/>
  <c r="G53" i="6"/>
  <c r="F53" i="6"/>
  <c r="E53" i="6"/>
  <c r="D53" i="6"/>
  <c r="CX51" i="5"/>
  <c r="CW51" i="5"/>
  <c r="CV51" i="5"/>
  <c r="CU51" i="5"/>
  <c r="CT51" i="5"/>
  <c r="CS51" i="5"/>
  <c r="CR51" i="5"/>
  <c r="CQ51" i="5"/>
  <c r="CP51" i="5"/>
  <c r="CO51" i="5"/>
  <c r="CN51" i="5"/>
  <c r="CM51" i="5"/>
  <c r="CL51" i="5"/>
  <c r="CK51" i="5"/>
  <c r="CJ51" i="5"/>
  <c r="CI51" i="5"/>
  <c r="CH51" i="5"/>
  <c r="CG51" i="5"/>
  <c r="CF51" i="5"/>
  <c r="CE51" i="5"/>
  <c r="CD51" i="5"/>
  <c r="CC51" i="5"/>
  <c r="CB51" i="5"/>
  <c r="CA51" i="5"/>
  <c r="BZ51" i="5"/>
  <c r="BY51" i="5"/>
  <c r="BX51" i="5"/>
  <c r="BW51" i="5"/>
  <c r="BV51" i="5"/>
  <c r="BU51" i="5"/>
  <c r="BT51" i="5"/>
  <c r="BS51" i="5"/>
  <c r="BR51" i="5"/>
  <c r="BQ51" i="5"/>
  <c r="BP51" i="5"/>
  <c r="BO51" i="5"/>
  <c r="BN51" i="5"/>
  <c r="BM51" i="5"/>
  <c r="BL51" i="5"/>
  <c r="BK51" i="5"/>
  <c r="BJ51" i="5"/>
  <c r="BI51" i="5"/>
  <c r="BH51" i="5"/>
  <c r="BG51" i="5"/>
  <c r="BF51" i="5"/>
  <c r="BE51" i="5"/>
  <c r="BD51" i="5"/>
  <c r="BC51" i="5"/>
  <c r="BB51" i="5"/>
  <c r="BA51" i="5"/>
  <c r="AZ51" i="5"/>
  <c r="AY51" i="5"/>
  <c r="AX51" i="5"/>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K51" i="5"/>
  <c r="J51" i="5"/>
  <c r="I51" i="5"/>
  <c r="CX50" i="5"/>
  <c r="CW50" i="5"/>
  <c r="CV50" i="5"/>
  <c r="CU50" i="5"/>
  <c r="CT50" i="5"/>
  <c r="CS50" i="5"/>
  <c r="CR50" i="5"/>
  <c r="CQ50" i="5"/>
  <c r="CP50" i="5"/>
  <c r="CO50" i="5"/>
  <c r="CN50" i="5"/>
  <c r="CM50" i="5"/>
  <c r="CL50" i="5"/>
  <c r="CK50" i="5"/>
  <c r="CJ50" i="5"/>
  <c r="CI50" i="5"/>
  <c r="CH50" i="5"/>
  <c r="CG50" i="5"/>
  <c r="CF50" i="5"/>
  <c r="CE50" i="5"/>
  <c r="CD50" i="5"/>
  <c r="CC50" i="5"/>
  <c r="CB50" i="5"/>
  <c r="CA50" i="5"/>
  <c r="BZ50" i="5"/>
  <c r="BY50" i="5"/>
  <c r="BX50" i="5"/>
  <c r="BW50" i="5"/>
  <c r="BV50" i="5"/>
  <c r="BU50" i="5"/>
  <c r="BT50" i="5"/>
  <c r="BS50" i="5"/>
  <c r="BR50" i="5"/>
  <c r="BQ50" i="5"/>
  <c r="BP50" i="5"/>
  <c r="BO50" i="5"/>
  <c r="BN50" i="5"/>
  <c r="BM50" i="5"/>
  <c r="BL50" i="5"/>
  <c r="BK50" i="5"/>
  <c r="BJ50" i="5"/>
  <c r="BI50" i="5"/>
  <c r="BH50" i="5"/>
  <c r="BG50" i="5"/>
  <c r="BF50" i="5"/>
  <c r="BE50" i="5"/>
  <c r="BD50" i="5"/>
  <c r="BC50" i="5"/>
  <c r="BB50" i="5"/>
  <c r="BA50" i="5"/>
  <c r="AZ50" i="5"/>
  <c r="AY50" i="5"/>
  <c r="AX50"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CX49" i="5"/>
  <c r="CW49" i="5"/>
  <c r="CV49" i="5"/>
  <c r="CU49" i="5"/>
  <c r="CT49" i="5"/>
  <c r="CS49" i="5"/>
  <c r="CR49" i="5"/>
  <c r="CQ49" i="5"/>
  <c r="CP49" i="5"/>
  <c r="CO49" i="5"/>
  <c r="CN49" i="5"/>
  <c r="CM49" i="5"/>
  <c r="CL49" i="5"/>
  <c r="CK49" i="5"/>
  <c r="CJ49" i="5"/>
  <c r="CI49" i="5"/>
  <c r="CH49" i="5"/>
  <c r="CG49" i="5"/>
  <c r="CF49" i="5"/>
  <c r="CE49" i="5"/>
  <c r="CD49" i="5"/>
  <c r="CC49" i="5"/>
  <c r="CB49" i="5"/>
  <c r="CA49" i="5"/>
  <c r="BZ49" i="5"/>
  <c r="BY49" i="5"/>
  <c r="BX49" i="5"/>
  <c r="BW49" i="5"/>
  <c r="BV49" i="5"/>
  <c r="BU49" i="5"/>
  <c r="BT49" i="5"/>
  <c r="BS49" i="5"/>
  <c r="BR49" i="5"/>
  <c r="BQ49" i="5"/>
  <c r="BP49" i="5"/>
  <c r="BO49" i="5"/>
  <c r="BN49" i="5"/>
  <c r="BM49" i="5"/>
  <c r="BL49" i="5"/>
  <c r="BK49" i="5"/>
  <c r="BJ49" i="5"/>
  <c r="BI49" i="5"/>
  <c r="BH49" i="5"/>
  <c r="BG49" i="5"/>
  <c r="BF49" i="5"/>
  <c r="BE49" i="5"/>
  <c r="BD49" i="5"/>
  <c r="BC49" i="5"/>
  <c r="BB49" i="5"/>
  <c r="BA49" i="5"/>
  <c r="AZ49" i="5"/>
  <c r="AY49" i="5"/>
  <c r="AX49"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CX48" i="5"/>
  <c r="CW48" i="5"/>
  <c r="CV48" i="5"/>
  <c r="CU48" i="5"/>
  <c r="CT48" i="5"/>
  <c r="CS48" i="5"/>
  <c r="CR48" i="5"/>
  <c r="CQ48" i="5"/>
  <c r="CP48" i="5"/>
  <c r="CO48" i="5"/>
  <c r="CN48" i="5"/>
  <c r="CM48" i="5"/>
  <c r="CL48" i="5"/>
  <c r="CK48" i="5"/>
  <c r="CJ48" i="5"/>
  <c r="CI48" i="5"/>
  <c r="CH48" i="5"/>
  <c r="CG48" i="5"/>
  <c r="CF48" i="5"/>
  <c r="CE48" i="5"/>
  <c r="CD48" i="5"/>
  <c r="CC48" i="5"/>
  <c r="CB48" i="5"/>
  <c r="CA48" i="5"/>
  <c r="BZ48" i="5"/>
  <c r="BY48" i="5"/>
  <c r="BX48" i="5"/>
  <c r="BW48" i="5"/>
  <c r="BV48" i="5"/>
  <c r="BU48" i="5"/>
  <c r="BT48" i="5"/>
  <c r="BS48" i="5"/>
  <c r="BR48" i="5"/>
  <c r="BQ48" i="5"/>
  <c r="BP48" i="5"/>
  <c r="BO48" i="5"/>
  <c r="BN48" i="5"/>
  <c r="BM48" i="5"/>
  <c r="BL48" i="5"/>
  <c r="BK48" i="5"/>
  <c r="BJ48" i="5"/>
  <c r="BI48" i="5"/>
  <c r="BH48" i="5"/>
  <c r="BG48" i="5"/>
  <c r="BF48" i="5"/>
  <c r="BE48" i="5"/>
  <c r="BD48" i="5"/>
  <c r="BC48" i="5"/>
  <c r="BB48" i="5"/>
  <c r="BA48" i="5"/>
  <c r="AZ48" i="5"/>
  <c r="AY48" i="5"/>
  <c r="AX48" i="5"/>
  <c r="AW48" i="5"/>
  <c r="AV48" i="5"/>
  <c r="AU48" i="5"/>
  <c r="AT48" i="5"/>
  <c r="AS48" i="5"/>
  <c r="AR48" i="5"/>
  <c r="AQ48" i="5"/>
  <c r="AP48" i="5"/>
  <c r="AO48" i="5"/>
  <c r="AN48" i="5"/>
  <c r="AM48"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CX45" i="5"/>
  <c r="CW45" i="5"/>
  <c r="CU45" i="5"/>
  <c r="CT45" i="5"/>
  <c r="CS45" i="5"/>
  <c r="CR45" i="5"/>
  <c r="CQ45" i="5"/>
  <c r="CP45" i="5"/>
  <c r="CO45" i="5"/>
  <c r="CN45" i="5"/>
  <c r="CM45" i="5"/>
  <c r="CL45" i="5"/>
  <c r="CK45" i="5"/>
  <c r="CJ45" i="5"/>
  <c r="CH45" i="5"/>
  <c r="CG45" i="5"/>
  <c r="CF45" i="5"/>
  <c r="CE45" i="5"/>
  <c r="CD45" i="5"/>
  <c r="CC45" i="5"/>
  <c r="CB45" i="5"/>
  <c r="CA45" i="5"/>
  <c r="BY45" i="5"/>
  <c r="BX45" i="5"/>
  <c r="BW45" i="5"/>
  <c r="BV45" i="5"/>
  <c r="BU45" i="5"/>
  <c r="BS45" i="5"/>
  <c r="BR45" i="5"/>
  <c r="BQ45" i="5"/>
  <c r="BN45" i="5"/>
  <c r="BM45" i="5"/>
  <c r="BL45" i="5"/>
  <c r="BK45" i="5"/>
  <c r="BJ45" i="5"/>
  <c r="BI45" i="5"/>
  <c r="BH45" i="5"/>
  <c r="BG45" i="5"/>
  <c r="BF45" i="5"/>
  <c r="BE45" i="5"/>
  <c r="BD45" i="5"/>
  <c r="BC45" i="5"/>
  <c r="BB45" i="5"/>
  <c r="BA45" i="5"/>
  <c r="AZ45" i="5"/>
  <c r="AY45" i="5"/>
  <c r="AX45" i="5"/>
  <c r="AW45" i="5"/>
  <c r="AV45" i="5"/>
  <c r="AU45" i="5"/>
  <c r="AT45" i="5"/>
  <c r="AS45" i="5"/>
  <c r="AR45" i="5"/>
  <c r="AQ45" i="5"/>
  <c r="AP45" i="5"/>
  <c r="AO45" i="5"/>
  <c r="AN45" i="5"/>
  <c r="AM45" i="5"/>
  <c r="AL45" i="5"/>
  <c r="AK45" i="5"/>
  <c r="AJ45" i="5"/>
  <c r="AI45" i="5"/>
  <c r="AH45" i="5"/>
  <c r="AG45" i="5"/>
  <c r="AF45" i="5"/>
  <c r="AD45" i="5"/>
  <c r="AC45" i="5"/>
  <c r="AB45" i="5"/>
  <c r="Z45" i="5"/>
  <c r="Y45" i="5"/>
  <c r="X45" i="5"/>
  <c r="V45" i="5"/>
  <c r="U45" i="5"/>
  <c r="T45" i="5"/>
  <c r="S45" i="5"/>
  <c r="Q45" i="5"/>
  <c r="P45" i="5"/>
  <c r="O45" i="5"/>
  <c r="M45" i="5"/>
  <c r="K45" i="5"/>
  <c r="I45" i="5"/>
  <c r="AM59" i="6"/>
  <c r="AM53" i="6"/>
</calcChain>
</file>

<file path=xl/sharedStrings.xml><?xml version="1.0" encoding="utf-8"?>
<sst xmlns="http://schemas.openxmlformats.org/spreadsheetml/2006/main" count="544" uniqueCount="367">
  <si>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</si>
  <si>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</si>
  <si>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</si>
  <si>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</si>
  <si>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</si>
  <si>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</si>
  <si>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</si>
  <si>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</si>
  <si>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</si>
  <si>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</si>
  <si>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</si>
  <si>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</si>
  <si>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</si>
  <si>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</si>
  <si>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</si>
  <si>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</si>
  <si>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</si>
  <si>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</si>
  <si>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</si>
  <si>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</si>
  <si>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</si>
  <si>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</si>
  <si>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</si>
  <si>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</si>
  <si>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</si>
  <si>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</si>
  <si>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</si>
  <si>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</si>
  <si>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</si>
  <si>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</si>
  <si>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</si>
  <si>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</si>
  <si>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</si>
  <si>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</si>
  <si>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</si>
  <si>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</si>
  <si>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</si>
  <si>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</si>
  <si>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</si>
  <si>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</si>
  <si>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</si>
  <si>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</si>
  <si>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</si>
  <si>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</si>
  <si>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</si>
  <si>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</si>
  <si>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</si>
  <si>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</si>
  <si>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</si>
  <si>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</si>
  <si>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</si>
  <si>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</si>
  <si>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</si>
  <si>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</si>
  <si>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</si>
  <si>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</si>
  <si>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</si>
  <si>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</si>
  <si>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</si>
  <si>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</si>
  <si>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</si>
  <si>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</si>
  <si>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</si>
  <si>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</si>
  <si>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</si>
  <si>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</si>
  <si>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</si>
  <si>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</si>
  <si>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</si>
  <si>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</si>
  <si>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</si>
  <si>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</si>
  <si>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</si>
  <si>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</si>
  <si>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</si>
  <si>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</si>
  <si>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</si>
  <si>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</si>
  <si>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</si>
  <si>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</si>
  <si>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</si>
  <si>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</si>
  <si>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</si>
  <si>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</si>
  <si>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</si>
  <si>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</si>
  <si>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</si>
  <si>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</si>
  <si>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</si>
  <si>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</si>
  <si>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</si>
  <si>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</si>
  <si>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</si>
  <si>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</si>
  <si>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</si>
  <si>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</si>
  <si>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</si>
  <si>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</si>
  <si>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</si>
  <si>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</si>
  <si>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</si>
  <si>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</si>
  <si>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</si>
  <si>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</si>
  <si>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</si>
  <si>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</si>
  <si>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</si>
  <si>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</si>
  <si>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</si>
  <si>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</si>
  <si>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</si>
  <si>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</si>
  <si>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</si>
  <si>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</si>
  <si>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</si>
  <si>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</si>
  <si>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</si>
  <si>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</si>
  <si>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</si>
  <si>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</si>
  <si>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</si>
  <si>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</si>
  <si>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</si>
  <si>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</si>
  <si>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</si>
  <si>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</si>
  <si>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</si>
  <si>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</si>
  <si>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</si>
  <si>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</si>
  <si>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</si>
  <si>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</si>
  <si>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</si>
  <si>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</si>
  <si>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</si>
  <si>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</si>
  <si>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</si>
  <si>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</si>
  <si>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</si>
  <si>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</si>
  <si>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</si>
  <si>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</si>
  <si>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</si>
  <si>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</si>
  <si>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</si>
  <si>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</si>
  <si>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</si>
  <si>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</si>
  <si>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</si>
  <si>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</si>
  <si>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</si>
  <si>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</si>
  <si>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</si>
  <si>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</si>
  <si>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</si>
  <si>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</si>
  <si>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</si>
  <si>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</si>
  <si>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</si>
  <si>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</si>
  <si>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</si>
  <si>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</si>
  <si>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</si>
  <si>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</si>
  <si>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</si>
  <si>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</si>
  <si>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</si>
  <si>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</si>
  <si>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</si>
  <si>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</si>
  <si>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</si>
  <si>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</si>
  <si>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</si>
  <si>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高知市</t>
    <rPh sb="0" eb="3">
      <t>コウチシ</t>
    </rPh>
    <phoneticPr fontId="1"/>
  </si>
  <si>
    <t>行政評価推進方針</t>
    <rPh sb="0" eb="4">
      <t>ギョウセイヒョウカ</t>
    </rPh>
    <rPh sb="4" eb="6">
      <t>スイシン</t>
    </rPh>
    <rPh sb="6" eb="8">
      <t>ホウシン</t>
    </rPh>
    <phoneticPr fontId="1"/>
  </si>
  <si>
    <t>評価結果について外部有識者による審議会や議会への報告を通じて、意見聴取をした後に公表しており、評価の客観性が担保できているため。</t>
    <rPh sb="0" eb="2">
      <t>ヒョウカ</t>
    </rPh>
    <rPh sb="2" eb="4">
      <t>ケッカ</t>
    </rPh>
    <rPh sb="8" eb="13">
      <t>ガイブユウシキシャ</t>
    </rPh>
    <rPh sb="16" eb="19">
      <t>シンギカ</t>
    </rPh>
    <rPh sb="20" eb="22">
      <t>ギカイ</t>
    </rPh>
    <rPh sb="24" eb="26">
      <t>ホウコク</t>
    </rPh>
    <rPh sb="27" eb="28">
      <t>ツウ</t>
    </rPh>
    <rPh sb="31" eb="35">
      <t>イケンチョウシュ</t>
    </rPh>
    <rPh sb="38" eb="39">
      <t>ノチ</t>
    </rPh>
    <rPh sb="40" eb="42">
      <t>コウヒョウ</t>
    </rPh>
    <rPh sb="47" eb="49">
      <t>ヒョウカ</t>
    </rPh>
    <rPh sb="50" eb="53">
      <t>キャッカンセイ</t>
    </rPh>
    <rPh sb="54" eb="56">
      <t>タンポ</t>
    </rPh>
    <phoneticPr fontId="1"/>
  </si>
  <si>
    <t>室戸市</t>
    <rPh sb="0" eb="3">
      <t>ムロトシ</t>
    </rPh>
    <phoneticPr fontId="1"/>
  </si>
  <si>
    <t>室戸市行財政改革プラン</t>
    <rPh sb="0" eb="3">
      <t>ムロトシ</t>
    </rPh>
    <rPh sb="3" eb="6">
      <t>ギョウザイセイ</t>
    </rPh>
    <rPh sb="6" eb="8">
      <t>カイカク</t>
    </rPh>
    <phoneticPr fontId="1"/>
  </si>
  <si>
    <t>現時点では外部評価は検討していないため</t>
    <rPh sb="0" eb="3">
      <t>ゲンジテン</t>
    </rPh>
    <rPh sb="5" eb="7">
      <t>ガイブ</t>
    </rPh>
    <rPh sb="7" eb="9">
      <t>ヒョウカ</t>
    </rPh>
    <rPh sb="10" eb="12">
      <t>ケントウ</t>
    </rPh>
    <phoneticPr fontId="1"/>
  </si>
  <si>
    <t>評価シート無し</t>
    <rPh sb="0" eb="2">
      <t>ヒョウカ</t>
    </rPh>
    <rPh sb="5" eb="6">
      <t>ナ</t>
    </rPh>
    <phoneticPr fontId="1"/>
  </si>
  <si>
    <t>安芸市</t>
    <rPh sb="0" eb="3">
      <t>アキシ</t>
    </rPh>
    <phoneticPr fontId="1"/>
  </si>
  <si>
    <t>予算編成の指針のみに活用</t>
    <rPh sb="0" eb="2">
      <t>ヨサン</t>
    </rPh>
    <rPh sb="2" eb="4">
      <t>ヘンセイ</t>
    </rPh>
    <rPh sb="5" eb="7">
      <t>シシン</t>
    </rPh>
    <rPh sb="10" eb="12">
      <t>カツヨウ</t>
    </rPh>
    <phoneticPr fontId="1"/>
  </si>
  <si>
    <t>南国市</t>
    <rPh sb="0" eb="3">
      <t>ナンコクシ</t>
    </rPh>
    <phoneticPr fontId="1"/>
  </si>
  <si>
    <t>行政評価実施にあたり外部評価を規定していないため</t>
    <rPh sb="0" eb="2">
      <t>ギョウセイ</t>
    </rPh>
    <rPh sb="2" eb="4">
      <t>ヒョウカ</t>
    </rPh>
    <rPh sb="4" eb="6">
      <t>ジッシ</t>
    </rPh>
    <rPh sb="10" eb="12">
      <t>ガイブ</t>
    </rPh>
    <rPh sb="12" eb="14">
      <t>ヒョウカ</t>
    </rPh>
    <rPh sb="15" eb="17">
      <t>キテイ</t>
    </rPh>
    <phoneticPr fontId="1"/>
  </si>
  <si>
    <t>土佐市</t>
    <rPh sb="0" eb="3">
      <t>トサシ</t>
    </rPh>
    <phoneticPr fontId="1"/>
  </si>
  <si>
    <t>外部評価導入は検討中</t>
    <rPh sb="0" eb="2">
      <t>ガイブ</t>
    </rPh>
    <rPh sb="2" eb="4">
      <t>ヒョウカ</t>
    </rPh>
    <rPh sb="4" eb="6">
      <t>ドウニュウ</t>
    </rPh>
    <rPh sb="7" eb="10">
      <t>ケントウチュウ</t>
    </rPh>
    <phoneticPr fontId="1"/>
  </si>
  <si>
    <t>須崎市</t>
    <rPh sb="0" eb="3">
      <t>スサキシ</t>
    </rPh>
    <phoneticPr fontId="1"/>
  </si>
  <si>
    <t>宿毛市</t>
    <rPh sb="0" eb="3">
      <t>スクモシ</t>
    </rPh>
    <phoneticPr fontId="1"/>
  </si>
  <si>
    <t>土佐清水市</t>
    <rPh sb="0" eb="5">
      <t>トサシミズシ</t>
    </rPh>
    <phoneticPr fontId="1"/>
  </si>
  <si>
    <t>評価内容・方法等について現在検討中</t>
    <rPh sb="0" eb="2">
      <t>ヒョウカ</t>
    </rPh>
    <rPh sb="2" eb="4">
      <t>ナイヨウ</t>
    </rPh>
    <rPh sb="5" eb="7">
      <t>ホウホウ</t>
    </rPh>
    <rPh sb="7" eb="8">
      <t>トウ</t>
    </rPh>
    <rPh sb="12" eb="14">
      <t>ゲンザイ</t>
    </rPh>
    <rPh sb="14" eb="17">
      <t>ケントウチュウ</t>
    </rPh>
    <phoneticPr fontId="1"/>
  </si>
  <si>
    <t>四万十市</t>
    <rPh sb="0" eb="4">
      <t>シマントシ</t>
    </rPh>
    <phoneticPr fontId="1"/>
  </si>
  <si>
    <t>香南市</t>
    <rPh sb="0" eb="3">
      <t>コウナンシ</t>
    </rPh>
    <phoneticPr fontId="1"/>
  </si>
  <si>
    <t>主に職員の意識改革を目的として事務事業の評価を行っているため</t>
    <rPh sb="0" eb="1">
      <t>オモ</t>
    </rPh>
    <rPh sb="2" eb="4">
      <t>ショクイン</t>
    </rPh>
    <rPh sb="5" eb="7">
      <t>イシキ</t>
    </rPh>
    <rPh sb="7" eb="9">
      <t>カイカク</t>
    </rPh>
    <rPh sb="10" eb="12">
      <t>モクテキ</t>
    </rPh>
    <rPh sb="15" eb="17">
      <t>ジム</t>
    </rPh>
    <rPh sb="17" eb="19">
      <t>ジギョウ</t>
    </rPh>
    <rPh sb="20" eb="22">
      <t>ヒョウカ</t>
    </rPh>
    <rPh sb="23" eb="24">
      <t>オコナ</t>
    </rPh>
    <phoneticPr fontId="1"/>
  </si>
  <si>
    <t>39212</t>
    <phoneticPr fontId="1"/>
  </si>
  <si>
    <t>香美市</t>
    <rPh sb="0" eb="3">
      <t>カミシ</t>
    </rPh>
    <phoneticPr fontId="1"/>
  </si>
  <si>
    <t>香美市行政改革大綱</t>
    <rPh sb="0" eb="3">
      <t>カミシ</t>
    </rPh>
    <rPh sb="3" eb="5">
      <t>ギョウセイ</t>
    </rPh>
    <rPh sb="5" eb="7">
      <t>カイカク</t>
    </rPh>
    <rPh sb="7" eb="9">
      <t>タイコウ</t>
    </rPh>
    <phoneticPr fontId="1"/>
  </si>
  <si>
    <t>外部評価の体制が整っていないため</t>
    <rPh sb="0" eb="2">
      <t>ガイブ</t>
    </rPh>
    <rPh sb="2" eb="4">
      <t>ヒョウカ</t>
    </rPh>
    <rPh sb="5" eb="7">
      <t>タイセイ</t>
    </rPh>
    <rPh sb="8" eb="9">
      <t>トトノ</t>
    </rPh>
    <phoneticPr fontId="1"/>
  </si>
  <si>
    <t>東洋町</t>
    <rPh sb="0" eb="3">
      <t>トウヨウチョウ</t>
    </rPh>
    <phoneticPr fontId="1"/>
  </si>
  <si>
    <t>奈半利町</t>
    <rPh sb="0" eb="4">
      <t>ナハリチョウ</t>
    </rPh>
    <phoneticPr fontId="1"/>
  </si>
  <si>
    <t>田野町</t>
    <rPh sb="0" eb="3">
      <t>タノチョウ</t>
    </rPh>
    <phoneticPr fontId="1"/>
  </si>
  <si>
    <t>安田町</t>
    <rPh sb="0" eb="3">
      <t>ヤ</t>
    </rPh>
    <phoneticPr fontId="1"/>
  </si>
  <si>
    <t>北川村</t>
    <rPh sb="0" eb="2">
      <t>キタガワ</t>
    </rPh>
    <rPh sb="2" eb="3">
      <t>ムラ</t>
    </rPh>
    <phoneticPr fontId="1"/>
  </si>
  <si>
    <t>馬路村</t>
    <rPh sb="0" eb="3">
      <t>ウマジムラ</t>
    </rPh>
    <phoneticPr fontId="1"/>
  </si>
  <si>
    <t>芸西村</t>
    <rPh sb="0" eb="3">
      <t>ゲイセイムラ</t>
    </rPh>
    <phoneticPr fontId="1"/>
  </si>
  <si>
    <t>本山町</t>
    <rPh sb="0" eb="3">
      <t>モ</t>
    </rPh>
    <phoneticPr fontId="1"/>
  </si>
  <si>
    <t>大豊町</t>
    <rPh sb="0" eb="3">
      <t>オオトヨチョウ</t>
    </rPh>
    <phoneticPr fontId="1"/>
  </si>
  <si>
    <t>土佐町</t>
    <rPh sb="0" eb="3">
      <t>トサチョウ</t>
    </rPh>
    <phoneticPr fontId="1"/>
  </si>
  <si>
    <t>大川村</t>
    <rPh sb="0" eb="2">
      <t>オオカワ</t>
    </rPh>
    <rPh sb="2" eb="3">
      <t>ムラ</t>
    </rPh>
    <phoneticPr fontId="1"/>
  </si>
  <si>
    <t>いの町</t>
    <rPh sb="2" eb="3">
      <t>チョウ</t>
    </rPh>
    <phoneticPr fontId="1"/>
  </si>
  <si>
    <t>仁淀川町</t>
    <rPh sb="0" eb="4">
      <t>ニ</t>
    </rPh>
    <phoneticPr fontId="1"/>
  </si>
  <si>
    <t>中土佐町</t>
    <rPh sb="0" eb="4">
      <t>ナカトサチョウ</t>
    </rPh>
    <phoneticPr fontId="1"/>
  </si>
  <si>
    <t>佐川町</t>
    <rPh sb="0" eb="2">
      <t>サカワ</t>
    </rPh>
    <rPh sb="2" eb="3">
      <t>マチ</t>
    </rPh>
    <phoneticPr fontId="1"/>
  </si>
  <si>
    <t>越知町</t>
    <rPh sb="0" eb="2">
      <t>オチ</t>
    </rPh>
    <rPh sb="2" eb="3">
      <t>チョウ</t>
    </rPh>
    <phoneticPr fontId="1"/>
  </si>
  <si>
    <t>梼原町</t>
    <rPh sb="0" eb="3">
      <t>ユスハラチョウ</t>
    </rPh>
    <phoneticPr fontId="1"/>
  </si>
  <si>
    <t>指定の様式にて実施</t>
    <rPh sb="0" eb="2">
      <t>シテイ</t>
    </rPh>
    <rPh sb="3" eb="5">
      <t>ヨウシキ</t>
    </rPh>
    <rPh sb="7" eb="9">
      <t>ジッシ</t>
    </rPh>
    <phoneticPr fontId="1"/>
  </si>
  <si>
    <t>状況により外部評価も受けている</t>
    <rPh sb="0" eb="2">
      <t>ジョウキョウ</t>
    </rPh>
    <rPh sb="5" eb="7">
      <t>ガイブ</t>
    </rPh>
    <rPh sb="7" eb="9">
      <t>ヒョウカ</t>
    </rPh>
    <rPh sb="10" eb="11">
      <t>ウ</t>
    </rPh>
    <phoneticPr fontId="1"/>
  </si>
  <si>
    <t>日高村</t>
    <rPh sb="0" eb="3">
      <t>ヒダカムラ</t>
    </rPh>
    <phoneticPr fontId="1"/>
  </si>
  <si>
    <t>津野町</t>
    <rPh sb="0" eb="3">
      <t>ツノチョウ</t>
    </rPh>
    <phoneticPr fontId="1"/>
  </si>
  <si>
    <t>人員不足で、外部評価など細かなところまでは、整備できていない。</t>
    <rPh sb="0" eb="2">
      <t>ジンイン</t>
    </rPh>
    <rPh sb="2" eb="4">
      <t>フソク</t>
    </rPh>
    <rPh sb="6" eb="8">
      <t>ガイブ</t>
    </rPh>
    <rPh sb="8" eb="10">
      <t>ヒョウカ</t>
    </rPh>
    <rPh sb="12" eb="13">
      <t>コマ</t>
    </rPh>
    <rPh sb="22" eb="24">
      <t>セイビ</t>
    </rPh>
    <phoneticPr fontId="1"/>
  </si>
  <si>
    <t>四万十町</t>
    <rPh sb="0" eb="3">
      <t>シマント</t>
    </rPh>
    <rPh sb="3" eb="4">
      <t>マチ</t>
    </rPh>
    <phoneticPr fontId="1"/>
  </si>
  <si>
    <t>大月町</t>
    <rPh sb="0" eb="3">
      <t>オオツキチョウ</t>
    </rPh>
    <phoneticPr fontId="1"/>
  </si>
  <si>
    <t>三原村</t>
    <rPh sb="0" eb="3">
      <t>ミハラムラ</t>
    </rPh>
    <phoneticPr fontId="1"/>
  </si>
  <si>
    <t>黒潮町</t>
    <rPh sb="0" eb="2">
      <t>クロシオ</t>
    </rPh>
    <rPh sb="2" eb="3">
      <t>チョウ</t>
    </rPh>
    <phoneticPr fontId="1"/>
  </si>
  <si>
    <t>大型事業実施が計画的に行われるようになった。</t>
    <rPh sb="0" eb="2">
      <t>オオガタ</t>
    </rPh>
    <rPh sb="2" eb="4">
      <t>ジギョウ</t>
    </rPh>
    <rPh sb="4" eb="6">
      <t>ジッシ</t>
    </rPh>
    <rPh sb="7" eb="10">
      <t>ケイカクテキ</t>
    </rPh>
    <rPh sb="11" eb="12">
      <t>オコナ</t>
    </rPh>
    <phoneticPr fontId="1"/>
  </si>
  <si>
    <t>http://www.city.nankoku.lg.jp/life/life_dtl.php?hdnKey=2371</t>
  </si>
  <si>
    <t>東洋町</t>
    <rPh sb="0" eb="2">
      <t>トウヨウ</t>
    </rPh>
    <rPh sb="2" eb="3">
      <t>マチ</t>
    </rPh>
    <phoneticPr fontId="1"/>
  </si>
  <si>
    <t>奈半利町</t>
    <rPh sb="0" eb="3">
      <t>ナハリ</t>
    </rPh>
    <rPh sb="3" eb="4">
      <t>マチ</t>
    </rPh>
    <phoneticPr fontId="1"/>
  </si>
  <si>
    <t>田野町</t>
    <rPh sb="0" eb="2">
      <t>タノ</t>
    </rPh>
    <rPh sb="2" eb="3">
      <t>マチ</t>
    </rPh>
    <phoneticPr fontId="1"/>
  </si>
  <si>
    <t>安田町</t>
    <rPh sb="0" eb="2">
      <t>ヤスダ</t>
    </rPh>
    <rPh sb="2" eb="3">
      <t>マチ</t>
    </rPh>
    <phoneticPr fontId="1"/>
  </si>
  <si>
    <t>馬路村</t>
    <rPh sb="0" eb="2">
      <t>ウマジ</t>
    </rPh>
    <rPh sb="2" eb="3">
      <t>ムラ</t>
    </rPh>
    <phoneticPr fontId="1"/>
  </si>
  <si>
    <t>芸西村</t>
    <rPh sb="0" eb="2">
      <t>ゲイセイ</t>
    </rPh>
    <rPh sb="2" eb="3">
      <t>ムラ</t>
    </rPh>
    <phoneticPr fontId="1"/>
  </si>
  <si>
    <t>本山町</t>
    <rPh sb="0" eb="2">
      <t>モトヤマ</t>
    </rPh>
    <rPh sb="2" eb="3">
      <t>マチ</t>
    </rPh>
    <phoneticPr fontId="1"/>
  </si>
  <si>
    <t>大豊町</t>
    <rPh sb="0" eb="2">
      <t>オオトヨ</t>
    </rPh>
    <rPh sb="2" eb="3">
      <t>マチ</t>
    </rPh>
    <phoneticPr fontId="1"/>
  </si>
  <si>
    <t>土佐町</t>
    <rPh sb="0" eb="2">
      <t>トサ</t>
    </rPh>
    <rPh sb="2" eb="3">
      <t>マチ</t>
    </rPh>
    <phoneticPr fontId="1"/>
  </si>
  <si>
    <t>大川村</t>
    <rPh sb="0" eb="3">
      <t>オオカワムラ</t>
    </rPh>
    <phoneticPr fontId="1"/>
  </si>
  <si>
    <t>いの町</t>
    <rPh sb="2" eb="3">
      <t>マチ</t>
    </rPh>
    <phoneticPr fontId="1"/>
  </si>
  <si>
    <t>仁淀川町</t>
    <rPh sb="0" eb="3">
      <t>ニヨドガワ</t>
    </rPh>
    <rPh sb="3" eb="4">
      <t>マチ</t>
    </rPh>
    <phoneticPr fontId="1"/>
  </si>
  <si>
    <t>中土佐町</t>
    <rPh sb="0" eb="3">
      <t>ナカトサ</t>
    </rPh>
    <rPh sb="3" eb="4">
      <t>マチ</t>
    </rPh>
    <phoneticPr fontId="1"/>
  </si>
  <si>
    <t>越知町</t>
    <rPh sb="0" eb="2">
      <t>オチ</t>
    </rPh>
    <rPh sb="2" eb="3">
      <t>マチ</t>
    </rPh>
    <phoneticPr fontId="1"/>
  </si>
  <si>
    <t>梼原町</t>
    <rPh sb="0" eb="3">
      <t>ユスハラマチ</t>
    </rPh>
    <phoneticPr fontId="1"/>
  </si>
  <si>
    <t>行政評価に充分反映されていると言えない</t>
    <rPh sb="0" eb="2">
      <t>ギョウセイ</t>
    </rPh>
    <rPh sb="2" eb="4">
      <t>ヒョウカ</t>
    </rPh>
    <rPh sb="5" eb="7">
      <t>ジュウブン</t>
    </rPh>
    <rPh sb="7" eb="9">
      <t>ハンエイ</t>
    </rPh>
    <rPh sb="15" eb="16">
      <t>イ</t>
    </rPh>
    <phoneticPr fontId="1"/>
  </si>
  <si>
    <t>日高村</t>
    <rPh sb="0" eb="2">
      <t>ヒダカ</t>
    </rPh>
    <rPh sb="2" eb="3">
      <t>ムラ</t>
    </rPh>
    <phoneticPr fontId="1"/>
  </si>
  <si>
    <t>津野町</t>
    <rPh sb="0" eb="2">
      <t>ツノ</t>
    </rPh>
    <rPh sb="2" eb="3">
      <t>マチ</t>
    </rPh>
    <phoneticPr fontId="1"/>
  </si>
  <si>
    <t>現時点での公表情報はなし</t>
    <rPh sb="0" eb="3">
      <t>ゲンジテン</t>
    </rPh>
    <rPh sb="5" eb="7">
      <t>コウヒョウ</t>
    </rPh>
    <rPh sb="7" eb="9">
      <t>ジョウホウ</t>
    </rPh>
    <phoneticPr fontId="1"/>
  </si>
  <si>
    <t>大月町</t>
    <rPh sb="0" eb="2">
      <t>オオツキ</t>
    </rPh>
    <rPh sb="2" eb="3">
      <t>マチ</t>
    </rPh>
    <phoneticPr fontId="1"/>
  </si>
  <si>
    <t>三原村</t>
    <rPh sb="0" eb="2">
      <t>ミハラ</t>
    </rPh>
    <rPh sb="2" eb="3">
      <t>ムラ</t>
    </rPh>
    <phoneticPr fontId="1"/>
  </si>
  <si>
    <t>黒潮町</t>
    <rPh sb="0" eb="2">
      <t>クロシオ</t>
    </rPh>
    <rPh sb="2" eb="3">
      <t>マチ</t>
    </rPh>
    <phoneticPr fontId="1"/>
  </si>
  <si>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</si>
  <si>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</si>
  <si>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</si>
  <si>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</si>
  <si>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</si>
  <si>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</si>
  <si>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</si>
  <si>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</si>
  <si>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</si>
  <si>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</si>
  <si>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</si>
  <si>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</si>
  <si>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</si>
  <si>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</si>
  <si>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</si>
  <si>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</si>
  <si>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</si>
  <si>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</si>
  <si>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</si>
  <si>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</si>
  <si>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</si>
  <si>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</si>
  <si>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</si>
  <si>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</si>
  <si>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</si>
  <si>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</si>
  <si>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</si>
  <si>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</si>
  <si>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</si>
  <si>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</si>
  <si>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</si>
  <si>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</si>
  <si>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</si>
  <si>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</si>
  <si>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392014</t>
  </si>
  <si>
    <t>392022</t>
  </si>
  <si>
    <t>392031</t>
  </si>
  <si>
    <t>392049</t>
  </si>
  <si>
    <t>392057</t>
  </si>
  <si>
    <t>392065</t>
  </si>
  <si>
    <t>392081</t>
  </si>
  <si>
    <t>392090</t>
  </si>
  <si>
    <t>392103</t>
  </si>
  <si>
    <t>392111</t>
  </si>
  <si>
    <t>392120</t>
  </si>
  <si>
    <t>393011</t>
  </si>
  <si>
    <t>393029</t>
  </si>
  <si>
    <t>393037</t>
  </si>
  <si>
    <t>393045</t>
  </si>
  <si>
    <t>393053</t>
  </si>
  <si>
    <t>393061</t>
  </si>
  <si>
    <t>393070</t>
  </si>
  <si>
    <t>393410</t>
  </si>
  <si>
    <t>393444</t>
  </si>
  <si>
    <t>393631</t>
  </si>
  <si>
    <t>393649</t>
  </si>
  <si>
    <t>393860</t>
  </si>
  <si>
    <t>393878</t>
  </si>
  <si>
    <t>394017</t>
  </si>
  <si>
    <t>394025</t>
  </si>
  <si>
    <t>394033</t>
  </si>
  <si>
    <t>394050</t>
  </si>
  <si>
    <t>394106</t>
  </si>
  <si>
    <t>394114</t>
  </si>
  <si>
    <t>394122</t>
  </si>
  <si>
    <t>394246</t>
  </si>
  <si>
    <t>394271</t>
  </si>
  <si>
    <t>394289</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</si>
  <si>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</si>
  <si>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</si>
  <si>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</si>
  <si>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http://www.city.kochi.kochi.jp/soshiki/4/</t>
    <phoneticPr fontId="1"/>
  </si>
  <si>
    <t>http://www.city.aki.kochi.jp</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</si>
  <si>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</si>
  <si>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</si>
  <si>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</si>
  <si>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</si>
  <si>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</si>
  <si>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事務的負担が多いため</t>
  </si>
  <si>
    <t>平成27年度までは第2次集中改革プランに基づき実施していたが、平成28年度は、新たな計画ができてないため根拠がないままでの実施となった。</t>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</si>
  <si>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7"/>
  </si>
  <si>
    <t>外部の視点の導入</t>
    <rPh sb="0" eb="2">
      <t>ガイブ</t>
    </rPh>
    <rPh sb="3" eb="5">
      <t>シテン</t>
    </rPh>
    <rPh sb="6" eb="8">
      <t>ドウニュウ</t>
    </rPh>
    <phoneticPr fontId="27"/>
  </si>
  <si>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</si>
  <si>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</si>
  <si>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</si>
  <si>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</si>
  <si>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</si>
  <si>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</si>
  <si>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</si>
  <si>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</si>
  <si>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</si>
  <si>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</si>
  <si>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7"/>
  </si>
  <si>
    <t>達成状況の確認・分析</t>
    <phoneticPr fontId="27"/>
  </si>
  <si>
    <t>評価シートへの記載事項</t>
    <phoneticPr fontId="27"/>
  </si>
  <si>
    <t>実施状況</t>
    <phoneticPr fontId="27"/>
  </si>
  <si>
    <t>導入したねらい</t>
    <phoneticPr fontId="27"/>
  </si>
  <si>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</si>
  <si>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</si>
  <si>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</si>
  <si>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</si>
  <si>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</si>
  <si>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7"/>
  </si>
  <si>
    <t>結果の公表について</t>
    <phoneticPr fontId="27"/>
  </si>
  <si>
    <t>行政評価結果の活用方法</t>
    <phoneticPr fontId="27"/>
  </si>
  <si>
    <t>行政評価の成果と課題</t>
    <rPh sb="0" eb="2">
      <t>ギョウセイ</t>
    </rPh>
    <rPh sb="2" eb="4">
      <t>ヒョウカ</t>
    </rPh>
    <rPh sb="5" eb="7">
      <t>セイカ</t>
    </rPh>
    <rPh sb="8" eb="10">
      <t>カダイ</t>
    </rPh>
    <phoneticPr fontId="1"/>
  </si>
  <si>
    <t>結果の公表状況</t>
    <phoneticPr fontId="27"/>
  </si>
  <si>
    <t>公表していない理由</t>
    <phoneticPr fontId="27"/>
  </si>
  <si>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</si>
  <si>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</si>
  <si>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</si>
  <si>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</si>
  <si>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</si>
  <si>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</si>
  <si>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</si>
  <si>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</si>
  <si>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</si>
  <si>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</si>
  <si>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</si>
  <si>
    <t>達成状況を確認した上で要因を分析している</t>
    <rPh sb="0" eb="2">
      <t>タッセイ</t>
    </rPh>
    <rPh sb="2" eb="4">
      <t>ジョウキョウ</t>
    </rPh>
    <rPh sb="5" eb="7">
      <t>カクニン</t>
    </rPh>
    <rPh sb="9" eb="10">
      <t>ウエ</t>
    </rPh>
    <rPh sb="11" eb="13">
      <t>ヨウイン</t>
    </rPh>
    <rPh sb="14" eb="16">
      <t>ブンセキ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</si>
</sst>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u/>
      <sz val="9"/>
      <color theme="10"/>
      <name val="ＭＳ Ｐゴシック"/>
      <family val="3"/>
      <charset val="128"/>
      <scheme val="minor"/>
    </font>
    <font>
      <sz val="10"/>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20">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6" fontId="25" fillId="0" borderId="2" xfId="8" applyNumberFormat="1" applyFont="1" applyFill="1" applyBorder="1" applyAlignment="1" applyProtection="1">
      <alignment horizontal="center" vertical="center" wrapText="1"/>
    </xf>
    <xf numFmtId="177" fontId="6" fillId="0" borderId="2" xfId="1" applyNumberFormat="1" applyFont="1" applyFill="1" applyBorder="1" applyAlignment="1" applyProtection="1">
      <alignment horizontal="center" vertical="center"/>
    </xf>
    <xf numFmtId="0" fontId="6" fillId="0" borderId="2" xfId="1" applyNumberFormat="1" applyFont="1" applyFill="1" applyBorder="1" applyAlignment="1" applyProtection="1">
      <alignment horizontal="center" vertical="center"/>
    </xf>
    <xf numFmtId="178" fontId="6" fillId="0" borderId="2" xfId="1" applyNumberFormat="1" applyFont="1" applyFill="1" applyBorder="1" applyAlignment="1" applyProtection="1">
      <alignment horizontal="center" vertical="center"/>
    </xf>
    <xf numFmtId="176" fontId="6" fillId="0" borderId="2" xfId="1" applyNumberFormat="1" applyFont="1" applyFill="1" applyBorder="1" applyAlignment="1" applyProtection="1">
      <alignment horizontal="center" vertical="center"/>
    </xf>
    <xf numFmtId="176" fontId="6" fillId="0" borderId="2" xfId="0" applyNumberFormat="1" applyFont="1" applyFill="1" applyBorder="1" applyAlignment="1" applyProtection="1">
      <alignment horizontal="center" vertical="center"/>
    </xf>
    <xf numFmtId="176" fontId="6" fillId="0" borderId="5" xfId="0" applyNumberFormat="1" applyFont="1" applyFill="1" applyBorder="1" applyAlignment="1" applyProtection="1">
      <alignment horizontal="left" vertical="center" wrapText="1"/>
    </xf>
    <xf numFmtId="176" fontId="6" fillId="0" borderId="2" xfId="0" applyNumberFormat="1" applyFont="1" applyFill="1" applyBorder="1" applyAlignment="1" applyProtection="1">
      <alignment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textRotation="255"/>
    </xf>
    <xf numFmtId="176" fontId="26" fillId="0" borderId="2" xfId="0" applyNumberFormat="1" applyFont="1" applyFill="1" applyBorder="1" applyAlignment="1" applyProtection="1">
      <alignment vertical="center" wrapText="1"/>
    </xf>
    <xf numFmtId="0" fontId="6" fillId="0" borderId="5" xfId="0" applyFont="1" applyFill="1" applyBorder="1" applyAlignment="1" applyProtection="1">
      <alignment horizontal="center" vertical="center"/>
    </xf>
    <xf numFmtId="176" fontId="6" fillId="0" borderId="2" xfId="0" applyNumberFormat="1" applyFont="1" applyFill="1" applyBorder="1" applyAlignment="1" applyProtection="1">
      <alignment horizontal="center" vertical="center" wrapText="1"/>
    </xf>
    <xf numFmtId="176" fontId="6" fillId="0" borderId="0" xfId="1" applyNumberFormat="1" applyFont="1" applyFill="1" applyBorder="1" applyAlignment="1" applyProtection="1">
      <alignment horizontal="center" vertical="center"/>
    </xf>
    <xf numFmtId="176" fontId="6" fillId="0" borderId="2" xfId="0" applyNumberFormat="1" applyFont="1" applyFill="1" applyBorder="1" applyAlignment="1" applyProtection="1">
      <alignment horizontal="left" vertical="center" wrapText="1"/>
    </xf>
    <xf numFmtId="0" fontId="6" fillId="0" borderId="0" xfId="0"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protection locked="0"/>
    </xf>
    <xf numFmtId="177" fontId="6" fillId="0" borderId="2" xfId="1" applyNumberFormat="1" applyFont="1" applyFill="1" applyBorder="1" applyAlignment="1" applyProtection="1">
      <alignment horizontal="center" vertical="center" wrapText="1"/>
    </xf>
    <xf numFmtId="0" fontId="6" fillId="0" borderId="2" xfId="1" applyNumberFormat="1" applyFont="1" applyFill="1" applyBorder="1" applyAlignment="1" applyProtection="1">
      <alignment horizontal="center" vertical="center" wrapText="1"/>
    </xf>
    <xf numFmtId="178" fontId="6" fillId="0" borderId="2" xfId="1" applyNumberFormat="1" applyFont="1" applyFill="1" applyBorder="1" applyAlignment="1" applyProtection="1">
      <alignment horizontal="center" vertical="center" wrapText="1"/>
    </xf>
    <xf numFmtId="176" fontId="6" fillId="0" borderId="2" xfId="1"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textRotation="255" wrapText="1"/>
    </xf>
    <xf numFmtId="0" fontId="6" fillId="0" borderId="5" xfId="0" applyFont="1" applyFill="1" applyBorder="1" applyAlignment="1" applyProtection="1">
      <alignment horizontal="center" vertical="center" wrapText="1"/>
    </xf>
    <xf numFmtId="176" fontId="6" fillId="0" borderId="0" xfId="1"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49" fontId="4" fillId="5" borderId="2" xfId="1" applyNumberFormat="1" applyFont="1" applyFill="1" applyBorder="1" applyAlignment="1" applyProtection="1">
      <alignment horizontal="center" vertical="center"/>
      <protection locked="0"/>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49" fontId="31"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6" fillId="0" borderId="2" xfId="1"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3" fillId="9" borderId="0" xfId="0" applyFont="1" applyFill="1" applyBorder="1" applyAlignment="1" applyProtection="1">
      <alignment horizontal="center" vertical="center"/>
    </xf>
    <xf numFmtId="49" fontId="28" fillId="9" borderId="5" xfId="0" applyNumberFormat="1" applyFont="1" applyFill="1" applyBorder="1" applyAlignment="1" applyProtection="1">
      <alignment horizontal="center" vertical="center"/>
    </xf>
    <xf numFmtId="49" fontId="28" fillId="9" borderId="1" xfId="0" applyNumberFormat="1" applyFont="1" applyFill="1" applyBorder="1" applyAlignment="1" applyProtection="1">
      <alignment horizontal="center" vertical="center"/>
    </xf>
    <xf numFmtId="49" fontId="28"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8" borderId="1" xfId="0" applyFont="1" applyFill="1" applyBorder="1" applyAlignment="1" applyProtection="1">
      <alignment horizontal="center" vertical="center"/>
    </xf>
    <xf numFmtId="0" fontId="28" fillId="8" borderId="10" xfId="0"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49" fontId="28"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8" fillId="0" borderId="10"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9" borderId="1" xfId="0" applyFont="1" applyFill="1" applyBorder="1" applyAlignment="1">
      <alignment horizontal="center" vertical="center"/>
    </xf>
    <xf numFmtId="0" fontId="29" fillId="9" borderId="10" xfId="0" applyFont="1" applyFill="1" applyBorder="1" applyAlignment="1">
      <alignment horizontal="center" vertical="center"/>
    </xf>
    <xf numFmtId="49" fontId="30" fillId="9" borderId="5" xfId="0" applyNumberFormat="1" applyFont="1" applyFill="1" applyBorder="1" applyAlignment="1" applyProtection="1">
      <alignment horizontal="center" vertical="center" wrapText="1"/>
    </xf>
    <xf numFmtId="49" fontId="30"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28"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ity.aki.kochi.jp/" TargetMode="External"/><Relationship Id="rId1" Type="http://schemas.openxmlformats.org/officeDocument/2006/relationships/hyperlink" Target="http://www.city.kochi.kochi.jp/soshiki/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52"/>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12.88671875" style="15" bestFit="1"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106"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10.21875" style="15" customWidth="1"/>
    <col min="103" max="16384" width="5.77734375" style="15"/>
  </cols>
  <sheetData>
    <row r="1" spans="1:170" s="2" customFormat="1" ht="30" customHeight="1">
      <c r="A1" s="48"/>
      <c r="B1" s="48"/>
      <c r="C1" s="48"/>
      <c r="D1" s="211" t="s">
        <v>365</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7" customHeight="1">
      <c r="A2" s="124"/>
      <c r="B2" s="125"/>
      <c r="C2" s="125"/>
      <c r="D2" s="125"/>
      <c r="E2" s="125"/>
      <c r="F2" s="125"/>
      <c r="G2" s="125"/>
      <c r="H2" s="126"/>
      <c r="I2" s="127" t="s">
        <v>327</v>
      </c>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9"/>
      <c r="BP2" s="217"/>
      <c r="BQ2" s="127" t="s">
        <v>328</v>
      </c>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9"/>
    </row>
    <row r="3" spans="1:170" s="13" customFormat="1" ht="51" customHeight="1">
      <c r="A3" s="102" t="s">
        <v>122</v>
      </c>
      <c r="B3" s="102"/>
      <c r="C3" s="102"/>
      <c r="D3" s="150" t="s">
        <v>122</v>
      </c>
      <c r="E3" s="150" t="s">
        <v>114</v>
      </c>
      <c r="F3" s="102"/>
      <c r="G3" s="102"/>
      <c r="H3" s="150" t="s">
        <v>115</v>
      </c>
      <c r="I3" s="130" t="s">
        <v>329</v>
      </c>
      <c r="J3" s="131"/>
      <c r="K3" s="131"/>
      <c r="L3" s="131"/>
      <c r="M3" s="131"/>
      <c r="N3" s="131"/>
      <c r="O3" s="131"/>
      <c r="P3" s="131"/>
      <c r="Q3" s="131"/>
      <c r="R3" s="132"/>
      <c r="S3" s="133" t="s">
        <v>330</v>
      </c>
      <c r="T3" s="133"/>
      <c r="U3" s="133"/>
      <c r="V3" s="133"/>
      <c r="W3" s="133"/>
      <c r="X3" s="133" t="s">
        <v>331</v>
      </c>
      <c r="Y3" s="133"/>
      <c r="Z3" s="133"/>
      <c r="AA3" s="133"/>
      <c r="AB3" s="121" t="s">
        <v>332</v>
      </c>
      <c r="AC3" s="122"/>
      <c r="AD3" s="122"/>
      <c r="AE3" s="123"/>
      <c r="AF3" s="134" t="s">
        <v>333</v>
      </c>
      <c r="AG3" s="135"/>
      <c r="AH3" s="134" t="s">
        <v>334</v>
      </c>
      <c r="AI3" s="135"/>
      <c r="AJ3" s="121" t="s">
        <v>335</v>
      </c>
      <c r="AK3" s="122"/>
      <c r="AL3" s="122"/>
      <c r="AM3" s="122"/>
      <c r="AN3" s="122"/>
      <c r="AO3" s="122"/>
      <c r="AP3" s="122"/>
      <c r="AQ3" s="122"/>
      <c r="AR3" s="136" t="s">
        <v>336</v>
      </c>
      <c r="AS3" s="137"/>
      <c r="AT3" s="137" t="s">
        <v>337</v>
      </c>
      <c r="AU3" s="137"/>
      <c r="AV3" s="137"/>
      <c r="AW3" s="121" t="s">
        <v>338</v>
      </c>
      <c r="AX3" s="145"/>
      <c r="AY3" s="145"/>
      <c r="AZ3" s="146"/>
      <c r="BA3" s="147" t="s">
        <v>339</v>
      </c>
      <c r="BB3" s="148"/>
      <c r="BC3" s="147" t="s">
        <v>340</v>
      </c>
      <c r="BD3" s="148"/>
      <c r="BE3" s="133" t="s">
        <v>341</v>
      </c>
      <c r="BF3" s="133"/>
      <c r="BG3" s="133"/>
      <c r="BH3" s="133"/>
      <c r="BI3" s="133"/>
      <c r="BJ3" s="133"/>
      <c r="BK3" s="133"/>
      <c r="BL3" s="133"/>
      <c r="BM3" s="133"/>
      <c r="BN3" s="133"/>
      <c r="BO3" s="133"/>
      <c r="BP3" s="115"/>
      <c r="BQ3" s="140" t="s">
        <v>342</v>
      </c>
      <c r="BR3" s="141"/>
      <c r="BS3" s="141"/>
      <c r="BT3" s="141"/>
      <c r="BU3" s="140" t="s">
        <v>343</v>
      </c>
      <c r="BV3" s="141"/>
      <c r="BW3" s="141"/>
      <c r="BX3" s="141"/>
      <c r="BY3" s="141"/>
      <c r="BZ3" s="141"/>
      <c r="CA3" s="140" t="s">
        <v>344</v>
      </c>
      <c r="CB3" s="140"/>
      <c r="CC3" s="140"/>
      <c r="CD3" s="140"/>
      <c r="CE3" s="140"/>
      <c r="CF3" s="140"/>
      <c r="CG3" s="140"/>
      <c r="CH3" s="140"/>
      <c r="CI3" s="140"/>
      <c r="CJ3" s="142" t="s">
        <v>345</v>
      </c>
      <c r="CK3" s="143"/>
      <c r="CL3" s="142" t="s">
        <v>346</v>
      </c>
      <c r="CM3" s="143"/>
      <c r="CN3" s="144"/>
      <c r="CO3" s="136" t="s">
        <v>347</v>
      </c>
      <c r="CP3" s="137"/>
      <c r="CQ3" s="137"/>
      <c r="CR3" s="130" t="s">
        <v>348</v>
      </c>
      <c r="CS3" s="131"/>
      <c r="CT3" s="131"/>
      <c r="CU3" s="131"/>
      <c r="CV3" s="138"/>
      <c r="CW3" s="139" t="s">
        <v>349</v>
      </c>
      <c r="CX3" s="140"/>
    </row>
    <row r="4" spans="1:170" s="2" customFormat="1" ht="13.8" customHeight="1">
      <c r="A4" s="149"/>
      <c r="B4" s="102"/>
      <c r="C4" s="102"/>
      <c r="D4" s="153"/>
      <c r="E4" s="153"/>
      <c r="F4" s="99"/>
      <c r="G4" s="99"/>
      <c r="H4" s="153"/>
      <c r="I4" s="155" t="s">
        <v>131</v>
      </c>
      <c r="J4" s="156"/>
      <c r="K4" s="156"/>
      <c r="L4" s="156"/>
      <c r="M4" s="156"/>
      <c r="N4" s="156"/>
      <c r="O4" s="156"/>
      <c r="P4" s="156"/>
      <c r="Q4" s="157"/>
      <c r="R4" s="158" t="s">
        <v>123</v>
      </c>
      <c r="S4" s="149" t="s">
        <v>1</v>
      </c>
      <c r="T4" s="149" t="s">
        <v>2</v>
      </c>
      <c r="U4" s="161" t="s">
        <v>3</v>
      </c>
      <c r="V4" s="161" t="s">
        <v>4</v>
      </c>
      <c r="W4" s="161" t="s">
        <v>5</v>
      </c>
      <c r="X4" s="149" t="s">
        <v>1</v>
      </c>
      <c r="Y4" s="149" t="s">
        <v>2</v>
      </c>
      <c r="Z4" s="161" t="s">
        <v>3</v>
      </c>
      <c r="AA4" s="161" t="s">
        <v>4</v>
      </c>
      <c r="AB4" s="163" t="s">
        <v>64</v>
      </c>
      <c r="AC4" s="163" t="s">
        <v>65</v>
      </c>
      <c r="AD4" s="163" t="s">
        <v>119</v>
      </c>
      <c r="AE4" s="164"/>
      <c r="AF4" s="163" t="s">
        <v>64</v>
      </c>
      <c r="AG4" s="163" t="s">
        <v>65</v>
      </c>
      <c r="AH4" s="163" t="s">
        <v>64</v>
      </c>
      <c r="AI4" s="167" t="s">
        <v>65</v>
      </c>
      <c r="AJ4" s="149" t="s">
        <v>7</v>
      </c>
      <c r="AK4" s="162"/>
      <c r="AL4" s="149" t="s">
        <v>104</v>
      </c>
      <c r="AM4" s="162"/>
      <c r="AN4" s="149" t="s">
        <v>140</v>
      </c>
      <c r="AO4" s="162"/>
      <c r="AP4" s="162"/>
      <c r="AQ4" s="162"/>
      <c r="AR4" s="149" t="s">
        <v>1</v>
      </c>
      <c r="AS4" s="161" t="s">
        <v>57</v>
      </c>
      <c r="AT4" s="149" t="s">
        <v>1</v>
      </c>
      <c r="AU4" s="149" t="s">
        <v>2</v>
      </c>
      <c r="AV4" s="161" t="s">
        <v>3</v>
      </c>
      <c r="AW4" s="149" t="s">
        <v>1</v>
      </c>
      <c r="AX4" s="149" t="s">
        <v>2</v>
      </c>
      <c r="AY4" s="161" t="s">
        <v>3</v>
      </c>
      <c r="AZ4" s="161" t="s">
        <v>4</v>
      </c>
      <c r="BA4" s="149" t="s">
        <v>1</v>
      </c>
      <c r="BB4" s="161" t="s">
        <v>2</v>
      </c>
      <c r="BC4" s="163" t="s">
        <v>1</v>
      </c>
      <c r="BD4" s="169" t="s">
        <v>2</v>
      </c>
      <c r="BE4" s="149" t="s">
        <v>1</v>
      </c>
      <c r="BF4" s="149" t="s">
        <v>2</v>
      </c>
      <c r="BG4" s="161" t="s">
        <v>3</v>
      </c>
      <c r="BH4" s="161" t="s">
        <v>4</v>
      </c>
      <c r="BI4" s="161" t="s">
        <v>5</v>
      </c>
      <c r="BJ4" s="149" t="s">
        <v>6</v>
      </c>
      <c r="BK4" s="161" t="s">
        <v>9</v>
      </c>
      <c r="BL4" s="161" t="s">
        <v>10</v>
      </c>
      <c r="BM4" s="161" t="s">
        <v>11</v>
      </c>
      <c r="BN4" s="161" t="s">
        <v>72</v>
      </c>
      <c r="BO4" s="161" t="s">
        <v>73</v>
      </c>
      <c r="BP4" s="218"/>
      <c r="BQ4" s="155" t="s">
        <v>131</v>
      </c>
      <c r="BR4" s="156"/>
      <c r="BS4" s="156"/>
      <c r="BT4" s="150" t="s">
        <v>132</v>
      </c>
      <c r="BU4" s="149" t="s">
        <v>1</v>
      </c>
      <c r="BV4" s="149" t="s">
        <v>2</v>
      </c>
      <c r="BW4" s="161" t="s">
        <v>3</v>
      </c>
      <c r="BX4" s="161" t="s">
        <v>4</v>
      </c>
      <c r="BY4" s="161" t="s">
        <v>5</v>
      </c>
      <c r="BZ4" s="161" t="s">
        <v>154</v>
      </c>
      <c r="CA4" s="163" t="s">
        <v>1</v>
      </c>
      <c r="CB4" s="163" t="s">
        <v>2</v>
      </c>
      <c r="CC4" s="175" t="s">
        <v>3</v>
      </c>
      <c r="CD4" s="176" t="s">
        <v>4</v>
      </c>
      <c r="CE4" s="176" t="s">
        <v>5</v>
      </c>
      <c r="CF4" s="172" t="s">
        <v>125</v>
      </c>
      <c r="CG4" s="163" t="s">
        <v>157</v>
      </c>
      <c r="CH4" s="163" t="s">
        <v>158</v>
      </c>
      <c r="CI4" s="175" t="s">
        <v>159</v>
      </c>
      <c r="CJ4" s="163" t="s">
        <v>1</v>
      </c>
      <c r="CK4" s="169" t="s">
        <v>2</v>
      </c>
      <c r="CL4" s="163" t="s">
        <v>1</v>
      </c>
      <c r="CM4" s="169" t="s">
        <v>2</v>
      </c>
      <c r="CN4" s="175" t="s">
        <v>3</v>
      </c>
      <c r="CO4" s="163" t="s">
        <v>1</v>
      </c>
      <c r="CP4" s="169" t="s">
        <v>2</v>
      </c>
      <c r="CQ4" s="175" t="s">
        <v>3</v>
      </c>
      <c r="CR4" s="163" t="s">
        <v>1</v>
      </c>
      <c r="CS4" s="163" t="s">
        <v>2</v>
      </c>
      <c r="CT4" s="175" t="s">
        <v>3</v>
      </c>
      <c r="CU4" s="176" t="s">
        <v>4</v>
      </c>
      <c r="CV4" s="176" t="s">
        <v>5</v>
      </c>
      <c r="CW4" s="163" t="s">
        <v>1</v>
      </c>
      <c r="CX4" s="169" t="s">
        <v>2</v>
      </c>
    </row>
    <row r="5" spans="1:170" s="2" customFormat="1" ht="13.8" customHeight="1">
      <c r="A5" s="149"/>
      <c r="B5" s="102"/>
      <c r="C5" s="102"/>
      <c r="D5" s="153"/>
      <c r="E5" s="153"/>
      <c r="F5" s="100"/>
      <c r="G5" s="100"/>
      <c r="H5" s="153"/>
      <c r="I5" s="177" t="s">
        <v>64</v>
      </c>
      <c r="J5" s="178"/>
      <c r="K5" s="177" t="s">
        <v>65</v>
      </c>
      <c r="L5" s="178"/>
      <c r="M5" s="177" t="s">
        <v>119</v>
      </c>
      <c r="N5" s="178"/>
      <c r="O5" s="150" t="s">
        <v>120</v>
      </c>
      <c r="P5" s="150" t="s">
        <v>124</v>
      </c>
      <c r="Q5" s="150" t="s">
        <v>125</v>
      </c>
      <c r="R5" s="159"/>
      <c r="S5" s="149"/>
      <c r="T5" s="149"/>
      <c r="U5" s="161"/>
      <c r="V5" s="161"/>
      <c r="W5" s="161"/>
      <c r="X5" s="149"/>
      <c r="Y5" s="149"/>
      <c r="Z5" s="161"/>
      <c r="AA5" s="161"/>
      <c r="AB5" s="163"/>
      <c r="AC5" s="163"/>
      <c r="AD5" s="163"/>
      <c r="AE5" s="165"/>
      <c r="AF5" s="163"/>
      <c r="AG5" s="163"/>
      <c r="AH5" s="163"/>
      <c r="AI5" s="167"/>
      <c r="AJ5" s="168" t="s">
        <v>64</v>
      </c>
      <c r="AK5" s="168" t="s">
        <v>150</v>
      </c>
      <c r="AL5" s="168" t="s">
        <v>65</v>
      </c>
      <c r="AM5" s="168" t="s">
        <v>151</v>
      </c>
      <c r="AN5" s="168" t="s">
        <v>119</v>
      </c>
      <c r="AO5" s="168" t="s">
        <v>152</v>
      </c>
      <c r="AP5" s="168" t="s">
        <v>120</v>
      </c>
      <c r="AQ5" s="168" t="s">
        <v>153</v>
      </c>
      <c r="AR5" s="149"/>
      <c r="AS5" s="161"/>
      <c r="AT5" s="149"/>
      <c r="AU5" s="149"/>
      <c r="AV5" s="161"/>
      <c r="AW5" s="149"/>
      <c r="AX5" s="149"/>
      <c r="AY5" s="161"/>
      <c r="AZ5" s="161"/>
      <c r="BA5" s="149"/>
      <c r="BB5" s="161"/>
      <c r="BC5" s="163"/>
      <c r="BD5" s="169"/>
      <c r="BE5" s="149"/>
      <c r="BF5" s="149"/>
      <c r="BG5" s="161"/>
      <c r="BH5" s="161"/>
      <c r="BI5" s="161"/>
      <c r="BJ5" s="149"/>
      <c r="BK5" s="161"/>
      <c r="BL5" s="161"/>
      <c r="BM5" s="161"/>
      <c r="BN5" s="161"/>
      <c r="BO5" s="161"/>
      <c r="BP5" s="218"/>
      <c r="BQ5" s="170" t="s">
        <v>1</v>
      </c>
      <c r="BR5" s="170" t="s">
        <v>3</v>
      </c>
      <c r="BS5" s="170" t="s">
        <v>4</v>
      </c>
      <c r="BT5" s="151"/>
      <c r="BU5" s="149"/>
      <c r="BV5" s="149"/>
      <c r="BW5" s="161"/>
      <c r="BX5" s="161"/>
      <c r="BY5" s="161"/>
      <c r="BZ5" s="161"/>
      <c r="CA5" s="163"/>
      <c r="CB5" s="163"/>
      <c r="CC5" s="175"/>
      <c r="CD5" s="176"/>
      <c r="CE5" s="176"/>
      <c r="CF5" s="173"/>
      <c r="CG5" s="163"/>
      <c r="CH5" s="163"/>
      <c r="CI5" s="175"/>
      <c r="CJ5" s="163"/>
      <c r="CK5" s="169"/>
      <c r="CL5" s="163"/>
      <c r="CM5" s="169"/>
      <c r="CN5" s="175"/>
      <c r="CO5" s="163"/>
      <c r="CP5" s="169"/>
      <c r="CQ5" s="175"/>
      <c r="CR5" s="163"/>
      <c r="CS5" s="163"/>
      <c r="CT5" s="175"/>
      <c r="CU5" s="176"/>
      <c r="CV5" s="176"/>
      <c r="CW5" s="163"/>
      <c r="CX5" s="169"/>
    </row>
    <row r="6" spans="1:170" s="2" customFormat="1" ht="25.95" customHeight="1">
      <c r="A6" s="149"/>
      <c r="B6" s="102"/>
      <c r="C6" s="102"/>
      <c r="D6" s="153"/>
      <c r="E6" s="153"/>
      <c r="F6" s="101"/>
      <c r="G6" s="101"/>
      <c r="H6" s="153"/>
      <c r="I6" s="179"/>
      <c r="J6" s="180"/>
      <c r="K6" s="179"/>
      <c r="L6" s="180"/>
      <c r="M6" s="179"/>
      <c r="N6" s="180"/>
      <c r="O6" s="152"/>
      <c r="P6" s="152"/>
      <c r="Q6" s="152"/>
      <c r="R6" s="160"/>
      <c r="S6" s="149"/>
      <c r="T6" s="149"/>
      <c r="U6" s="161"/>
      <c r="V6" s="161"/>
      <c r="W6" s="161"/>
      <c r="X6" s="149"/>
      <c r="Y6" s="149"/>
      <c r="Z6" s="161"/>
      <c r="AA6" s="161"/>
      <c r="AB6" s="163"/>
      <c r="AC6" s="163"/>
      <c r="AD6" s="163"/>
      <c r="AE6" s="166"/>
      <c r="AF6" s="163"/>
      <c r="AG6" s="163"/>
      <c r="AH6" s="163"/>
      <c r="AI6" s="167"/>
      <c r="AJ6" s="168"/>
      <c r="AK6" s="168"/>
      <c r="AL6" s="168"/>
      <c r="AM6" s="168"/>
      <c r="AN6" s="168"/>
      <c r="AO6" s="168"/>
      <c r="AP6" s="168"/>
      <c r="AQ6" s="168"/>
      <c r="AR6" s="149"/>
      <c r="AS6" s="161"/>
      <c r="AT6" s="149"/>
      <c r="AU6" s="149"/>
      <c r="AV6" s="161"/>
      <c r="AW6" s="149"/>
      <c r="AX6" s="149"/>
      <c r="AY6" s="161"/>
      <c r="AZ6" s="161"/>
      <c r="BA6" s="149"/>
      <c r="BB6" s="161"/>
      <c r="BC6" s="163"/>
      <c r="BD6" s="169"/>
      <c r="BE6" s="149"/>
      <c r="BF6" s="149"/>
      <c r="BG6" s="161"/>
      <c r="BH6" s="161"/>
      <c r="BI6" s="161"/>
      <c r="BJ6" s="149"/>
      <c r="BK6" s="161"/>
      <c r="BL6" s="161"/>
      <c r="BM6" s="161"/>
      <c r="BN6" s="161"/>
      <c r="BO6" s="161"/>
      <c r="BP6" s="218"/>
      <c r="BQ6" s="171"/>
      <c r="BR6" s="171"/>
      <c r="BS6" s="171"/>
      <c r="BT6" s="152"/>
      <c r="BU6" s="149"/>
      <c r="BV6" s="149"/>
      <c r="BW6" s="161"/>
      <c r="BX6" s="161"/>
      <c r="BY6" s="161"/>
      <c r="BZ6" s="161"/>
      <c r="CA6" s="163"/>
      <c r="CB6" s="163"/>
      <c r="CC6" s="175"/>
      <c r="CD6" s="176"/>
      <c r="CE6" s="176"/>
      <c r="CF6" s="174"/>
      <c r="CG6" s="163"/>
      <c r="CH6" s="163"/>
      <c r="CI6" s="175"/>
      <c r="CJ6" s="163"/>
      <c r="CK6" s="169"/>
      <c r="CL6" s="163"/>
      <c r="CM6" s="169"/>
      <c r="CN6" s="175"/>
      <c r="CO6" s="163"/>
      <c r="CP6" s="169"/>
      <c r="CQ6" s="175"/>
      <c r="CR6" s="163"/>
      <c r="CS6" s="163"/>
      <c r="CT6" s="175"/>
      <c r="CU6" s="176"/>
      <c r="CV6" s="176"/>
      <c r="CW6" s="163"/>
      <c r="CX6" s="169"/>
    </row>
    <row r="7" spans="1:170" s="214" customFormat="1" ht="81" customHeight="1">
      <c r="A7" s="92"/>
      <c r="B7" s="92" t="s">
        <v>315</v>
      </c>
      <c r="C7" s="92" t="s">
        <v>316</v>
      </c>
      <c r="D7" s="153"/>
      <c r="E7" s="153"/>
      <c r="F7" s="212" t="s">
        <v>317</v>
      </c>
      <c r="G7" s="212" t="s">
        <v>317</v>
      </c>
      <c r="H7" s="153"/>
      <c r="I7" s="181" t="s">
        <v>13</v>
      </c>
      <c r="J7" s="181" t="s">
        <v>97</v>
      </c>
      <c r="K7" s="181" t="s">
        <v>14</v>
      </c>
      <c r="L7" s="187" t="s">
        <v>16</v>
      </c>
      <c r="M7" s="187" t="s">
        <v>106</v>
      </c>
      <c r="N7" s="187" t="s">
        <v>16</v>
      </c>
      <c r="O7" s="187" t="s">
        <v>107</v>
      </c>
      <c r="P7" s="187" t="s">
        <v>15</v>
      </c>
      <c r="Q7" s="186" t="s">
        <v>58</v>
      </c>
      <c r="R7" s="189" t="s">
        <v>126</v>
      </c>
      <c r="S7" s="187" t="s">
        <v>30</v>
      </c>
      <c r="T7" s="186" t="s">
        <v>108</v>
      </c>
      <c r="U7" s="187" t="s">
        <v>31</v>
      </c>
      <c r="V7" s="187" t="s">
        <v>32</v>
      </c>
      <c r="W7" s="187" t="s">
        <v>8</v>
      </c>
      <c r="X7" s="181" t="s">
        <v>17</v>
      </c>
      <c r="Y7" s="181" t="s">
        <v>18</v>
      </c>
      <c r="Z7" s="187" t="s">
        <v>19</v>
      </c>
      <c r="AA7" s="187" t="s">
        <v>20</v>
      </c>
      <c r="AB7" s="181" t="s">
        <v>98</v>
      </c>
      <c r="AC7" s="181" t="s">
        <v>99</v>
      </c>
      <c r="AD7" s="181" t="s">
        <v>100</v>
      </c>
      <c r="AE7" s="181" t="s">
        <v>149</v>
      </c>
      <c r="AF7" s="181" t="s">
        <v>101</v>
      </c>
      <c r="AG7" s="181" t="s">
        <v>109</v>
      </c>
      <c r="AH7" s="187" t="s">
        <v>102</v>
      </c>
      <c r="AI7" s="190" t="s">
        <v>103</v>
      </c>
      <c r="AJ7" s="181" t="s">
        <v>141</v>
      </c>
      <c r="AK7" s="181" t="s">
        <v>142</v>
      </c>
      <c r="AL7" s="181" t="s">
        <v>143</v>
      </c>
      <c r="AM7" s="181" t="s">
        <v>144</v>
      </c>
      <c r="AN7" s="181" t="s">
        <v>145</v>
      </c>
      <c r="AO7" s="181" t="s">
        <v>146</v>
      </c>
      <c r="AP7" s="181" t="s">
        <v>147</v>
      </c>
      <c r="AQ7" s="181" t="s">
        <v>148</v>
      </c>
      <c r="AR7" s="187" t="s">
        <v>59</v>
      </c>
      <c r="AS7" s="187" t="s">
        <v>60</v>
      </c>
      <c r="AT7" s="187" t="s">
        <v>66</v>
      </c>
      <c r="AU7" s="187" t="s">
        <v>67</v>
      </c>
      <c r="AV7" s="187" t="s">
        <v>68</v>
      </c>
      <c r="AW7" s="187" t="s">
        <v>127</v>
      </c>
      <c r="AX7" s="187" t="s">
        <v>128</v>
      </c>
      <c r="AY7" s="187" t="s">
        <v>129</v>
      </c>
      <c r="AZ7" s="187" t="s">
        <v>130</v>
      </c>
      <c r="BA7" s="187" t="s">
        <v>155</v>
      </c>
      <c r="BB7" s="187" t="s">
        <v>156</v>
      </c>
      <c r="BC7" s="181" t="s">
        <v>61</v>
      </c>
      <c r="BD7" s="186" t="s">
        <v>366</v>
      </c>
      <c r="BE7" s="191" t="s">
        <v>74</v>
      </c>
      <c r="BF7" s="191" t="s">
        <v>75</v>
      </c>
      <c r="BG7" s="191" t="s">
        <v>76</v>
      </c>
      <c r="BH7" s="191" t="s">
        <v>77</v>
      </c>
      <c r="BI7" s="213" t="s">
        <v>78</v>
      </c>
      <c r="BJ7" s="191" t="s">
        <v>79</v>
      </c>
      <c r="BK7" s="213" t="s">
        <v>80</v>
      </c>
      <c r="BL7" s="191" t="s">
        <v>81</v>
      </c>
      <c r="BM7" s="191" t="s">
        <v>82</v>
      </c>
      <c r="BN7" s="191" t="s">
        <v>83</v>
      </c>
      <c r="BO7" s="191" t="s">
        <v>84</v>
      </c>
      <c r="BP7" s="219"/>
      <c r="BQ7" s="191" t="s">
        <v>121</v>
      </c>
      <c r="BR7" s="191" t="s">
        <v>23</v>
      </c>
      <c r="BS7" s="191" t="s">
        <v>58</v>
      </c>
      <c r="BT7" s="191" t="s">
        <v>126</v>
      </c>
      <c r="BU7" s="187" t="s">
        <v>133</v>
      </c>
      <c r="BV7" s="187" t="s">
        <v>134</v>
      </c>
      <c r="BW7" s="187" t="s">
        <v>135</v>
      </c>
      <c r="BX7" s="187" t="s">
        <v>136</v>
      </c>
      <c r="BY7" s="187" t="s">
        <v>40</v>
      </c>
      <c r="BZ7" s="187" t="s">
        <v>8</v>
      </c>
      <c r="CA7" s="181" t="s">
        <v>160</v>
      </c>
      <c r="CB7" s="181" t="s">
        <v>161</v>
      </c>
      <c r="CC7" s="187" t="s">
        <v>162</v>
      </c>
      <c r="CD7" s="181" t="s">
        <v>163</v>
      </c>
      <c r="CE7" s="181" t="s">
        <v>164</v>
      </c>
      <c r="CF7" s="181" t="s">
        <v>165</v>
      </c>
      <c r="CG7" s="181" t="s">
        <v>105</v>
      </c>
      <c r="CH7" s="181" t="s">
        <v>166</v>
      </c>
      <c r="CI7" s="187" t="s">
        <v>8</v>
      </c>
      <c r="CJ7" s="185" t="s">
        <v>62</v>
      </c>
      <c r="CK7" s="186" t="s">
        <v>63</v>
      </c>
      <c r="CL7" s="181" t="s">
        <v>69</v>
      </c>
      <c r="CM7" s="187" t="s">
        <v>70</v>
      </c>
      <c r="CN7" s="191" t="s">
        <v>71</v>
      </c>
      <c r="CO7" s="181" t="s">
        <v>69</v>
      </c>
      <c r="CP7" s="187" t="s">
        <v>70</v>
      </c>
      <c r="CQ7" s="191" t="s">
        <v>71</v>
      </c>
      <c r="CR7" s="181" t="s">
        <v>110</v>
      </c>
      <c r="CS7" s="181" t="s">
        <v>111</v>
      </c>
      <c r="CT7" s="187" t="s">
        <v>112</v>
      </c>
      <c r="CU7" s="181" t="s">
        <v>113</v>
      </c>
      <c r="CV7" s="181" t="s">
        <v>8</v>
      </c>
      <c r="CW7" s="181" t="s">
        <v>21</v>
      </c>
      <c r="CX7" s="187" t="s">
        <v>22</v>
      </c>
    </row>
    <row r="8" spans="1:170" s="216" customFormat="1" ht="12" customHeight="1">
      <c r="A8" s="215"/>
      <c r="B8" s="215"/>
      <c r="C8" s="215"/>
      <c r="D8" s="154"/>
      <c r="E8" s="154"/>
      <c r="F8" s="215"/>
      <c r="G8" s="215"/>
      <c r="H8" s="154"/>
      <c r="I8" s="182"/>
      <c r="J8" s="182"/>
      <c r="K8" s="182"/>
      <c r="L8" s="188"/>
      <c r="M8" s="188"/>
      <c r="N8" s="188"/>
      <c r="O8" s="188"/>
      <c r="P8" s="188"/>
      <c r="Q8" s="186"/>
      <c r="R8" s="160"/>
      <c r="S8" s="188"/>
      <c r="T8" s="186"/>
      <c r="U8" s="188"/>
      <c r="V8" s="188"/>
      <c r="W8" s="188"/>
      <c r="X8" s="182"/>
      <c r="Y8" s="182"/>
      <c r="Z8" s="188"/>
      <c r="AA8" s="188"/>
      <c r="AB8" s="182"/>
      <c r="AC8" s="182"/>
      <c r="AD8" s="182"/>
      <c r="AE8" s="182"/>
      <c r="AF8" s="182"/>
      <c r="AG8" s="182"/>
      <c r="AH8" s="188"/>
      <c r="AI8" s="190"/>
      <c r="AJ8" s="182"/>
      <c r="AK8" s="182"/>
      <c r="AL8" s="182"/>
      <c r="AM8" s="182"/>
      <c r="AN8" s="182"/>
      <c r="AO8" s="182"/>
      <c r="AP8" s="182"/>
      <c r="AQ8" s="182"/>
      <c r="AR8" s="188"/>
      <c r="AS8" s="188"/>
      <c r="AT8" s="188"/>
      <c r="AU8" s="188"/>
      <c r="AV8" s="188"/>
      <c r="AW8" s="188"/>
      <c r="AX8" s="188"/>
      <c r="AY8" s="188"/>
      <c r="AZ8" s="188"/>
      <c r="BA8" s="188"/>
      <c r="BB8" s="188"/>
      <c r="BC8" s="182"/>
      <c r="BD8" s="186"/>
      <c r="BE8" s="192"/>
      <c r="BF8" s="192"/>
      <c r="BG8" s="192"/>
      <c r="BH8" s="192"/>
      <c r="BI8" s="213"/>
      <c r="BJ8" s="192"/>
      <c r="BK8" s="213"/>
      <c r="BL8" s="192"/>
      <c r="BM8" s="192"/>
      <c r="BN8" s="192"/>
      <c r="BO8" s="192"/>
      <c r="BP8" s="188"/>
      <c r="BQ8" s="192"/>
      <c r="BR8" s="192"/>
      <c r="BS8" s="192"/>
      <c r="BT8" s="192"/>
      <c r="BU8" s="188"/>
      <c r="BV8" s="188"/>
      <c r="BW8" s="188"/>
      <c r="BX8" s="188"/>
      <c r="BY8" s="188"/>
      <c r="BZ8" s="188"/>
      <c r="CA8" s="182"/>
      <c r="CB8" s="182"/>
      <c r="CC8" s="188"/>
      <c r="CD8" s="182"/>
      <c r="CE8" s="182"/>
      <c r="CF8" s="182"/>
      <c r="CG8" s="182"/>
      <c r="CH8" s="182"/>
      <c r="CI8" s="188"/>
      <c r="CJ8" s="185"/>
      <c r="CK8" s="186"/>
      <c r="CL8" s="182"/>
      <c r="CM8" s="188"/>
      <c r="CN8" s="192"/>
      <c r="CO8" s="182"/>
      <c r="CP8" s="188"/>
      <c r="CQ8" s="192"/>
      <c r="CR8" s="182"/>
      <c r="CS8" s="182"/>
      <c r="CT8" s="188"/>
      <c r="CU8" s="182"/>
      <c r="CV8" s="182"/>
      <c r="CW8" s="182"/>
      <c r="CX8" s="188"/>
    </row>
    <row r="9" spans="1:170" s="39" customFormat="1" hidden="1">
      <c r="A9" s="29" t="s">
        <v>170</v>
      </c>
      <c r="B9" s="91"/>
      <c r="C9" s="91"/>
      <c r="D9" s="91"/>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168</v>
      </c>
      <c r="EX9" s="30"/>
      <c r="EY9" s="31"/>
      <c r="EZ9" s="31"/>
      <c r="FA9" s="31"/>
      <c r="FB9" s="31"/>
      <c r="FC9" s="31"/>
      <c r="FD9" s="31"/>
      <c r="FE9" s="31"/>
      <c r="FF9" s="30"/>
      <c r="FG9" s="32"/>
      <c r="FH9" s="30"/>
      <c r="FI9" s="32"/>
      <c r="FJ9" s="33"/>
      <c r="FK9" s="31"/>
      <c r="FL9" s="31"/>
      <c r="FM9" s="34"/>
      <c r="FN9" s="30"/>
    </row>
    <row r="10" spans="1:170" s="80" customFormat="1" ht="144">
      <c r="A10" s="66">
        <v>39201</v>
      </c>
      <c r="B10" s="66" t="s">
        <v>281</v>
      </c>
      <c r="C10" s="64">
        <f t="shared" ref="C10:C43" si="0">INT(B10/10)</f>
        <v>39201</v>
      </c>
      <c r="D10" s="94">
        <v>39201</v>
      </c>
      <c r="E10" s="117" t="s">
        <v>173</v>
      </c>
      <c r="F10" s="67" t="s">
        <v>247</v>
      </c>
      <c r="G10" s="53">
        <f t="shared" ref="G10:G23" si="1">IF(E10=F10,0,1)</f>
        <v>0</v>
      </c>
      <c r="H10" s="68">
        <v>3</v>
      </c>
      <c r="I10" s="69">
        <v>1</v>
      </c>
      <c r="J10" s="69">
        <v>23</v>
      </c>
      <c r="K10" s="69"/>
      <c r="L10" s="69"/>
      <c r="M10" s="70"/>
      <c r="N10" s="70"/>
      <c r="O10" s="70"/>
      <c r="P10" s="70"/>
      <c r="Q10" s="70"/>
      <c r="R10" s="71"/>
      <c r="S10" s="70"/>
      <c r="T10" s="70"/>
      <c r="U10" s="70"/>
      <c r="V10" s="70"/>
      <c r="W10" s="72"/>
      <c r="X10" s="69"/>
      <c r="Y10" s="69"/>
      <c r="Z10" s="70"/>
      <c r="AA10" s="72" t="s">
        <v>174</v>
      </c>
      <c r="AB10" s="73">
        <v>1</v>
      </c>
      <c r="AC10" s="74"/>
      <c r="AD10" s="74"/>
      <c r="AE10" s="75" t="s">
        <v>175</v>
      </c>
      <c r="AF10" s="73"/>
      <c r="AG10" s="73">
        <v>1</v>
      </c>
      <c r="AH10" s="73"/>
      <c r="AI10" s="76"/>
      <c r="AJ10" s="73">
        <v>1</v>
      </c>
      <c r="AK10" s="73"/>
      <c r="AL10" s="73">
        <v>1</v>
      </c>
      <c r="AM10" s="73"/>
      <c r="AN10" s="73"/>
      <c r="AO10" s="73"/>
      <c r="AP10" s="114">
        <v>1</v>
      </c>
      <c r="AQ10" s="73">
        <v>1</v>
      </c>
      <c r="AR10" s="70">
        <v>1</v>
      </c>
      <c r="AS10" s="70"/>
      <c r="AT10" s="70"/>
      <c r="AU10" s="70"/>
      <c r="AV10" s="70">
        <v>1</v>
      </c>
      <c r="AW10" s="70"/>
      <c r="AX10" s="70"/>
      <c r="AY10" s="70">
        <v>1</v>
      </c>
      <c r="AZ10" s="70"/>
      <c r="BA10" s="70"/>
      <c r="BB10" s="70">
        <v>1</v>
      </c>
      <c r="BC10" s="70"/>
      <c r="BD10" s="70">
        <v>1</v>
      </c>
      <c r="BE10" s="70">
        <v>1</v>
      </c>
      <c r="BF10" s="70">
        <v>1</v>
      </c>
      <c r="BG10" s="70">
        <v>1</v>
      </c>
      <c r="BH10" s="70">
        <v>1</v>
      </c>
      <c r="BI10" s="70">
        <v>1</v>
      </c>
      <c r="BJ10" s="70">
        <v>1</v>
      </c>
      <c r="BK10" s="70"/>
      <c r="BL10" s="70">
        <v>1</v>
      </c>
      <c r="BM10" s="70"/>
      <c r="BN10" s="70"/>
      <c r="BO10" s="77"/>
      <c r="BP10" s="78"/>
      <c r="BQ10" s="70"/>
      <c r="BR10" s="70">
        <v>1</v>
      </c>
      <c r="BS10" s="70"/>
      <c r="BT10" s="79"/>
      <c r="BU10" s="70"/>
      <c r="BV10" s="70"/>
      <c r="BW10" s="70"/>
      <c r="BX10" s="70"/>
      <c r="BY10" s="70"/>
      <c r="BZ10" s="77"/>
      <c r="CA10" s="70"/>
      <c r="CB10" s="70"/>
      <c r="CC10" s="70"/>
      <c r="CD10" s="70"/>
      <c r="CE10" s="70"/>
      <c r="CF10" s="70"/>
      <c r="CG10" s="70"/>
      <c r="CH10" s="70"/>
      <c r="CI10" s="77"/>
      <c r="CJ10" s="70"/>
      <c r="CK10" s="70"/>
      <c r="CL10" s="70"/>
      <c r="CM10" s="70"/>
      <c r="CN10" s="70"/>
      <c r="CO10" s="70"/>
      <c r="CP10" s="70"/>
      <c r="CQ10" s="70"/>
      <c r="CR10" s="70"/>
      <c r="CS10" s="70">
        <v>1</v>
      </c>
      <c r="CT10" s="70"/>
      <c r="CU10" s="70"/>
      <c r="CV10" s="77"/>
      <c r="CW10" s="69">
        <v>1</v>
      </c>
      <c r="CX10" s="70"/>
    </row>
    <row r="11" spans="1:170" s="80" customFormat="1" ht="48">
      <c r="A11" s="66">
        <v>39202</v>
      </c>
      <c r="B11" s="66" t="s">
        <v>282</v>
      </c>
      <c r="C11" s="64">
        <f t="shared" si="0"/>
        <v>39202</v>
      </c>
      <c r="D11" s="94">
        <v>39202</v>
      </c>
      <c r="E11" s="117" t="s">
        <v>176</v>
      </c>
      <c r="F11" s="67" t="s">
        <v>248</v>
      </c>
      <c r="G11" s="53">
        <f t="shared" si="1"/>
        <v>0</v>
      </c>
      <c r="H11" s="68">
        <v>5</v>
      </c>
      <c r="I11" s="69">
        <v>1</v>
      </c>
      <c r="J11" s="69">
        <v>18</v>
      </c>
      <c r="K11" s="69"/>
      <c r="L11" s="69"/>
      <c r="M11" s="70"/>
      <c r="N11" s="70"/>
      <c r="O11" s="70"/>
      <c r="P11" s="70"/>
      <c r="Q11" s="70"/>
      <c r="R11" s="71"/>
      <c r="S11" s="70"/>
      <c r="T11" s="70"/>
      <c r="U11" s="70"/>
      <c r="V11" s="70"/>
      <c r="W11" s="72"/>
      <c r="X11" s="69"/>
      <c r="Y11" s="69"/>
      <c r="Z11" s="70"/>
      <c r="AA11" s="72" t="s">
        <v>177</v>
      </c>
      <c r="AB11" s="73">
        <v>1</v>
      </c>
      <c r="AC11" s="74"/>
      <c r="AD11" s="74"/>
      <c r="AE11" s="75" t="s">
        <v>178</v>
      </c>
      <c r="AF11" s="73"/>
      <c r="AG11" s="73">
        <v>1</v>
      </c>
      <c r="AH11" s="73"/>
      <c r="AI11" s="76"/>
      <c r="AJ11" s="73"/>
      <c r="AK11" s="73"/>
      <c r="AL11" s="73"/>
      <c r="AM11" s="73"/>
      <c r="AN11" s="73"/>
      <c r="AO11" s="73"/>
      <c r="AP11" s="114">
        <v>1</v>
      </c>
      <c r="AQ11" s="73">
        <v>1</v>
      </c>
      <c r="AR11" s="70"/>
      <c r="AS11" s="70">
        <v>1</v>
      </c>
      <c r="AT11" s="70"/>
      <c r="AU11" s="70"/>
      <c r="AV11" s="70"/>
      <c r="AW11" s="70"/>
      <c r="AX11" s="70"/>
      <c r="AY11" s="70"/>
      <c r="AZ11" s="70"/>
      <c r="BA11" s="70"/>
      <c r="BB11" s="70"/>
      <c r="BC11" s="70"/>
      <c r="BD11" s="70"/>
      <c r="BE11" s="70"/>
      <c r="BF11" s="70"/>
      <c r="BG11" s="70"/>
      <c r="BH11" s="70"/>
      <c r="BI11" s="70"/>
      <c r="BJ11" s="70"/>
      <c r="BK11" s="70"/>
      <c r="BL11" s="70"/>
      <c r="BM11" s="70"/>
      <c r="BN11" s="70"/>
      <c r="BO11" s="77" t="s">
        <v>179</v>
      </c>
      <c r="BP11" s="78"/>
      <c r="BQ11" s="70"/>
      <c r="BR11" s="70">
        <v>1</v>
      </c>
      <c r="BS11" s="70"/>
      <c r="BT11" s="79"/>
      <c r="BU11" s="70"/>
      <c r="BV11" s="70"/>
      <c r="BW11" s="70"/>
      <c r="BX11" s="70"/>
      <c r="BY11" s="70"/>
      <c r="BZ11" s="77"/>
      <c r="CA11" s="70"/>
      <c r="CB11" s="70"/>
      <c r="CC11" s="70"/>
      <c r="CD11" s="70"/>
      <c r="CE11" s="70"/>
      <c r="CF11" s="70"/>
      <c r="CG11" s="70"/>
      <c r="CH11" s="70"/>
      <c r="CI11" s="77"/>
      <c r="CJ11" s="70"/>
      <c r="CK11" s="70"/>
      <c r="CL11" s="70"/>
      <c r="CM11" s="70"/>
      <c r="CN11" s="70"/>
      <c r="CO11" s="70"/>
      <c r="CP11" s="70"/>
      <c r="CQ11" s="70"/>
      <c r="CR11" s="70"/>
      <c r="CS11" s="70">
        <v>1</v>
      </c>
      <c r="CT11" s="70"/>
      <c r="CU11" s="70"/>
      <c r="CV11" s="77"/>
      <c r="CW11" s="69"/>
      <c r="CX11" s="70">
        <v>1</v>
      </c>
    </row>
    <row r="12" spans="1:170" s="80" customFormat="1" ht="36">
      <c r="A12" s="66">
        <v>39203</v>
      </c>
      <c r="B12" s="66" t="s">
        <v>283</v>
      </c>
      <c r="C12" s="64">
        <f t="shared" si="0"/>
        <v>39203</v>
      </c>
      <c r="D12" s="94">
        <v>39203</v>
      </c>
      <c r="E12" s="117" t="s">
        <v>180</v>
      </c>
      <c r="F12" s="67" t="s">
        <v>249</v>
      </c>
      <c r="G12" s="53">
        <f t="shared" si="1"/>
        <v>0</v>
      </c>
      <c r="H12" s="68">
        <v>5</v>
      </c>
      <c r="I12" s="69">
        <v>1</v>
      </c>
      <c r="J12" s="69">
        <v>19</v>
      </c>
      <c r="K12" s="69"/>
      <c r="L12" s="69"/>
      <c r="M12" s="70"/>
      <c r="N12" s="70"/>
      <c r="O12" s="70"/>
      <c r="P12" s="70"/>
      <c r="Q12" s="70"/>
      <c r="R12" s="71"/>
      <c r="S12" s="70"/>
      <c r="T12" s="70"/>
      <c r="U12" s="70"/>
      <c r="V12" s="70"/>
      <c r="W12" s="72"/>
      <c r="X12" s="69">
        <v>1</v>
      </c>
      <c r="Y12" s="69"/>
      <c r="Z12" s="70"/>
      <c r="AA12" s="72"/>
      <c r="AB12" s="73">
        <v>1</v>
      </c>
      <c r="AC12" s="74"/>
      <c r="AD12" s="74"/>
      <c r="AE12" s="75" t="s">
        <v>181</v>
      </c>
      <c r="AF12" s="73">
        <v>1</v>
      </c>
      <c r="AG12" s="73"/>
      <c r="AH12" s="73"/>
      <c r="AI12" s="76"/>
      <c r="AJ12" s="73"/>
      <c r="AK12" s="73"/>
      <c r="AL12" s="73">
        <v>1</v>
      </c>
      <c r="AM12" s="73"/>
      <c r="AN12" s="73"/>
      <c r="AO12" s="73"/>
      <c r="AP12" s="114">
        <v>1</v>
      </c>
      <c r="AQ12" s="73">
        <v>1</v>
      </c>
      <c r="AR12" s="70">
        <v>1</v>
      </c>
      <c r="AS12" s="70"/>
      <c r="AT12" s="70">
        <v>1</v>
      </c>
      <c r="AU12" s="70">
        <v>1</v>
      </c>
      <c r="AV12" s="70"/>
      <c r="AW12" s="70"/>
      <c r="AX12" s="70"/>
      <c r="AY12" s="70">
        <v>1</v>
      </c>
      <c r="AZ12" s="70"/>
      <c r="BA12" s="70"/>
      <c r="BB12" s="70">
        <v>1</v>
      </c>
      <c r="BC12" s="70">
        <v>1</v>
      </c>
      <c r="BD12" s="70"/>
      <c r="BE12" s="70">
        <v>1</v>
      </c>
      <c r="BF12" s="70">
        <v>1</v>
      </c>
      <c r="BG12" s="70">
        <v>1</v>
      </c>
      <c r="BH12" s="70">
        <v>1</v>
      </c>
      <c r="BI12" s="70">
        <v>1</v>
      </c>
      <c r="BJ12" s="70">
        <v>1</v>
      </c>
      <c r="BK12" s="70"/>
      <c r="BL12" s="70">
        <v>1</v>
      </c>
      <c r="BM12" s="70"/>
      <c r="BN12" s="70"/>
      <c r="BO12" s="77"/>
      <c r="BP12" s="78"/>
      <c r="BQ12" s="70"/>
      <c r="BR12" s="70">
        <v>1</v>
      </c>
      <c r="BS12" s="70"/>
      <c r="BT12" s="79"/>
      <c r="BU12" s="70"/>
      <c r="BV12" s="70"/>
      <c r="BW12" s="70"/>
      <c r="BX12" s="70"/>
      <c r="BY12" s="70"/>
      <c r="BZ12" s="77"/>
      <c r="CA12" s="70"/>
      <c r="CB12" s="70"/>
      <c r="CC12" s="70"/>
      <c r="CD12" s="70"/>
      <c r="CE12" s="70"/>
      <c r="CF12" s="70"/>
      <c r="CG12" s="70"/>
      <c r="CH12" s="70"/>
      <c r="CI12" s="77"/>
      <c r="CJ12" s="70"/>
      <c r="CK12" s="70"/>
      <c r="CL12" s="70"/>
      <c r="CM12" s="70"/>
      <c r="CN12" s="70"/>
      <c r="CO12" s="70"/>
      <c r="CP12" s="70"/>
      <c r="CQ12" s="70"/>
      <c r="CR12" s="70"/>
      <c r="CS12" s="70"/>
      <c r="CT12" s="70"/>
      <c r="CU12" s="70">
        <v>1</v>
      </c>
      <c r="CV12" s="77"/>
      <c r="CW12" s="69"/>
      <c r="CX12" s="70">
        <v>1</v>
      </c>
    </row>
    <row r="13" spans="1:170" s="80" customFormat="1" ht="21" customHeight="1">
      <c r="A13" s="66">
        <v>39204</v>
      </c>
      <c r="B13" s="66" t="s">
        <v>284</v>
      </c>
      <c r="C13" s="64">
        <f t="shared" si="0"/>
        <v>39204</v>
      </c>
      <c r="D13" s="94">
        <v>39204</v>
      </c>
      <c r="E13" s="117" t="s">
        <v>182</v>
      </c>
      <c r="F13" s="67" t="s">
        <v>250</v>
      </c>
      <c r="G13" s="53">
        <f t="shared" si="1"/>
        <v>0</v>
      </c>
      <c r="H13" s="68">
        <v>5</v>
      </c>
      <c r="I13" s="69">
        <v>1</v>
      </c>
      <c r="J13" s="69">
        <v>13</v>
      </c>
      <c r="K13" s="69"/>
      <c r="L13" s="69"/>
      <c r="M13" s="70"/>
      <c r="N13" s="70"/>
      <c r="O13" s="70"/>
      <c r="P13" s="70"/>
      <c r="Q13" s="70"/>
      <c r="R13" s="71"/>
      <c r="S13" s="70"/>
      <c r="T13" s="70"/>
      <c r="U13" s="70"/>
      <c r="V13" s="70"/>
      <c r="W13" s="72"/>
      <c r="X13" s="69"/>
      <c r="Y13" s="69"/>
      <c r="Z13" s="70">
        <v>1</v>
      </c>
      <c r="AA13" s="72"/>
      <c r="AB13" s="73">
        <v>1</v>
      </c>
      <c r="AC13" s="74"/>
      <c r="AD13" s="74"/>
      <c r="AE13" s="75" t="s">
        <v>183</v>
      </c>
      <c r="AF13" s="73">
        <v>1</v>
      </c>
      <c r="AG13" s="73"/>
      <c r="AH13" s="73"/>
      <c r="AI13" s="76"/>
      <c r="AJ13" s="73"/>
      <c r="AK13" s="73"/>
      <c r="AL13" s="73"/>
      <c r="AM13" s="73"/>
      <c r="AN13" s="114">
        <v>1</v>
      </c>
      <c r="AO13" s="73">
        <v>1</v>
      </c>
      <c r="AP13" s="73"/>
      <c r="AQ13" s="73"/>
      <c r="AR13" s="70"/>
      <c r="AS13" s="70">
        <v>1</v>
      </c>
      <c r="AT13" s="70"/>
      <c r="AU13" s="70"/>
      <c r="AV13" s="70"/>
      <c r="AW13" s="70"/>
      <c r="AX13" s="70"/>
      <c r="AY13" s="70"/>
      <c r="AZ13" s="70"/>
      <c r="BA13" s="70"/>
      <c r="BB13" s="70"/>
      <c r="BC13" s="70"/>
      <c r="BD13" s="70"/>
      <c r="BE13" s="70">
        <v>1</v>
      </c>
      <c r="BF13" s="70">
        <v>1</v>
      </c>
      <c r="BG13" s="70"/>
      <c r="BH13" s="70">
        <v>1</v>
      </c>
      <c r="BI13" s="70">
        <v>1</v>
      </c>
      <c r="BJ13" s="70">
        <v>1</v>
      </c>
      <c r="BK13" s="70"/>
      <c r="BL13" s="70"/>
      <c r="BM13" s="70"/>
      <c r="BN13" s="70"/>
      <c r="BO13" s="77"/>
      <c r="BP13" s="78"/>
      <c r="BQ13" s="70"/>
      <c r="BR13" s="70">
        <v>1</v>
      </c>
      <c r="BS13" s="70"/>
      <c r="BT13" s="79"/>
      <c r="BU13" s="70"/>
      <c r="BV13" s="70"/>
      <c r="BW13" s="70"/>
      <c r="BX13" s="70"/>
      <c r="BY13" s="70"/>
      <c r="BZ13" s="77"/>
      <c r="CA13" s="70"/>
      <c r="CB13" s="70"/>
      <c r="CC13" s="70"/>
      <c r="CD13" s="70"/>
      <c r="CE13" s="70"/>
      <c r="CF13" s="70"/>
      <c r="CG13" s="70"/>
      <c r="CH13" s="70"/>
      <c r="CI13" s="77"/>
      <c r="CJ13" s="70"/>
      <c r="CK13" s="70"/>
      <c r="CL13" s="70"/>
      <c r="CM13" s="70"/>
      <c r="CN13" s="70"/>
      <c r="CO13" s="70"/>
      <c r="CP13" s="70"/>
      <c r="CQ13" s="70"/>
      <c r="CR13" s="70">
        <v>1</v>
      </c>
      <c r="CS13" s="70"/>
      <c r="CT13" s="70"/>
      <c r="CU13" s="70"/>
      <c r="CV13" s="77"/>
      <c r="CW13" s="69"/>
      <c r="CX13" s="70">
        <v>1</v>
      </c>
    </row>
    <row r="14" spans="1:170" s="80" customFormat="1" ht="24">
      <c r="A14" s="66">
        <v>39205</v>
      </c>
      <c r="B14" s="66" t="s">
        <v>285</v>
      </c>
      <c r="C14" s="64">
        <f t="shared" si="0"/>
        <v>39205</v>
      </c>
      <c r="D14" s="94">
        <v>39205</v>
      </c>
      <c r="E14" s="117" t="s">
        <v>184</v>
      </c>
      <c r="F14" s="67" t="s">
        <v>251</v>
      </c>
      <c r="G14" s="53">
        <f t="shared" si="1"/>
        <v>0</v>
      </c>
      <c r="H14" s="68">
        <v>5</v>
      </c>
      <c r="I14" s="69">
        <v>1</v>
      </c>
      <c r="J14" s="69">
        <v>16</v>
      </c>
      <c r="K14" s="69"/>
      <c r="L14" s="69"/>
      <c r="M14" s="70"/>
      <c r="N14" s="70"/>
      <c r="O14" s="70"/>
      <c r="P14" s="70"/>
      <c r="Q14" s="70"/>
      <c r="R14" s="71"/>
      <c r="S14" s="70"/>
      <c r="T14" s="70"/>
      <c r="U14" s="70"/>
      <c r="V14" s="70"/>
      <c r="W14" s="72"/>
      <c r="X14" s="69"/>
      <c r="Y14" s="69"/>
      <c r="Z14" s="70">
        <v>1</v>
      </c>
      <c r="AA14" s="72"/>
      <c r="AB14" s="73">
        <v>1</v>
      </c>
      <c r="AC14" s="74"/>
      <c r="AD14" s="74"/>
      <c r="AE14" s="75" t="s">
        <v>185</v>
      </c>
      <c r="AF14" s="73"/>
      <c r="AG14" s="73">
        <v>1</v>
      </c>
      <c r="AH14" s="73"/>
      <c r="AI14" s="76"/>
      <c r="AJ14" s="73"/>
      <c r="AK14" s="73"/>
      <c r="AL14" s="73"/>
      <c r="AM14" s="73"/>
      <c r="AN14" s="73"/>
      <c r="AO14" s="73"/>
      <c r="AP14" s="114">
        <v>1</v>
      </c>
      <c r="AQ14" s="73">
        <v>1</v>
      </c>
      <c r="AR14" s="70">
        <v>1</v>
      </c>
      <c r="AS14" s="70"/>
      <c r="AT14" s="70"/>
      <c r="AU14" s="70"/>
      <c r="AV14" s="70">
        <v>1</v>
      </c>
      <c r="AW14" s="70"/>
      <c r="AX14" s="70"/>
      <c r="AY14" s="70">
        <v>1</v>
      </c>
      <c r="AZ14" s="70"/>
      <c r="BA14" s="70"/>
      <c r="BB14" s="70">
        <v>1</v>
      </c>
      <c r="BC14" s="70">
        <v>1</v>
      </c>
      <c r="BD14" s="70"/>
      <c r="BE14" s="70">
        <v>1</v>
      </c>
      <c r="BF14" s="70">
        <v>1</v>
      </c>
      <c r="BG14" s="70"/>
      <c r="BH14" s="70">
        <v>1</v>
      </c>
      <c r="BI14" s="70">
        <v>1</v>
      </c>
      <c r="BJ14" s="70">
        <v>1</v>
      </c>
      <c r="BK14" s="70"/>
      <c r="BL14" s="70"/>
      <c r="BM14" s="70"/>
      <c r="BN14" s="70"/>
      <c r="BO14" s="77"/>
      <c r="BP14" s="78"/>
      <c r="BQ14" s="70"/>
      <c r="BR14" s="70">
        <v>1</v>
      </c>
      <c r="BS14" s="70"/>
      <c r="BT14" s="79"/>
      <c r="BU14" s="70"/>
      <c r="BV14" s="70"/>
      <c r="BW14" s="70"/>
      <c r="BX14" s="70"/>
      <c r="BY14" s="70"/>
      <c r="BZ14" s="77"/>
      <c r="CA14" s="70"/>
      <c r="CB14" s="70"/>
      <c r="CC14" s="70"/>
      <c r="CD14" s="70"/>
      <c r="CE14" s="70"/>
      <c r="CF14" s="70"/>
      <c r="CG14" s="70"/>
      <c r="CH14" s="70"/>
      <c r="CI14" s="77"/>
      <c r="CJ14" s="70"/>
      <c r="CK14" s="70"/>
      <c r="CL14" s="70"/>
      <c r="CM14" s="70"/>
      <c r="CN14" s="70"/>
      <c r="CO14" s="70"/>
      <c r="CP14" s="70"/>
      <c r="CQ14" s="70"/>
      <c r="CR14" s="70"/>
      <c r="CS14" s="70"/>
      <c r="CT14" s="70"/>
      <c r="CU14" s="70">
        <v>1</v>
      </c>
      <c r="CV14" s="77"/>
      <c r="CW14" s="69"/>
      <c r="CX14" s="70">
        <v>1</v>
      </c>
    </row>
    <row r="15" spans="1:170" s="80" customFormat="1" ht="14.4">
      <c r="A15" s="66">
        <v>39206</v>
      </c>
      <c r="B15" s="66" t="s">
        <v>286</v>
      </c>
      <c r="C15" s="64">
        <f t="shared" si="0"/>
        <v>39206</v>
      </c>
      <c r="D15" s="94">
        <v>39206</v>
      </c>
      <c r="E15" s="117" t="s">
        <v>186</v>
      </c>
      <c r="F15" s="67" t="s">
        <v>252</v>
      </c>
      <c r="G15" s="53">
        <f t="shared" si="1"/>
        <v>0</v>
      </c>
      <c r="H15" s="68">
        <v>5</v>
      </c>
      <c r="I15" s="69"/>
      <c r="J15" s="69"/>
      <c r="K15" s="69"/>
      <c r="L15" s="69"/>
      <c r="M15" s="70"/>
      <c r="N15" s="70"/>
      <c r="O15" s="70"/>
      <c r="P15" s="70">
        <v>1</v>
      </c>
      <c r="Q15" s="70"/>
      <c r="R15" s="71"/>
      <c r="S15" s="70"/>
      <c r="T15" s="70"/>
      <c r="U15" s="70">
        <v>1</v>
      </c>
      <c r="V15" s="70"/>
      <c r="W15" s="72"/>
      <c r="X15" s="69"/>
      <c r="Y15" s="69"/>
      <c r="Z15" s="70"/>
      <c r="AA15" s="72"/>
      <c r="AB15" s="73"/>
      <c r="AC15" s="74"/>
      <c r="AD15" s="74"/>
      <c r="AE15" s="75"/>
      <c r="AF15" s="73"/>
      <c r="AG15" s="73"/>
      <c r="AH15" s="73"/>
      <c r="AI15" s="76"/>
      <c r="AJ15" s="73"/>
      <c r="AK15" s="73"/>
      <c r="AL15" s="73"/>
      <c r="AM15" s="73"/>
      <c r="AN15" s="73"/>
      <c r="AO15" s="73"/>
      <c r="AP15" s="73"/>
      <c r="AQ15" s="73"/>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7"/>
      <c r="BP15" s="78"/>
      <c r="BQ15" s="70"/>
      <c r="BR15" s="70"/>
      <c r="BS15" s="70"/>
      <c r="BT15" s="79"/>
      <c r="BU15" s="70"/>
      <c r="BV15" s="70"/>
      <c r="BW15" s="70"/>
      <c r="BX15" s="70"/>
      <c r="BY15" s="70"/>
      <c r="BZ15" s="77"/>
      <c r="CA15" s="70"/>
      <c r="CB15" s="70"/>
      <c r="CC15" s="70"/>
      <c r="CD15" s="70"/>
      <c r="CE15" s="70"/>
      <c r="CF15" s="70"/>
      <c r="CG15" s="70"/>
      <c r="CH15" s="70"/>
      <c r="CI15" s="77"/>
      <c r="CJ15" s="70"/>
      <c r="CK15" s="70"/>
      <c r="CL15" s="70"/>
      <c r="CM15" s="70"/>
      <c r="CN15" s="70"/>
      <c r="CO15" s="70"/>
      <c r="CP15" s="70"/>
      <c r="CQ15" s="70"/>
      <c r="CR15" s="70"/>
      <c r="CS15" s="70"/>
      <c r="CT15" s="70"/>
      <c r="CU15" s="70"/>
      <c r="CV15" s="77"/>
      <c r="CW15" s="69"/>
      <c r="CX15" s="70"/>
    </row>
    <row r="16" spans="1:170" s="80" customFormat="1" ht="14.4">
      <c r="A16" s="66">
        <v>39208</v>
      </c>
      <c r="B16" s="66" t="s">
        <v>287</v>
      </c>
      <c r="C16" s="64">
        <f t="shared" si="0"/>
        <v>39208</v>
      </c>
      <c r="D16" s="94">
        <v>39208</v>
      </c>
      <c r="E16" s="117" t="s">
        <v>187</v>
      </c>
      <c r="F16" s="67" t="s">
        <v>253</v>
      </c>
      <c r="G16" s="53">
        <f t="shared" si="1"/>
        <v>0</v>
      </c>
      <c r="H16" s="68">
        <v>5</v>
      </c>
      <c r="I16" s="69"/>
      <c r="J16" s="69"/>
      <c r="K16" s="69">
        <v>1</v>
      </c>
      <c r="L16" s="69">
        <v>26</v>
      </c>
      <c r="M16" s="70"/>
      <c r="N16" s="70"/>
      <c r="O16" s="70"/>
      <c r="P16" s="70"/>
      <c r="Q16" s="70"/>
      <c r="R16" s="71"/>
      <c r="S16" s="70"/>
      <c r="T16" s="70"/>
      <c r="U16" s="70"/>
      <c r="V16" s="70"/>
      <c r="W16" s="72"/>
      <c r="X16" s="69"/>
      <c r="Y16" s="69"/>
      <c r="Z16" s="70"/>
      <c r="AA16" s="72"/>
      <c r="AB16" s="73"/>
      <c r="AC16" s="74"/>
      <c r="AD16" s="74"/>
      <c r="AE16" s="75"/>
      <c r="AF16" s="73"/>
      <c r="AG16" s="73"/>
      <c r="AH16" s="73"/>
      <c r="AI16" s="76"/>
      <c r="AJ16" s="73"/>
      <c r="AK16" s="73"/>
      <c r="AL16" s="73"/>
      <c r="AM16" s="73"/>
      <c r="AN16" s="73"/>
      <c r="AO16" s="73"/>
      <c r="AP16" s="73"/>
      <c r="AQ16" s="73"/>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7"/>
      <c r="BP16" s="78"/>
      <c r="BQ16" s="70"/>
      <c r="BR16" s="70"/>
      <c r="BS16" s="70"/>
      <c r="BT16" s="79"/>
      <c r="BU16" s="70"/>
      <c r="BV16" s="70"/>
      <c r="BW16" s="70"/>
      <c r="BX16" s="70"/>
      <c r="BY16" s="70"/>
      <c r="BZ16" s="77"/>
      <c r="CA16" s="70"/>
      <c r="CB16" s="70"/>
      <c r="CC16" s="70"/>
      <c r="CD16" s="70"/>
      <c r="CE16" s="70"/>
      <c r="CF16" s="70"/>
      <c r="CG16" s="70"/>
      <c r="CH16" s="70"/>
      <c r="CI16" s="77"/>
      <c r="CJ16" s="70"/>
      <c r="CK16" s="70"/>
      <c r="CL16" s="70"/>
      <c r="CM16" s="70"/>
      <c r="CN16" s="70"/>
      <c r="CO16" s="70"/>
      <c r="CP16" s="70"/>
      <c r="CQ16" s="70"/>
      <c r="CR16" s="70"/>
      <c r="CS16" s="70"/>
      <c r="CT16" s="70"/>
      <c r="CU16" s="70"/>
      <c r="CV16" s="77"/>
      <c r="CW16" s="69"/>
      <c r="CX16" s="70"/>
    </row>
    <row r="17" spans="1:102" s="80" customFormat="1" ht="28.8">
      <c r="A17" s="66">
        <v>39209</v>
      </c>
      <c r="B17" s="66" t="s">
        <v>288</v>
      </c>
      <c r="C17" s="64">
        <f t="shared" si="0"/>
        <v>39209</v>
      </c>
      <c r="D17" s="94">
        <v>39209</v>
      </c>
      <c r="E17" s="117" t="s">
        <v>188</v>
      </c>
      <c r="F17" s="67" t="s">
        <v>254</v>
      </c>
      <c r="G17" s="53">
        <f t="shared" si="1"/>
        <v>0</v>
      </c>
      <c r="H17" s="68">
        <v>5</v>
      </c>
      <c r="I17" s="69"/>
      <c r="J17" s="69"/>
      <c r="K17" s="69"/>
      <c r="L17" s="69"/>
      <c r="M17" s="70"/>
      <c r="N17" s="70"/>
      <c r="O17" s="70"/>
      <c r="P17" s="70"/>
      <c r="Q17" s="70">
        <v>1</v>
      </c>
      <c r="R17" s="71" t="s">
        <v>189</v>
      </c>
      <c r="S17" s="70"/>
      <c r="T17" s="70"/>
      <c r="U17" s="70"/>
      <c r="V17" s="70"/>
      <c r="W17" s="72"/>
      <c r="X17" s="69"/>
      <c r="Y17" s="69"/>
      <c r="Z17" s="70"/>
      <c r="AA17" s="72"/>
      <c r="AB17" s="73"/>
      <c r="AC17" s="74"/>
      <c r="AD17" s="74"/>
      <c r="AE17" s="75"/>
      <c r="AF17" s="73"/>
      <c r="AG17" s="73"/>
      <c r="AH17" s="73"/>
      <c r="AI17" s="76"/>
      <c r="AJ17" s="73"/>
      <c r="AK17" s="73"/>
      <c r="AL17" s="73"/>
      <c r="AM17" s="73"/>
      <c r="AN17" s="73"/>
      <c r="AO17" s="73"/>
      <c r="AP17" s="73"/>
      <c r="AQ17" s="73"/>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7"/>
      <c r="BP17" s="78"/>
      <c r="BQ17" s="70"/>
      <c r="BR17" s="70"/>
      <c r="BS17" s="70"/>
      <c r="BT17" s="79"/>
      <c r="BU17" s="70"/>
      <c r="BV17" s="70"/>
      <c r="BW17" s="70"/>
      <c r="BX17" s="70"/>
      <c r="BY17" s="70"/>
      <c r="BZ17" s="77"/>
      <c r="CA17" s="70"/>
      <c r="CB17" s="70"/>
      <c r="CC17" s="70"/>
      <c r="CD17" s="70"/>
      <c r="CE17" s="70"/>
      <c r="CF17" s="70"/>
      <c r="CG17" s="70"/>
      <c r="CH17" s="70"/>
      <c r="CI17" s="77"/>
      <c r="CJ17" s="70"/>
      <c r="CK17" s="70"/>
      <c r="CL17" s="70"/>
      <c r="CM17" s="70"/>
      <c r="CN17" s="70"/>
      <c r="CO17" s="70"/>
      <c r="CP17" s="70"/>
      <c r="CQ17" s="70"/>
      <c r="CR17" s="70"/>
      <c r="CS17" s="70"/>
      <c r="CT17" s="70"/>
      <c r="CU17" s="70"/>
      <c r="CV17" s="77"/>
      <c r="CW17" s="69"/>
      <c r="CX17" s="70"/>
    </row>
    <row r="18" spans="1:102" s="80" customFormat="1" ht="14.4">
      <c r="A18" s="66">
        <v>39210</v>
      </c>
      <c r="B18" s="66" t="s">
        <v>289</v>
      </c>
      <c r="C18" s="64">
        <f t="shared" si="0"/>
        <v>39210</v>
      </c>
      <c r="D18" s="94">
        <v>39210</v>
      </c>
      <c r="E18" s="117" t="s">
        <v>190</v>
      </c>
      <c r="F18" s="67" t="s">
        <v>255</v>
      </c>
      <c r="G18" s="53">
        <f t="shared" si="1"/>
        <v>0</v>
      </c>
      <c r="H18" s="68">
        <v>5</v>
      </c>
      <c r="I18" s="69"/>
      <c r="J18" s="69"/>
      <c r="K18" s="69"/>
      <c r="L18" s="69"/>
      <c r="M18" s="70">
        <v>1</v>
      </c>
      <c r="N18" s="70">
        <v>30</v>
      </c>
      <c r="O18" s="70"/>
      <c r="P18" s="70"/>
      <c r="Q18" s="70"/>
      <c r="R18" s="71"/>
      <c r="S18" s="70"/>
      <c r="T18" s="70"/>
      <c r="U18" s="70"/>
      <c r="V18" s="70"/>
      <c r="W18" s="72"/>
      <c r="X18" s="69"/>
      <c r="Y18" s="69"/>
      <c r="Z18" s="70"/>
      <c r="AA18" s="72"/>
      <c r="AB18" s="73"/>
      <c r="AC18" s="74"/>
      <c r="AD18" s="74"/>
      <c r="AE18" s="75"/>
      <c r="AF18" s="73"/>
      <c r="AG18" s="73"/>
      <c r="AH18" s="73"/>
      <c r="AI18" s="76"/>
      <c r="AJ18" s="73"/>
      <c r="AK18" s="73"/>
      <c r="AL18" s="73"/>
      <c r="AM18" s="73"/>
      <c r="AN18" s="73"/>
      <c r="AO18" s="73"/>
      <c r="AP18" s="73"/>
      <c r="AQ18" s="73"/>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7"/>
      <c r="BP18" s="78"/>
      <c r="BQ18" s="70"/>
      <c r="BR18" s="70"/>
      <c r="BS18" s="70"/>
      <c r="BT18" s="79"/>
      <c r="BU18" s="70"/>
      <c r="BV18" s="70"/>
      <c r="BW18" s="70"/>
      <c r="BX18" s="70"/>
      <c r="BY18" s="70"/>
      <c r="BZ18" s="77"/>
      <c r="CA18" s="70"/>
      <c r="CB18" s="70"/>
      <c r="CC18" s="70"/>
      <c r="CD18" s="70"/>
      <c r="CE18" s="70"/>
      <c r="CF18" s="70"/>
      <c r="CG18" s="70"/>
      <c r="CH18" s="70"/>
      <c r="CI18" s="77"/>
      <c r="CJ18" s="70"/>
      <c r="CK18" s="70"/>
      <c r="CL18" s="70"/>
      <c r="CM18" s="70"/>
      <c r="CN18" s="70"/>
      <c r="CO18" s="70"/>
      <c r="CP18" s="70"/>
      <c r="CQ18" s="70"/>
      <c r="CR18" s="70"/>
      <c r="CS18" s="70"/>
      <c r="CT18" s="70"/>
      <c r="CU18" s="70"/>
      <c r="CV18" s="77"/>
      <c r="CW18" s="69"/>
      <c r="CX18" s="70"/>
    </row>
    <row r="19" spans="1:102" s="80" customFormat="1" ht="86.4">
      <c r="A19" s="66">
        <v>39211</v>
      </c>
      <c r="B19" s="66" t="s">
        <v>290</v>
      </c>
      <c r="C19" s="64">
        <f t="shared" si="0"/>
        <v>39211</v>
      </c>
      <c r="D19" s="94">
        <v>39211</v>
      </c>
      <c r="E19" s="117" t="s">
        <v>191</v>
      </c>
      <c r="F19" s="67" t="s">
        <v>256</v>
      </c>
      <c r="G19" s="53">
        <f t="shared" si="1"/>
        <v>0</v>
      </c>
      <c r="H19" s="68">
        <v>5</v>
      </c>
      <c r="I19" s="69">
        <v>1</v>
      </c>
      <c r="J19" s="69">
        <v>21</v>
      </c>
      <c r="K19" s="69"/>
      <c r="L19" s="69"/>
      <c r="M19" s="70"/>
      <c r="N19" s="70"/>
      <c r="O19" s="70"/>
      <c r="P19" s="70"/>
      <c r="Q19" s="70"/>
      <c r="R19" s="71"/>
      <c r="S19" s="70"/>
      <c r="T19" s="70"/>
      <c r="U19" s="70"/>
      <c r="V19" s="70"/>
      <c r="W19" s="72"/>
      <c r="X19" s="69"/>
      <c r="Y19" s="69"/>
      <c r="Z19" s="70"/>
      <c r="AA19" s="72" t="s">
        <v>326</v>
      </c>
      <c r="AB19" s="73">
        <v>1</v>
      </c>
      <c r="AC19" s="74"/>
      <c r="AD19" s="74"/>
      <c r="AE19" s="75" t="s">
        <v>192</v>
      </c>
      <c r="AF19" s="73">
        <v>1</v>
      </c>
      <c r="AG19" s="73"/>
      <c r="AH19" s="73"/>
      <c r="AI19" s="76"/>
      <c r="AJ19" s="73"/>
      <c r="AK19" s="73"/>
      <c r="AL19" s="73"/>
      <c r="AM19" s="73"/>
      <c r="AN19" s="73"/>
      <c r="AO19" s="73"/>
      <c r="AP19" s="114">
        <v>1</v>
      </c>
      <c r="AQ19" s="73">
        <v>1</v>
      </c>
      <c r="AR19" s="70">
        <v>1</v>
      </c>
      <c r="AS19" s="70"/>
      <c r="AT19" s="70">
        <v>1</v>
      </c>
      <c r="AU19" s="70">
        <v>1</v>
      </c>
      <c r="AV19" s="70"/>
      <c r="AW19" s="70">
        <v>1</v>
      </c>
      <c r="AX19" s="70"/>
      <c r="AY19" s="70"/>
      <c r="AZ19" s="70"/>
      <c r="BA19" s="70"/>
      <c r="BB19" s="70">
        <v>1</v>
      </c>
      <c r="BC19" s="70">
        <v>1</v>
      </c>
      <c r="BD19" s="70"/>
      <c r="BE19" s="70">
        <v>1</v>
      </c>
      <c r="BF19" s="70">
        <v>1</v>
      </c>
      <c r="BG19" s="70">
        <v>1</v>
      </c>
      <c r="BH19" s="70">
        <v>1</v>
      </c>
      <c r="BI19" s="70">
        <v>1</v>
      </c>
      <c r="BJ19" s="70"/>
      <c r="BK19" s="70"/>
      <c r="BL19" s="70">
        <v>1</v>
      </c>
      <c r="BM19" s="70"/>
      <c r="BN19" s="70"/>
      <c r="BO19" s="77"/>
      <c r="BP19" s="78"/>
      <c r="BQ19" s="70"/>
      <c r="BR19" s="70">
        <v>1</v>
      </c>
      <c r="BS19" s="70"/>
      <c r="BT19" s="79"/>
      <c r="BU19" s="70"/>
      <c r="BV19" s="70"/>
      <c r="BW19" s="70"/>
      <c r="BX19" s="70"/>
      <c r="BY19" s="70"/>
      <c r="BZ19" s="77"/>
      <c r="CA19" s="70"/>
      <c r="CB19" s="70"/>
      <c r="CC19" s="70"/>
      <c r="CD19" s="70"/>
      <c r="CE19" s="70"/>
      <c r="CF19" s="70"/>
      <c r="CG19" s="70"/>
      <c r="CH19" s="70"/>
      <c r="CI19" s="77"/>
      <c r="CJ19" s="70"/>
      <c r="CK19" s="70"/>
      <c r="CL19" s="70"/>
      <c r="CM19" s="70"/>
      <c r="CN19" s="70"/>
      <c r="CO19" s="70"/>
      <c r="CP19" s="70"/>
      <c r="CQ19" s="70"/>
      <c r="CR19" s="70"/>
      <c r="CS19" s="70"/>
      <c r="CT19" s="70"/>
      <c r="CU19" s="70">
        <v>1</v>
      </c>
      <c r="CV19" s="77"/>
      <c r="CW19" s="69"/>
      <c r="CX19" s="70">
        <v>1</v>
      </c>
    </row>
    <row r="20" spans="1:102" s="80" customFormat="1" ht="36">
      <c r="A20" s="81" t="s">
        <v>193</v>
      </c>
      <c r="B20" s="81" t="s">
        <v>291</v>
      </c>
      <c r="C20" s="64">
        <f t="shared" si="0"/>
        <v>39212</v>
      </c>
      <c r="D20" s="94">
        <v>39212</v>
      </c>
      <c r="E20" s="117" t="s">
        <v>194</v>
      </c>
      <c r="F20" s="67" t="s">
        <v>257</v>
      </c>
      <c r="G20" s="53">
        <f t="shared" si="1"/>
        <v>0</v>
      </c>
      <c r="H20" s="68">
        <v>5</v>
      </c>
      <c r="I20" s="69">
        <v>1</v>
      </c>
      <c r="J20" s="69">
        <v>26</v>
      </c>
      <c r="K20" s="69"/>
      <c r="L20" s="69"/>
      <c r="M20" s="70"/>
      <c r="N20" s="70"/>
      <c r="O20" s="70"/>
      <c r="P20" s="70"/>
      <c r="Q20" s="70"/>
      <c r="R20" s="71"/>
      <c r="S20" s="70"/>
      <c r="T20" s="70"/>
      <c r="U20" s="70"/>
      <c r="V20" s="70"/>
      <c r="W20" s="72"/>
      <c r="X20" s="69"/>
      <c r="Y20" s="69"/>
      <c r="Z20" s="70"/>
      <c r="AA20" s="72" t="s">
        <v>195</v>
      </c>
      <c r="AB20" s="73">
        <v>1</v>
      </c>
      <c r="AC20" s="74"/>
      <c r="AD20" s="74"/>
      <c r="AE20" s="75" t="s">
        <v>196</v>
      </c>
      <c r="AF20" s="73">
        <v>1</v>
      </c>
      <c r="AG20" s="73"/>
      <c r="AH20" s="73"/>
      <c r="AI20" s="76"/>
      <c r="AJ20" s="73">
        <v>1</v>
      </c>
      <c r="AK20" s="73"/>
      <c r="AL20" s="73">
        <v>1</v>
      </c>
      <c r="AM20" s="73"/>
      <c r="AN20" s="73"/>
      <c r="AO20" s="73"/>
      <c r="AP20" s="73">
        <v>1</v>
      </c>
      <c r="AQ20" s="73"/>
      <c r="AR20" s="70">
        <v>1</v>
      </c>
      <c r="AS20" s="70"/>
      <c r="AT20" s="70"/>
      <c r="AU20" s="70"/>
      <c r="AV20" s="70">
        <v>1</v>
      </c>
      <c r="AW20" s="70">
        <v>1</v>
      </c>
      <c r="AX20" s="70"/>
      <c r="AY20" s="70"/>
      <c r="AZ20" s="70"/>
      <c r="BA20" s="70"/>
      <c r="BB20" s="70">
        <v>1</v>
      </c>
      <c r="BC20" s="70">
        <v>1</v>
      </c>
      <c r="BD20" s="70"/>
      <c r="BE20" s="70">
        <v>1</v>
      </c>
      <c r="BF20" s="70"/>
      <c r="BG20" s="70">
        <v>1</v>
      </c>
      <c r="BH20" s="70">
        <v>1</v>
      </c>
      <c r="BI20" s="70"/>
      <c r="BJ20" s="70"/>
      <c r="BK20" s="70"/>
      <c r="BL20" s="70">
        <v>1</v>
      </c>
      <c r="BM20" s="70"/>
      <c r="BN20" s="70"/>
      <c r="BO20" s="77"/>
      <c r="BP20" s="78"/>
      <c r="BQ20" s="70"/>
      <c r="BR20" s="70">
        <v>1</v>
      </c>
      <c r="BS20" s="70"/>
      <c r="BT20" s="79"/>
      <c r="BU20" s="70"/>
      <c r="BV20" s="70"/>
      <c r="BW20" s="70"/>
      <c r="BX20" s="70"/>
      <c r="BY20" s="70"/>
      <c r="BZ20" s="77"/>
      <c r="CA20" s="70"/>
      <c r="CB20" s="70"/>
      <c r="CC20" s="70"/>
      <c r="CD20" s="70"/>
      <c r="CE20" s="70"/>
      <c r="CF20" s="70"/>
      <c r="CG20" s="70"/>
      <c r="CH20" s="70"/>
      <c r="CI20" s="77"/>
      <c r="CJ20" s="70"/>
      <c r="CK20" s="70"/>
      <c r="CL20" s="70"/>
      <c r="CM20" s="70"/>
      <c r="CN20" s="70"/>
      <c r="CO20" s="70"/>
      <c r="CP20" s="70"/>
      <c r="CQ20" s="70"/>
      <c r="CR20" s="70"/>
      <c r="CS20" s="70">
        <v>1</v>
      </c>
      <c r="CT20" s="70"/>
      <c r="CU20" s="70"/>
      <c r="CV20" s="77"/>
      <c r="CW20" s="69">
        <v>1</v>
      </c>
      <c r="CX20" s="70"/>
    </row>
    <row r="21" spans="1:102" s="80" customFormat="1" ht="14.4">
      <c r="A21" s="66">
        <v>39301</v>
      </c>
      <c r="B21" s="66" t="s">
        <v>292</v>
      </c>
      <c r="C21" s="64">
        <f t="shared" si="0"/>
        <v>39301</v>
      </c>
      <c r="D21" s="94">
        <v>39301</v>
      </c>
      <c r="E21" s="117" t="s">
        <v>197</v>
      </c>
      <c r="F21" s="67" t="s">
        <v>258</v>
      </c>
      <c r="G21" s="53">
        <f t="shared" si="1"/>
        <v>0</v>
      </c>
      <c r="H21" s="68">
        <v>6</v>
      </c>
      <c r="I21" s="69"/>
      <c r="J21" s="69"/>
      <c r="K21" s="69"/>
      <c r="L21" s="69"/>
      <c r="M21" s="70"/>
      <c r="N21" s="70"/>
      <c r="O21" s="70">
        <v>1</v>
      </c>
      <c r="P21" s="70"/>
      <c r="Q21" s="70"/>
      <c r="R21" s="71"/>
      <c r="S21" s="70"/>
      <c r="T21" s="70"/>
      <c r="U21" s="70"/>
      <c r="V21" s="70"/>
      <c r="W21" s="72"/>
      <c r="X21" s="69"/>
      <c r="Y21" s="69"/>
      <c r="Z21" s="70"/>
      <c r="AA21" s="72"/>
      <c r="AB21" s="73"/>
      <c r="AC21" s="74"/>
      <c r="AD21" s="74"/>
      <c r="AE21" s="75"/>
      <c r="AF21" s="73"/>
      <c r="AG21" s="73"/>
      <c r="AH21" s="73"/>
      <c r="AI21" s="76"/>
      <c r="AJ21" s="73"/>
      <c r="AK21" s="73"/>
      <c r="AL21" s="73"/>
      <c r="AM21" s="73"/>
      <c r="AN21" s="73"/>
      <c r="AO21" s="73"/>
      <c r="AP21" s="73"/>
      <c r="AQ21" s="73"/>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7"/>
      <c r="BP21" s="78"/>
      <c r="BQ21" s="70"/>
      <c r="BR21" s="70"/>
      <c r="BS21" s="70"/>
      <c r="BT21" s="79"/>
      <c r="BU21" s="70"/>
      <c r="BV21" s="70"/>
      <c r="BW21" s="70"/>
      <c r="BX21" s="70"/>
      <c r="BY21" s="70"/>
      <c r="BZ21" s="77"/>
      <c r="CA21" s="70"/>
      <c r="CB21" s="70"/>
      <c r="CC21" s="70"/>
      <c r="CD21" s="70"/>
      <c r="CE21" s="70"/>
      <c r="CF21" s="70"/>
      <c r="CG21" s="70"/>
      <c r="CH21" s="70"/>
      <c r="CI21" s="77"/>
      <c r="CJ21" s="70"/>
      <c r="CK21" s="70"/>
      <c r="CL21" s="70"/>
      <c r="CM21" s="70"/>
      <c r="CN21" s="70"/>
      <c r="CO21" s="70"/>
      <c r="CP21" s="70"/>
      <c r="CQ21" s="70"/>
      <c r="CR21" s="70"/>
      <c r="CS21" s="70"/>
      <c r="CT21" s="70"/>
      <c r="CU21" s="70"/>
      <c r="CV21" s="77"/>
      <c r="CW21" s="69"/>
      <c r="CX21" s="70"/>
    </row>
    <row r="22" spans="1:102" s="80" customFormat="1" ht="14.4">
      <c r="A22" s="66">
        <v>39302</v>
      </c>
      <c r="B22" s="66" t="s">
        <v>293</v>
      </c>
      <c r="C22" s="64">
        <f t="shared" si="0"/>
        <v>39302</v>
      </c>
      <c r="D22" s="94">
        <v>39302</v>
      </c>
      <c r="E22" s="117" t="s">
        <v>198</v>
      </c>
      <c r="F22" s="67" t="s">
        <v>259</v>
      </c>
      <c r="G22" s="53">
        <f t="shared" si="1"/>
        <v>0</v>
      </c>
      <c r="H22" s="68">
        <v>6</v>
      </c>
      <c r="I22" s="69"/>
      <c r="J22" s="69"/>
      <c r="K22" s="69"/>
      <c r="L22" s="69"/>
      <c r="M22" s="70"/>
      <c r="N22" s="70"/>
      <c r="O22" s="70">
        <v>1</v>
      </c>
      <c r="P22" s="70"/>
      <c r="Q22" s="70"/>
      <c r="R22" s="71"/>
      <c r="S22" s="70"/>
      <c r="T22" s="70"/>
      <c r="U22" s="70"/>
      <c r="V22" s="70"/>
      <c r="W22" s="72"/>
      <c r="X22" s="69"/>
      <c r="Y22" s="69"/>
      <c r="Z22" s="70"/>
      <c r="AA22" s="72"/>
      <c r="AB22" s="73"/>
      <c r="AC22" s="74"/>
      <c r="AD22" s="74"/>
      <c r="AE22" s="75"/>
      <c r="AF22" s="73"/>
      <c r="AG22" s="73"/>
      <c r="AH22" s="73"/>
      <c r="AI22" s="76"/>
      <c r="AJ22" s="73"/>
      <c r="AK22" s="73"/>
      <c r="AL22" s="73"/>
      <c r="AM22" s="73"/>
      <c r="AN22" s="73"/>
      <c r="AO22" s="73"/>
      <c r="AP22" s="73"/>
      <c r="AQ22" s="73"/>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7"/>
      <c r="BP22" s="78"/>
      <c r="BQ22" s="70"/>
      <c r="BR22" s="70"/>
      <c r="BS22" s="70"/>
      <c r="BT22" s="79"/>
      <c r="BU22" s="70"/>
      <c r="BV22" s="70"/>
      <c r="BW22" s="70"/>
      <c r="BX22" s="70"/>
      <c r="BY22" s="70"/>
      <c r="BZ22" s="77"/>
      <c r="CA22" s="70"/>
      <c r="CB22" s="70"/>
      <c r="CC22" s="70"/>
      <c r="CD22" s="70"/>
      <c r="CE22" s="70"/>
      <c r="CF22" s="70"/>
      <c r="CG22" s="70"/>
      <c r="CH22" s="70"/>
      <c r="CI22" s="77"/>
      <c r="CJ22" s="70"/>
      <c r="CK22" s="70"/>
      <c r="CL22" s="70"/>
      <c r="CM22" s="70"/>
      <c r="CN22" s="70"/>
      <c r="CO22" s="70"/>
      <c r="CP22" s="70"/>
      <c r="CQ22" s="70"/>
      <c r="CR22" s="70"/>
      <c r="CS22" s="70"/>
      <c r="CT22" s="70"/>
      <c r="CU22" s="70"/>
      <c r="CV22" s="77"/>
      <c r="CW22" s="69"/>
      <c r="CX22" s="70"/>
    </row>
    <row r="23" spans="1:102" s="80" customFormat="1" ht="14.4">
      <c r="A23" s="66">
        <v>39303</v>
      </c>
      <c r="B23" s="66" t="s">
        <v>294</v>
      </c>
      <c r="C23" s="64">
        <f t="shared" si="0"/>
        <v>39303</v>
      </c>
      <c r="D23" s="94">
        <v>39303</v>
      </c>
      <c r="E23" s="117" t="s">
        <v>199</v>
      </c>
      <c r="F23" s="67" t="s">
        <v>260</v>
      </c>
      <c r="G23" s="53">
        <f t="shared" si="1"/>
        <v>0</v>
      </c>
      <c r="H23" s="68">
        <v>6</v>
      </c>
      <c r="I23" s="69"/>
      <c r="J23" s="69"/>
      <c r="K23" s="69"/>
      <c r="L23" s="69"/>
      <c r="M23" s="70"/>
      <c r="N23" s="70"/>
      <c r="O23" s="70">
        <v>1</v>
      </c>
      <c r="P23" s="70"/>
      <c r="Q23" s="70"/>
      <c r="R23" s="71"/>
      <c r="S23" s="70"/>
      <c r="T23" s="70"/>
      <c r="U23" s="70"/>
      <c r="V23" s="70"/>
      <c r="W23" s="72"/>
      <c r="X23" s="69"/>
      <c r="Y23" s="69"/>
      <c r="Z23" s="70"/>
      <c r="AA23" s="72"/>
      <c r="AB23" s="73"/>
      <c r="AC23" s="74"/>
      <c r="AD23" s="74"/>
      <c r="AE23" s="75"/>
      <c r="AF23" s="73"/>
      <c r="AG23" s="73"/>
      <c r="AH23" s="73"/>
      <c r="AI23" s="76"/>
      <c r="AJ23" s="73"/>
      <c r="AK23" s="73"/>
      <c r="AL23" s="73"/>
      <c r="AM23" s="73"/>
      <c r="AN23" s="73"/>
      <c r="AO23" s="73"/>
      <c r="AP23" s="73"/>
      <c r="AQ23" s="73"/>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7"/>
      <c r="BP23" s="78"/>
      <c r="BQ23" s="70"/>
      <c r="BR23" s="70"/>
      <c r="BS23" s="70"/>
      <c r="BT23" s="79"/>
      <c r="BU23" s="70"/>
      <c r="BV23" s="70"/>
      <c r="BW23" s="70"/>
      <c r="BX23" s="70"/>
      <c r="BY23" s="70"/>
      <c r="BZ23" s="77"/>
      <c r="CA23" s="70"/>
      <c r="CB23" s="70"/>
      <c r="CC23" s="70"/>
      <c r="CD23" s="70"/>
      <c r="CE23" s="70"/>
      <c r="CF23" s="70"/>
      <c r="CG23" s="70"/>
      <c r="CH23" s="70"/>
      <c r="CI23" s="77"/>
      <c r="CJ23" s="70"/>
      <c r="CK23" s="70"/>
      <c r="CL23" s="70"/>
      <c r="CM23" s="70"/>
      <c r="CN23" s="70"/>
      <c r="CO23" s="70"/>
      <c r="CP23" s="70"/>
      <c r="CQ23" s="70"/>
      <c r="CR23" s="70"/>
      <c r="CS23" s="70"/>
      <c r="CT23" s="70"/>
      <c r="CU23" s="70"/>
      <c r="CV23" s="77"/>
      <c r="CW23" s="69"/>
      <c r="CX23" s="70"/>
    </row>
    <row r="24" spans="1:102" s="80" customFormat="1" ht="14.4">
      <c r="A24" s="66">
        <v>39304</v>
      </c>
      <c r="B24" s="66" t="s">
        <v>295</v>
      </c>
      <c r="C24" s="64">
        <f t="shared" si="0"/>
        <v>39304</v>
      </c>
      <c r="D24" s="94">
        <v>39304</v>
      </c>
      <c r="E24" s="117" t="s">
        <v>200</v>
      </c>
      <c r="F24" s="67" t="s">
        <v>261</v>
      </c>
      <c r="G24" s="53">
        <f t="shared" ref="G24:G43" si="2">IF(E24=F24,0,1)</f>
        <v>0</v>
      </c>
      <c r="H24" s="68">
        <v>6</v>
      </c>
      <c r="I24" s="69"/>
      <c r="J24" s="69"/>
      <c r="K24" s="69"/>
      <c r="L24" s="69"/>
      <c r="M24" s="70"/>
      <c r="N24" s="70"/>
      <c r="O24" s="70">
        <v>1</v>
      </c>
      <c r="P24" s="70"/>
      <c r="Q24" s="70"/>
      <c r="R24" s="71"/>
      <c r="S24" s="70"/>
      <c r="T24" s="70"/>
      <c r="U24" s="70"/>
      <c r="V24" s="70"/>
      <c r="W24" s="72"/>
      <c r="X24" s="69"/>
      <c r="Y24" s="69"/>
      <c r="Z24" s="70"/>
      <c r="AA24" s="72"/>
      <c r="AB24" s="73"/>
      <c r="AC24" s="74"/>
      <c r="AD24" s="74"/>
      <c r="AE24" s="75"/>
      <c r="AF24" s="73"/>
      <c r="AG24" s="73"/>
      <c r="AH24" s="73"/>
      <c r="AI24" s="76"/>
      <c r="AJ24" s="73"/>
      <c r="AK24" s="73"/>
      <c r="AL24" s="73"/>
      <c r="AM24" s="73"/>
      <c r="AN24" s="73"/>
      <c r="AO24" s="73"/>
      <c r="AP24" s="73"/>
      <c r="AQ24" s="73"/>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7"/>
      <c r="BP24" s="78"/>
      <c r="BQ24" s="70"/>
      <c r="BR24" s="70"/>
      <c r="BS24" s="70"/>
      <c r="BT24" s="79"/>
      <c r="BU24" s="70"/>
      <c r="BV24" s="70"/>
      <c r="BW24" s="70"/>
      <c r="BX24" s="70"/>
      <c r="BY24" s="70"/>
      <c r="BZ24" s="77"/>
      <c r="CA24" s="70"/>
      <c r="CB24" s="70"/>
      <c r="CC24" s="70"/>
      <c r="CD24" s="70"/>
      <c r="CE24" s="70"/>
      <c r="CF24" s="70"/>
      <c r="CG24" s="70"/>
      <c r="CH24" s="70"/>
      <c r="CI24" s="77"/>
      <c r="CJ24" s="70"/>
      <c r="CK24" s="70"/>
      <c r="CL24" s="70"/>
      <c r="CM24" s="70"/>
      <c r="CN24" s="70"/>
      <c r="CO24" s="70"/>
      <c r="CP24" s="70"/>
      <c r="CQ24" s="70"/>
      <c r="CR24" s="70"/>
      <c r="CS24" s="70"/>
      <c r="CT24" s="70"/>
      <c r="CU24" s="70"/>
      <c r="CV24" s="77"/>
      <c r="CW24" s="69"/>
      <c r="CX24" s="70"/>
    </row>
    <row r="25" spans="1:102" s="90" customFormat="1" ht="14.4">
      <c r="A25" s="82">
        <v>39305</v>
      </c>
      <c r="B25" s="82" t="s">
        <v>296</v>
      </c>
      <c r="C25" s="64">
        <f t="shared" si="0"/>
        <v>39305</v>
      </c>
      <c r="D25" s="94">
        <v>39305</v>
      </c>
      <c r="E25" s="117" t="s">
        <v>201</v>
      </c>
      <c r="F25" s="83" t="s">
        <v>262</v>
      </c>
      <c r="G25" s="53">
        <f t="shared" si="2"/>
        <v>0</v>
      </c>
      <c r="H25" s="84">
        <v>6</v>
      </c>
      <c r="I25" s="85"/>
      <c r="J25" s="85"/>
      <c r="K25" s="85"/>
      <c r="L25" s="85"/>
      <c r="M25" s="77"/>
      <c r="N25" s="77"/>
      <c r="O25" s="77">
        <v>1</v>
      </c>
      <c r="P25" s="77"/>
      <c r="Q25" s="77"/>
      <c r="R25" s="71"/>
      <c r="S25" s="77"/>
      <c r="T25" s="77"/>
      <c r="U25" s="77"/>
      <c r="V25" s="77"/>
      <c r="W25" s="72"/>
      <c r="X25" s="85"/>
      <c r="Y25" s="85"/>
      <c r="Z25" s="77"/>
      <c r="AA25" s="72"/>
      <c r="AB25" s="86"/>
      <c r="AC25" s="87"/>
      <c r="AD25" s="87"/>
      <c r="AE25" s="75"/>
      <c r="AF25" s="86"/>
      <c r="AG25" s="86"/>
      <c r="AH25" s="86"/>
      <c r="AI25" s="88"/>
      <c r="AJ25" s="86"/>
      <c r="AK25" s="86"/>
      <c r="AL25" s="86"/>
      <c r="AM25" s="86"/>
      <c r="AN25" s="86"/>
      <c r="AO25" s="86"/>
      <c r="AP25" s="86"/>
      <c r="AQ25" s="86"/>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89"/>
      <c r="BQ25" s="77"/>
      <c r="BR25" s="77"/>
      <c r="BS25" s="77"/>
      <c r="BT25" s="79"/>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85"/>
      <c r="CX25" s="77"/>
    </row>
    <row r="26" spans="1:102" s="80" customFormat="1" ht="14.4">
      <c r="A26" s="66">
        <v>39306</v>
      </c>
      <c r="B26" s="66" t="s">
        <v>297</v>
      </c>
      <c r="C26" s="64">
        <f t="shared" si="0"/>
        <v>39306</v>
      </c>
      <c r="D26" s="94">
        <v>39306</v>
      </c>
      <c r="E26" s="117" t="s">
        <v>202</v>
      </c>
      <c r="F26" s="67" t="s">
        <v>263</v>
      </c>
      <c r="G26" s="53">
        <f t="shared" si="2"/>
        <v>0</v>
      </c>
      <c r="H26" s="68">
        <v>6</v>
      </c>
      <c r="I26" s="69"/>
      <c r="J26" s="69"/>
      <c r="K26" s="69"/>
      <c r="L26" s="69"/>
      <c r="M26" s="70"/>
      <c r="N26" s="70"/>
      <c r="O26" s="70">
        <v>1</v>
      </c>
      <c r="P26" s="70"/>
      <c r="Q26" s="70"/>
      <c r="R26" s="71"/>
      <c r="S26" s="70"/>
      <c r="T26" s="70"/>
      <c r="U26" s="70"/>
      <c r="V26" s="70"/>
      <c r="W26" s="72"/>
      <c r="X26" s="69"/>
      <c r="Y26" s="69"/>
      <c r="Z26" s="70"/>
      <c r="AA26" s="72"/>
      <c r="AB26" s="73"/>
      <c r="AC26" s="74"/>
      <c r="AD26" s="74"/>
      <c r="AE26" s="75"/>
      <c r="AF26" s="73"/>
      <c r="AG26" s="73"/>
      <c r="AH26" s="73"/>
      <c r="AI26" s="76"/>
      <c r="AJ26" s="73"/>
      <c r="AK26" s="73"/>
      <c r="AL26" s="73"/>
      <c r="AM26" s="73"/>
      <c r="AN26" s="73"/>
      <c r="AO26" s="73"/>
      <c r="AP26" s="73"/>
      <c r="AQ26" s="73"/>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7"/>
      <c r="BP26" s="78"/>
      <c r="BQ26" s="70"/>
      <c r="BR26" s="70"/>
      <c r="BS26" s="70"/>
      <c r="BT26" s="79"/>
      <c r="BU26" s="70"/>
      <c r="BV26" s="70"/>
      <c r="BW26" s="70"/>
      <c r="BX26" s="70"/>
      <c r="BY26" s="70"/>
      <c r="BZ26" s="77"/>
      <c r="CA26" s="70"/>
      <c r="CB26" s="70"/>
      <c r="CC26" s="70"/>
      <c r="CD26" s="70"/>
      <c r="CE26" s="70"/>
      <c r="CF26" s="70"/>
      <c r="CG26" s="70"/>
      <c r="CH26" s="70"/>
      <c r="CI26" s="77"/>
      <c r="CJ26" s="70"/>
      <c r="CK26" s="70"/>
      <c r="CL26" s="70"/>
      <c r="CM26" s="70"/>
      <c r="CN26" s="70"/>
      <c r="CO26" s="70"/>
      <c r="CP26" s="70"/>
      <c r="CQ26" s="70"/>
      <c r="CR26" s="70"/>
      <c r="CS26" s="70"/>
      <c r="CT26" s="70"/>
      <c r="CU26" s="70"/>
      <c r="CV26" s="77"/>
      <c r="CW26" s="69"/>
      <c r="CX26" s="70"/>
    </row>
    <row r="27" spans="1:102" s="80" customFormat="1" ht="14.4">
      <c r="A27" s="66">
        <v>39307</v>
      </c>
      <c r="B27" s="66" t="s">
        <v>298</v>
      </c>
      <c r="C27" s="64">
        <f t="shared" si="0"/>
        <v>39307</v>
      </c>
      <c r="D27" s="94">
        <v>39307</v>
      </c>
      <c r="E27" s="117" t="s">
        <v>203</v>
      </c>
      <c r="F27" s="67" t="s">
        <v>264</v>
      </c>
      <c r="G27" s="53">
        <f t="shared" si="2"/>
        <v>0</v>
      </c>
      <c r="H27" s="68">
        <v>6</v>
      </c>
      <c r="I27" s="69"/>
      <c r="J27" s="69"/>
      <c r="K27" s="69"/>
      <c r="L27" s="69"/>
      <c r="M27" s="70"/>
      <c r="N27" s="70"/>
      <c r="O27" s="70"/>
      <c r="P27" s="70">
        <v>1</v>
      </c>
      <c r="Q27" s="70"/>
      <c r="R27" s="71"/>
      <c r="S27" s="70"/>
      <c r="T27" s="70">
        <v>1</v>
      </c>
      <c r="U27" s="70"/>
      <c r="V27" s="70"/>
      <c r="W27" s="72"/>
      <c r="X27" s="69"/>
      <c r="Y27" s="69"/>
      <c r="Z27" s="70"/>
      <c r="AA27" s="72"/>
      <c r="AB27" s="73"/>
      <c r="AC27" s="74"/>
      <c r="AD27" s="74"/>
      <c r="AE27" s="75"/>
      <c r="AF27" s="73"/>
      <c r="AG27" s="73"/>
      <c r="AH27" s="73"/>
      <c r="AI27" s="76"/>
      <c r="AJ27" s="73"/>
      <c r="AK27" s="73"/>
      <c r="AL27" s="73"/>
      <c r="AM27" s="73"/>
      <c r="AN27" s="73"/>
      <c r="AO27" s="73"/>
      <c r="AP27" s="73"/>
      <c r="AQ27" s="73"/>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7"/>
      <c r="BP27" s="78"/>
      <c r="BQ27" s="70"/>
      <c r="BR27" s="70"/>
      <c r="BS27" s="70"/>
      <c r="BT27" s="79"/>
      <c r="BU27" s="70"/>
      <c r="BV27" s="70"/>
      <c r="BW27" s="70"/>
      <c r="BX27" s="70"/>
      <c r="BY27" s="70"/>
      <c r="BZ27" s="77"/>
      <c r="CA27" s="70"/>
      <c r="CB27" s="70"/>
      <c r="CC27" s="70"/>
      <c r="CD27" s="70"/>
      <c r="CE27" s="70"/>
      <c r="CF27" s="70"/>
      <c r="CG27" s="70"/>
      <c r="CH27" s="70"/>
      <c r="CI27" s="77"/>
      <c r="CJ27" s="70"/>
      <c r="CK27" s="70"/>
      <c r="CL27" s="70"/>
      <c r="CM27" s="70"/>
      <c r="CN27" s="70"/>
      <c r="CO27" s="70"/>
      <c r="CP27" s="70"/>
      <c r="CQ27" s="70"/>
      <c r="CR27" s="70"/>
      <c r="CS27" s="70"/>
      <c r="CT27" s="70"/>
      <c r="CU27" s="70"/>
      <c r="CV27" s="77"/>
      <c r="CW27" s="69"/>
      <c r="CX27" s="70"/>
    </row>
    <row r="28" spans="1:102" s="80" customFormat="1" ht="14.4">
      <c r="A28" s="66">
        <v>39341</v>
      </c>
      <c r="B28" s="66" t="s">
        <v>299</v>
      </c>
      <c r="C28" s="64">
        <f t="shared" si="0"/>
        <v>39341</v>
      </c>
      <c r="D28" s="94">
        <v>39341</v>
      </c>
      <c r="E28" s="117" t="s">
        <v>204</v>
      </c>
      <c r="F28" s="67" t="s">
        <v>265</v>
      </c>
      <c r="G28" s="53">
        <f t="shared" si="2"/>
        <v>0</v>
      </c>
      <c r="H28" s="68">
        <v>6</v>
      </c>
      <c r="I28" s="69"/>
      <c r="J28" s="69"/>
      <c r="K28" s="69"/>
      <c r="L28" s="69"/>
      <c r="M28" s="70"/>
      <c r="N28" s="70"/>
      <c r="O28" s="70">
        <v>1</v>
      </c>
      <c r="P28" s="70"/>
      <c r="Q28" s="70"/>
      <c r="R28" s="71"/>
      <c r="S28" s="70"/>
      <c r="T28" s="70"/>
      <c r="U28" s="70"/>
      <c r="V28" s="70"/>
      <c r="W28" s="72"/>
      <c r="X28" s="69"/>
      <c r="Y28" s="69"/>
      <c r="Z28" s="70"/>
      <c r="AA28" s="72"/>
      <c r="AB28" s="73"/>
      <c r="AC28" s="74"/>
      <c r="AD28" s="74"/>
      <c r="AE28" s="75"/>
      <c r="AF28" s="73"/>
      <c r="AG28" s="73"/>
      <c r="AH28" s="73"/>
      <c r="AI28" s="76"/>
      <c r="AJ28" s="73"/>
      <c r="AK28" s="73"/>
      <c r="AL28" s="73"/>
      <c r="AM28" s="73"/>
      <c r="AN28" s="73"/>
      <c r="AO28" s="73"/>
      <c r="AP28" s="73"/>
      <c r="AQ28" s="73"/>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7"/>
      <c r="BP28" s="78"/>
      <c r="BQ28" s="70"/>
      <c r="BR28" s="70"/>
      <c r="BS28" s="70"/>
      <c r="BT28" s="79"/>
      <c r="BU28" s="70"/>
      <c r="BV28" s="70"/>
      <c r="BW28" s="70"/>
      <c r="BX28" s="70"/>
      <c r="BY28" s="70"/>
      <c r="BZ28" s="77"/>
      <c r="CA28" s="70"/>
      <c r="CB28" s="70"/>
      <c r="CC28" s="70"/>
      <c r="CD28" s="70"/>
      <c r="CE28" s="70"/>
      <c r="CF28" s="70"/>
      <c r="CG28" s="70"/>
      <c r="CH28" s="70"/>
      <c r="CI28" s="77"/>
      <c r="CJ28" s="70"/>
      <c r="CK28" s="70"/>
      <c r="CL28" s="70"/>
      <c r="CM28" s="70"/>
      <c r="CN28" s="70"/>
      <c r="CO28" s="70"/>
      <c r="CP28" s="70"/>
      <c r="CQ28" s="70"/>
      <c r="CR28" s="70"/>
      <c r="CS28" s="70"/>
      <c r="CT28" s="70"/>
      <c r="CU28" s="70"/>
      <c r="CV28" s="77"/>
      <c r="CW28" s="69"/>
      <c r="CX28" s="70"/>
    </row>
    <row r="29" spans="1:102" s="80" customFormat="1" ht="14.4">
      <c r="A29" s="66">
        <v>39344</v>
      </c>
      <c r="B29" s="66" t="s">
        <v>300</v>
      </c>
      <c r="C29" s="64">
        <f t="shared" si="0"/>
        <v>39344</v>
      </c>
      <c r="D29" s="94">
        <v>39344</v>
      </c>
      <c r="E29" s="117" t="s">
        <v>205</v>
      </c>
      <c r="F29" s="67" t="s">
        <v>266</v>
      </c>
      <c r="G29" s="53">
        <f t="shared" si="2"/>
        <v>0</v>
      </c>
      <c r="H29" s="68">
        <v>6</v>
      </c>
      <c r="I29" s="69"/>
      <c r="J29" s="69"/>
      <c r="K29" s="69"/>
      <c r="L29" s="69"/>
      <c r="M29" s="70"/>
      <c r="N29" s="70"/>
      <c r="O29" s="70">
        <v>1</v>
      </c>
      <c r="P29" s="70"/>
      <c r="Q29" s="70"/>
      <c r="R29" s="71"/>
      <c r="S29" s="70"/>
      <c r="T29" s="70"/>
      <c r="U29" s="70"/>
      <c r="V29" s="70"/>
      <c r="W29" s="72"/>
      <c r="X29" s="69"/>
      <c r="Y29" s="69"/>
      <c r="Z29" s="70"/>
      <c r="AA29" s="72"/>
      <c r="AB29" s="73"/>
      <c r="AC29" s="74"/>
      <c r="AD29" s="74"/>
      <c r="AE29" s="75"/>
      <c r="AF29" s="73"/>
      <c r="AG29" s="73"/>
      <c r="AH29" s="73"/>
      <c r="AI29" s="76"/>
      <c r="AJ29" s="73"/>
      <c r="AK29" s="73"/>
      <c r="AL29" s="73"/>
      <c r="AM29" s="73"/>
      <c r="AN29" s="73"/>
      <c r="AO29" s="73"/>
      <c r="AP29" s="73"/>
      <c r="AQ29" s="73"/>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7"/>
      <c r="BP29" s="78"/>
      <c r="BQ29" s="70"/>
      <c r="BR29" s="70"/>
      <c r="BS29" s="70"/>
      <c r="BT29" s="79"/>
      <c r="BU29" s="70"/>
      <c r="BV29" s="70"/>
      <c r="BW29" s="70"/>
      <c r="BX29" s="70"/>
      <c r="BY29" s="70"/>
      <c r="BZ29" s="77"/>
      <c r="CA29" s="70"/>
      <c r="CB29" s="70"/>
      <c r="CC29" s="70"/>
      <c r="CD29" s="70"/>
      <c r="CE29" s="70"/>
      <c r="CF29" s="70"/>
      <c r="CG29" s="70"/>
      <c r="CH29" s="70"/>
      <c r="CI29" s="77"/>
      <c r="CJ29" s="70"/>
      <c r="CK29" s="70"/>
      <c r="CL29" s="70"/>
      <c r="CM29" s="70"/>
      <c r="CN29" s="70"/>
      <c r="CO29" s="70"/>
      <c r="CP29" s="70"/>
      <c r="CQ29" s="70"/>
      <c r="CR29" s="70"/>
      <c r="CS29" s="70"/>
      <c r="CT29" s="70"/>
      <c r="CU29" s="70"/>
      <c r="CV29" s="77"/>
      <c r="CW29" s="69"/>
      <c r="CX29" s="70"/>
    </row>
    <row r="30" spans="1:102" s="80" customFormat="1" ht="14.4">
      <c r="A30" s="66">
        <v>39363</v>
      </c>
      <c r="B30" s="66" t="s">
        <v>301</v>
      </c>
      <c r="C30" s="64">
        <f t="shared" si="0"/>
        <v>39363</v>
      </c>
      <c r="D30" s="94">
        <v>39363</v>
      </c>
      <c r="E30" s="117" t="s">
        <v>206</v>
      </c>
      <c r="F30" s="67" t="s">
        <v>267</v>
      </c>
      <c r="G30" s="53">
        <f t="shared" si="2"/>
        <v>0</v>
      </c>
      <c r="H30" s="68">
        <v>6</v>
      </c>
      <c r="I30" s="69"/>
      <c r="J30" s="69"/>
      <c r="K30" s="69"/>
      <c r="L30" s="69"/>
      <c r="M30" s="70"/>
      <c r="N30" s="70"/>
      <c r="O30" s="70">
        <v>1</v>
      </c>
      <c r="P30" s="70"/>
      <c r="Q30" s="70"/>
      <c r="R30" s="71"/>
      <c r="S30" s="70"/>
      <c r="T30" s="70"/>
      <c r="U30" s="70"/>
      <c r="V30" s="70"/>
      <c r="W30" s="72"/>
      <c r="X30" s="69"/>
      <c r="Y30" s="69"/>
      <c r="Z30" s="70"/>
      <c r="AA30" s="72"/>
      <c r="AB30" s="73"/>
      <c r="AC30" s="74"/>
      <c r="AD30" s="74"/>
      <c r="AE30" s="75"/>
      <c r="AF30" s="73"/>
      <c r="AG30" s="73"/>
      <c r="AH30" s="73"/>
      <c r="AI30" s="76"/>
      <c r="AJ30" s="73"/>
      <c r="AK30" s="73"/>
      <c r="AL30" s="73"/>
      <c r="AM30" s="73"/>
      <c r="AN30" s="73"/>
      <c r="AO30" s="73"/>
      <c r="AP30" s="73"/>
      <c r="AQ30" s="73"/>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7"/>
      <c r="BP30" s="78"/>
      <c r="BQ30" s="70"/>
      <c r="BR30" s="70"/>
      <c r="BS30" s="70"/>
      <c r="BT30" s="79"/>
      <c r="BU30" s="70"/>
      <c r="BV30" s="70"/>
      <c r="BW30" s="70"/>
      <c r="BX30" s="70"/>
      <c r="BY30" s="70"/>
      <c r="BZ30" s="77"/>
      <c r="CA30" s="70"/>
      <c r="CB30" s="70"/>
      <c r="CC30" s="70"/>
      <c r="CD30" s="70"/>
      <c r="CE30" s="70"/>
      <c r="CF30" s="70"/>
      <c r="CG30" s="70"/>
      <c r="CH30" s="70"/>
      <c r="CI30" s="77"/>
      <c r="CJ30" s="70"/>
      <c r="CK30" s="70"/>
      <c r="CL30" s="70"/>
      <c r="CM30" s="70"/>
      <c r="CN30" s="70"/>
      <c r="CO30" s="70"/>
      <c r="CP30" s="70"/>
      <c r="CQ30" s="70"/>
      <c r="CR30" s="70"/>
      <c r="CS30" s="70"/>
      <c r="CT30" s="70"/>
      <c r="CU30" s="70"/>
      <c r="CV30" s="77"/>
      <c r="CW30" s="69"/>
      <c r="CX30" s="70"/>
    </row>
    <row r="31" spans="1:102" s="80" customFormat="1" ht="14.4">
      <c r="A31" s="66">
        <v>393649</v>
      </c>
      <c r="B31" s="66" t="s">
        <v>302</v>
      </c>
      <c r="C31" s="64">
        <f t="shared" si="0"/>
        <v>39364</v>
      </c>
      <c r="D31" s="94">
        <v>39364</v>
      </c>
      <c r="E31" s="117" t="s">
        <v>207</v>
      </c>
      <c r="F31" s="67" t="s">
        <v>268</v>
      </c>
      <c r="G31" s="53">
        <f t="shared" si="2"/>
        <v>0</v>
      </c>
      <c r="H31" s="68">
        <v>6</v>
      </c>
      <c r="I31" s="69"/>
      <c r="J31" s="69"/>
      <c r="K31" s="69"/>
      <c r="L31" s="69"/>
      <c r="M31" s="70"/>
      <c r="N31" s="70"/>
      <c r="O31" s="70">
        <v>1</v>
      </c>
      <c r="P31" s="70"/>
      <c r="Q31" s="70"/>
      <c r="R31" s="71"/>
      <c r="S31" s="70"/>
      <c r="T31" s="70"/>
      <c r="U31" s="70"/>
      <c r="V31" s="70"/>
      <c r="W31" s="72"/>
      <c r="X31" s="69"/>
      <c r="Y31" s="69"/>
      <c r="Z31" s="70"/>
      <c r="AA31" s="72"/>
      <c r="AB31" s="73"/>
      <c r="AC31" s="74"/>
      <c r="AD31" s="74"/>
      <c r="AE31" s="75"/>
      <c r="AF31" s="73"/>
      <c r="AG31" s="73"/>
      <c r="AH31" s="73"/>
      <c r="AI31" s="76"/>
      <c r="AJ31" s="73"/>
      <c r="AK31" s="73"/>
      <c r="AL31" s="73"/>
      <c r="AM31" s="73"/>
      <c r="AN31" s="73"/>
      <c r="AO31" s="73"/>
      <c r="AP31" s="73"/>
      <c r="AQ31" s="73"/>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7"/>
      <c r="BP31" s="78"/>
      <c r="BQ31" s="70"/>
      <c r="BR31" s="70"/>
      <c r="BS31" s="70"/>
      <c r="BT31" s="79"/>
      <c r="BU31" s="70"/>
      <c r="BV31" s="70"/>
      <c r="BW31" s="70"/>
      <c r="BX31" s="70"/>
      <c r="BY31" s="70"/>
      <c r="BZ31" s="77"/>
      <c r="CA31" s="70"/>
      <c r="CB31" s="70"/>
      <c r="CC31" s="70"/>
      <c r="CD31" s="70"/>
      <c r="CE31" s="70"/>
      <c r="CF31" s="70"/>
      <c r="CG31" s="70"/>
      <c r="CH31" s="70"/>
      <c r="CI31" s="77"/>
      <c r="CJ31" s="70"/>
      <c r="CK31" s="70"/>
      <c r="CL31" s="70"/>
      <c r="CM31" s="70"/>
      <c r="CN31" s="70"/>
      <c r="CO31" s="70"/>
      <c r="CP31" s="70"/>
      <c r="CQ31" s="70"/>
      <c r="CR31" s="70"/>
      <c r="CS31" s="70"/>
      <c r="CT31" s="70"/>
      <c r="CU31" s="70"/>
      <c r="CV31" s="77"/>
      <c r="CW31" s="69"/>
      <c r="CX31" s="70"/>
    </row>
    <row r="32" spans="1:102" s="80" customFormat="1" ht="14.4">
      <c r="A32" s="66">
        <v>39386</v>
      </c>
      <c r="B32" s="66" t="s">
        <v>303</v>
      </c>
      <c r="C32" s="64">
        <f t="shared" si="0"/>
        <v>39386</v>
      </c>
      <c r="D32" s="94">
        <v>39386</v>
      </c>
      <c r="E32" s="117" t="s">
        <v>208</v>
      </c>
      <c r="F32" s="67" t="s">
        <v>269</v>
      </c>
      <c r="G32" s="53">
        <f t="shared" si="2"/>
        <v>0</v>
      </c>
      <c r="H32" s="68">
        <v>6</v>
      </c>
      <c r="I32" s="69"/>
      <c r="J32" s="69"/>
      <c r="K32" s="69"/>
      <c r="L32" s="69"/>
      <c r="M32" s="70"/>
      <c r="N32" s="70"/>
      <c r="O32" s="70">
        <v>1</v>
      </c>
      <c r="P32" s="70"/>
      <c r="Q32" s="70"/>
      <c r="R32" s="71"/>
      <c r="S32" s="70"/>
      <c r="T32" s="70"/>
      <c r="U32" s="70"/>
      <c r="V32" s="70"/>
      <c r="W32" s="72"/>
      <c r="X32" s="69"/>
      <c r="Y32" s="69"/>
      <c r="Z32" s="70"/>
      <c r="AA32" s="72"/>
      <c r="AB32" s="73"/>
      <c r="AC32" s="74"/>
      <c r="AD32" s="74"/>
      <c r="AE32" s="75"/>
      <c r="AF32" s="73"/>
      <c r="AG32" s="73"/>
      <c r="AH32" s="73"/>
      <c r="AI32" s="76"/>
      <c r="AJ32" s="73"/>
      <c r="AK32" s="73"/>
      <c r="AL32" s="73"/>
      <c r="AM32" s="73"/>
      <c r="AN32" s="73"/>
      <c r="AO32" s="73"/>
      <c r="AP32" s="73"/>
      <c r="AQ32" s="73"/>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7"/>
      <c r="BP32" s="78"/>
      <c r="BQ32" s="70"/>
      <c r="BR32" s="70"/>
      <c r="BS32" s="70"/>
      <c r="BT32" s="79"/>
      <c r="BU32" s="70"/>
      <c r="BV32" s="70"/>
      <c r="BW32" s="70"/>
      <c r="BX32" s="70"/>
      <c r="BY32" s="70"/>
      <c r="BZ32" s="77"/>
      <c r="CA32" s="70"/>
      <c r="CB32" s="70"/>
      <c r="CC32" s="70"/>
      <c r="CD32" s="70"/>
      <c r="CE32" s="70"/>
      <c r="CF32" s="70"/>
      <c r="CG32" s="70"/>
      <c r="CH32" s="70"/>
      <c r="CI32" s="77"/>
      <c r="CJ32" s="70"/>
      <c r="CK32" s="70"/>
      <c r="CL32" s="70"/>
      <c r="CM32" s="70"/>
      <c r="CN32" s="70"/>
      <c r="CO32" s="70"/>
      <c r="CP32" s="70"/>
      <c r="CQ32" s="70"/>
      <c r="CR32" s="70"/>
      <c r="CS32" s="70"/>
      <c r="CT32" s="70"/>
      <c r="CU32" s="70"/>
      <c r="CV32" s="77"/>
      <c r="CW32" s="69"/>
      <c r="CX32" s="70"/>
    </row>
    <row r="33" spans="1:102" s="80" customFormat="1" ht="14.4">
      <c r="A33" s="66">
        <v>39387</v>
      </c>
      <c r="B33" s="66" t="s">
        <v>304</v>
      </c>
      <c r="C33" s="64">
        <f t="shared" si="0"/>
        <v>39387</v>
      </c>
      <c r="D33" s="94">
        <v>39387</v>
      </c>
      <c r="E33" s="117" t="s">
        <v>209</v>
      </c>
      <c r="F33" s="67" t="s">
        <v>270</v>
      </c>
      <c r="G33" s="53">
        <f t="shared" si="2"/>
        <v>0</v>
      </c>
      <c r="H33" s="68">
        <v>6</v>
      </c>
      <c r="I33" s="69"/>
      <c r="J33" s="69"/>
      <c r="K33" s="69"/>
      <c r="L33" s="69"/>
      <c r="M33" s="70"/>
      <c r="N33" s="70"/>
      <c r="O33" s="70">
        <v>1</v>
      </c>
      <c r="P33" s="70"/>
      <c r="Q33" s="70"/>
      <c r="R33" s="71"/>
      <c r="S33" s="70"/>
      <c r="T33" s="70"/>
      <c r="U33" s="70"/>
      <c r="V33" s="70"/>
      <c r="W33" s="72"/>
      <c r="X33" s="69"/>
      <c r="Y33" s="69"/>
      <c r="Z33" s="70"/>
      <c r="AA33" s="72"/>
      <c r="AB33" s="73"/>
      <c r="AC33" s="74"/>
      <c r="AD33" s="74"/>
      <c r="AE33" s="75"/>
      <c r="AF33" s="73"/>
      <c r="AG33" s="73"/>
      <c r="AH33" s="73"/>
      <c r="AI33" s="76"/>
      <c r="AJ33" s="73"/>
      <c r="AK33" s="73"/>
      <c r="AL33" s="73"/>
      <c r="AM33" s="73"/>
      <c r="AN33" s="73"/>
      <c r="AO33" s="73"/>
      <c r="AP33" s="73"/>
      <c r="AQ33" s="73"/>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7"/>
      <c r="BP33" s="78"/>
      <c r="BQ33" s="70"/>
      <c r="BR33" s="70"/>
      <c r="BS33" s="70"/>
      <c r="BT33" s="79"/>
      <c r="BU33" s="70"/>
      <c r="BV33" s="70"/>
      <c r="BW33" s="70"/>
      <c r="BX33" s="70"/>
      <c r="BY33" s="70"/>
      <c r="BZ33" s="77"/>
      <c r="CA33" s="70"/>
      <c r="CB33" s="70"/>
      <c r="CC33" s="70"/>
      <c r="CD33" s="70"/>
      <c r="CE33" s="70"/>
      <c r="CF33" s="70"/>
      <c r="CG33" s="70"/>
      <c r="CH33" s="70"/>
      <c r="CI33" s="77"/>
      <c r="CJ33" s="70"/>
      <c r="CK33" s="70"/>
      <c r="CL33" s="70"/>
      <c r="CM33" s="70"/>
      <c r="CN33" s="70"/>
      <c r="CO33" s="70"/>
      <c r="CP33" s="70"/>
      <c r="CQ33" s="70"/>
      <c r="CR33" s="70"/>
      <c r="CS33" s="70"/>
      <c r="CT33" s="70"/>
      <c r="CU33" s="70"/>
      <c r="CV33" s="77"/>
      <c r="CW33" s="69"/>
      <c r="CX33" s="70"/>
    </row>
    <row r="34" spans="1:102" s="80" customFormat="1" ht="24">
      <c r="A34" s="66">
        <v>39401</v>
      </c>
      <c r="B34" s="66" t="s">
        <v>305</v>
      </c>
      <c r="C34" s="64">
        <f t="shared" si="0"/>
        <v>39401</v>
      </c>
      <c r="D34" s="94">
        <v>39401</v>
      </c>
      <c r="E34" s="117" t="s">
        <v>210</v>
      </c>
      <c r="F34" s="67" t="s">
        <v>271</v>
      </c>
      <c r="G34" s="53">
        <f t="shared" si="2"/>
        <v>0</v>
      </c>
      <c r="H34" s="68">
        <v>6</v>
      </c>
      <c r="I34" s="69">
        <v>1</v>
      </c>
      <c r="J34" s="69">
        <v>24</v>
      </c>
      <c r="K34" s="69"/>
      <c r="L34" s="69"/>
      <c r="M34" s="70"/>
      <c r="N34" s="70"/>
      <c r="O34" s="70"/>
      <c r="P34" s="70"/>
      <c r="Q34" s="70"/>
      <c r="R34" s="71"/>
      <c r="S34" s="70"/>
      <c r="T34" s="70"/>
      <c r="U34" s="70"/>
      <c r="V34" s="70"/>
      <c r="W34" s="72"/>
      <c r="X34" s="69">
        <v>1</v>
      </c>
      <c r="Y34" s="69"/>
      <c r="Z34" s="70"/>
      <c r="AA34" s="72"/>
      <c r="AB34" s="73">
        <v>1</v>
      </c>
      <c r="AC34" s="74"/>
      <c r="AD34" s="74"/>
      <c r="AE34" s="75" t="s">
        <v>325</v>
      </c>
      <c r="AF34" s="73">
        <v>1</v>
      </c>
      <c r="AG34" s="73"/>
      <c r="AH34" s="73">
        <v>1</v>
      </c>
      <c r="AI34" s="76"/>
      <c r="AJ34" s="73"/>
      <c r="AK34" s="73"/>
      <c r="AL34" s="73"/>
      <c r="AM34" s="73"/>
      <c r="AN34" s="73"/>
      <c r="AO34" s="73"/>
      <c r="AP34" s="73">
        <v>1</v>
      </c>
      <c r="AQ34" s="73"/>
      <c r="AR34" s="70"/>
      <c r="AS34" s="70">
        <v>1</v>
      </c>
      <c r="AT34" s="70"/>
      <c r="AU34" s="70"/>
      <c r="AV34" s="70"/>
      <c r="AW34" s="70"/>
      <c r="AX34" s="70"/>
      <c r="AY34" s="70"/>
      <c r="AZ34" s="70"/>
      <c r="BA34" s="70"/>
      <c r="BB34" s="70"/>
      <c r="BC34" s="70"/>
      <c r="BD34" s="70"/>
      <c r="BE34" s="70">
        <v>1</v>
      </c>
      <c r="BF34" s="70">
        <v>1</v>
      </c>
      <c r="BG34" s="70"/>
      <c r="BH34" s="70"/>
      <c r="BI34" s="70">
        <v>1</v>
      </c>
      <c r="BJ34" s="70"/>
      <c r="BK34" s="70"/>
      <c r="BL34" s="70">
        <v>1</v>
      </c>
      <c r="BM34" s="70"/>
      <c r="BN34" s="70"/>
      <c r="BO34" s="77"/>
      <c r="BP34" s="78"/>
      <c r="BQ34" s="70"/>
      <c r="BR34" s="70">
        <v>1</v>
      </c>
      <c r="BS34" s="70"/>
      <c r="BT34" s="79"/>
      <c r="BU34" s="70"/>
      <c r="BV34" s="70"/>
      <c r="BW34" s="70"/>
      <c r="BX34" s="70"/>
      <c r="BY34" s="70"/>
      <c r="BZ34" s="77"/>
      <c r="CA34" s="70"/>
      <c r="CB34" s="70"/>
      <c r="CC34" s="70"/>
      <c r="CD34" s="70"/>
      <c r="CE34" s="70"/>
      <c r="CF34" s="70"/>
      <c r="CG34" s="70"/>
      <c r="CH34" s="70"/>
      <c r="CI34" s="77"/>
      <c r="CJ34" s="70"/>
      <c r="CK34" s="70"/>
      <c r="CL34" s="70"/>
      <c r="CM34" s="70"/>
      <c r="CN34" s="70"/>
      <c r="CO34" s="70"/>
      <c r="CP34" s="70"/>
      <c r="CQ34" s="70"/>
      <c r="CR34" s="70"/>
      <c r="CS34" s="70"/>
      <c r="CT34" s="70"/>
      <c r="CU34" s="70">
        <v>1</v>
      </c>
      <c r="CV34" s="77"/>
      <c r="CW34" s="69"/>
      <c r="CX34" s="70">
        <v>1</v>
      </c>
    </row>
    <row r="35" spans="1:102" s="80" customFormat="1" ht="14.4">
      <c r="A35" s="66">
        <v>39402</v>
      </c>
      <c r="B35" s="66" t="s">
        <v>306</v>
      </c>
      <c r="C35" s="64">
        <f t="shared" si="0"/>
        <v>39402</v>
      </c>
      <c r="D35" s="94">
        <v>39402</v>
      </c>
      <c r="E35" s="117" t="s">
        <v>211</v>
      </c>
      <c r="F35" s="67" t="s">
        <v>272</v>
      </c>
      <c r="G35" s="53">
        <f t="shared" si="2"/>
        <v>0</v>
      </c>
      <c r="H35" s="68">
        <v>6</v>
      </c>
      <c r="I35" s="69"/>
      <c r="J35" s="69"/>
      <c r="K35" s="69"/>
      <c r="L35" s="69"/>
      <c r="M35" s="70"/>
      <c r="N35" s="70"/>
      <c r="O35" s="70"/>
      <c r="P35" s="70"/>
      <c r="Q35" s="70">
        <v>1</v>
      </c>
      <c r="R35" s="71"/>
      <c r="S35" s="70"/>
      <c r="T35" s="70"/>
      <c r="U35" s="70"/>
      <c r="V35" s="70"/>
      <c r="W35" s="72"/>
      <c r="X35" s="69"/>
      <c r="Y35" s="69"/>
      <c r="Z35" s="70"/>
      <c r="AA35" s="72"/>
      <c r="AB35" s="73"/>
      <c r="AC35" s="74"/>
      <c r="AD35" s="74"/>
      <c r="AE35" s="75"/>
      <c r="AF35" s="73"/>
      <c r="AG35" s="73"/>
      <c r="AH35" s="73"/>
      <c r="AI35" s="76"/>
      <c r="AJ35" s="73"/>
      <c r="AK35" s="73"/>
      <c r="AL35" s="73"/>
      <c r="AM35" s="73"/>
      <c r="AN35" s="73"/>
      <c r="AO35" s="73"/>
      <c r="AP35" s="73"/>
      <c r="AQ35" s="73"/>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7"/>
      <c r="BP35" s="78"/>
      <c r="BQ35" s="70"/>
      <c r="BR35" s="70"/>
      <c r="BS35" s="70"/>
      <c r="BT35" s="79"/>
      <c r="BU35" s="70"/>
      <c r="BV35" s="70"/>
      <c r="BW35" s="70"/>
      <c r="BX35" s="70"/>
      <c r="BY35" s="70"/>
      <c r="BZ35" s="77"/>
      <c r="CA35" s="70"/>
      <c r="CB35" s="70"/>
      <c r="CC35" s="70"/>
      <c r="CD35" s="70"/>
      <c r="CE35" s="70"/>
      <c r="CF35" s="70"/>
      <c r="CG35" s="70"/>
      <c r="CH35" s="70"/>
      <c r="CI35" s="77"/>
      <c r="CJ35" s="70"/>
      <c r="CK35" s="70"/>
      <c r="CL35" s="70"/>
      <c r="CM35" s="70"/>
      <c r="CN35" s="70"/>
      <c r="CO35" s="70"/>
      <c r="CP35" s="70"/>
      <c r="CQ35" s="70"/>
      <c r="CR35" s="70"/>
      <c r="CS35" s="70"/>
      <c r="CT35" s="70"/>
      <c r="CU35" s="70"/>
      <c r="CV35" s="77"/>
      <c r="CW35" s="69"/>
      <c r="CX35" s="70"/>
    </row>
    <row r="36" spans="1:102" s="80" customFormat="1" ht="14.4">
      <c r="A36" s="66">
        <v>39403</v>
      </c>
      <c r="B36" s="66" t="s">
        <v>307</v>
      </c>
      <c r="C36" s="64">
        <f t="shared" si="0"/>
        <v>39403</v>
      </c>
      <c r="D36" s="94">
        <v>39403</v>
      </c>
      <c r="E36" s="117" t="s">
        <v>212</v>
      </c>
      <c r="F36" s="67" t="s">
        <v>273</v>
      </c>
      <c r="G36" s="53">
        <f t="shared" si="2"/>
        <v>0</v>
      </c>
      <c r="H36" s="68">
        <v>6</v>
      </c>
      <c r="I36" s="69"/>
      <c r="J36" s="69"/>
      <c r="K36" s="69"/>
      <c r="L36" s="69"/>
      <c r="M36" s="70"/>
      <c r="N36" s="70"/>
      <c r="O36" s="70">
        <v>1</v>
      </c>
      <c r="P36" s="70"/>
      <c r="Q36" s="70"/>
      <c r="R36" s="71"/>
      <c r="S36" s="70"/>
      <c r="T36" s="70"/>
      <c r="U36" s="70"/>
      <c r="V36" s="70"/>
      <c r="W36" s="72"/>
      <c r="X36" s="69"/>
      <c r="Y36" s="69"/>
      <c r="Z36" s="70"/>
      <c r="AA36" s="72"/>
      <c r="AB36" s="73"/>
      <c r="AC36" s="74"/>
      <c r="AD36" s="74"/>
      <c r="AE36" s="75"/>
      <c r="AF36" s="73"/>
      <c r="AG36" s="73"/>
      <c r="AH36" s="73"/>
      <c r="AI36" s="76"/>
      <c r="AJ36" s="73"/>
      <c r="AK36" s="73"/>
      <c r="AL36" s="73"/>
      <c r="AM36" s="73"/>
      <c r="AN36" s="73"/>
      <c r="AO36" s="73"/>
      <c r="AP36" s="73"/>
      <c r="AQ36" s="73"/>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7"/>
      <c r="BP36" s="78"/>
      <c r="BQ36" s="70"/>
      <c r="BR36" s="70"/>
      <c r="BS36" s="70"/>
      <c r="BT36" s="79"/>
      <c r="BU36" s="70"/>
      <c r="BV36" s="70"/>
      <c r="BW36" s="70"/>
      <c r="BX36" s="70"/>
      <c r="BY36" s="70"/>
      <c r="BZ36" s="77"/>
      <c r="CA36" s="70"/>
      <c r="CB36" s="70"/>
      <c r="CC36" s="70"/>
      <c r="CD36" s="70"/>
      <c r="CE36" s="70"/>
      <c r="CF36" s="70"/>
      <c r="CG36" s="70"/>
      <c r="CH36" s="70"/>
      <c r="CI36" s="77"/>
      <c r="CJ36" s="70"/>
      <c r="CK36" s="70"/>
      <c r="CL36" s="70"/>
      <c r="CM36" s="70"/>
      <c r="CN36" s="70"/>
      <c r="CO36" s="70"/>
      <c r="CP36" s="70"/>
      <c r="CQ36" s="70"/>
      <c r="CR36" s="70"/>
      <c r="CS36" s="70"/>
      <c r="CT36" s="70"/>
      <c r="CU36" s="70"/>
      <c r="CV36" s="77"/>
      <c r="CW36" s="69"/>
      <c r="CX36" s="70"/>
    </row>
    <row r="37" spans="1:102" s="80" customFormat="1" ht="36">
      <c r="A37" s="66">
        <v>39405</v>
      </c>
      <c r="B37" s="66" t="s">
        <v>308</v>
      </c>
      <c r="C37" s="64">
        <f t="shared" si="0"/>
        <v>39405</v>
      </c>
      <c r="D37" s="94">
        <v>39405</v>
      </c>
      <c r="E37" s="117" t="s">
        <v>213</v>
      </c>
      <c r="F37" s="67" t="s">
        <v>274</v>
      </c>
      <c r="G37" s="53">
        <f t="shared" si="2"/>
        <v>0</v>
      </c>
      <c r="H37" s="68">
        <v>6</v>
      </c>
      <c r="I37" s="69">
        <v>1</v>
      </c>
      <c r="J37" s="69">
        <v>28</v>
      </c>
      <c r="K37" s="69"/>
      <c r="L37" s="69"/>
      <c r="M37" s="70"/>
      <c r="N37" s="70"/>
      <c r="O37" s="70"/>
      <c r="P37" s="70"/>
      <c r="Q37" s="70"/>
      <c r="R37" s="71"/>
      <c r="S37" s="70"/>
      <c r="T37" s="70"/>
      <c r="U37" s="70"/>
      <c r="V37" s="70"/>
      <c r="W37" s="72"/>
      <c r="X37" s="69"/>
      <c r="Y37" s="69"/>
      <c r="Z37" s="70"/>
      <c r="AA37" s="72" t="s">
        <v>214</v>
      </c>
      <c r="AB37" s="73">
        <v>1</v>
      </c>
      <c r="AC37" s="74"/>
      <c r="AD37" s="74"/>
      <c r="AE37" s="75" t="s">
        <v>215</v>
      </c>
      <c r="AF37" s="73">
        <v>1</v>
      </c>
      <c r="AG37" s="73"/>
      <c r="AH37" s="73"/>
      <c r="AI37" s="76"/>
      <c r="AJ37" s="73">
        <v>1</v>
      </c>
      <c r="AK37" s="73"/>
      <c r="AL37" s="73">
        <v>1</v>
      </c>
      <c r="AM37" s="73"/>
      <c r="AN37" s="114">
        <v>1</v>
      </c>
      <c r="AO37" s="73">
        <v>1</v>
      </c>
      <c r="AP37" s="114">
        <v>1</v>
      </c>
      <c r="AQ37" s="73">
        <v>1</v>
      </c>
      <c r="AR37" s="70"/>
      <c r="AS37" s="70">
        <v>1</v>
      </c>
      <c r="AT37" s="70"/>
      <c r="AU37" s="70"/>
      <c r="AV37" s="70"/>
      <c r="AW37" s="70"/>
      <c r="AX37" s="70"/>
      <c r="AY37" s="70"/>
      <c r="AZ37" s="70"/>
      <c r="BA37" s="70"/>
      <c r="BB37" s="70"/>
      <c r="BC37" s="70"/>
      <c r="BD37" s="70"/>
      <c r="BE37" s="70">
        <v>1</v>
      </c>
      <c r="BF37" s="70">
        <v>1</v>
      </c>
      <c r="BG37" s="70">
        <v>1</v>
      </c>
      <c r="BH37" s="70">
        <v>1</v>
      </c>
      <c r="BI37" s="70"/>
      <c r="BJ37" s="70"/>
      <c r="BK37" s="70"/>
      <c r="BL37" s="70"/>
      <c r="BM37" s="70"/>
      <c r="BN37" s="70"/>
      <c r="BO37" s="77"/>
      <c r="BP37" s="78"/>
      <c r="BQ37" s="70"/>
      <c r="BR37" s="70">
        <v>1</v>
      </c>
      <c r="BS37" s="70"/>
      <c r="BT37" s="79"/>
      <c r="BU37" s="70"/>
      <c r="BV37" s="70"/>
      <c r="BW37" s="70"/>
      <c r="BX37" s="70"/>
      <c r="BY37" s="70"/>
      <c r="BZ37" s="77"/>
      <c r="CA37" s="70"/>
      <c r="CB37" s="70"/>
      <c r="CC37" s="70"/>
      <c r="CD37" s="70"/>
      <c r="CE37" s="70"/>
      <c r="CF37" s="70"/>
      <c r="CG37" s="70"/>
      <c r="CH37" s="70"/>
      <c r="CI37" s="77"/>
      <c r="CJ37" s="70"/>
      <c r="CK37" s="70"/>
      <c r="CL37" s="70"/>
      <c r="CM37" s="70"/>
      <c r="CN37" s="70"/>
      <c r="CO37" s="70"/>
      <c r="CP37" s="70"/>
      <c r="CQ37" s="70"/>
      <c r="CR37" s="70"/>
      <c r="CS37" s="70"/>
      <c r="CT37" s="70"/>
      <c r="CU37" s="70">
        <v>1</v>
      </c>
      <c r="CV37" s="77"/>
      <c r="CW37" s="69"/>
      <c r="CX37" s="70">
        <v>1</v>
      </c>
    </row>
    <row r="38" spans="1:102" s="80" customFormat="1" ht="14.4">
      <c r="A38" s="66">
        <v>39410</v>
      </c>
      <c r="B38" s="66" t="s">
        <v>309</v>
      </c>
      <c r="C38" s="64">
        <f t="shared" si="0"/>
        <v>39410</v>
      </c>
      <c r="D38" s="94">
        <v>39410</v>
      </c>
      <c r="E38" s="117" t="s">
        <v>216</v>
      </c>
      <c r="F38" s="67" t="s">
        <v>275</v>
      </c>
      <c r="G38" s="53">
        <f t="shared" si="2"/>
        <v>0</v>
      </c>
      <c r="H38" s="68">
        <v>6</v>
      </c>
      <c r="I38" s="69"/>
      <c r="J38" s="69"/>
      <c r="K38" s="69"/>
      <c r="L38" s="69"/>
      <c r="M38" s="70"/>
      <c r="N38" s="70"/>
      <c r="O38" s="70">
        <v>1</v>
      </c>
      <c r="P38" s="70"/>
      <c r="Q38" s="70"/>
      <c r="R38" s="71"/>
      <c r="S38" s="70"/>
      <c r="T38" s="70"/>
      <c r="U38" s="70"/>
      <c r="V38" s="70"/>
      <c r="W38" s="72"/>
      <c r="X38" s="69"/>
      <c r="Y38" s="69"/>
      <c r="Z38" s="70"/>
      <c r="AA38" s="72"/>
      <c r="AB38" s="73"/>
      <c r="AC38" s="74"/>
      <c r="AD38" s="74"/>
      <c r="AE38" s="75"/>
      <c r="AF38" s="73"/>
      <c r="AG38" s="73"/>
      <c r="AH38" s="73"/>
      <c r="AI38" s="76"/>
      <c r="AJ38" s="73"/>
      <c r="AK38" s="73"/>
      <c r="AL38" s="73"/>
      <c r="AM38" s="73"/>
      <c r="AN38" s="73"/>
      <c r="AO38" s="73"/>
      <c r="AP38" s="73"/>
      <c r="AQ38" s="73"/>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7"/>
      <c r="BP38" s="78"/>
      <c r="BQ38" s="70"/>
      <c r="BR38" s="70"/>
      <c r="BS38" s="70"/>
      <c r="BT38" s="79"/>
      <c r="BU38" s="70"/>
      <c r="BV38" s="70"/>
      <c r="BW38" s="70"/>
      <c r="BX38" s="70"/>
      <c r="BY38" s="70"/>
      <c r="BZ38" s="77"/>
      <c r="CA38" s="70"/>
      <c r="CB38" s="70"/>
      <c r="CC38" s="70"/>
      <c r="CD38" s="70"/>
      <c r="CE38" s="70"/>
      <c r="CF38" s="70"/>
      <c r="CG38" s="70"/>
      <c r="CH38" s="70"/>
      <c r="CI38" s="77"/>
      <c r="CJ38" s="70"/>
      <c r="CK38" s="70"/>
      <c r="CL38" s="70"/>
      <c r="CM38" s="70"/>
      <c r="CN38" s="70"/>
      <c r="CO38" s="70"/>
      <c r="CP38" s="70"/>
      <c r="CQ38" s="70"/>
      <c r="CR38" s="70"/>
      <c r="CS38" s="70"/>
      <c r="CT38" s="70"/>
      <c r="CU38" s="70"/>
      <c r="CV38" s="77"/>
      <c r="CW38" s="69"/>
      <c r="CX38" s="70"/>
    </row>
    <row r="39" spans="1:102" s="80" customFormat="1" ht="72">
      <c r="A39" s="66">
        <v>39411</v>
      </c>
      <c r="B39" s="66" t="s">
        <v>310</v>
      </c>
      <c r="C39" s="64">
        <f t="shared" si="0"/>
        <v>39411</v>
      </c>
      <c r="D39" s="94">
        <v>39411</v>
      </c>
      <c r="E39" s="117" t="s">
        <v>217</v>
      </c>
      <c r="F39" s="67" t="s">
        <v>276</v>
      </c>
      <c r="G39" s="53">
        <f t="shared" si="2"/>
        <v>0</v>
      </c>
      <c r="H39" s="68">
        <v>6</v>
      </c>
      <c r="I39" s="69">
        <v>1</v>
      </c>
      <c r="J39" s="69">
        <v>19</v>
      </c>
      <c r="K39" s="69"/>
      <c r="L39" s="69"/>
      <c r="M39" s="70"/>
      <c r="N39" s="70"/>
      <c r="O39" s="70"/>
      <c r="P39" s="70"/>
      <c r="Q39" s="70"/>
      <c r="R39" s="71"/>
      <c r="S39" s="70"/>
      <c r="T39" s="70"/>
      <c r="U39" s="70"/>
      <c r="V39" s="70"/>
      <c r="W39" s="72"/>
      <c r="X39" s="69"/>
      <c r="Y39" s="69"/>
      <c r="Z39" s="70">
        <v>1</v>
      </c>
      <c r="AA39" s="72"/>
      <c r="AB39" s="73">
        <v>1</v>
      </c>
      <c r="AC39" s="74"/>
      <c r="AD39" s="74"/>
      <c r="AE39" s="75" t="s">
        <v>218</v>
      </c>
      <c r="AF39" s="73"/>
      <c r="AG39" s="73">
        <v>1</v>
      </c>
      <c r="AH39" s="73"/>
      <c r="AI39" s="76"/>
      <c r="AJ39" s="73"/>
      <c r="AK39" s="73"/>
      <c r="AL39" s="73"/>
      <c r="AM39" s="73"/>
      <c r="AN39" s="114">
        <v>1</v>
      </c>
      <c r="AO39" s="73">
        <v>1</v>
      </c>
      <c r="AP39" s="73"/>
      <c r="AQ39" s="73"/>
      <c r="AR39" s="70"/>
      <c r="AS39" s="70">
        <v>1</v>
      </c>
      <c r="AT39" s="70"/>
      <c r="AU39" s="70"/>
      <c r="AV39" s="70"/>
      <c r="AW39" s="70"/>
      <c r="AX39" s="70"/>
      <c r="AY39" s="70"/>
      <c r="AZ39" s="70"/>
      <c r="BA39" s="70"/>
      <c r="BB39" s="70"/>
      <c r="BC39" s="70"/>
      <c r="BD39" s="70"/>
      <c r="BE39" s="70">
        <v>1</v>
      </c>
      <c r="BF39" s="70"/>
      <c r="BG39" s="70">
        <v>1</v>
      </c>
      <c r="BH39" s="70">
        <v>1</v>
      </c>
      <c r="BI39" s="70">
        <v>1</v>
      </c>
      <c r="BJ39" s="70">
        <v>1</v>
      </c>
      <c r="BK39" s="70"/>
      <c r="BL39" s="70">
        <v>1</v>
      </c>
      <c r="BM39" s="70"/>
      <c r="BN39" s="70"/>
      <c r="BO39" s="77"/>
      <c r="BP39" s="78"/>
      <c r="BQ39" s="70"/>
      <c r="BR39" s="70">
        <v>1</v>
      </c>
      <c r="BS39" s="70"/>
      <c r="BT39" s="79"/>
      <c r="BU39" s="70"/>
      <c r="BV39" s="70"/>
      <c r="BW39" s="70"/>
      <c r="BX39" s="70"/>
      <c r="BY39" s="70"/>
      <c r="BZ39" s="77"/>
      <c r="CA39" s="70"/>
      <c r="CB39" s="70"/>
      <c r="CC39" s="70"/>
      <c r="CD39" s="70"/>
      <c r="CE39" s="70"/>
      <c r="CF39" s="70"/>
      <c r="CG39" s="70"/>
      <c r="CH39" s="70"/>
      <c r="CI39" s="77"/>
      <c r="CJ39" s="70"/>
      <c r="CK39" s="70"/>
      <c r="CL39" s="70"/>
      <c r="CM39" s="70"/>
      <c r="CN39" s="70"/>
      <c r="CO39" s="70"/>
      <c r="CP39" s="70"/>
      <c r="CQ39" s="70"/>
      <c r="CR39" s="70"/>
      <c r="CS39" s="70"/>
      <c r="CT39" s="70"/>
      <c r="CU39" s="70">
        <v>1</v>
      </c>
      <c r="CV39" s="77"/>
      <c r="CW39" s="69"/>
      <c r="CX39" s="70">
        <v>1</v>
      </c>
    </row>
    <row r="40" spans="1:102" s="80" customFormat="1" ht="15.6">
      <c r="A40" s="66">
        <v>39412</v>
      </c>
      <c r="B40" s="66" t="s">
        <v>311</v>
      </c>
      <c r="C40" s="64">
        <f t="shared" si="0"/>
        <v>39412</v>
      </c>
      <c r="D40" s="94">
        <v>39412</v>
      </c>
      <c r="E40" s="117" t="s">
        <v>219</v>
      </c>
      <c r="F40" s="67" t="s">
        <v>277</v>
      </c>
      <c r="G40" s="53">
        <f t="shared" si="2"/>
        <v>0</v>
      </c>
      <c r="H40" s="68">
        <v>6</v>
      </c>
      <c r="I40" s="69">
        <v>1</v>
      </c>
      <c r="J40" s="69">
        <v>21</v>
      </c>
      <c r="K40" s="69"/>
      <c r="L40" s="69"/>
      <c r="M40" s="70"/>
      <c r="N40" s="70"/>
      <c r="O40" s="70"/>
      <c r="P40" s="70"/>
      <c r="Q40" s="70"/>
      <c r="R40" s="71"/>
      <c r="S40" s="70"/>
      <c r="T40" s="70"/>
      <c r="U40" s="70"/>
      <c r="V40" s="70"/>
      <c r="W40" s="72"/>
      <c r="X40" s="69">
        <v>1</v>
      </c>
      <c r="Y40" s="69">
        <v>1</v>
      </c>
      <c r="Z40" s="70">
        <v>1</v>
      </c>
      <c r="AA40" s="72"/>
      <c r="AB40" s="73"/>
      <c r="AC40" s="74">
        <v>1</v>
      </c>
      <c r="AD40" s="74"/>
      <c r="AE40" s="75"/>
      <c r="AF40" s="73"/>
      <c r="AG40" s="73">
        <v>1</v>
      </c>
      <c r="AH40" s="73">
        <v>1</v>
      </c>
      <c r="AI40" s="76"/>
      <c r="AJ40" s="73"/>
      <c r="AK40" s="73"/>
      <c r="AL40" s="73">
        <v>1</v>
      </c>
      <c r="AM40" s="73"/>
      <c r="AN40" s="73"/>
      <c r="AO40" s="73"/>
      <c r="AP40" s="114">
        <v>1</v>
      </c>
      <c r="AQ40" s="73">
        <v>1</v>
      </c>
      <c r="AR40" s="70">
        <v>1</v>
      </c>
      <c r="AS40" s="70"/>
      <c r="AT40" s="70"/>
      <c r="AU40" s="70"/>
      <c r="AV40" s="70">
        <v>1</v>
      </c>
      <c r="AW40" s="70"/>
      <c r="AX40" s="70"/>
      <c r="AY40" s="70"/>
      <c r="AZ40" s="70">
        <v>1</v>
      </c>
      <c r="BA40" s="70"/>
      <c r="BB40" s="70">
        <v>1</v>
      </c>
      <c r="BC40" s="70">
        <v>1</v>
      </c>
      <c r="BD40" s="70"/>
      <c r="BE40" s="70">
        <v>1</v>
      </c>
      <c r="BF40" s="70">
        <v>1</v>
      </c>
      <c r="BG40" s="70">
        <v>1</v>
      </c>
      <c r="BH40" s="70">
        <v>1</v>
      </c>
      <c r="BI40" s="70">
        <v>1</v>
      </c>
      <c r="BJ40" s="70">
        <v>1</v>
      </c>
      <c r="BK40" s="70"/>
      <c r="BL40" s="70">
        <v>1</v>
      </c>
      <c r="BM40" s="70"/>
      <c r="BN40" s="70"/>
      <c r="BO40" s="77"/>
      <c r="BP40" s="78"/>
      <c r="BQ40" s="70">
        <v>1</v>
      </c>
      <c r="BR40" s="70"/>
      <c r="BS40" s="70"/>
      <c r="BT40" s="79"/>
      <c r="BU40" s="70">
        <v>1</v>
      </c>
      <c r="BV40" s="70">
        <v>1</v>
      </c>
      <c r="BW40" s="70">
        <v>1</v>
      </c>
      <c r="BX40" s="70"/>
      <c r="BY40" s="70">
        <v>1</v>
      </c>
      <c r="BZ40" s="77"/>
      <c r="CA40" s="70">
        <v>1</v>
      </c>
      <c r="CB40" s="70">
        <v>1</v>
      </c>
      <c r="CC40" s="70">
        <v>1</v>
      </c>
      <c r="CD40" s="70"/>
      <c r="CE40" s="70"/>
      <c r="CF40" s="70"/>
      <c r="CG40" s="70">
        <v>1</v>
      </c>
      <c r="CH40" s="70"/>
      <c r="CI40" s="77"/>
      <c r="CJ40" s="70">
        <v>1</v>
      </c>
      <c r="CK40" s="70"/>
      <c r="CL40" s="70">
        <v>1</v>
      </c>
      <c r="CM40" s="70"/>
      <c r="CN40" s="70"/>
      <c r="CO40" s="70"/>
      <c r="CP40" s="70">
        <v>1</v>
      </c>
      <c r="CQ40" s="70"/>
      <c r="CR40" s="70"/>
      <c r="CS40" s="70"/>
      <c r="CT40" s="70">
        <v>1</v>
      </c>
      <c r="CU40" s="70"/>
      <c r="CV40" s="77"/>
      <c r="CW40" s="69">
        <v>1</v>
      </c>
      <c r="CX40" s="70"/>
    </row>
    <row r="41" spans="1:102" s="80" customFormat="1" ht="14.4">
      <c r="A41" s="66">
        <v>39424</v>
      </c>
      <c r="B41" s="66" t="s">
        <v>312</v>
      </c>
      <c r="C41" s="64">
        <f t="shared" si="0"/>
        <v>39424</v>
      </c>
      <c r="D41" s="94">
        <v>39424</v>
      </c>
      <c r="E41" s="117" t="s">
        <v>220</v>
      </c>
      <c r="F41" s="67" t="s">
        <v>278</v>
      </c>
      <c r="G41" s="53">
        <f t="shared" si="2"/>
        <v>0</v>
      </c>
      <c r="H41" s="68">
        <v>6</v>
      </c>
      <c r="I41" s="69"/>
      <c r="J41" s="69"/>
      <c r="K41" s="69"/>
      <c r="L41" s="69"/>
      <c r="M41" s="70"/>
      <c r="N41" s="70"/>
      <c r="O41" s="70">
        <v>1</v>
      </c>
      <c r="P41" s="70"/>
      <c r="Q41" s="70"/>
      <c r="R41" s="71"/>
      <c r="S41" s="70"/>
      <c r="T41" s="70"/>
      <c r="U41" s="70"/>
      <c r="V41" s="70"/>
      <c r="W41" s="72"/>
      <c r="X41" s="69"/>
      <c r="Y41" s="69"/>
      <c r="Z41" s="70"/>
      <c r="AA41" s="72"/>
      <c r="AB41" s="73"/>
      <c r="AC41" s="74"/>
      <c r="AD41" s="74"/>
      <c r="AE41" s="75"/>
      <c r="AF41" s="73"/>
      <c r="AG41" s="73"/>
      <c r="AH41" s="73"/>
      <c r="AI41" s="76"/>
      <c r="AJ41" s="73"/>
      <c r="AK41" s="73"/>
      <c r="AL41" s="73"/>
      <c r="AM41" s="73"/>
      <c r="AN41" s="73"/>
      <c r="AO41" s="73"/>
      <c r="AP41" s="73"/>
      <c r="AQ41" s="73"/>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7"/>
      <c r="BP41" s="78"/>
      <c r="BQ41" s="70"/>
      <c r="BR41" s="70"/>
      <c r="BS41" s="70"/>
      <c r="BT41" s="79"/>
      <c r="BU41" s="70"/>
      <c r="BV41" s="70"/>
      <c r="BW41" s="70"/>
      <c r="BX41" s="70"/>
      <c r="BY41" s="70"/>
      <c r="BZ41" s="77"/>
      <c r="CA41" s="70"/>
      <c r="CB41" s="70"/>
      <c r="CC41" s="70"/>
      <c r="CD41" s="70"/>
      <c r="CE41" s="70"/>
      <c r="CF41" s="70"/>
      <c r="CG41" s="70"/>
      <c r="CH41" s="70"/>
      <c r="CI41" s="77"/>
      <c r="CJ41" s="70"/>
      <c r="CK41" s="70"/>
      <c r="CL41" s="70"/>
      <c r="CM41" s="70"/>
      <c r="CN41" s="70"/>
      <c r="CO41" s="70"/>
      <c r="CP41" s="70"/>
      <c r="CQ41" s="70"/>
      <c r="CR41" s="70"/>
      <c r="CS41" s="70"/>
      <c r="CT41" s="70"/>
      <c r="CU41" s="70"/>
      <c r="CV41" s="77"/>
      <c r="CW41" s="69"/>
      <c r="CX41" s="70"/>
    </row>
    <row r="42" spans="1:102" s="80" customFormat="1" ht="14.4">
      <c r="A42" s="66">
        <v>39427</v>
      </c>
      <c r="B42" s="66" t="s">
        <v>313</v>
      </c>
      <c r="C42" s="64">
        <f t="shared" si="0"/>
        <v>39427</v>
      </c>
      <c r="D42" s="94">
        <v>39427</v>
      </c>
      <c r="E42" s="117" t="s">
        <v>221</v>
      </c>
      <c r="F42" s="67" t="s">
        <v>279</v>
      </c>
      <c r="G42" s="53">
        <f t="shared" si="2"/>
        <v>0</v>
      </c>
      <c r="H42" s="68">
        <v>6</v>
      </c>
      <c r="I42" s="69"/>
      <c r="J42" s="69"/>
      <c r="K42" s="69"/>
      <c r="L42" s="69"/>
      <c r="M42" s="70"/>
      <c r="N42" s="70"/>
      <c r="O42" s="70">
        <v>1</v>
      </c>
      <c r="P42" s="70"/>
      <c r="Q42" s="70"/>
      <c r="R42" s="71"/>
      <c r="S42" s="70"/>
      <c r="T42" s="70"/>
      <c r="U42" s="70"/>
      <c r="V42" s="70"/>
      <c r="W42" s="72"/>
      <c r="X42" s="69"/>
      <c r="Y42" s="69"/>
      <c r="Z42" s="70"/>
      <c r="AA42" s="72"/>
      <c r="AB42" s="73"/>
      <c r="AC42" s="74"/>
      <c r="AD42" s="74"/>
      <c r="AE42" s="75"/>
      <c r="AF42" s="73"/>
      <c r="AG42" s="73"/>
      <c r="AH42" s="73"/>
      <c r="AI42" s="76"/>
      <c r="AJ42" s="73"/>
      <c r="AK42" s="73"/>
      <c r="AL42" s="73"/>
      <c r="AM42" s="73"/>
      <c r="AN42" s="73"/>
      <c r="AO42" s="73"/>
      <c r="AP42" s="73"/>
      <c r="AQ42" s="73"/>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7"/>
      <c r="BP42" s="78"/>
      <c r="BQ42" s="70"/>
      <c r="BR42" s="70"/>
      <c r="BS42" s="70"/>
      <c r="BT42" s="79"/>
      <c r="BU42" s="70"/>
      <c r="BV42" s="70"/>
      <c r="BW42" s="70"/>
      <c r="BX42" s="70"/>
      <c r="BY42" s="70"/>
      <c r="BZ42" s="77"/>
      <c r="CA42" s="70"/>
      <c r="CB42" s="70"/>
      <c r="CC42" s="70"/>
      <c r="CD42" s="70"/>
      <c r="CE42" s="70"/>
      <c r="CF42" s="70"/>
      <c r="CG42" s="70"/>
      <c r="CH42" s="70"/>
      <c r="CI42" s="77"/>
      <c r="CJ42" s="70"/>
      <c r="CK42" s="70"/>
      <c r="CL42" s="70"/>
      <c r="CM42" s="70"/>
      <c r="CN42" s="70"/>
      <c r="CO42" s="70"/>
      <c r="CP42" s="70"/>
      <c r="CQ42" s="70"/>
      <c r="CR42" s="70"/>
      <c r="CS42" s="70"/>
      <c r="CT42" s="70"/>
      <c r="CU42" s="70"/>
      <c r="CV42" s="77"/>
      <c r="CW42" s="69"/>
      <c r="CX42" s="70"/>
    </row>
    <row r="43" spans="1:102" s="80" customFormat="1" ht="15.6">
      <c r="A43" s="66">
        <v>39428</v>
      </c>
      <c r="B43" s="66" t="s">
        <v>314</v>
      </c>
      <c r="C43" s="64">
        <f t="shared" si="0"/>
        <v>39428</v>
      </c>
      <c r="D43" s="94">
        <v>39428</v>
      </c>
      <c r="E43" s="117" t="s">
        <v>222</v>
      </c>
      <c r="F43" s="67" t="s">
        <v>280</v>
      </c>
      <c r="G43" s="53">
        <f t="shared" si="2"/>
        <v>0</v>
      </c>
      <c r="H43" s="68">
        <v>6</v>
      </c>
      <c r="I43" s="69">
        <v>1</v>
      </c>
      <c r="J43" s="69">
        <v>20</v>
      </c>
      <c r="K43" s="69"/>
      <c r="L43" s="69"/>
      <c r="M43" s="70"/>
      <c r="N43" s="70"/>
      <c r="O43" s="70"/>
      <c r="P43" s="70"/>
      <c r="Q43" s="70"/>
      <c r="R43" s="71"/>
      <c r="S43" s="70"/>
      <c r="T43" s="70"/>
      <c r="U43" s="70"/>
      <c r="V43" s="70"/>
      <c r="W43" s="72"/>
      <c r="X43" s="69"/>
      <c r="Y43" s="69"/>
      <c r="Z43" s="70">
        <v>1</v>
      </c>
      <c r="AA43" s="72"/>
      <c r="AB43" s="73"/>
      <c r="AC43" s="74">
        <v>1</v>
      </c>
      <c r="AD43" s="74"/>
      <c r="AE43" s="75"/>
      <c r="AF43" s="73"/>
      <c r="AG43" s="73">
        <v>1</v>
      </c>
      <c r="AH43" s="73">
        <v>1</v>
      </c>
      <c r="AI43" s="76"/>
      <c r="AJ43" s="73"/>
      <c r="AK43" s="73">
        <v>1</v>
      </c>
      <c r="AL43" s="73"/>
      <c r="AM43" s="73">
        <v>1</v>
      </c>
      <c r="AN43" s="73"/>
      <c r="AO43" s="73"/>
      <c r="AP43" s="73">
        <v>1</v>
      </c>
      <c r="AQ43" s="73"/>
      <c r="AR43" s="70">
        <v>1</v>
      </c>
      <c r="AS43" s="70"/>
      <c r="AT43" s="70">
        <v>1</v>
      </c>
      <c r="AU43" s="70"/>
      <c r="AV43" s="70"/>
      <c r="AW43" s="70"/>
      <c r="AX43" s="70"/>
      <c r="AY43" s="70">
        <v>1</v>
      </c>
      <c r="AZ43" s="70"/>
      <c r="BA43" s="70"/>
      <c r="BB43" s="70">
        <v>1</v>
      </c>
      <c r="BC43" s="70">
        <v>1</v>
      </c>
      <c r="BD43" s="70"/>
      <c r="BE43" s="70">
        <v>1</v>
      </c>
      <c r="BF43" s="70">
        <v>1</v>
      </c>
      <c r="BG43" s="70">
        <v>1</v>
      </c>
      <c r="BH43" s="70"/>
      <c r="BI43" s="70">
        <v>1</v>
      </c>
      <c r="BJ43" s="70"/>
      <c r="BK43" s="70">
        <v>1</v>
      </c>
      <c r="BL43" s="70">
        <v>1</v>
      </c>
      <c r="BM43" s="70">
        <v>1</v>
      </c>
      <c r="BN43" s="70"/>
      <c r="BO43" s="77"/>
      <c r="BP43" s="78"/>
      <c r="BQ43" s="70">
        <v>1</v>
      </c>
      <c r="BR43" s="70"/>
      <c r="BS43" s="70"/>
      <c r="BT43" s="79"/>
      <c r="BU43" s="70">
        <v>1</v>
      </c>
      <c r="BV43" s="70"/>
      <c r="BW43" s="70">
        <v>1</v>
      </c>
      <c r="BX43" s="70"/>
      <c r="BY43" s="70"/>
      <c r="BZ43" s="77"/>
      <c r="CA43" s="70">
        <v>1</v>
      </c>
      <c r="CB43" s="70">
        <v>1</v>
      </c>
      <c r="CC43" s="70">
        <v>1</v>
      </c>
      <c r="CD43" s="70"/>
      <c r="CE43" s="70">
        <v>1</v>
      </c>
      <c r="CF43" s="70"/>
      <c r="CG43" s="70">
        <v>1</v>
      </c>
      <c r="CH43" s="70">
        <v>1</v>
      </c>
      <c r="CI43" s="77"/>
      <c r="CJ43" s="70">
        <v>1</v>
      </c>
      <c r="CK43" s="70"/>
      <c r="CL43" s="70"/>
      <c r="CM43" s="70">
        <v>1</v>
      </c>
      <c r="CN43" s="70"/>
      <c r="CO43" s="70"/>
      <c r="CP43" s="70">
        <v>1</v>
      </c>
      <c r="CQ43" s="70"/>
      <c r="CR43" s="70"/>
      <c r="CS43" s="70"/>
      <c r="CT43" s="70">
        <v>1</v>
      </c>
      <c r="CU43" s="70"/>
      <c r="CV43" s="77"/>
      <c r="CW43" s="69"/>
      <c r="CX43" s="70">
        <v>1</v>
      </c>
    </row>
    <row r="44" spans="1:102" s="39" customFormat="1" ht="1.8" customHeight="1">
      <c r="A44" s="29"/>
      <c r="B44" s="91"/>
      <c r="C44" s="64"/>
      <c r="D44" s="93"/>
      <c r="E44" s="30"/>
      <c r="F44" s="30"/>
      <c r="G44" s="97"/>
      <c r="H44" s="30"/>
      <c r="I44" s="31"/>
      <c r="J44" s="31"/>
      <c r="K44" s="31"/>
      <c r="L44" s="31"/>
      <c r="M44" s="31"/>
      <c r="N44" s="31"/>
      <c r="O44" s="31"/>
      <c r="P44" s="30"/>
      <c r="Q44" s="32"/>
      <c r="R44" s="30"/>
      <c r="S44" s="32"/>
      <c r="T44" s="37"/>
      <c r="U44" s="31"/>
      <c r="V44" s="31"/>
      <c r="W44" s="31"/>
      <c r="X44" s="30"/>
      <c r="Y44" s="32"/>
      <c r="Z44" s="30"/>
      <c r="AA44" s="32"/>
      <c r="AB44" s="37"/>
      <c r="AC44" s="46"/>
      <c r="AD44" s="31"/>
      <c r="AE44" s="31"/>
      <c r="AF44" s="31"/>
      <c r="AG44" s="30"/>
      <c r="AH44" s="31"/>
      <c r="AI44" s="31"/>
      <c r="AJ44" s="31"/>
      <c r="AK44" s="31"/>
      <c r="AL44" s="31"/>
      <c r="AM44" s="31"/>
      <c r="AN44" s="31"/>
      <c r="AO44" s="31"/>
      <c r="AP44" s="31"/>
      <c r="AQ44" s="31"/>
      <c r="AR44" s="31"/>
      <c r="AS44" s="31"/>
      <c r="AT44" s="31"/>
      <c r="AU44" s="31"/>
      <c r="AV44" s="31"/>
      <c r="AW44" s="108"/>
      <c r="AX44" s="108"/>
      <c r="AY44" s="108"/>
      <c r="AZ44" s="109"/>
      <c r="BA44" s="31"/>
      <c r="BB44" s="31"/>
      <c r="BC44" s="31"/>
      <c r="BD44" s="31"/>
      <c r="BE44" s="31"/>
      <c r="BF44" s="31"/>
      <c r="BG44" s="31"/>
      <c r="BH44" s="31"/>
      <c r="BI44" s="31"/>
      <c r="BJ44" s="31"/>
      <c r="BK44" s="31"/>
      <c r="BL44" s="31"/>
      <c r="BM44" s="31"/>
      <c r="BN44" s="31"/>
      <c r="BO44" s="31"/>
      <c r="BP44" s="31"/>
      <c r="BQ44" s="31"/>
      <c r="BR44" s="31"/>
      <c r="BS44" s="31"/>
      <c r="BT44" s="31"/>
      <c r="BU44" s="31"/>
      <c r="BV44" s="46"/>
      <c r="BW44" s="31"/>
      <c r="BX44" s="31"/>
      <c r="BY44" s="31"/>
      <c r="BZ44" s="31"/>
      <c r="CA44" s="31"/>
      <c r="CB44" s="31"/>
      <c r="CC44" s="31"/>
      <c r="CD44" s="31"/>
      <c r="CE44" s="31"/>
      <c r="CF44" s="31"/>
      <c r="CG44" s="31"/>
      <c r="CH44" s="31"/>
      <c r="CI44" s="31"/>
      <c r="CJ44" s="31"/>
      <c r="CK44" s="31"/>
      <c r="CL44" s="31"/>
      <c r="CM44" s="30"/>
      <c r="CN44" s="30"/>
      <c r="CO44" s="30"/>
      <c r="CP44" s="30"/>
      <c r="CQ44" s="30"/>
      <c r="CR44" s="30"/>
      <c r="CS44" s="38"/>
      <c r="CT44" s="38"/>
      <c r="CU44" s="38"/>
      <c r="CV44" s="38"/>
      <c r="CW44" s="38"/>
    </row>
    <row r="45" spans="1:102" s="12" customFormat="1" ht="34.200000000000003" customHeight="1">
      <c r="A45" s="183" t="s">
        <v>169</v>
      </c>
      <c r="B45" s="184"/>
      <c r="C45" s="184"/>
      <c r="D45" s="184"/>
      <c r="E45" s="156"/>
      <c r="F45" s="156"/>
      <c r="G45" s="156"/>
      <c r="H45" s="157"/>
      <c r="I45" s="17">
        <f>SUM(I10:I43)</f>
        <v>12</v>
      </c>
      <c r="J45" s="17"/>
      <c r="K45" s="17">
        <f>SUM(K10:K43)</f>
        <v>1</v>
      </c>
      <c r="L45" s="17"/>
      <c r="M45" s="17">
        <f>SUM(M10:M43)</f>
        <v>1</v>
      </c>
      <c r="N45" s="17"/>
      <c r="O45" s="17">
        <f>SUM(O10:O43)</f>
        <v>16</v>
      </c>
      <c r="P45" s="17">
        <f>SUM(P10:P43)</f>
        <v>2</v>
      </c>
      <c r="Q45" s="17">
        <f>SUM(Q10:Q43)</f>
        <v>2</v>
      </c>
      <c r="R45" s="42"/>
      <c r="S45" s="17">
        <f>SUM(S10:S43)</f>
        <v>0</v>
      </c>
      <c r="T45" s="17">
        <f>SUM(T10:T43)</f>
        <v>1</v>
      </c>
      <c r="U45" s="17">
        <f>SUM(U10:U43)</f>
        <v>1</v>
      </c>
      <c r="V45" s="17">
        <f>SUM(V10:V43)</f>
        <v>0</v>
      </c>
      <c r="W45" s="42"/>
      <c r="X45" s="17">
        <f>SUM(X10:X43)</f>
        <v>3</v>
      </c>
      <c r="Y45" s="17">
        <f>SUM(Y10:Y43)</f>
        <v>1</v>
      </c>
      <c r="Z45" s="17">
        <f>SUM(Z10:Z43)</f>
        <v>5</v>
      </c>
      <c r="AA45" s="42"/>
      <c r="AB45" s="17">
        <f>SUM(AB10:AB43)</f>
        <v>10</v>
      </c>
      <c r="AC45" s="17">
        <f>SUM(AC10:AC43)</f>
        <v>2</v>
      </c>
      <c r="AD45" s="17">
        <f>SUM(AD10:AD43)</f>
        <v>0</v>
      </c>
      <c r="AE45" s="42"/>
      <c r="AF45" s="17">
        <f t="shared" ref="AF45:BN45" si="3">SUM(AF10:AF43)</f>
        <v>6</v>
      </c>
      <c r="AG45" s="17">
        <f t="shared" si="3"/>
        <v>6</v>
      </c>
      <c r="AH45" s="17">
        <f t="shared" si="3"/>
        <v>3</v>
      </c>
      <c r="AI45" s="17">
        <f t="shared" si="3"/>
        <v>0</v>
      </c>
      <c r="AJ45" s="17">
        <f t="shared" si="3"/>
        <v>3</v>
      </c>
      <c r="AK45" s="17">
        <f t="shared" si="3"/>
        <v>1</v>
      </c>
      <c r="AL45" s="17">
        <f t="shared" si="3"/>
        <v>5</v>
      </c>
      <c r="AM45" s="17">
        <f t="shared" si="3"/>
        <v>1</v>
      </c>
      <c r="AN45" s="17">
        <f t="shared" si="3"/>
        <v>3</v>
      </c>
      <c r="AO45" s="17">
        <f t="shared" si="3"/>
        <v>3</v>
      </c>
      <c r="AP45" s="17">
        <f t="shared" si="3"/>
        <v>10</v>
      </c>
      <c r="AQ45" s="17">
        <f t="shared" si="3"/>
        <v>7</v>
      </c>
      <c r="AR45" s="17">
        <f t="shared" si="3"/>
        <v>7</v>
      </c>
      <c r="AS45" s="17">
        <f t="shared" si="3"/>
        <v>5</v>
      </c>
      <c r="AT45" s="17">
        <f t="shared" si="3"/>
        <v>3</v>
      </c>
      <c r="AU45" s="17">
        <f t="shared" si="3"/>
        <v>2</v>
      </c>
      <c r="AV45" s="17">
        <f t="shared" si="3"/>
        <v>4</v>
      </c>
      <c r="AW45" s="17">
        <f t="shared" si="3"/>
        <v>2</v>
      </c>
      <c r="AX45" s="17">
        <f t="shared" si="3"/>
        <v>0</v>
      </c>
      <c r="AY45" s="17">
        <f t="shared" si="3"/>
        <v>4</v>
      </c>
      <c r="AZ45" s="17">
        <f t="shared" si="3"/>
        <v>1</v>
      </c>
      <c r="BA45" s="17">
        <f t="shared" si="3"/>
        <v>0</v>
      </c>
      <c r="BB45" s="17">
        <f t="shared" si="3"/>
        <v>7</v>
      </c>
      <c r="BC45" s="17">
        <f t="shared" si="3"/>
        <v>6</v>
      </c>
      <c r="BD45" s="17">
        <f t="shared" si="3"/>
        <v>1</v>
      </c>
      <c r="BE45" s="17">
        <f t="shared" si="3"/>
        <v>11</v>
      </c>
      <c r="BF45" s="17">
        <f t="shared" si="3"/>
        <v>9</v>
      </c>
      <c r="BG45" s="17">
        <f t="shared" si="3"/>
        <v>8</v>
      </c>
      <c r="BH45" s="17">
        <f t="shared" si="3"/>
        <v>9</v>
      </c>
      <c r="BI45" s="17">
        <f t="shared" si="3"/>
        <v>9</v>
      </c>
      <c r="BJ45" s="17">
        <f t="shared" si="3"/>
        <v>6</v>
      </c>
      <c r="BK45" s="17">
        <f t="shared" si="3"/>
        <v>1</v>
      </c>
      <c r="BL45" s="17">
        <f t="shared" si="3"/>
        <v>8</v>
      </c>
      <c r="BM45" s="17">
        <f t="shared" si="3"/>
        <v>1</v>
      </c>
      <c r="BN45" s="17">
        <f t="shared" si="3"/>
        <v>0</v>
      </c>
      <c r="BO45" s="42"/>
      <c r="BP45" s="17"/>
      <c r="BQ45" s="17">
        <f>SUM(BQ10:BQ43)</f>
        <v>2</v>
      </c>
      <c r="BR45" s="17">
        <f>SUM(BR10:BR43)</f>
        <v>10</v>
      </c>
      <c r="BS45" s="17">
        <f>SUM(BS10:BS43)</f>
        <v>0</v>
      </c>
      <c r="BT45" s="42"/>
      <c r="BU45" s="17">
        <f>SUM(BU10:BU43)</f>
        <v>2</v>
      </c>
      <c r="BV45" s="17">
        <f>SUM(BV10:BV43)</f>
        <v>1</v>
      </c>
      <c r="BW45" s="17">
        <f>SUM(BW10:BW43)</f>
        <v>2</v>
      </c>
      <c r="BX45" s="17">
        <f>SUM(BX10:BX43)</f>
        <v>0</v>
      </c>
      <c r="BY45" s="17">
        <f>SUM(BY10:BY43)</f>
        <v>1</v>
      </c>
      <c r="BZ45" s="42"/>
      <c r="CA45" s="17">
        <f t="shared" ref="CA45:CH45" si="4">SUM(CA10:CA43)</f>
        <v>2</v>
      </c>
      <c r="CB45" s="17">
        <f t="shared" si="4"/>
        <v>2</v>
      </c>
      <c r="CC45" s="17">
        <f t="shared" si="4"/>
        <v>2</v>
      </c>
      <c r="CD45" s="17">
        <f t="shared" si="4"/>
        <v>0</v>
      </c>
      <c r="CE45" s="17">
        <f t="shared" si="4"/>
        <v>1</v>
      </c>
      <c r="CF45" s="17">
        <f t="shared" si="4"/>
        <v>0</v>
      </c>
      <c r="CG45" s="17">
        <f t="shared" si="4"/>
        <v>2</v>
      </c>
      <c r="CH45" s="17">
        <f t="shared" si="4"/>
        <v>1</v>
      </c>
      <c r="CI45" s="42"/>
      <c r="CJ45" s="17">
        <f t="shared" ref="CJ45:CU45" si="5">SUM(CJ10:CJ43)</f>
        <v>2</v>
      </c>
      <c r="CK45" s="17">
        <f t="shared" si="5"/>
        <v>0</v>
      </c>
      <c r="CL45" s="17">
        <f t="shared" si="5"/>
        <v>1</v>
      </c>
      <c r="CM45" s="17">
        <f t="shared" si="5"/>
        <v>1</v>
      </c>
      <c r="CN45" s="17">
        <f t="shared" si="5"/>
        <v>0</v>
      </c>
      <c r="CO45" s="17">
        <f t="shared" si="5"/>
        <v>0</v>
      </c>
      <c r="CP45" s="17">
        <f t="shared" si="5"/>
        <v>2</v>
      </c>
      <c r="CQ45" s="17">
        <f t="shared" si="5"/>
        <v>0</v>
      </c>
      <c r="CR45" s="17">
        <f t="shared" si="5"/>
        <v>1</v>
      </c>
      <c r="CS45" s="17">
        <f t="shared" si="5"/>
        <v>3</v>
      </c>
      <c r="CT45" s="17">
        <f t="shared" si="5"/>
        <v>2</v>
      </c>
      <c r="CU45" s="40">
        <f t="shared" si="5"/>
        <v>6</v>
      </c>
      <c r="CV45" s="42"/>
      <c r="CW45" s="17">
        <f>SUM(CW10:CW43)</f>
        <v>3</v>
      </c>
      <c r="CX45" s="41">
        <f>SUM(CX10:CX43)</f>
        <v>9</v>
      </c>
    </row>
    <row r="46" spans="1:102" ht="50.4" customHeight="1">
      <c r="AW46" s="15"/>
      <c r="AX46" s="15"/>
      <c r="AY46" s="15"/>
      <c r="AZ46" s="15"/>
    </row>
    <row r="47" spans="1:102" ht="34.799999999999997" customHeight="1">
      <c r="AW47" s="15"/>
      <c r="AX47" s="15"/>
      <c r="AY47" s="15"/>
      <c r="AZ47" s="15"/>
    </row>
    <row r="48" spans="1:102" ht="24" customHeight="1">
      <c r="E48" s="98" t="s">
        <v>320</v>
      </c>
      <c r="F48" s="98"/>
      <c r="G48" s="98"/>
      <c r="H48" s="98"/>
      <c r="I48" s="113">
        <f t="shared" ref="I48:AN48" si="6">COUNTIFS($H$10:$H$43,3,I$10:I$43,1)</f>
        <v>1</v>
      </c>
      <c r="J48" s="113">
        <f t="shared" si="6"/>
        <v>0</v>
      </c>
      <c r="K48" s="113">
        <f t="shared" si="6"/>
        <v>0</v>
      </c>
      <c r="L48" s="113">
        <f t="shared" si="6"/>
        <v>0</v>
      </c>
      <c r="M48" s="113">
        <f t="shared" si="6"/>
        <v>0</v>
      </c>
      <c r="N48" s="113">
        <f t="shared" si="6"/>
        <v>0</v>
      </c>
      <c r="O48" s="113">
        <f t="shared" si="6"/>
        <v>0</v>
      </c>
      <c r="P48" s="113">
        <f t="shared" si="6"/>
        <v>0</v>
      </c>
      <c r="Q48" s="113">
        <f t="shared" si="6"/>
        <v>0</v>
      </c>
      <c r="R48" s="113">
        <f t="shared" si="6"/>
        <v>0</v>
      </c>
      <c r="S48" s="113">
        <f t="shared" si="6"/>
        <v>0</v>
      </c>
      <c r="T48" s="113">
        <f t="shared" si="6"/>
        <v>0</v>
      </c>
      <c r="U48" s="113">
        <f t="shared" si="6"/>
        <v>0</v>
      </c>
      <c r="V48" s="113">
        <f t="shared" si="6"/>
        <v>0</v>
      </c>
      <c r="W48" s="113">
        <f t="shared" si="6"/>
        <v>0</v>
      </c>
      <c r="X48" s="113">
        <f t="shared" si="6"/>
        <v>0</v>
      </c>
      <c r="Y48" s="113">
        <f t="shared" si="6"/>
        <v>0</v>
      </c>
      <c r="Z48" s="113">
        <f t="shared" si="6"/>
        <v>0</v>
      </c>
      <c r="AA48" s="113">
        <f t="shared" si="6"/>
        <v>0</v>
      </c>
      <c r="AB48" s="113">
        <f t="shared" si="6"/>
        <v>1</v>
      </c>
      <c r="AC48" s="113">
        <f t="shared" si="6"/>
        <v>0</v>
      </c>
      <c r="AD48" s="113">
        <f t="shared" si="6"/>
        <v>0</v>
      </c>
      <c r="AE48" s="113">
        <f t="shared" si="6"/>
        <v>0</v>
      </c>
      <c r="AF48" s="113">
        <f t="shared" si="6"/>
        <v>0</v>
      </c>
      <c r="AG48" s="113">
        <f t="shared" si="6"/>
        <v>1</v>
      </c>
      <c r="AH48" s="113">
        <f t="shared" si="6"/>
        <v>0</v>
      </c>
      <c r="AI48" s="113">
        <f t="shared" si="6"/>
        <v>0</v>
      </c>
      <c r="AJ48" s="113">
        <f t="shared" si="6"/>
        <v>1</v>
      </c>
      <c r="AK48" s="113">
        <f t="shared" si="6"/>
        <v>0</v>
      </c>
      <c r="AL48" s="113">
        <f t="shared" si="6"/>
        <v>1</v>
      </c>
      <c r="AM48" s="113">
        <f t="shared" si="6"/>
        <v>0</v>
      </c>
      <c r="AN48" s="113">
        <f t="shared" si="6"/>
        <v>0</v>
      </c>
      <c r="AO48" s="113">
        <f t="shared" ref="AO48:BS48" si="7">COUNTIFS($H$10:$H$43,3,AO$10:AO$43,1)</f>
        <v>0</v>
      </c>
      <c r="AP48" s="113">
        <f t="shared" si="7"/>
        <v>1</v>
      </c>
      <c r="AQ48" s="113">
        <f t="shared" si="7"/>
        <v>1</v>
      </c>
      <c r="AR48" s="113">
        <f t="shared" si="7"/>
        <v>1</v>
      </c>
      <c r="AS48" s="113">
        <f t="shared" si="7"/>
        <v>0</v>
      </c>
      <c r="AT48" s="113">
        <f t="shared" si="7"/>
        <v>0</v>
      </c>
      <c r="AU48" s="113">
        <f t="shared" si="7"/>
        <v>0</v>
      </c>
      <c r="AV48" s="113">
        <f t="shared" si="7"/>
        <v>1</v>
      </c>
      <c r="AW48" s="113">
        <f t="shared" si="7"/>
        <v>0</v>
      </c>
      <c r="AX48" s="113">
        <f t="shared" si="7"/>
        <v>0</v>
      </c>
      <c r="AY48" s="113">
        <f t="shared" si="7"/>
        <v>1</v>
      </c>
      <c r="AZ48" s="113">
        <f t="shared" si="7"/>
        <v>0</v>
      </c>
      <c r="BA48" s="113">
        <f t="shared" si="7"/>
        <v>0</v>
      </c>
      <c r="BB48" s="113">
        <f t="shared" si="7"/>
        <v>1</v>
      </c>
      <c r="BC48" s="113">
        <f t="shared" si="7"/>
        <v>0</v>
      </c>
      <c r="BD48" s="113">
        <f t="shared" si="7"/>
        <v>1</v>
      </c>
      <c r="BE48" s="113">
        <f t="shared" si="7"/>
        <v>1</v>
      </c>
      <c r="BF48" s="113">
        <f t="shared" si="7"/>
        <v>1</v>
      </c>
      <c r="BG48" s="113">
        <f t="shared" si="7"/>
        <v>1</v>
      </c>
      <c r="BH48" s="113">
        <f t="shared" si="7"/>
        <v>1</v>
      </c>
      <c r="BI48" s="113">
        <f t="shared" si="7"/>
        <v>1</v>
      </c>
      <c r="BJ48" s="113">
        <f t="shared" si="7"/>
        <v>1</v>
      </c>
      <c r="BK48" s="113">
        <f t="shared" si="7"/>
        <v>0</v>
      </c>
      <c r="BL48" s="113">
        <f t="shared" si="7"/>
        <v>1</v>
      </c>
      <c r="BM48" s="113">
        <f t="shared" si="7"/>
        <v>0</v>
      </c>
      <c r="BN48" s="113">
        <f t="shared" si="7"/>
        <v>0</v>
      </c>
      <c r="BO48" s="113">
        <f t="shared" si="7"/>
        <v>0</v>
      </c>
      <c r="BP48" s="113">
        <f t="shared" si="7"/>
        <v>0</v>
      </c>
      <c r="BQ48" s="113">
        <f t="shared" si="7"/>
        <v>0</v>
      </c>
      <c r="BR48" s="113">
        <f t="shared" si="7"/>
        <v>1</v>
      </c>
      <c r="BS48" s="113">
        <f t="shared" si="7"/>
        <v>0</v>
      </c>
      <c r="BT48" s="113">
        <f t="shared" ref="BT48:CX48" si="8">COUNTIFS($H$10:$H$43,3,BT$10:BT$43,1)</f>
        <v>0</v>
      </c>
      <c r="BU48" s="113">
        <f t="shared" si="8"/>
        <v>0</v>
      </c>
      <c r="BV48" s="113">
        <f t="shared" si="8"/>
        <v>0</v>
      </c>
      <c r="BW48" s="113">
        <f t="shared" si="8"/>
        <v>0</v>
      </c>
      <c r="BX48" s="113">
        <f t="shared" si="8"/>
        <v>0</v>
      </c>
      <c r="BY48" s="113">
        <f t="shared" si="8"/>
        <v>0</v>
      </c>
      <c r="BZ48" s="113">
        <f t="shared" si="8"/>
        <v>0</v>
      </c>
      <c r="CA48" s="113">
        <f t="shared" si="8"/>
        <v>0</v>
      </c>
      <c r="CB48" s="113">
        <f t="shared" si="8"/>
        <v>0</v>
      </c>
      <c r="CC48" s="113">
        <f t="shared" si="8"/>
        <v>0</v>
      </c>
      <c r="CD48" s="113">
        <f t="shared" si="8"/>
        <v>0</v>
      </c>
      <c r="CE48" s="113">
        <f t="shared" si="8"/>
        <v>0</v>
      </c>
      <c r="CF48" s="113">
        <f t="shared" si="8"/>
        <v>0</v>
      </c>
      <c r="CG48" s="113">
        <f t="shared" si="8"/>
        <v>0</v>
      </c>
      <c r="CH48" s="113">
        <f t="shared" si="8"/>
        <v>0</v>
      </c>
      <c r="CI48" s="113">
        <f t="shared" si="8"/>
        <v>0</v>
      </c>
      <c r="CJ48" s="113">
        <f t="shared" si="8"/>
        <v>0</v>
      </c>
      <c r="CK48" s="113">
        <f t="shared" si="8"/>
        <v>0</v>
      </c>
      <c r="CL48" s="113">
        <f t="shared" si="8"/>
        <v>0</v>
      </c>
      <c r="CM48" s="113">
        <f t="shared" si="8"/>
        <v>0</v>
      </c>
      <c r="CN48" s="113">
        <f t="shared" si="8"/>
        <v>0</v>
      </c>
      <c r="CO48" s="113">
        <f t="shared" si="8"/>
        <v>0</v>
      </c>
      <c r="CP48" s="113">
        <f t="shared" si="8"/>
        <v>0</v>
      </c>
      <c r="CQ48" s="113">
        <f t="shared" si="8"/>
        <v>0</v>
      </c>
      <c r="CR48" s="113">
        <f t="shared" si="8"/>
        <v>0</v>
      </c>
      <c r="CS48" s="113">
        <f t="shared" si="8"/>
        <v>1</v>
      </c>
      <c r="CT48" s="113">
        <f t="shared" si="8"/>
        <v>0</v>
      </c>
      <c r="CU48" s="113">
        <f t="shared" si="8"/>
        <v>0</v>
      </c>
      <c r="CV48" s="113">
        <f t="shared" si="8"/>
        <v>0</v>
      </c>
      <c r="CW48" s="113">
        <f t="shared" si="8"/>
        <v>1</v>
      </c>
      <c r="CX48" s="113">
        <f t="shared" si="8"/>
        <v>0</v>
      </c>
    </row>
    <row r="49" spans="5:102" ht="24" customHeight="1">
      <c r="E49" s="98" t="s">
        <v>321</v>
      </c>
      <c r="F49" s="98"/>
      <c r="G49" s="98"/>
      <c r="H49" s="98"/>
      <c r="I49" s="113">
        <f t="shared" ref="I49:AN49" si="9">COUNTIFS($H$10:$H$43,4,I$10:I$43,1)</f>
        <v>0</v>
      </c>
      <c r="J49" s="113">
        <f t="shared" si="9"/>
        <v>0</v>
      </c>
      <c r="K49" s="113">
        <f t="shared" si="9"/>
        <v>0</v>
      </c>
      <c r="L49" s="113">
        <f t="shared" si="9"/>
        <v>0</v>
      </c>
      <c r="M49" s="113">
        <f t="shared" si="9"/>
        <v>0</v>
      </c>
      <c r="N49" s="113">
        <f t="shared" si="9"/>
        <v>0</v>
      </c>
      <c r="O49" s="113">
        <f t="shared" si="9"/>
        <v>0</v>
      </c>
      <c r="P49" s="113">
        <f t="shared" si="9"/>
        <v>0</v>
      </c>
      <c r="Q49" s="113">
        <f t="shared" si="9"/>
        <v>0</v>
      </c>
      <c r="R49" s="113">
        <f t="shared" si="9"/>
        <v>0</v>
      </c>
      <c r="S49" s="113">
        <f t="shared" si="9"/>
        <v>0</v>
      </c>
      <c r="T49" s="113">
        <f t="shared" si="9"/>
        <v>0</v>
      </c>
      <c r="U49" s="113">
        <f t="shared" si="9"/>
        <v>0</v>
      </c>
      <c r="V49" s="113">
        <f t="shared" si="9"/>
        <v>0</v>
      </c>
      <c r="W49" s="113">
        <f t="shared" si="9"/>
        <v>0</v>
      </c>
      <c r="X49" s="113">
        <f t="shared" si="9"/>
        <v>0</v>
      </c>
      <c r="Y49" s="113">
        <f t="shared" si="9"/>
        <v>0</v>
      </c>
      <c r="Z49" s="113">
        <f t="shared" si="9"/>
        <v>0</v>
      </c>
      <c r="AA49" s="113">
        <f t="shared" si="9"/>
        <v>0</v>
      </c>
      <c r="AB49" s="113">
        <f t="shared" si="9"/>
        <v>0</v>
      </c>
      <c r="AC49" s="113">
        <f t="shared" si="9"/>
        <v>0</v>
      </c>
      <c r="AD49" s="113">
        <f t="shared" si="9"/>
        <v>0</v>
      </c>
      <c r="AE49" s="113">
        <f t="shared" si="9"/>
        <v>0</v>
      </c>
      <c r="AF49" s="113">
        <f t="shared" si="9"/>
        <v>0</v>
      </c>
      <c r="AG49" s="113">
        <f t="shared" si="9"/>
        <v>0</v>
      </c>
      <c r="AH49" s="113">
        <f t="shared" si="9"/>
        <v>0</v>
      </c>
      <c r="AI49" s="113">
        <f t="shared" si="9"/>
        <v>0</v>
      </c>
      <c r="AJ49" s="113">
        <f t="shared" si="9"/>
        <v>0</v>
      </c>
      <c r="AK49" s="113">
        <f t="shared" si="9"/>
        <v>0</v>
      </c>
      <c r="AL49" s="113">
        <f t="shared" si="9"/>
        <v>0</v>
      </c>
      <c r="AM49" s="113">
        <f t="shared" si="9"/>
        <v>0</v>
      </c>
      <c r="AN49" s="113">
        <f t="shared" si="9"/>
        <v>0</v>
      </c>
      <c r="AO49" s="113">
        <f t="shared" ref="AO49:BS49" si="10">COUNTIFS($H$10:$H$43,4,AO$10:AO$43,1)</f>
        <v>0</v>
      </c>
      <c r="AP49" s="113">
        <f t="shared" si="10"/>
        <v>0</v>
      </c>
      <c r="AQ49" s="113">
        <f t="shared" si="10"/>
        <v>0</v>
      </c>
      <c r="AR49" s="113">
        <f t="shared" si="10"/>
        <v>0</v>
      </c>
      <c r="AS49" s="113">
        <f t="shared" si="10"/>
        <v>0</v>
      </c>
      <c r="AT49" s="113">
        <f t="shared" si="10"/>
        <v>0</v>
      </c>
      <c r="AU49" s="113">
        <f t="shared" si="10"/>
        <v>0</v>
      </c>
      <c r="AV49" s="113">
        <f t="shared" si="10"/>
        <v>0</v>
      </c>
      <c r="AW49" s="113">
        <f t="shared" si="10"/>
        <v>0</v>
      </c>
      <c r="AX49" s="113">
        <f t="shared" si="10"/>
        <v>0</v>
      </c>
      <c r="AY49" s="113">
        <f t="shared" si="10"/>
        <v>0</v>
      </c>
      <c r="AZ49" s="113">
        <f t="shared" si="10"/>
        <v>0</v>
      </c>
      <c r="BA49" s="113">
        <f t="shared" si="10"/>
        <v>0</v>
      </c>
      <c r="BB49" s="113">
        <f t="shared" si="10"/>
        <v>0</v>
      </c>
      <c r="BC49" s="113">
        <f t="shared" si="10"/>
        <v>0</v>
      </c>
      <c r="BD49" s="113">
        <f t="shared" si="10"/>
        <v>0</v>
      </c>
      <c r="BE49" s="113">
        <f t="shared" si="10"/>
        <v>0</v>
      </c>
      <c r="BF49" s="113">
        <f t="shared" si="10"/>
        <v>0</v>
      </c>
      <c r="BG49" s="113">
        <f t="shared" si="10"/>
        <v>0</v>
      </c>
      <c r="BH49" s="113">
        <f t="shared" si="10"/>
        <v>0</v>
      </c>
      <c r="BI49" s="113">
        <f t="shared" si="10"/>
        <v>0</v>
      </c>
      <c r="BJ49" s="113">
        <f t="shared" si="10"/>
        <v>0</v>
      </c>
      <c r="BK49" s="113">
        <f t="shared" si="10"/>
        <v>0</v>
      </c>
      <c r="BL49" s="113">
        <f t="shared" si="10"/>
        <v>0</v>
      </c>
      <c r="BM49" s="113">
        <f t="shared" si="10"/>
        <v>0</v>
      </c>
      <c r="BN49" s="113">
        <f t="shared" si="10"/>
        <v>0</v>
      </c>
      <c r="BO49" s="113">
        <f t="shared" si="10"/>
        <v>0</v>
      </c>
      <c r="BP49" s="113">
        <f t="shared" si="10"/>
        <v>0</v>
      </c>
      <c r="BQ49" s="113">
        <f t="shared" si="10"/>
        <v>0</v>
      </c>
      <c r="BR49" s="113">
        <f t="shared" si="10"/>
        <v>0</v>
      </c>
      <c r="BS49" s="113">
        <f t="shared" si="10"/>
        <v>0</v>
      </c>
      <c r="BT49" s="113">
        <f t="shared" ref="BT49:CX49" si="11">COUNTIFS($H$10:$H$43,4,BT$10:BT$43,1)</f>
        <v>0</v>
      </c>
      <c r="BU49" s="113">
        <f t="shared" si="11"/>
        <v>0</v>
      </c>
      <c r="BV49" s="113">
        <f t="shared" si="11"/>
        <v>0</v>
      </c>
      <c r="BW49" s="113">
        <f t="shared" si="11"/>
        <v>0</v>
      </c>
      <c r="BX49" s="113">
        <f t="shared" si="11"/>
        <v>0</v>
      </c>
      <c r="BY49" s="113">
        <f t="shared" si="11"/>
        <v>0</v>
      </c>
      <c r="BZ49" s="113">
        <f t="shared" si="11"/>
        <v>0</v>
      </c>
      <c r="CA49" s="113">
        <f t="shared" si="11"/>
        <v>0</v>
      </c>
      <c r="CB49" s="113">
        <f t="shared" si="11"/>
        <v>0</v>
      </c>
      <c r="CC49" s="113">
        <f t="shared" si="11"/>
        <v>0</v>
      </c>
      <c r="CD49" s="113">
        <f t="shared" si="11"/>
        <v>0</v>
      </c>
      <c r="CE49" s="113">
        <f t="shared" si="11"/>
        <v>0</v>
      </c>
      <c r="CF49" s="113">
        <f t="shared" si="11"/>
        <v>0</v>
      </c>
      <c r="CG49" s="113">
        <f t="shared" si="11"/>
        <v>0</v>
      </c>
      <c r="CH49" s="113">
        <f t="shared" si="11"/>
        <v>0</v>
      </c>
      <c r="CI49" s="113">
        <f t="shared" si="11"/>
        <v>0</v>
      </c>
      <c r="CJ49" s="113">
        <f t="shared" si="11"/>
        <v>0</v>
      </c>
      <c r="CK49" s="113">
        <f t="shared" si="11"/>
        <v>0</v>
      </c>
      <c r="CL49" s="113">
        <f t="shared" si="11"/>
        <v>0</v>
      </c>
      <c r="CM49" s="113">
        <f t="shared" si="11"/>
        <v>0</v>
      </c>
      <c r="CN49" s="113">
        <f t="shared" si="11"/>
        <v>0</v>
      </c>
      <c r="CO49" s="113">
        <f t="shared" si="11"/>
        <v>0</v>
      </c>
      <c r="CP49" s="113">
        <f t="shared" si="11"/>
        <v>0</v>
      </c>
      <c r="CQ49" s="113">
        <f t="shared" si="11"/>
        <v>0</v>
      </c>
      <c r="CR49" s="113">
        <f t="shared" si="11"/>
        <v>0</v>
      </c>
      <c r="CS49" s="113">
        <f t="shared" si="11"/>
        <v>0</v>
      </c>
      <c r="CT49" s="113">
        <f t="shared" si="11"/>
        <v>0</v>
      </c>
      <c r="CU49" s="113">
        <f t="shared" si="11"/>
        <v>0</v>
      </c>
      <c r="CV49" s="113">
        <f t="shared" si="11"/>
        <v>0</v>
      </c>
      <c r="CW49" s="113">
        <f t="shared" si="11"/>
        <v>0</v>
      </c>
      <c r="CX49" s="113">
        <f t="shared" si="11"/>
        <v>0</v>
      </c>
    </row>
    <row r="50" spans="5:102" ht="24" customHeight="1">
      <c r="E50" s="98" t="s">
        <v>322</v>
      </c>
      <c r="F50" s="98"/>
      <c r="G50" s="98"/>
      <c r="H50" s="98"/>
      <c r="I50" s="113">
        <f t="shared" ref="I50:AN50" si="12">COUNTIFS($H$10:$H$43,5,I$10:I$43,1)</f>
        <v>6</v>
      </c>
      <c r="J50" s="113">
        <f t="shared" si="12"/>
        <v>0</v>
      </c>
      <c r="K50" s="113">
        <f t="shared" si="12"/>
        <v>1</v>
      </c>
      <c r="L50" s="113">
        <f t="shared" si="12"/>
        <v>0</v>
      </c>
      <c r="M50" s="113">
        <f t="shared" si="12"/>
        <v>1</v>
      </c>
      <c r="N50" s="113">
        <f t="shared" si="12"/>
        <v>0</v>
      </c>
      <c r="O50" s="113">
        <f t="shared" si="12"/>
        <v>0</v>
      </c>
      <c r="P50" s="113">
        <f t="shared" si="12"/>
        <v>1</v>
      </c>
      <c r="Q50" s="113">
        <f t="shared" si="12"/>
        <v>1</v>
      </c>
      <c r="R50" s="113">
        <f t="shared" si="12"/>
        <v>0</v>
      </c>
      <c r="S50" s="113">
        <f t="shared" si="12"/>
        <v>0</v>
      </c>
      <c r="T50" s="113">
        <f t="shared" si="12"/>
        <v>0</v>
      </c>
      <c r="U50" s="113">
        <f t="shared" si="12"/>
        <v>1</v>
      </c>
      <c r="V50" s="113">
        <f t="shared" si="12"/>
        <v>0</v>
      </c>
      <c r="W50" s="113">
        <f t="shared" si="12"/>
        <v>0</v>
      </c>
      <c r="X50" s="113">
        <f t="shared" si="12"/>
        <v>1</v>
      </c>
      <c r="Y50" s="113">
        <f t="shared" si="12"/>
        <v>0</v>
      </c>
      <c r="Z50" s="113">
        <f t="shared" si="12"/>
        <v>2</v>
      </c>
      <c r="AA50" s="113">
        <f t="shared" si="12"/>
        <v>0</v>
      </c>
      <c r="AB50" s="113">
        <f t="shared" si="12"/>
        <v>6</v>
      </c>
      <c r="AC50" s="113">
        <f t="shared" si="12"/>
        <v>0</v>
      </c>
      <c r="AD50" s="113">
        <f t="shared" si="12"/>
        <v>0</v>
      </c>
      <c r="AE50" s="113">
        <f t="shared" si="12"/>
        <v>0</v>
      </c>
      <c r="AF50" s="113">
        <f t="shared" si="12"/>
        <v>4</v>
      </c>
      <c r="AG50" s="113">
        <f t="shared" si="12"/>
        <v>2</v>
      </c>
      <c r="AH50" s="113">
        <f t="shared" si="12"/>
        <v>0</v>
      </c>
      <c r="AI50" s="113">
        <f t="shared" si="12"/>
        <v>0</v>
      </c>
      <c r="AJ50" s="113">
        <f t="shared" si="12"/>
        <v>1</v>
      </c>
      <c r="AK50" s="113">
        <f t="shared" si="12"/>
        <v>0</v>
      </c>
      <c r="AL50" s="113">
        <f t="shared" si="12"/>
        <v>2</v>
      </c>
      <c r="AM50" s="113">
        <f t="shared" si="12"/>
        <v>0</v>
      </c>
      <c r="AN50" s="113">
        <f t="shared" si="12"/>
        <v>1</v>
      </c>
      <c r="AO50" s="113">
        <f t="shared" ref="AO50:BS50" si="13">COUNTIFS($H$10:$H$43,5,AO$10:AO$43,1)</f>
        <v>1</v>
      </c>
      <c r="AP50" s="113">
        <f t="shared" si="13"/>
        <v>5</v>
      </c>
      <c r="AQ50" s="113">
        <f t="shared" si="13"/>
        <v>4</v>
      </c>
      <c r="AR50" s="113">
        <f t="shared" si="13"/>
        <v>4</v>
      </c>
      <c r="AS50" s="113">
        <f t="shared" si="13"/>
        <v>2</v>
      </c>
      <c r="AT50" s="113">
        <f t="shared" si="13"/>
        <v>2</v>
      </c>
      <c r="AU50" s="113">
        <f t="shared" si="13"/>
        <v>2</v>
      </c>
      <c r="AV50" s="113">
        <f t="shared" si="13"/>
        <v>2</v>
      </c>
      <c r="AW50" s="113">
        <f t="shared" si="13"/>
        <v>2</v>
      </c>
      <c r="AX50" s="113">
        <f t="shared" si="13"/>
        <v>0</v>
      </c>
      <c r="AY50" s="113">
        <f t="shared" si="13"/>
        <v>2</v>
      </c>
      <c r="AZ50" s="113">
        <f t="shared" si="13"/>
        <v>0</v>
      </c>
      <c r="BA50" s="113">
        <f t="shared" si="13"/>
        <v>0</v>
      </c>
      <c r="BB50" s="113">
        <f t="shared" si="13"/>
        <v>4</v>
      </c>
      <c r="BC50" s="113">
        <f t="shared" si="13"/>
        <v>4</v>
      </c>
      <c r="BD50" s="113">
        <f t="shared" si="13"/>
        <v>0</v>
      </c>
      <c r="BE50" s="113">
        <f t="shared" si="13"/>
        <v>5</v>
      </c>
      <c r="BF50" s="113">
        <f t="shared" si="13"/>
        <v>4</v>
      </c>
      <c r="BG50" s="113">
        <f t="shared" si="13"/>
        <v>3</v>
      </c>
      <c r="BH50" s="113">
        <f t="shared" si="13"/>
        <v>5</v>
      </c>
      <c r="BI50" s="113">
        <f t="shared" si="13"/>
        <v>4</v>
      </c>
      <c r="BJ50" s="113">
        <f t="shared" si="13"/>
        <v>3</v>
      </c>
      <c r="BK50" s="113">
        <f t="shared" si="13"/>
        <v>0</v>
      </c>
      <c r="BL50" s="113">
        <f t="shared" si="13"/>
        <v>3</v>
      </c>
      <c r="BM50" s="113">
        <f t="shared" si="13"/>
        <v>0</v>
      </c>
      <c r="BN50" s="113">
        <f t="shared" si="13"/>
        <v>0</v>
      </c>
      <c r="BO50" s="113">
        <f t="shared" si="13"/>
        <v>0</v>
      </c>
      <c r="BP50" s="113">
        <f t="shared" si="13"/>
        <v>0</v>
      </c>
      <c r="BQ50" s="113">
        <f t="shared" si="13"/>
        <v>0</v>
      </c>
      <c r="BR50" s="113">
        <f t="shared" si="13"/>
        <v>6</v>
      </c>
      <c r="BS50" s="113">
        <f t="shared" si="13"/>
        <v>0</v>
      </c>
      <c r="BT50" s="113">
        <f t="shared" ref="BT50:CX50" si="14">COUNTIFS($H$10:$H$43,5,BT$10:BT$43,1)</f>
        <v>0</v>
      </c>
      <c r="BU50" s="113">
        <f t="shared" si="14"/>
        <v>0</v>
      </c>
      <c r="BV50" s="113">
        <f t="shared" si="14"/>
        <v>0</v>
      </c>
      <c r="BW50" s="113">
        <f t="shared" si="14"/>
        <v>0</v>
      </c>
      <c r="BX50" s="113">
        <f t="shared" si="14"/>
        <v>0</v>
      </c>
      <c r="BY50" s="113">
        <f t="shared" si="14"/>
        <v>0</v>
      </c>
      <c r="BZ50" s="113">
        <f t="shared" si="14"/>
        <v>0</v>
      </c>
      <c r="CA50" s="113">
        <f t="shared" si="14"/>
        <v>0</v>
      </c>
      <c r="CB50" s="113">
        <f t="shared" si="14"/>
        <v>0</v>
      </c>
      <c r="CC50" s="113">
        <f t="shared" si="14"/>
        <v>0</v>
      </c>
      <c r="CD50" s="113">
        <f t="shared" si="14"/>
        <v>0</v>
      </c>
      <c r="CE50" s="113">
        <f t="shared" si="14"/>
        <v>0</v>
      </c>
      <c r="CF50" s="113">
        <f t="shared" si="14"/>
        <v>0</v>
      </c>
      <c r="CG50" s="113">
        <f t="shared" si="14"/>
        <v>0</v>
      </c>
      <c r="CH50" s="113">
        <f t="shared" si="14"/>
        <v>0</v>
      </c>
      <c r="CI50" s="113">
        <f t="shared" si="14"/>
        <v>0</v>
      </c>
      <c r="CJ50" s="113">
        <f t="shared" si="14"/>
        <v>0</v>
      </c>
      <c r="CK50" s="113">
        <f t="shared" si="14"/>
        <v>0</v>
      </c>
      <c r="CL50" s="113">
        <f t="shared" si="14"/>
        <v>0</v>
      </c>
      <c r="CM50" s="113">
        <f t="shared" si="14"/>
        <v>0</v>
      </c>
      <c r="CN50" s="113">
        <f t="shared" si="14"/>
        <v>0</v>
      </c>
      <c r="CO50" s="113">
        <f t="shared" si="14"/>
        <v>0</v>
      </c>
      <c r="CP50" s="113">
        <f t="shared" si="14"/>
        <v>0</v>
      </c>
      <c r="CQ50" s="113">
        <f t="shared" si="14"/>
        <v>0</v>
      </c>
      <c r="CR50" s="113">
        <f t="shared" si="14"/>
        <v>1</v>
      </c>
      <c r="CS50" s="113">
        <f t="shared" si="14"/>
        <v>2</v>
      </c>
      <c r="CT50" s="113">
        <f t="shared" si="14"/>
        <v>0</v>
      </c>
      <c r="CU50" s="113">
        <f t="shared" si="14"/>
        <v>3</v>
      </c>
      <c r="CV50" s="113">
        <f t="shared" si="14"/>
        <v>0</v>
      </c>
      <c r="CW50" s="113">
        <f t="shared" si="14"/>
        <v>1</v>
      </c>
      <c r="CX50" s="113">
        <f t="shared" si="14"/>
        <v>5</v>
      </c>
    </row>
    <row r="51" spans="5:102" ht="24" customHeight="1">
      <c r="E51" s="98" t="s">
        <v>323</v>
      </c>
      <c r="F51" s="98"/>
      <c r="G51" s="98"/>
      <c r="H51" s="98"/>
      <c r="I51" s="113">
        <f t="shared" ref="I51:AN51" si="15">COUNTIFS($H$10:$H$43,6,I$10:I$43,1)</f>
        <v>5</v>
      </c>
      <c r="J51" s="113">
        <f t="shared" si="15"/>
        <v>0</v>
      </c>
      <c r="K51" s="113">
        <f t="shared" si="15"/>
        <v>0</v>
      </c>
      <c r="L51" s="113">
        <f t="shared" si="15"/>
        <v>0</v>
      </c>
      <c r="M51" s="113">
        <f t="shared" si="15"/>
        <v>0</v>
      </c>
      <c r="N51" s="113">
        <f t="shared" si="15"/>
        <v>0</v>
      </c>
      <c r="O51" s="113">
        <f t="shared" si="15"/>
        <v>16</v>
      </c>
      <c r="P51" s="113">
        <f t="shared" si="15"/>
        <v>1</v>
      </c>
      <c r="Q51" s="113">
        <f t="shared" si="15"/>
        <v>1</v>
      </c>
      <c r="R51" s="113">
        <f t="shared" si="15"/>
        <v>0</v>
      </c>
      <c r="S51" s="113">
        <f t="shared" si="15"/>
        <v>0</v>
      </c>
      <c r="T51" s="113">
        <f t="shared" si="15"/>
        <v>1</v>
      </c>
      <c r="U51" s="113">
        <f t="shared" si="15"/>
        <v>0</v>
      </c>
      <c r="V51" s="113">
        <f t="shared" si="15"/>
        <v>0</v>
      </c>
      <c r="W51" s="113">
        <f t="shared" si="15"/>
        <v>0</v>
      </c>
      <c r="X51" s="113">
        <f t="shared" si="15"/>
        <v>2</v>
      </c>
      <c r="Y51" s="113">
        <f t="shared" si="15"/>
        <v>1</v>
      </c>
      <c r="Z51" s="113">
        <f t="shared" si="15"/>
        <v>3</v>
      </c>
      <c r="AA51" s="113">
        <f t="shared" si="15"/>
        <v>0</v>
      </c>
      <c r="AB51" s="113">
        <f t="shared" si="15"/>
        <v>3</v>
      </c>
      <c r="AC51" s="113">
        <f t="shared" si="15"/>
        <v>2</v>
      </c>
      <c r="AD51" s="113">
        <f t="shared" si="15"/>
        <v>0</v>
      </c>
      <c r="AE51" s="113">
        <f t="shared" si="15"/>
        <v>0</v>
      </c>
      <c r="AF51" s="113">
        <f t="shared" si="15"/>
        <v>2</v>
      </c>
      <c r="AG51" s="113">
        <f t="shared" si="15"/>
        <v>3</v>
      </c>
      <c r="AH51" s="113">
        <f t="shared" si="15"/>
        <v>3</v>
      </c>
      <c r="AI51" s="113">
        <f t="shared" si="15"/>
        <v>0</v>
      </c>
      <c r="AJ51" s="113">
        <f t="shared" si="15"/>
        <v>1</v>
      </c>
      <c r="AK51" s="113">
        <f t="shared" si="15"/>
        <v>1</v>
      </c>
      <c r="AL51" s="113">
        <f t="shared" si="15"/>
        <v>2</v>
      </c>
      <c r="AM51" s="113">
        <f t="shared" si="15"/>
        <v>1</v>
      </c>
      <c r="AN51" s="113">
        <f t="shared" si="15"/>
        <v>2</v>
      </c>
      <c r="AO51" s="113">
        <f t="shared" ref="AO51:BS51" si="16">COUNTIFS($H$10:$H$43,6,AO$10:AO$43,1)</f>
        <v>2</v>
      </c>
      <c r="AP51" s="113">
        <f t="shared" si="16"/>
        <v>4</v>
      </c>
      <c r="AQ51" s="113">
        <f t="shared" si="16"/>
        <v>2</v>
      </c>
      <c r="AR51" s="113">
        <f t="shared" si="16"/>
        <v>2</v>
      </c>
      <c r="AS51" s="113">
        <f t="shared" si="16"/>
        <v>3</v>
      </c>
      <c r="AT51" s="113">
        <f t="shared" si="16"/>
        <v>1</v>
      </c>
      <c r="AU51" s="113">
        <f t="shared" si="16"/>
        <v>0</v>
      </c>
      <c r="AV51" s="113">
        <f t="shared" si="16"/>
        <v>1</v>
      </c>
      <c r="AW51" s="113">
        <f t="shared" si="16"/>
        <v>0</v>
      </c>
      <c r="AX51" s="113">
        <f t="shared" si="16"/>
        <v>0</v>
      </c>
      <c r="AY51" s="113">
        <f t="shared" si="16"/>
        <v>1</v>
      </c>
      <c r="AZ51" s="113">
        <f t="shared" si="16"/>
        <v>1</v>
      </c>
      <c r="BA51" s="113">
        <f t="shared" si="16"/>
        <v>0</v>
      </c>
      <c r="BB51" s="113">
        <f t="shared" si="16"/>
        <v>2</v>
      </c>
      <c r="BC51" s="113">
        <f t="shared" si="16"/>
        <v>2</v>
      </c>
      <c r="BD51" s="113">
        <f t="shared" si="16"/>
        <v>0</v>
      </c>
      <c r="BE51" s="113">
        <f t="shared" si="16"/>
        <v>5</v>
      </c>
      <c r="BF51" s="113">
        <f t="shared" si="16"/>
        <v>4</v>
      </c>
      <c r="BG51" s="113">
        <f t="shared" si="16"/>
        <v>4</v>
      </c>
      <c r="BH51" s="113">
        <f t="shared" si="16"/>
        <v>3</v>
      </c>
      <c r="BI51" s="113">
        <f t="shared" si="16"/>
        <v>4</v>
      </c>
      <c r="BJ51" s="113">
        <f t="shared" si="16"/>
        <v>2</v>
      </c>
      <c r="BK51" s="113">
        <f t="shared" si="16"/>
        <v>1</v>
      </c>
      <c r="BL51" s="113">
        <f t="shared" si="16"/>
        <v>4</v>
      </c>
      <c r="BM51" s="113">
        <f t="shared" si="16"/>
        <v>1</v>
      </c>
      <c r="BN51" s="113">
        <f t="shared" si="16"/>
        <v>0</v>
      </c>
      <c r="BO51" s="113">
        <f t="shared" si="16"/>
        <v>0</v>
      </c>
      <c r="BP51" s="113">
        <f t="shared" si="16"/>
        <v>0</v>
      </c>
      <c r="BQ51" s="113">
        <f t="shared" si="16"/>
        <v>2</v>
      </c>
      <c r="BR51" s="113">
        <f t="shared" si="16"/>
        <v>3</v>
      </c>
      <c r="BS51" s="113">
        <f t="shared" si="16"/>
        <v>0</v>
      </c>
      <c r="BT51" s="113">
        <f t="shared" ref="BT51:CX51" si="17">COUNTIFS($H$10:$H$43,6,BT$10:BT$43,1)</f>
        <v>0</v>
      </c>
      <c r="BU51" s="113">
        <f t="shared" si="17"/>
        <v>2</v>
      </c>
      <c r="BV51" s="113">
        <f t="shared" si="17"/>
        <v>1</v>
      </c>
      <c r="BW51" s="113">
        <f t="shared" si="17"/>
        <v>2</v>
      </c>
      <c r="BX51" s="113">
        <f t="shared" si="17"/>
        <v>0</v>
      </c>
      <c r="BY51" s="113">
        <f t="shared" si="17"/>
        <v>1</v>
      </c>
      <c r="BZ51" s="113">
        <f t="shared" si="17"/>
        <v>0</v>
      </c>
      <c r="CA51" s="113">
        <f t="shared" si="17"/>
        <v>2</v>
      </c>
      <c r="CB51" s="113">
        <f t="shared" si="17"/>
        <v>2</v>
      </c>
      <c r="CC51" s="113">
        <f t="shared" si="17"/>
        <v>2</v>
      </c>
      <c r="CD51" s="113">
        <f t="shared" si="17"/>
        <v>0</v>
      </c>
      <c r="CE51" s="113">
        <f t="shared" si="17"/>
        <v>1</v>
      </c>
      <c r="CF51" s="113">
        <f t="shared" si="17"/>
        <v>0</v>
      </c>
      <c r="CG51" s="113">
        <f t="shared" si="17"/>
        <v>2</v>
      </c>
      <c r="CH51" s="113">
        <f t="shared" si="17"/>
        <v>1</v>
      </c>
      <c r="CI51" s="113">
        <f t="shared" si="17"/>
        <v>0</v>
      </c>
      <c r="CJ51" s="113">
        <f t="shared" si="17"/>
        <v>2</v>
      </c>
      <c r="CK51" s="113">
        <f t="shared" si="17"/>
        <v>0</v>
      </c>
      <c r="CL51" s="113">
        <f t="shared" si="17"/>
        <v>1</v>
      </c>
      <c r="CM51" s="113">
        <f t="shared" si="17"/>
        <v>1</v>
      </c>
      <c r="CN51" s="113">
        <f t="shared" si="17"/>
        <v>0</v>
      </c>
      <c r="CO51" s="113">
        <f t="shared" si="17"/>
        <v>0</v>
      </c>
      <c r="CP51" s="113">
        <f t="shared" si="17"/>
        <v>2</v>
      </c>
      <c r="CQ51" s="113">
        <f t="shared" si="17"/>
        <v>0</v>
      </c>
      <c r="CR51" s="113">
        <f t="shared" si="17"/>
        <v>0</v>
      </c>
      <c r="CS51" s="113">
        <f t="shared" si="17"/>
        <v>0</v>
      </c>
      <c r="CT51" s="113">
        <f t="shared" si="17"/>
        <v>2</v>
      </c>
      <c r="CU51" s="113">
        <f t="shared" si="17"/>
        <v>3</v>
      </c>
      <c r="CV51" s="113">
        <f t="shared" si="17"/>
        <v>0</v>
      </c>
      <c r="CW51" s="113">
        <f t="shared" si="17"/>
        <v>1</v>
      </c>
      <c r="CX51" s="113">
        <f t="shared" si="17"/>
        <v>4</v>
      </c>
    </row>
    <row r="52" spans="5:102" ht="13.2" customHeight="1">
      <c r="AW52" s="15"/>
      <c r="AX52" s="15"/>
      <c r="AY52" s="15"/>
      <c r="AZ52" s="15"/>
    </row>
  </sheetData>
  <autoFilter ref="A9:FN45"/>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H3:H8"/>
    <mergeCell ref="J7:J8"/>
    <mergeCell ref="K7:K8"/>
    <mergeCell ref="L7:L8"/>
    <mergeCell ref="N7:N8"/>
    <mergeCell ref="W7:W8"/>
    <mergeCell ref="X7:X8"/>
    <mergeCell ref="Y7:Y8"/>
    <mergeCell ref="Z7:Z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O7:O8"/>
    <mergeCell ref="P7:P8"/>
    <mergeCell ref="S7:S8"/>
    <mergeCell ref="U7:U8"/>
    <mergeCell ref="V7:V8"/>
    <mergeCell ref="AH7:AH8"/>
    <mergeCell ref="AF7:AF8"/>
    <mergeCell ref="AE7:AE8"/>
    <mergeCell ref="AS7:AS8"/>
    <mergeCell ref="AB7:AB8"/>
    <mergeCell ref="AC7:AC8"/>
    <mergeCell ref="AD7:AD8"/>
    <mergeCell ref="AA7:AA8"/>
    <mergeCell ref="AJ7:AJ8"/>
    <mergeCell ref="AL7:AL8"/>
    <mergeCell ref="AM7:AM8"/>
    <mergeCell ref="AR7:AR8"/>
    <mergeCell ref="CU7:CU8"/>
    <mergeCell ref="CW7:CW8"/>
    <mergeCell ref="CX7:CX8"/>
    <mergeCell ref="A45:H45"/>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I4:BI6"/>
    <mergeCell ref="BJ4:BJ6"/>
    <mergeCell ref="BK4:BK6"/>
    <mergeCell ref="BL4:BL6"/>
    <mergeCell ref="BM4:BM6"/>
    <mergeCell ref="BN4:BN6"/>
    <mergeCell ref="BC4:BC6"/>
    <mergeCell ref="BD4:BD6"/>
    <mergeCell ref="BE4:BE6"/>
    <mergeCell ref="BF4:BF6"/>
    <mergeCell ref="BG4:BG6"/>
    <mergeCell ref="BH4:BH6"/>
    <mergeCell ref="AI4:AI6"/>
    <mergeCell ref="AJ4:AK4"/>
    <mergeCell ref="AL4:AM4"/>
    <mergeCell ref="AK5:AK6"/>
    <mergeCell ref="AL5:AL6"/>
    <mergeCell ref="AM5:AM6"/>
    <mergeCell ref="AW4:AW6"/>
    <mergeCell ref="AU4:AU6"/>
    <mergeCell ref="AV4:AV6"/>
    <mergeCell ref="AN5:AN6"/>
    <mergeCell ref="AO5:AO6"/>
    <mergeCell ref="AP5:AP6"/>
    <mergeCell ref="AQ5:AQ6"/>
    <mergeCell ref="Z4:Z6"/>
    <mergeCell ref="AA4:AA6"/>
    <mergeCell ref="AB4:AB6"/>
    <mergeCell ref="AC4:AC6"/>
    <mergeCell ref="AD4:AD6"/>
    <mergeCell ref="AE4:AE6"/>
    <mergeCell ref="AF4:AF6"/>
    <mergeCell ref="AG4:AG6"/>
    <mergeCell ref="AH4:AH6"/>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s>
  <phoneticPr fontId="27"/>
  <dataValidations count="8">
    <dataValidation type="list" allowBlank="1" showInputMessage="1" showErrorMessage="1" sqref="BF44 WXM44 WNQ44 WDU44 VTY44 VKC44 VAG44 UQK44 UGO44 TWS44 TMW44 TDA44 STE44 SJI44 RZM44 RPQ44 RFU44 QVY44 QMC44 QCG44 PSK44 PIO44 OYS44 OOW44 OFA44 NVE44 NLI44 NBM44 MRQ44 MHU44 LXY44 LOC44 LEG44 KUK44 KKO44 KAS44 JQW44 JHA44 IXE44 INI44 IDM44 HTQ44 HJU44 GZY44 GQC44 GGG44 FWK44 FMO44 FCS44 ESW44 EJA44 DZE44 DPI44 DFM44 CVQ44 CLU44 CBY44 BSC44 BIG44 AYK44 AOO44 AES44 UW44 LA44 BH44 WYG44 WOK44 WEO44 VUS44 VKW44 VBA44 URE44 UHI44 TXM44 TNQ44 TDU44 STY44 SKC44 SAG44 RQK44 RGO44 QWS44 QMW44 QDA44 PTE44 PJI44 OZM44 OPQ44 OFU44 NVY44 NMC44 NCG44 MSK44 MIO44 LYS44 LOW44 LFA44 KVE44 KLI44 KBM44 JRQ44 JHU44 IXY44 IOC44 IEG44 HUK44 HKO44 HAS44 GQW44 GHA44 FXE44 FNI44 FDM44 ETQ44 EJU44 DZY44 DQC44 DGG44 CWK44 CMO44 CCS44 BSW44 BJA44 AZE44 API44 AFM44 VQ44 LU44 CA44 WYO44 WOS44 WEW44 VVA44 VLE44 VBI44 URM44 UHQ44 TXU44 TNY44 TEC44 SUG44 SKK44 SAO44 RQS44 RGW44 QXA44 QNE44 QDI44 PTM44 PJQ44 OZU44 OPY44 OGC44 NWG44 NMK44 NCO44 MSS44 MIW44 LZA44 LPE44 LFI44 KVM44 KLQ44 KBU44 JRY44 JIC44 IYG44 IOK44 IEO44 HUS44 HKW44 HBA44 GRE44 GHI44 FXM44 FNQ44 FDU44 ETY44 EKC44 EAG44 DQK44 DGO44 CWS44 CMW44 CDA44 BTE44 BJI44 AZM44 APQ44 AFU44 VY44 MC44 CI44 WYM44 WOQ44 WEU44 VUY44 VLC44 VBG44 URK44 UHO44 TXS44 TNW44 TEA44 SUE44 SKI44 SAM44 RQQ44 RGU44 QWY44 QNC44 QDG44 PTK44 PJO44 OZS44 OPW44 OGA44 NWE44 NMI44 NCM44 MSQ44 MIU44 LYY44 LPC44 LFG44 KVK44 KLO44 KBS44 JRW44 JIA44 IYE44 IOI44 IEM44 HUQ44 HKU44 HAY44 GRC44 GHG44 FXK44 FNO44 FDS44 ETW44 EKA44 EAE44 DQI44 DGM44 CWQ44 CMU44 CCY44 BTC44 BJG44 AZK44 APO44 AFS44 VW44 MA44 CG44 WYK44 WOO44 WES44 VUW44 VLA44 VBE44 URI44 UHM44 TXQ44 TNU44 TDY44 SUC44 SKG44 SAK44 RQO44 RGS44 QWW44 QNA44 QDE44 PTI44 PJM44 OZQ44 OPU44 OFY44 NWC44 NMG44 NCK44 MSO44 MIS44 LYW44 LPA44 LFE44 KVI44 KLM44 KBQ44 JRU44 JHY44 IYC44 IOG44 IEK44 HUO44 HKS44 HAW44 GRA44 GHE44 FXI44 FNM44 FDQ44 ETU44 EJY44 EAC44 DQG44 DGK44 CWO44 CMS44 CCW44 BTA44 BJE44 AZI44 APM44 AFQ44 VU44 LY44 CE44 WYI44 WOM44 WEQ44 VUU44 VKY44 VBC44 URG44 UHK44 TXO44 TNS44 TDW44 SUA44 SKE44 SAI44 RQM44 RGQ44 QWU44 QMY44 QDC44 PTG44 PJK44 OZO44 OPS44 OFW44 NWA44 NME44 NCI44 MSM44 MIQ44 LYU44 LOY44 LFC44 KVG44 KLK44 KBO44 JRS44 JHW44 IYA44 IOE44 IEI44 HUM44 HKQ44 HAU44 GQY44 GHC44 FXG44 FNK44 FDO44 ETS44 EJW44 EAA44 DQE44 DGI44 CWM44 CMQ44 CCU44 BSY44 BJC44 AZG44 APK44 AFO44 VS44 LW44 CC44 WYA44 WOE44 WEI44 VUM44 VKQ44 VAU44 UQY44 UHC44 TXG44 TNK44 TDO44 STS44 SJW44 SAA44 RQE44 RGI44 QWM44 QMQ44 QCU44 PSY44 PJC44 OZG44 OPK44 OFO44 NVS44 NLW44 NCA44 MSE44 MII44 LYM44 LOQ44 LEU44 KUY44 KLC44 KBG44 JRK44 JHO44 IXS44 INW44 IEA44 HUE44 HKI44 HAM44 GQQ44 GGU44 FWY44 FNC44 FDG44 ETK44 EJO44 DZS44 DPW44 DGA44 CWE44 CMI44 CCM44 BSQ44 BIU44 AYY44 APC44 AFG44 VK44 LO44 BU44 WYE44 WOI44 WEM44 VUQ44 VKU44 VAY44 URC44 UHG44 TXK44 TNO44 TDS44 STW44 SKA44 SAE44 RQI44 RGM44 QWQ44 QMU44 QCY44 PTC44 PJG44 OZK44 OPO44 OFS44 NVW44 NMA44 NCE44 MSI44 MIM44 LYQ44 LOU44 LEY44 KVC44 KLG44 KBK44 JRO44 JHS44 IXW44 IOA44 IEE44 HUI44 HKM44 HAQ44 GQU44 GGY44 FXC44 FNG44 FDK44 ETO44 EJS44 DZW44 DQA44 DGE44 CWI44 CMM44 CCQ44 BSU44 BIY44 AZC44 APG44 AFK44 VO44 LS44 BY44 WYC44 WOG44 WEK44 VUO44 VKS44 VAW44 URA44 UHE44 TXI44 TNM44 TDQ44 STU44 SJY44 SAC44 RQG44 RGK44 QWO44 QMS44 QCW44 PTA44 PJE44 OZI44 OPM44 OFQ44 NVU44 NLY44 NCC44 MSG44 MIK44 LYO44 LOS44 LEW44 KVA44 KLE44 KBI44 JRM44 JHQ44 IXU44 INY44 IEC44 HUG44 HKK44 HAO44 GQS44 GGW44 FXA44 FNE44 FDI44 ETM44 EJQ44 DZU44 DPY44 DGC44 CWG44 CMK44 CCO44 BSS44 BIW44 AZA44 APE44 AFI44 VM44 LQ44 BW44 WXY44 WOC44 WEG44 VUK44 VKO44 VAS44 UQW44 UHA44 TXE44 TNI44 TDM44 STQ44 SJU44 RZY44 RQC44 RGG44 QWK44 QMO44 QCS44 PSW44 PJA44 OZE44 OPI44 OFM44 NVQ44 NLU44 NBY44 MSC44 MIG44 LYK44 LOO44 LES44 KUW44 KLA44 KBE44 JRI44 JHM44 IXQ44 INU44 IDY44 HUC44 HKG44 HAK44 GQO44 GGS44 FWW44 FNA44 FDE44 ETI44 EJM44 DZQ44 DPU44 DFY44 CWC44 CMG44 CCK44 BSO44 BIS44 AYW44 APA44 AFE44 VI44 LM44 BS44 WXW44 WOA44 WEE44 VUI44 VKM44 VAQ44 UQU44 UGY44 TXC44 TNG44 TDK44 STO44 SJS44 RZW44 RQA44 RGE44 QWI44 QMM44 QCQ44 PSU44 PIY44 OZC44 OPG44 OFK44 NVO44 NLS44 NBW44 MSA44 MIE44 LYI44 LOM44 LEQ44 KUU44 KKY44 KBC44 JRG44 JHK44 IXO44 INS44 IDW44 HUA44 HKE44 HAI44 GQM44 GGQ44 FWU44 FMY44 FDC44 ETG44 EJK44 DZO44 DPS44 DFW44 CWA44 CME44 CCI44 BSM44 BIQ44 AYU44 AOY44 AFC44 VG44 LK44 WXU44 WNY44 WEC44 VUG44 VKK44 VAO44 UQS44 UGW44 TXA44 TNE44 TDI44 STM44 SJQ44 RZU44 RPY44 RGC44 QWG44 QMK44 QCO44 PSS44 PIW44 OZA44 OPE44 OFI44 NVM44 NLQ44 NBU44 MRY44 MIC44 LYG44 LOK44 LEO44 KUS44 KKW44 KBA44 JRE44 JHI44 IXM44 INQ44 IDU44 HTY44 HKC44 HAG44 GQK44 GGO44 FWS44 FMW44 FDA44 ETE44 EJI44 DZM44 DPQ44 DFU44 CVY44 CMC44 CCG44 BSK44 BIO44 AYS44 AOW44 AFA44 VE44 LI44 BP44 WXS44 WNW44 WEA44 VUE44 VKI44 VAM44 UQQ44 UGU44 TWY44 TNC44 TDG44 STK44 SJO44 RZS44 RPW44 RGA44 QWE44 QMI44 QCM44 PSQ44 PIU44 OYY44 OPC44 OFG44 NVK44 NLO44 NBS44 MRW44 MIA44 LYE44 LOI44 LEM44 KUQ44 KKU44 KAY44 JRC44 JHG44 IXK44 INO44 IDS44 HTW44 HKA44 HAE44 GQI44 GGM44 FWQ44 FMU44 FCY44 ETC44 EJG44 DZK44 DPO44 DFS44 CVW44 CMA44 CCE44 BSI44 BIM44 AYQ44 AOU44 AEY44 VC44 LG44 BN44 WXQ44 WNU44 WDY44 VUC44 VKG44 VAK44 UQO44 UGS44 TWW44 TNA44 TDE44 STI44 SJM44 RZQ44 RPU44 RFY44 QWC44 QMG44 QCK44 PSO44 PIS44 OYW44 OPA44 OFE44 NVI44 NLM44 NBQ44 MRU44 MHY44 LYC44 LOG44 LEK44 KUO44 KKS44 KAW44 JRA44 JHE44 IXI44 INM44 IDQ44 HTU44 HJY44 HAC44 GQG44 GGK44 FWO44 FMS44 FCW44 ETA44 EJE44 DZI44 DPM44 DFQ44 CVU44 CLY44 CCC44 BSG44 BIK44 AYO44 AOS44 AEW44 VA44 LE44 BL44 WXO44 WNS44 WDW44 VUA44 VKE44 VAI44 UQM44 UGQ44 TWU44 TMY44 TDC44 STG44 SJK44 RZO44 RPS44 RFW44 QWA44 QME44 QCI44 PSM44 PIQ44 OYU44 OOY44 OFC44 NVG44 NLK44 NBO44 MRS44 MHW44 LYA44 LOE44 LEI44 KUM44 KKQ44 KAU44 JQY44 JHC44 IXG44 INK44 IDO44 HTS44 HJW44 HAA44 GQE44 GGI44 FWM44 FMQ44 FCU44 ESY44 EJC44 DZG44 DPK44 DFO44 CVS44 CLW44 CCA44 BSE44 BII44 AYM44 AOQ44 AEU44 UY44 LC44 BJ44 WYQ44 WOU44 WEY44 VVC44 VLG44 VBK44 URO44 UHS44 TXW44 TOA44 TEE44 SUI44 SKM44 SAQ44 RQU44 RGY44 QXC44 QNG44 QDK44 PTO44 PJS44 OZW44 OQA44 OGE44 NWI44 NMM44 NCQ44 MSU44 MIY44 LZC44 LPG44 LFK44 KVO44 KLS44 KBW44 JSA44 JIE44 IYI44 IOM44 IEQ44 HUU44 HKY44 HBC44 GRG44 GHK44 FXO44 FNS44 FDW44 EUA44 EKE44 EAI44 DQM44 DGQ44 CWU44 CMY44 CDC44 BTG44 BJK44 AZO44 APS44 AFW44 WA44 ME44 CK44 WXK44 WNO44 WDS44 VTW44 VKA44 VAE44 UQI44 UGM44 TWQ44 TMU44 TCY44 STC44 SJG44 RZK44 RPO44 RFS44 QVW44 QMA44 QCE44 PSI44 PIM44 OYQ44 OOU44 OEY44 NVC44 NLG44 NBK44 MRO44 MHS44 LXW44 LOA44 LEE44 KUI44 KKM44 KAQ44 JQU44 JGY44 IXC44 ING44 IDK44 HTO44 HJS44 GZW44 GQA44 GGE44 FWI44 FMM44 FCQ44 ESU44 EIY44 DZC44 DPG44 DFK44 CVO44 CLS44 CBW44 BSA44 BIE44 AYI44 AOM44 AEQ44 UU44 KY44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44:BD44 WVZ44:WWA44 WMD44:WME44 WCH44:WCI44 VSL44:VSM44 VIP44:VIQ44 UYT44:UYU44 UOX44:UOY44 UFB44:UFC44 TVF44:TVG44 TLJ44:TLK44 TBN44:TBO44 SRR44:SRS44 SHV44:SHW44 RXZ44:RYA44 ROD44:ROE44 REH44:REI44 QUL44:QUM44 QKP44:QKQ44 QAT44:QAU44 PQX44:PQY44 PHB44:PHC44 OXF44:OXG44 ONJ44:ONK44 ODN44:ODO44 NTR44:NTS44 NJV44:NJW44 MZZ44:NAA44 MQD44:MQE44 MGH44:MGI44 LWL44:LWM44 LMP44:LMQ44 LCT44:LCU44 KSX44:KSY44 KJB44:KJC44 JZF44:JZG44 JPJ44:JPK44 JFN44:JFO44 IVR44:IVS44 ILV44:ILW44 IBZ44:ICA44 HSD44:HSE44 HIH44:HII44 GYL44:GYM44 GOP44:GOQ44 GET44:GEU44 FUX44:FUY44 FLB44:FLC44 FBF44:FBG44 ERJ44:ERK44 EHN44:EHO44 DXR44:DXS44 DNV44:DNW44 DDZ44:DEA44 CUD44:CUE44 CKH44:CKI44 CAL44:CAM44 BQP44:BQQ44 BGT44:BGU44 AWX44:AWY44 ANB44:ANC44 ADF44:ADG44 TJ44:TK44 JN44:JO44 U44:V44 WVN44:WVQ44 WLR44:WLU44 WBV44:WBY44 VRZ44:VSC44 VID44:VIG44 UYH44:UYK44 UOL44:UOO44 UEP44:UES44 TUT44:TUW44 TKX44:TLA44 TBB44:TBE44 SRF44:SRI44 SHJ44:SHM44 RXN44:RXQ44 RNR44:RNU44 RDV44:RDY44 QTZ44:QUC44 QKD44:QKG44 QAH44:QAK44 PQL44:PQO44 PGP44:PGS44 OWT44:OWW44 OMX44:ONA44 ODB44:ODE44 NTF44:NTI44 NJJ44:NJM44 MZN44:MZQ44 MPR44:MPU44 MFV44:MFY44 LVZ44:LWC44 LMD44:LMG44 LCH44:LCK44 KSL44:KSO44 KIP44:KIS44 JYT44:JYW44 JOX44:JPA44 JFB44:JFE44 IVF44:IVI44 ILJ44:ILM44 IBN44:IBQ44 HRR44:HRU44 HHV44:HHY44 GXZ44:GYC44 GOD44:GOG44 GEH44:GEK44 FUL44:FUO44 FKP44:FKS44 FAT44:FAW44 EQX44:ERA44 EHB44:EHE44 DXF44:DXI44 DNJ44:DNM44 DDN44:DDQ44 CTR44:CTU44 CJV44:CJY44 BZZ44:CAC44 BQD44:BQG44 BGH44:BGK44 AWL44:AWO44 AMP44:AMS44 ACT44:ACW44 SX44:TA44 JB44:JE44 I44:L44 WVS44:WVT44 WLW44:WLX44 WCA44:WCB44 VSE44:VSF44 VII44:VIJ44 UYM44:UYN44 UOQ44:UOR44 UEU44:UEV44 TUY44:TUZ44 TLC44:TLD44 TBG44:TBH44 SRK44:SRL44 SHO44:SHP44 RXS44:RXT44 RNW44:RNX44 REA44:REB44 QUE44:QUF44 QKI44:QKJ44 QAM44:QAN44 PQQ44:PQR44 PGU44:PGV44 OWY44:OWZ44 ONC44:OND44 ODG44:ODH44 NTK44:NTL44 NJO44:NJP44 MZS44:MZT44 MPW44:MPX44 MGA44:MGB44 LWE44:LWF44 LMI44:LMJ44 LCM44:LCN44 KSQ44:KSR44 KIU44:KIV44 JYY44:JYZ44 JPC44:JPD44 JFG44:JFH44 IVK44:IVL44 ILO44:ILP44 IBS44:IBT44 HRW44:HRX44 HIA44:HIB44 GYE44:GYF44 GOI44:GOJ44 GEM44:GEN44 FUQ44:FUR44 FKU44:FKV44 FAY44:FAZ44 ERC44:ERD44 EHG44:EHH44 DXK44:DXL44 DNO44:DNP44 DDS44:DDT44 CTW44:CTX44 CKA44:CKB44 CAE44:CAF44 BQI44:BQJ44 BGM44:BGN44 AWQ44:AWR44 AMU44:AMV44 ACY44:ACZ44 TC44:TD44 JG44:JH44 N44:O44 WWH44:WWK44 WML44:WMO44 WCP44:WCS44 VST44:VSW44 VIX44:VJA44 UZB44:UZE44 UPF44:UPI44 UFJ44:UFM44 TVN44:TVQ44 TLR44:TLU44 TBV44:TBY44 SRZ44:SSC44 SID44:SIG44 RYH44:RYK44 ROL44:ROO44 REP44:RES44 QUT44:QUW44 QKX44:QLA44 QBB44:QBE44 PRF44:PRI44 PHJ44:PHM44 OXN44:OXQ44 ONR44:ONU44 ODV44:ODY44 NTZ44:NUC44 NKD44:NKG44 NAH44:NAK44 MQL44:MQO44 MGP44:MGS44 LWT44:LWW44 LMX44:LNA44 LDB44:LDE44 KTF44:KTI44 KJJ44:KJM44 JZN44:JZQ44 JPR44:JPU44 JFV44:JFY44 IVZ44:IWC44 IMD44:IMG44 ICH44:ICK44 HSL44:HSO44 HIP44:HIS44 GYT44:GYW44 GOX44:GPA44 GFB44:GFE44 FVF44:FVI44 FLJ44:FLM44 FBN44:FBQ44 ERR44:ERU44 EHV44:EHY44 DXZ44:DYC44 DOD44:DOG44 DEH44:DEK44 CUL44:CUO44 CKP44:CKS44 CAT44:CAW44 BQX44:BRA44 BHB44:BHE44 AXF44:AXI44 ANJ44:ANM44 ADN44:ADQ44 TR44:TU44 JV44:JY44 AC44:AF44 WWM44:WWO44 WMQ44:WMS44 WCU44:WCW44 VSY44:VTA44 VJC44:VJE44 UZG44:UZI44 UPK44:UPM44 UFO44:UFQ44 TVS44:TVU44 TLW44:TLY44 TCA44:TCC44 SSE44:SSG44 SII44:SIK44 RYM44:RYO44 ROQ44:ROS44 REU44:REW44 QUY44:QVA44 QLC44:QLE44 QBG44:QBI44 PRK44:PRM44 PHO44:PHQ44 OXS44:OXU44 ONW44:ONY44 OEA44:OEC44 NUE44:NUG44 NKI44:NKK44 NAM44:NAO44 MQQ44:MQS44 MGU44:MGW44 LWY44:LXA44 LNC44:LNE44 LDG44:LDI44 KTK44:KTM44 KJO44:KJQ44 JZS44:JZU44 JPW44:JPY44 JGA44:JGC44 IWE44:IWG44 IMI44:IMK44 ICM44:ICO44 HSQ44:HSS44 HIU44:HIW44 GYY44:GZA44 GPC44:GPE44 GFG44:GFI44 FVK44:FVM44 FLO44:FLQ44 FBS44:FBU44 ERW44:ERY44 EIA44:EIC44 DYE44:DYG44 DOI44:DOK44 DEM44:DEO44 CUQ44:CUS44 CKU44:CKW44 CAY44:CBA44 BRC44:BRE44 BHG44:BHI44 AXK44:AXM44 ANO44:ANQ44 ADS44:ADU44 TW44:TY44 KA44:KC44 AH44:AJ44 WWQ44:WXI44 WMU44:WNM44 WCY44:WDQ44 VTC44:VTU44 VJG44:VJY44 UZK44:VAC44 UPO44:UQG44 UFS44:UGK44 TVW44:TWO44 TMA44:TMS44 TCE44:TCW44 SSI44:STA44 SIM44:SJE44 RYQ44:RZI44 ROU44:RPM44 REY44:RFQ44 QVC44:QVU44 QLG44:QLY44 QBK44:QCC44 PRO44:PSG44 PHS44:PIK44 OXW44:OYO44 OOA44:OOS44 OEE44:OEW44 NUI44:NVA44 NKM44:NLE44 NAQ44:NBI44 MQU44:MRM44 MGY44:MHQ44 LXC44:LXU44 LNG44:LNY44 LDK44:LEC44 KTO44:KUG44 KJS44:KKK44 JZW44:KAO44 JQA44:JQS44 JGE44:JGW44 IWI44:IXA44 IMM44:INE44 ICQ44:IDI44 HSU44:HTM44 HIY44:HJQ44 GZC44:GZU44 GPG44:GPY44 GFK44:GGC44 FVO44:FWG44 FLS44:FMK44 FBW44:FCO44 ESA44:ESS44 EIE44:EIW44 DYI44:DZA44 DOM44:DPE44 DEQ44:DFI44 CUU44:CVM44 CKY44:CLQ44 CBC44:CBU44 BRG44:BRY44 BHK44:BIC44 AXO44:AYG44 ANS44:AOK44 ADW44:AEO44 UA44:US44 KE44:KW44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A26:B43 H26:Q43 AB26:AD43 X26:Z43 S26:V43 CW26:CX43 CJ26:CU43 CA26:CH43 BU26:BY43 AN14:AN24 AN40:AN43 AF26:AM43 AP20:AP24 AN26:AN36 AN38 AP41:AP43 AP13 AP15:AP18 AO26:AO43 AQ26:BN43 AP26:AP36 AP38:AP39 AQ10:BN24 AO10:AO24 AN10:AN12 AF10:AM24 X10:Z24 CW10:CX24 H10:Q24 S10:V24 AB10:AD24 BU10:BY24 CA10:CH24 CJ10:CU24 A10:B24 BQ10:BS24 BQ26:BS43"/>
    <dataValidation type="list" imeMode="on" allowBlank="1" showInputMessage="1" showErrorMessage="1" sqref="Y44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Q4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formula1>$CU$55:$CU$62</formula1>
    </dataValidation>
    <dataValidation type="list" imeMode="on" allowBlank="1" showInputMessage="1" showErrorMessage="1" sqref="AA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S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formula1>$CU$62:$CU$76</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$DC$71:$DC$77</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$DC$77:$DC$91</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44 KX44 UT44 AEP44 AOL44 AYH44 BID44 BRZ44 CBV44 CLR44 CVN44 DFJ44 DPF44 DZB44 EIX44 EST44 FCP44 FML44 FWH44 GGD44 GPZ44 GZV44 HJR44 HTN44 IDJ44 INF44 IXB44 JGX44 JQT44 KAP44 KKL44 KUH44 LED44 LNZ44 LXV44 MHR44 MRN44 NBJ44 NLF44 NVB44 OEX44 OOT44 OYP44 PIL44 PSH44 QCD44 QLZ44 QVV44 RFR44 RPN44 RZJ44 SJF44 STB44 TCX44 TMT44 TWP44 UGL44 UQH44 VAD44 VJZ44 VTV44 WDR44 WNN44 WXJ44 AK44 KD44 TZ44 ADV44 ANR44 AXN44 BHJ44 BRF44 CBB44 CKX44 CUT44 DEP44 DOL44 DYH44 EID44 ERZ44 FBV44 FLR44 FVN44 GFJ44 GPF44 GZB44 HIX44 HST44 ICP44 IML44 IWH44 JGD44 JPZ44 JZV44 KJR44 KTN44 LDJ44 LNF44 LXB44 MGX44 MQT44 NAP44 NKL44 NUH44 OED44 ONZ44 OXV44 PHR44 PRN44 QBJ44 QLF44 QVB44 REX44 ROT44 RYP44 SIL44 SSH44 TCD44 TLZ44 TVV44 UFR44 UPN44 UZJ44 VJF44 VTB44 WCX44 WMT44 WWP44 T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AB44 JU44 TQ44 ADM44 ANI44 AXE44 BHA44 BQW44 CAS44 CKO44 CUK44 DEG44 DOC44 DXY44 EHU44 ERQ44 FBM44 FLI44 FVE44 GFA44 GOW44 GYS44 HIO44 HSK44 ICG44 IMC44 IVY44 JFU44 JPQ44 JZM44 KJI44 KTE44 LDA44 LMW44 LWS44 MGO44 MQK44 NAG44 NKC44 NTY44 ODU44 ONQ44 OXM44 PHI44 PRE44 QBA44 QKW44 QUS44 REO44 ROK44 RYG44 SIC44 SRY44 TBU44 TLQ44 TVM44 UFI44 UPE44 UZA44 VIW44 VSS44 WCO44 WMK44 WWG44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44:JA44 AG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P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W44:X44 JP44:JQ44 TL44:TM44 ADH44:ADI44 AND44:ANE44 AWZ44:AXA44 BGV44:BGW44 BQR44:BQS44 CAN44:CAO44 CKJ44:CKK44 CUF44:CUG44 DEB44:DEC44 DNX44:DNY44 DXT44:DXU44 EHP44:EHQ44 ERL44:ERM44 FBH44:FBI44 FLD44:FLE44 FUZ44:FVA44 GEV44:GEW44 GOR44:GOS44 GYN44:GYO44 HIJ44:HIK44 HSF44:HSG44 ICB44:ICC44 ILX44:ILY44 IVT44:IVU44 JFP44:JFQ44 JPL44:JPM44 JZH44:JZI44 KJD44:KJE44 KSZ44:KTA44 LCV44:LCW44 LMR44:LMS44 LWN44:LWO44 MGJ44:MGK44 MQF44:MQG44 NAB44:NAC44 NJX44:NJY44 NTT44:NTU44 ODP44:ODQ44 ONL44:ONM44 OXH44:OXI44 PHD44:PHE44 PQZ44:PRA44 QAV44:QAW44 QKR44:QKS44 QUN44:QUO44 REJ44:REK44 ROF44:ROG44 RYB44:RYC44 SHX44:SHY44 SRT44:SRU44 TBP44:TBQ44 TLL44:TLM44 TVH44:TVI44 UFD44:UFE44 UOZ44:UPA44 UYV44:UYW44 VIR44:VIS44 VSN44:VSO44 WCJ44:WCK44 WMF44:WMG44 WWB44:WWC44 Z44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M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R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MG44:SW44 WC44:ACS44 AFY44:AMO44 APU44:AWK44 AZQ44:BGG44 BJM44:BQC44 BTI44:BZY44 CDE44:CJU44 CNA44:CTQ44 CWW44:DDM44 DGS44:DNI44 DQO44:DXE44 EAK44:EHA44 EKG44:EQW44 EUC44:FAS44 FDY44:FKO44 FNU44:FUK44 FXQ44:GEG44 GHM44:GOC44 GRI44:GXY44 HBE44:HHU44 HLA44:HRQ44 HUW44:IBM44 IES44:ILI44 IOO44:IVE44 IYK44:JFA44 JIG44:JOW44 JSC44:JYS44 KBY44:KIO44 KLU44:KSK44 KVQ44:LCG44 LFM44:LMC44 LPI44:LVY44 LZE44:MFU44 MJA44:MPQ44 MSW44:MZM44 NCS44:NJI44 NMO44:NTE44 NWK44:ODA44 OGG44:OMW44 OQC44:OWS44 OZY44:PGO44 PJU44:PQK44 PTQ44:QAG44 QDM44:QKC44 QNI44:QTY44 QXE44:RDU44 RHA44:RNQ44 RQW44:RXM44 SAS44:SHI44 SKO44:SRE44 SUK44:TBA44 TEG44:TKW44 TOC44:TUS44 TXY44:UEO44 UHU44:UOK44 URQ44:UYG44 VBM44:VIC44 VLI44:VRY44 VVE44:WBU44 WFA44:WLQ44 WOW44:WVM44 WYS44:XFD44 AEY9 E44:F44 H44 A44:B44"/>
  </dataValidations>
  <pageMargins left="0.39370078740157483" right="0.31496062992125984" top="0.53" bottom="0.34" header="0.31496062992125984" footer="0.2"/>
  <pageSetup paperSize="9" scale="49" orientation="landscape" r:id="rId1"/>
  <headerFooter>
    <oddFooter>&amp;C&amp;P/&amp;N&amp;R&amp;F＿&amp;A</oddFooter>
  </headerFooter>
  <colBreaks count="3" manualBreakCount="3">
    <brk id="31" max="1048575" man="1"/>
    <brk id="68" max="51"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1"/>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106"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211" t="s">
        <v>365</v>
      </c>
      <c r="B1" s="1"/>
      <c r="C1" s="1"/>
      <c r="D1" s="1"/>
      <c r="E1" s="1"/>
      <c r="F1" s="1"/>
      <c r="G1" s="1"/>
      <c r="H1" s="1"/>
      <c r="I1" s="1"/>
      <c r="J1" s="1"/>
      <c r="K1" s="1"/>
      <c r="L1" s="120"/>
      <c r="M1" s="120"/>
      <c r="N1" s="120"/>
      <c r="O1" s="120"/>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104"/>
      <c r="M2" s="104"/>
      <c r="N2" s="104"/>
      <c r="O2" s="104"/>
      <c r="BM2" s="3"/>
      <c r="BN2" s="3"/>
      <c r="BO2" s="3"/>
      <c r="BP2" s="3"/>
    </row>
    <row r="3" spans="1:77" s="2" customFormat="1" ht="21" hidden="1" customHeight="1">
      <c r="D3" s="49" t="s">
        <v>0</v>
      </c>
      <c r="H3" s="5"/>
      <c r="I3" s="49"/>
      <c r="L3" s="104"/>
      <c r="M3" s="104"/>
      <c r="N3" s="104"/>
      <c r="O3" s="104"/>
      <c r="BM3" s="3"/>
      <c r="BN3" s="3"/>
      <c r="BO3" s="3"/>
      <c r="BP3" s="3"/>
    </row>
    <row r="4" spans="1:77" s="2" customFormat="1" ht="21" hidden="1" customHeight="1">
      <c r="D4" s="26" t="s">
        <v>172</v>
      </c>
      <c r="E4" s="25"/>
      <c r="F4" s="25"/>
      <c r="G4" s="25"/>
      <c r="H4" s="51"/>
      <c r="I4" s="25"/>
      <c r="J4" s="27"/>
      <c r="K4" s="27"/>
      <c r="L4" s="110"/>
      <c r="M4" s="110"/>
      <c r="N4" s="110"/>
      <c r="O4" s="110"/>
      <c r="P4" s="27"/>
      <c r="Q4" s="50"/>
      <c r="R4" s="50"/>
      <c r="BM4" s="3"/>
      <c r="BN4" s="3"/>
      <c r="BO4" s="3"/>
      <c r="BP4" s="3"/>
    </row>
    <row r="5" spans="1:77" s="2" customFormat="1" ht="21" hidden="1" customHeight="1">
      <c r="H5" s="6"/>
      <c r="I5" s="28" t="s">
        <v>167</v>
      </c>
      <c r="J5" s="50"/>
      <c r="K5" s="50"/>
      <c r="L5" s="110"/>
      <c r="M5" s="110"/>
      <c r="N5" s="110"/>
      <c r="O5" s="110"/>
      <c r="P5" s="50"/>
      <c r="Q5" s="50"/>
      <c r="R5" s="50"/>
      <c r="BM5" s="3"/>
      <c r="BN5" s="3"/>
      <c r="BO5" s="3"/>
      <c r="BP5" s="3"/>
    </row>
    <row r="6" spans="1:77" s="7" customFormat="1" ht="21" hidden="1" customHeight="1">
      <c r="L6" s="105"/>
      <c r="M6" s="105"/>
      <c r="N6" s="105"/>
      <c r="O6" s="105"/>
      <c r="BM6" s="9"/>
      <c r="BN6" s="9"/>
      <c r="BO6" s="9"/>
      <c r="BP6" s="9"/>
    </row>
    <row r="7" spans="1:77" s="7" customFormat="1" ht="21" hidden="1" customHeight="1">
      <c r="B7" s="10"/>
      <c r="C7" s="10"/>
      <c r="L7" s="105"/>
      <c r="M7" s="105"/>
      <c r="N7" s="105"/>
      <c r="O7" s="105"/>
      <c r="BM7" s="9"/>
      <c r="BN7" s="9"/>
      <c r="BO7" s="9"/>
      <c r="BP7" s="9"/>
    </row>
    <row r="8" spans="1:77" s="7" customFormat="1" ht="21" hidden="1" customHeight="1">
      <c r="B8" s="10"/>
      <c r="C8" s="10"/>
      <c r="I8" s="24"/>
      <c r="L8" s="105"/>
      <c r="M8" s="105"/>
      <c r="N8" s="105"/>
      <c r="O8" s="105"/>
      <c r="BM8" s="9"/>
      <c r="BN8" s="9"/>
      <c r="BO8" s="9"/>
      <c r="BP8" s="9"/>
    </row>
    <row r="9" spans="1:77" s="7" customFormat="1" ht="21" hidden="1" customHeight="1">
      <c r="A9" s="11"/>
      <c r="B9" s="11"/>
      <c r="C9" s="11"/>
      <c r="I9" s="24"/>
      <c r="L9" s="105"/>
      <c r="M9" s="105"/>
      <c r="N9" s="105"/>
      <c r="O9" s="105"/>
      <c r="AJ9" s="8"/>
      <c r="BM9" s="9"/>
      <c r="BN9" s="9"/>
      <c r="BO9" s="9"/>
      <c r="BP9" s="9"/>
    </row>
    <row r="10" spans="1:77" s="2" customFormat="1" hidden="1">
      <c r="A10" s="12"/>
      <c r="L10" s="104"/>
      <c r="M10" s="104"/>
      <c r="N10" s="104"/>
      <c r="O10" s="104"/>
      <c r="BM10" s="3"/>
      <c r="BN10" s="3"/>
      <c r="BO10" s="3"/>
      <c r="BP10" s="3"/>
    </row>
    <row r="11" spans="1:77" s="20" customFormat="1" ht="26.4" customHeight="1">
      <c r="A11" s="137"/>
      <c r="B11" s="137"/>
      <c r="C11" s="137"/>
      <c r="D11" s="193" t="s">
        <v>350</v>
      </c>
      <c r="E11" s="194"/>
      <c r="F11" s="194"/>
      <c r="G11" s="194"/>
      <c r="H11" s="194"/>
      <c r="I11" s="194"/>
      <c r="J11" s="194"/>
      <c r="K11" s="194"/>
      <c r="L11" s="194"/>
      <c r="M11" s="194"/>
      <c r="N11" s="194"/>
      <c r="O11" s="194"/>
      <c r="P11" s="194"/>
      <c r="Q11" s="194"/>
      <c r="R11" s="194"/>
      <c r="S11" s="194"/>
      <c r="T11" s="194"/>
      <c r="U11" s="194"/>
      <c r="V11" s="194"/>
      <c r="W11" s="197"/>
      <c r="Y11" s="193" t="s">
        <v>351</v>
      </c>
      <c r="Z11" s="194"/>
      <c r="AA11" s="195"/>
      <c r="AB11" s="195"/>
      <c r="AC11" s="195"/>
      <c r="AD11" s="195"/>
      <c r="AE11" s="195"/>
      <c r="AF11" s="195"/>
      <c r="AG11" s="195"/>
      <c r="AH11" s="195"/>
      <c r="AI11" s="195"/>
      <c r="AJ11" s="195"/>
      <c r="AK11" s="195"/>
      <c r="AL11" s="195"/>
      <c r="AM11" s="195"/>
      <c r="AN11" s="195"/>
      <c r="AO11" s="195"/>
      <c r="AP11" s="195"/>
      <c r="AQ11" s="195"/>
      <c r="AR11" s="195"/>
      <c r="AS11" s="195"/>
      <c r="AT11" s="196"/>
      <c r="AV11" s="193" t="s">
        <v>352</v>
      </c>
      <c r="AW11" s="194"/>
      <c r="AX11" s="194"/>
      <c r="AY11" s="194"/>
      <c r="AZ11" s="194"/>
      <c r="BA11" s="194"/>
      <c r="BB11" s="194"/>
      <c r="BC11" s="194"/>
      <c r="BD11" s="194"/>
      <c r="BE11" s="194"/>
      <c r="BF11" s="194"/>
      <c r="BG11" s="194"/>
      <c r="BH11" s="194"/>
      <c r="BI11" s="194"/>
      <c r="BJ11" s="194"/>
      <c r="BK11" s="194"/>
      <c r="BL11" s="194"/>
      <c r="BM11" s="194"/>
      <c r="BN11" s="194"/>
      <c r="BO11" s="194"/>
      <c r="BP11" s="194"/>
      <c r="BQ11" s="197"/>
    </row>
    <row r="12" spans="1:77" s="13" customFormat="1" ht="51" customHeight="1">
      <c r="A12" s="150" t="s">
        <v>122</v>
      </c>
      <c r="B12" s="150" t="s">
        <v>114</v>
      </c>
      <c r="C12" s="150" t="s">
        <v>115</v>
      </c>
      <c r="D12" s="198" t="s">
        <v>353</v>
      </c>
      <c r="E12" s="199"/>
      <c r="F12" s="199"/>
      <c r="G12" s="199"/>
      <c r="H12" s="199"/>
      <c r="I12" s="199"/>
      <c r="J12" s="199"/>
      <c r="K12" s="199"/>
      <c r="L12" s="199"/>
      <c r="M12" s="199"/>
      <c r="N12" s="199"/>
      <c r="O12" s="199"/>
      <c r="P12" s="199"/>
      <c r="Q12" s="200"/>
      <c r="R12" s="201" t="s">
        <v>354</v>
      </c>
      <c r="S12" s="201"/>
      <c r="T12" s="201"/>
      <c r="U12" s="201"/>
      <c r="V12" s="201"/>
      <c r="W12" s="201"/>
      <c r="X12" s="23"/>
      <c r="Y12" s="202" t="s">
        <v>355</v>
      </c>
      <c r="Z12" s="202"/>
      <c r="AA12" s="202" t="s">
        <v>356</v>
      </c>
      <c r="AB12" s="202"/>
      <c r="AC12" s="202"/>
      <c r="AD12" s="142" t="s">
        <v>357</v>
      </c>
      <c r="AE12" s="125"/>
      <c r="AF12" s="125"/>
      <c r="AG12" s="124" t="s">
        <v>358</v>
      </c>
      <c r="AH12" s="125"/>
      <c r="AI12" s="126"/>
      <c r="AJ12" s="136" t="s">
        <v>359</v>
      </c>
      <c r="AK12" s="136"/>
      <c r="AL12" s="136"/>
      <c r="AM12" s="136" t="s">
        <v>360</v>
      </c>
      <c r="AN12" s="137"/>
      <c r="AO12" s="137"/>
      <c r="AP12" s="137" t="s">
        <v>361</v>
      </c>
      <c r="AQ12" s="137"/>
      <c r="AR12" s="136" t="s">
        <v>362</v>
      </c>
      <c r="AS12" s="137"/>
      <c r="AT12" s="116"/>
      <c r="AU12" s="23"/>
      <c r="AV12" s="124" t="s">
        <v>363</v>
      </c>
      <c r="AW12" s="125"/>
      <c r="AX12" s="125"/>
      <c r="AY12" s="125"/>
      <c r="AZ12" s="125"/>
      <c r="BA12" s="125"/>
      <c r="BB12" s="125"/>
      <c r="BC12" s="125"/>
      <c r="BD12" s="125"/>
      <c r="BE12" s="125"/>
      <c r="BF12" s="125"/>
      <c r="BG12" s="126"/>
      <c r="BH12" s="137" t="s">
        <v>364</v>
      </c>
      <c r="BI12" s="137"/>
      <c r="BJ12" s="137"/>
      <c r="BK12" s="137"/>
      <c r="BL12" s="137"/>
      <c r="BM12" s="137"/>
      <c r="BN12" s="137"/>
      <c r="BO12" s="137"/>
      <c r="BP12" s="137"/>
      <c r="BQ12" s="137"/>
      <c r="BR12" s="2"/>
      <c r="BS12" s="2"/>
      <c r="BT12" s="2"/>
      <c r="BU12" s="2"/>
      <c r="BV12" s="2"/>
      <c r="BW12" s="2"/>
      <c r="BX12" s="2"/>
      <c r="BY12" s="2"/>
    </row>
    <row r="13" spans="1:77" s="2" customFormat="1" ht="13.8" customHeight="1">
      <c r="A13" s="153"/>
      <c r="B13" s="153"/>
      <c r="C13" s="153"/>
      <c r="D13" s="155" t="s">
        <v>138</v>
      </c>
      <c r="E13" s="204"/>
      <c r="F13" s="204"/>
      <c r="G13" s="204"/>
      <c r="H13" s="156"/>
      <c r="I13" s="156"/>
      <c r="J13" s="156"/>
      <c r="K13" s="156"/>
      <c r="L13" s="156"/>
      <c r="M13" s="156"/>
      <c r="N13" s="156"/>
      <c r="O13" s="156"/>
      <c r="P13" s="157"/>
      <c r="Q13" s="172" t="s">
        <v>123</v>
      </c>
      <c r="R13" s="203" t="s">
        <v>1</v>
      </c>
      <c r="S13" s="203" t="s">
        <v>2</v>
      </c>
      <c r="T13" s="203" t="s">
        <v>3</v>
      </c>
      <c r="U13" s="203" t="s">
        <v>4</v>
      </c>
      <c r="V13" s="203" t="s">
        <v>5</v>
      </c>
      <c r="W13" s="176" t="s">
        <v>6</v>
      </c>
      <c r="X13" s="153"/>
      <c r="Y13" s="203" t="s">
        <v>1</v>
      </c>
      <c r="Z13" s="203" t="s">
        <v>2</v>
      </c>
      <c r="AA13" s="203" t="s">
        <v>1</v>
      </c>
      <c r="AB13" s="203" t="s">
        <v>2</v>
      </c>
      <c r="AC13" s="203" t="s">
        <v>3</v>
      </c>
      <c r="AD13" s="203" t="s">
        <v>1</v>
      </c>
      <c r="AE13" s="203" t="s">
        <v>2</v>
      </c>
      <c r="AF13" s="203" t="s">
        <v>3</v>
      </c>
      <c r="AG13" s="203" t="s">
        <v>1</v>
      </c>
      <c r="AH13" s="203" t="s">
        <v>2</v>
      </c>
      <c r="AI13" s="203" t="s">
        <v>3</v>
      </c>
      <c r="AJ13" s="203" t="s">
        <v>1</v>
      </c>
      <c r="AK13" s="203" t="s">
        <v>2</v>
      </c>
      <c r="AL13" s="203" t="s">
        <v>3</v>
      </c>
      <c r="AM13" s="203" t="s">
        <v>1</v>
      </c>
      <c r="AN13" s="203" t="s">
        <v>2</v>
      </c>
      <c r="AO13" s="203" t="s">
        <v>3</v>
      </c>
      <c r="AP13" s="203" t="s">
        <v>1</v>
      </c>
      <c r="AQ13" s="203" t="s">
        <v>2</v>
      </c>
      <c r="AR13" s="203" t="s">
        <v>1</v>
      </c>
      <c r="AS13" s="203" t="s">
        <v>2</v>
      </c>
      <c r="AT13" s="161"/>
      <c r="AU13" s="153"/>
      <c r="AV13" s="149" t="s">
        <v>1</v>
      </c>
      <c r="AW13" s="149" t="s">
        <v>2</v>
      </c>
      <c r="AX13" s="161" t="s">
        <v>3</v>
      </c>
      <c r="AY13" s="161" t="s">
        <v>4</v>
      </c>
      <c r="AZ13" s="149" t="s">
        <v>5</v>
      </c>
      <c r="BA13" s="149" t="s">
        <v>6</v>
      </c>
      <c r="BB13" s="149" t="s">
        <v>9</v>
      </c>
      <c r="BC13" s="149" t="s">
        <v>10</v>
      </c>
      <c r="BD13" s="161" t="s">
        <v>11</v>
      </c>
      <c r="BE13" s="161" t="s">
        <v>12</v>
      </c>
      <c r="BF13" s="161" t="s">
        <v>51</v>
      </c>
      <c r="BG13" s="161" t="s">
        <v>54</v>
      </c>
      <c r="BH13" s="149" t="s">
        <v>1</v>
      </c>
      <c r="BI13" s="149" t="s">
        <v>2</v>
      </c>
      <c r="BJ13" s="161" t="s">
        <v>3</v>
      </c>
      <c r="BK13" s="161" t="s">
        <v>4</v>
      </c>
      <c r="BL13" s="149" t="s">
        <v>5</v>
      </c>
      <c r="BM13" s="208" t="s">
        <v>6</v>
      </c>
      <c r="BN13" s="208" t="s">
        <v>9</v>
      </c>
      <c r="BO13" s="208" t="s">
        <v>10</v>
      </c>
      <c r="BP13" s="161" t="s">
        <v>52</v>
      </c>
      <c r="BQ13" s="209" t="s">
        <v>12</v>
      </c>
    </row>
    <row r="14" spans="1:77" s="2" customFormat="1" ht="13.8" customHeight="1">
      <c r="A14" s="153"/>
      <c r="B14" s="153"/>
      <c r="C14" s="153"/>
      <c r="D14" s="155" t="s">
        <v>116</v>
      </c>
      <c r="E14" s="204"/>
      <c r="F14" s="204"/>
      <c r="G14" s="210"/>
      <c r="H14" s="155" t="s">
        <v>117</v>
      </c>
      <c r="I14" s="204"/>
      <c r="J14" s="204"/>
      <c r="K14" s="210"/>
      <c r="L14" s="155" t="s">
        <v>118</v>
      </c>
      <c r="M14" s="204"/>
      <c r="N14" s="204"/>
      <c r="O14" s="210"/>
      <c r="P14" s="172"/>
      <c r="Q14" s="173"/>
      <c r="R14" s="203"/>
      <c r="S14" s="203"/>
      <c r="T14" s="203"/>
      <c r="U14" s="203"/>
      <c r="V14" s="203"/>
      <c r="W14" s="176"/>
      <c r="X14" s="15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161"/>
      <c r="AU14" s="153"/>
      <c r="AV14" s="149"/>
      <c r="AW14" s="149"/>
      <c r="AX14" s="161"/>
      <c r="AY14" s="161"/>
      <c r="AZ14" s="149"/>
      <c r="BA14" s="149"/>
      <c r="BB14" s="149"/>
      <c r="BC14" s="149"/>
      <c r="BD14" s="161"/>
      <c r="BE14" s="161"/>
      <c r="BF14" s="161"/>
      <c r="BG14" s="161"/>
      <c r="BH14" s="149"/>
      <c r="BI14" s="149"/>
      <c r="BJ14" s="161"/>
      <c r="BK14" s="161"/>
      <c r="BL14" s="149"/>
      <c r="BM14" s="208"/>
      <c r="BN14" s="208"/>
      <c r="BO14" s="208"/>
      <c r="BP14" s="161"/>
      <c r="BQ14" s="209"/>
    </row>
    <row r="15" spans="1:77" s="2" customFormat="1" ht="25.95" customHeight="1">
      <c r="A15" s="153"/>
      <c r="B15" s="153"/>
      <c r="C15" s="153"/>
      <c r="D15" s="99" t="s">
        <v>64</v>
      </c>
      <c r="E15" s="99" t="s">
        <v>65</v>
      </c>
      <c r="F15" s="19" t="s">
        <v>119</v>
      </c>
      <c r="G15" s="19" t="s">
        <v>120</v>
      </c>
      <c r="H15" s="99" t="s">
        <v>64</v>
      </c>
      <c r="I15" s="99" t="s">
        <v>65</v>
      </c>
      <c r="J15" s="19" t="s">
        <v>119</v>
      </c>
      <c r="K15" s="19" t="s">
        <v>120</v>
      </c>
      <c r="L15" s="107" t="s">
        <v>64</v>
      </c>
      <c r="M15" s="107" t="s">
        <v>65</v>
      </c>
      <c r="N15" s="19" t="s">
        <v>119</v>
      </c>
      <c r="O15" s="19" t="s">
        <v>120</v>
      </c>
      <c r="P15" s="174"/>
      <c r="Q15" s="174"/>
      <c r="R15" s="203"/>
      <c r="S15" s="203"/>
      <c r="T15" s="203"/>
      <c r="U15" s="203"/>
      <c r="V15" s="203"/>
      <c r="W15" s="176"/>
      <c r="X15" s="15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161"/>
      <c r="AU15" s="153"/>
      <c r="AV15" s="149"/>
      <c r="AW15" s="149"/>
      <c r="AX15" s="161"/>
      <c r="AY15" s="161"/>
      <c r="AZ15" s="149"/>
      <c r="BA15" s="149"/>
      <c r="BB15" s="149"/>
      <c r="BC15" s="149"/>
      <c r="BD15" s="161"/>
      <c r="BE15" s="161"/>
      <c r="BF15" s="161"/>
      <c r="BG15" s="161"/>
      <c r="BH15" s="149"/>
      <c r="BI15" s="149"/>
      <c r="BJ15" s="161"/>
      <c r="BK15" s="161"/>
      <c r="BL15" s="149"/>
      <c r="BM15" s="208"/>
      <c r="BN15" s="208"/>
      <c r="BO15" s="208"/>
      <c r="BP15" s="161"/>
      <c r="BQ15" s="209"/>
    </row>
    <row r="16" spans="1:77" s="214" customFormat="1" ht="93" customHeight="1">
      <c r="A16" s="154"/>
      <c r="B16" s="154"/>
      <c r="C16" s="154"/>
      <c r="D16" s="21" t="s">
        <v>85</v>
      </c>
      <c r="E16" s="21" t="s">
        <v>86</v>
      </c>
      <c r="F16" s="21" t="s">
        <v>87</v>
      </c>
      <c r="G16" s="21" t="s">
        <v>88</v>
      </c>
      <c r="H16" s="21" t="s">
        <v>85</v>
      </c>
      <c r="I16" s="21" t="s">
        <v>86</v>
      </c>
      <c r="J16" s="21" t="s">
        <v>87</v>
      </c>
      <c r="K16" s="21" t="s">
        <v>88</v>
      </c>
      <c r="L16" s="118" t="s">
        <v>85</v>
      </c>
      <c r="M16" s="118" t="s">
        <v>86</v>
      </c>
      <c r="N16" s="118" t="s">
        <v>87</v>
      </c>
      <c r="O16" s="118" t="s">
        <v>88</v>
      </c>
      <c r="P16" s="118" t="s">
        <v>137</v>
      </c>
      <c r="Q16" s="118" t="s">
        <v>139</v>
      </c>
      <c r="R16" s="119" t="s">
        <v>89</v>
      </c>
      <c r="S16" s="119" t="s">
        <v>90</v>
      </c>
      <c r="T16" s="119" t="s">
        <v>91</v>
      </c>
      <c r="U16" s="22" t="s">
        <v>92</v>
      </c>
      <c r="V16" s="119" t="s">
        <v>93</v>
      </c>
      <c r="W16" s="118" t="s">
        <v>8</v>
      </c>
      <c r="Y16" s="119" t="s">
        <v>94</v>
      </c>
      <c r="Z16" s="119" t="s">
        <v>95</v>
      </c>
      <c r="AA16" s="119" t="s">
        <v>69</v>
      </c>
      <c r="AB16" s="119" t="s">
        <v>96</v>
      </c>
      <c r="AC16" s="119" t="s">
        <v>95</v>
      </c>
      <c r="AD16" s="119" t="s">
        <v>24</v>
      </c>
      <c r="AE16" s="119" t="s">
        <v>25</v>
      </c>
      <c r="AF16" s="119" t="s">
        <v>26</v>
      </c>
      <c r="AG16" s="119" t="s">
        <v>24</v>
      </c>
      <c r="AH16" s="119" t="s">
        <v>25</v>
      </c>
      <c r="AI16" s="119" t="s">
        <v>26</v>
      </c>
      <c r="AJ16" s="119" t="s">
        <v>24</v>
      </c>
      <c r="AK16" s="119" t="s">
        <v>25</v>
      </c>
      <c r="AL16" s="119" t="s">
        <v>26</v>
      </c>
      <c r="AM16" s="119" t="s">
        <v>24</v>
      </c>
      <c r="AN16" s="119" t="s">
        <v>25</v>
      </c>
      <c r="AO16" s="119" t="s">
        <v>26</v>
      </c>
      <c r="AP16" s="119" t="s">
        <v>27</v>
      </c>
      <c r="AQ16" s="119" t="s">
        <v>50</v>
      </c>
      <c r="AR16" s="119" t="s">
        <v>28</v>
      </c>
      <c r="AS16" s="119" t="s">
        <v>29</v>
      </c>
      <c r="AT16" s="119" t="s">
        <v>8</v>
      </c>
      <c r="AV16" s="119" t="s">
        <v>41</v>
      </c>
      <c r="AW16" s="119" t="s">
        <v>42</v>
      </c>
      <c r="AX16" s="119" t="s">
        <v>43</v>
      </c>
      <c r="AY16" s="119" t="s">
        <v>44</v>
      </c>
      <c r="AZ16" s="119" t="s">
        <v>45</v>
      </c>
      <c r="BA16" s="119" t="s">
        <v>46</v>
      </c>
      <c r="BB16" s="119" t="s">
        <v>47</v>
      </c>
      <c r="BC16" s="119" t="s">
        <v>48</v>
      </c>
      <c r="BD16" s="119" t="s">
        <v>49</v>
      </c>
      <c r="BE16" s="119" t="s">
        <v>55</v>
      </c>
      <c r="BF16" s="119" t="s">
        <v>56</v>
      </c>
      <c r="BG16" s="119" t="s">
        <v>8</v>
      </c>
      <c r="BH16" s="119" t="s">
        <v>33</v>
      </c>
      <c r="BI16" s="119" t="s">
        <v>34</v>
      </c>
      <c r="BJ16" s="119" t="s">
        <v>35</v>
      </c>
      <c r="BK16" s="119" t="s">
        <v>36</v>
      </c>
      <c r="BL16" s="119" t="s">
        <v>37</v>
      </c>
      <c r="BM16" s="119" t="s">
        <v>38</v>
      </c>
      <c r="BN16" s="119" t="s">
        <v>39</v>
      </c>
      <c r="BO16" s="119" t="s">
        <v>40</v>
      </c>
      <c r="BP16" s="119" t="s">
        <v>53</v>
      </c>
      <c r="BQ16" s="59" t="s">
        <v>8</v>
      </c>
    </row>
    <row r="17" spans="1:70" s="39" customFormat="1" hidden="1">
      <c r="A17" s="29" t="s">
        <v>171</v>
      </c>
      <c r="B17" s="30"/>
      <c r="C17" s="30"/>
      <c r="D17" s="31"/>
      <c r="E17" s="31"/>
      <c r="F17" s="31"/>
      <c r="G17" s="31"/>
      <c r="H17" s="31"/>
      <c r="I17" s="31"/>
      <c r="J17" s="31"/>
      <c r="K17" s="31"/>
      <c r="L17" s="108"/>
      <c r="M17" s="108"/>
      <c r="N17" s="108"/>
      <c r="O17" s="108"/>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0"/>
    </row>
    <row r="18" spans="1:70" s="12" customFormat="1" ht="21.6">
      <c r="A18" s="95">
        <v>39201</v>
      </c>
      <c r="B18" s="62" t="s">
        <v>173</v>
      </c>
      <c r="C18" s="61">
        <v>3</v>
      </c>
      <c r="D18" s="112">
        <v>1</v>
      </c>
      <c r="E18" s="112"/>
      <c r="F18" s="112"/>
      <c r="G18" s="112"/>
      <c r="H18" s="112">
        <v>1</v>
      </c>
      <c r="I18" s="112"/>
      <c r="J18" s="112"/>
      <c r="K18" s="112"/>
      <c r="L18" s="112">
        <v>1</v>
      </c>
      <c r="M18" s="112"/>
      <c r="N18" s="112"/>
      <c r="O18" s="112"/>
      <c r="P18" s="65" t="s">
        <v>318</v>
      </c>
      <c r="Q18" s="103"/>
      <c r="R18" s="112"/>
      <c r="S18" s="112"/>
      <c r="T18" s="112"/>
      <c r="U18" s="112"/>
      <c r="V18" s="112"/>
      <c r="W18" s="111"/>
      <c r="Y18" s="112">
        <v>1</v>
      </c>
      <c r="Z18" s="112"/>
      <c r="AA18" s="112"/>
      <c r="AB18" s="112">
        <v>1</v>
      </c>
      <c r="AC18" s="112"/>
      <c r="AD18" s="112"/>
      <c r="AE18" s="112">
        <v>1</v>
      </c>
      <c r="AF18" s="112"/>
      <c r="AG18" s="63"/>
      <c r="AH18" s="18">
        <v>1</v>
      </c>
      <c r="AI18" s="18"/>
      <c r="AJ18" s="112"/>
      <c r="AK18" s="112">
        <v>1</v>
      </c>
      <c r="AL18" s="112"/>
      <c r="AM18" s="17"/>
      <c r="AN18" s="112">
        <v>1</v>
      </c>
      <c r="AO18" s="17"/>
      <c r="AP18" s="17">
        <v>1</v>
      </c>
      <c r="AQ18" s="17"/>
      <c r="AR18" s="17"/>
      <c r="AS18" s="17">
        <v>1</v>
      </c>
      <c r="AT18" s="57"/>
      <c r="AV18" s="112"/>
      <c r="AW18" s="112"/>
      <c r="AX18" s="112"/>
      <c r="AY18" s="112">
        <v>1</v>
      </c>
      <c r="AZ18" s="112">
        <v>1</v>
      </c>
      <c r="BA18" s="112">
        <v>1</v>
      </c>
      <c r="BB18" s="112"/>
      <c r="BC18" s="112"/>
      <c r="BD18" s="112"/>
      <c r="BE18" s="112">
        <v>1</v>
      </c>
      <c r="BF18" s="112"/>
      <c r="BG18" s="57"/>
      <c r="BH18" s="112">
        <v>1</v>
      </c>
      <c r="BI18" s="112"/>
      <c r="BJ18" s="112">
        <v>1</v>
      </c>
      <c r="BK18" s="112">
        <v>1</v>
      </c>
      <c r="BL18" s="112">
        <v>1</v>
      </c>
      <c r="BM18" s="112"/>
      <c r="BN18" s="112"/>
      <c r="BO18" s="112"/>
      <c r="BP18" s="112">
        <v>1</v>
      </c>
      <c r="BQ18" s="57"/>
      <c r="BR18" s="12">
        <v>1</v>
      </c>
    </row>
    <row r="19" spans="1:70" s="12" customFormat="1" ht="21.6">
      <c r="A19" s="95">
        <v>39202</v>
      </c>
      <c r="B19" s="62" t="s">
        <v>176</v>
      </c>
      <c r="C19" s="61">
        <v>5</v>
      </c>
      <c r="D19" s="112"/>
      <c r="E19" s="112"/>
      <c r="F19" s="112"/>
      <c r="G19" s="112"/>
      <c r="H19" s="112"/>
      <c r="I19" s="112"/>
      <c r="J19" s="112"/>
      <c r="K19" s="112"/>
      <c r="L19" s="112"/>
      <c r="M19" s="112"/>
      <c r="N19" s="112">
        <v>1</v>
      </c>
      <c r="O19" s="112"/>
      <c r="P19" s="111"/>
      <c r="Q19" s="103"/>
      <c r="R19" s="112"/>
      <c r="S19" s="112"/>
      <c r="T19" s="112">
        <v>1</v>
      </c>
      <c r="U19" s="112"/>
      <c r="V19" s="112"/>
      <c r="W19" s="111"/>
      <c r="Y19" s="112">
        <v>1</v>
      </c>
      <c r="Z19" s="112"/>
      <c r="AA19" s="112">
        <v>1</v>
      </c>
      <c r="AB19" s="112"/>
      <c r="AC19" s="112"/>
      <c r="AD19" s="112">
        <v>1</v>
      </c>
      <c r="AE19" s="112"/>
      <c r="AF19" s="112"/>
      <c r="AG19" s="63"/>
      <c r="AH19" s="18"/>
      <c r="AI19" s="18">
        <v>1</v>
      </c>
      <c r="AJ19" s="112">
        <v>1</v>
      </c>
      <c r="AK19" s="112"/>
      <c r="AL19" s="112"/>
      <c r="AM19" s="17"/>
      <c r="AN19" s="112"/>
      <c r="AO19" s="17">
        <v>1</v>
      </c>
      <c r="AP19" s="17">
        <v>1</v>
      </c>
      <c r="AQ19" s="17"/>
      <c r="AR19" s="17"/>
      <c r="AS19" s="17">
        <v>1</v>
      </c>
      <c r="AT19" s="57"/>
      <c r="AV19" s="112"/>
      <c r="AW19" s="112"/>
      <c r="AX19" s="112"/>
      <c r="AY19" s="112"/>
      <c r="AZ19" s="112"/>
      <c r="BA19" s="112"/>
      <c r="BB19" s="112"/>
      <c r="BC19" s="112"/>
      <c r="BD19" s="112"/>
      <c r="BE19" s="112"/>
      <c r="BF19" s="112"/>
      <c r="BG19" s="57" t="s">
        <v>223</v>
      </c>
      <c r="BH19" s="112">
        <v>1</v>
      </c>
      <c r="BI19" s="112"/>
      <c r="BJ19" s="112">
        <v>1</v>
      </c>
      <c r="BK19" s="112"/>
      <c r="BL19" s="112"/>
      <c r="BM19" s="112"/>
      <c r="BN19" s="112">
        <v>1</v>
      </c>
      <c r="BO19" s="112"/>
      <c r="BP19" s="112">
        <v>1</v>
      </c>
      <c r="BQ19" s="57"/>
      <c r="BR19" s="12">
        <v>1</v>
      </c>
    </row>
    <row r="20" spans="1:70" s="12" customFormat="1" ht="12">
      <c r="A20" s="95">
        <v>39203</v>
      </c>
      <c r="B20" s="62" t="s">
        <v>180</v>
      </c>
      <c r="C20" s="61">
        <v>5</v>
      </c>
      <c r="D20" s="112"/>
      <c r="E20" s="112"/>
      <c r="F20" s="112"/>
      <c r="G20" s="112"/>
      <c r="H20" s="112"/>
      <c r="I20" s="112">
        <v>1</v>
      </c>
      <c r="J20" s="112"/>
      <c r="K20" s="112"/>
      <c r="L20" s="112"/>
      <c r="M20" s="112">
        <v>1</v>
      </c>
      <c r="N20" s="112"/>
      <c r="O20" s="112"/>
      <c r="P20" s="65" t="s">
        <v>319</v>
      </c>
      <c r="Q20" s="103"/>
      <c r="R20" s="112"/>
      <c r="S20" s="112"/>
      <c r="T20" s="112"/>
      <c r="U20" s="112"/>
      <c r="V20" s="112"/>
      <c r="W20" s="111"/>
      <c r="Y20" s="112">
        <v>1</v>
      </c>
      <c r="Z20" s="112"/>
      <c r="AA20" s="112">
        <v>1</v>
      </c>
      <c r="AB20" s="112"/>
      <c r="AC20" s="112"/>
      <c r="AD20" s="112">
        <v>1</v>
      </c>
      <c r="AE20" s="112"/>
      <c r="AF20" s="112"/>
      <c r="AG20" s="63"/>
      <c r="AH20" s="18"/>
      <c r="AI20" s="18">
        <v>1</v>
      </c>
      <c r="AJ20" s="112">
        <v>1</v>
      </c>
      <c r="AK20" s="112"/>
      <c r="AL20" s="112"/>
      <c r="AM20" s="17"/>
      <c r="AN20" s="112"/>
      <c r="AO20" s="17">
        <v>1</v>
      </c>
      <c r="AP20" s="17">
        <v>1</v>
      </c>
      <c r="AQ20" s="17"/>
      <c r="AR20" s="17">
        <v>1</v>
      </c>
      <c r="AS20" s="17"/>
      <c r="AT20" s="57"/>
      <c r="AV20" s="112"/>
      <c r="AW20" s="112">
        <v>1</v>
      </c>
      <c r="AX20" s="112">
        <v>1</v>
      </c>
      <c r="AY20" s="112">
        <v>1</v>
      </c>
      <c r="AZ20" s="112"/>
      <c r="BA20" s="112"/>
      <c r="BB20" s="112"/>
      <c r="BC20" s="112"/>
      <c r="BD20" s="112"/>
      <c r="BE20" s="112"/>
      <c r="BF20" s="112"/>
      <c r="BG20" s="57"/>
      <c r="BH20" s="112">
        <v>1</v>
      </c>
      <c r="BI20" s="112">
        <v>1</v>
      </c>
      <c r="BJ20" s="112"/>
      <c r="BK20" s="112"/>
      <c r="BL20" s="112"/>
      <c r="BM20" s="112">
        <v>1</v>
      </c>
      <c r="BN20" s="112">
        <v>1</v>
      </c>
      <c r="BO20" s="112"/>
      <c r="BP20" s="112">
        <v>1</v>
      </c>
      <c r="BQ20" s="57"/>
      <c r="BR20" s="12">
        <v>1</v>
      </c>
    </row>
    <row r="21" spans="1:70" s="12" customFormat="1" ht="21.6">
      <c r="A21" s="95">
        <v>39204</v>
      </c>
      <c r="B21" s="62" t="s">
        <v>182</v>
      </c>
      <c r="C21" s="61">
        <v>5</v>
      </c>
      <c r="D21" s="112"/>
      <c r="E21" s="112"/>
      <c r="F21" s="112"/>
      <c r="G21" s="112"/>
      <c r="H21" s="112"/>
      <c r="I21" s="112"/>
      <c r="J21" s="112"/>
      <c r="K21" s="112"/>
      <c r="L21" s="112">
        <v>1</v>
      </c>
      <c r="M21" s="112"/>
      <c r="N21" s="112"/>
      <c r="O21" s="112"/>
      <c r="P21" s="111" t="s">
        <v>224</v>
      </c>
      <c r="Q21" s="103"/>
      <c r="R21" s="112"/>
      <c r="S21" s="112"/>
      <c r="T21" s="112"/>
      <c r="U21" s="112"/>
      <c r="V21" s="112"/>
      <c r="W21" s="111"/>
      <c r="Y21" s="112">
        <v>1</v>
      </c>
      <c r="Z21" s="112"/>
      <c r="AA21" s="112"/>
      <c r="AB21" s="112">
        <v>1</v>
      </c>
      <c r="AC21" s="112"/>
      <c r="AD21" s="112"/>
      <c r="AE21" s="112"/>
      <c r="AF21" s="112">
        <v>1</v>
      </c>
      <c r="AG21" s="63"/>
      <c r="AH21" s="18">
        <v>1</v>
      </c>
      <c r="AI21" s="18"/>
      <c r="AJ21" s="112"/>
      <c r="AK21" s="112">
        <v>1</v>
      </c>
      <c r="AL21" s="112"/>
      <c r="AM21" s="17"/>
      <c r="AN21" s="112">
        <v>1</v>
      </c>
      <c r="AO21" s="17"/>
      <c r="AP21" s="17"/>
      <c r="AQ21" s="17">
        <v>1</v>
      </c>
      <c r="AR21" s="17">
        <v>1</v>
      </c>
      <c r="AS21" s="17"/>
      <c r="AT21" s="57"/>
      <c r="AV21" s="112">
        <v>1</v>
      </c>
      <c r="AW21" s="112">
        <v>1</v>
      </c>
      <c r="AX21" s="112">
        <v>1</v>
      </c>
      <c r="AY21" s="112">
        <v>1</v>
      </c>
      <c r="AZ21" s="112">
        <v>1</v>
      </c>
      <c r="BA21" s="112">
        <v>1</v>
      </c>
      <c r="BB21" s="112"/>
      <c r="BC21" s="112"/>
      <c r="BD21" s="112">
        <v>1</v>
      </c>
      <c r="BE21" s="112">
        <v>1</v>
      </c>
      <c r="BF21" s="112">
        <v>1</v>
      </c>
      <c r="BG21" s="57"/>
      <c r="BH21" s="112">
        <v>1</v>
      </c>
      <c r="BI21" s="112">
        <v>1</v>
      </c>
      <c r="BJ21" s="112">
        <v>1</v>
      </c>
      <c r="BK21" s="112">
        <v>1</v>
      </c>
      <c r="BL21" s="112"/>
      <c r="BM21" s="112">
        <v>1</v>
      </c>
      <c r="BN21" s="112">
        <v>1</v>
      </c>
      <c r="BO21" s="112">
        <v>1</v>
      </c>
      <c r="BP21" s="112">
        <v>1</v>
      </c>
      <c r="BQ21" s="57"/>
      <c r="BR21" s="12">
        <v>1</v>
      </c>
    </row>
    <row r="22" spans="1:70" s="12" customFormat="1" ht="12">
      <c r="A22" s="95">
        <v>39205</v>
      </c>
      <c r="B22" s="62" t="s">
        <v>184</v>
      </c>
      <c r="C22" s="61">
        <v>5</v>
      </c>
      <c r="D22" s="112"/>
      <c r="E22" s="112"/>
      <c r="F22" s="112"/>
      <c r="G22" s="112"/>
      <c r="H22" s="112"/>
      <c r="I22" s="112"/>
      <c r="J22" s="112"/>
      <c r="K22" s="112"/>
      <c r="L22" s="112"/>
      <c r="M22" s="112"/>
      <c r="N22" s="112">
        <v>1</v>
      </c>
      <c r="O22" s="112"/>
      <c r="P22" s="111"/>
      <c r="Q22" s="103"/>
      <c r="R22" s="112"/>
      <c r="S22" s="112"/>
      <c r="T22" s="112">
        <v>1</v>
      </c>
      <c r="U22" s="112"/>
      <c r="V22" s="112"/>
      <c r="W22" s="111"/>
      <c r="Y22" s="112">
        <v>1</v>
      </c>
      <c r="Z22" s="112"/>
      <c r="AA22" s="112"/>
      <c r="AB22" s="112">
        <v>1</v>
      </c>
      <c r="AC22" s="112"/>
      <c r="AD22" s="112"/>
      <c r="AE22" s="112">
        <v>1</v>
      </c>
      <c r="AF22" s="112"/>
      <c r="AG22" s="63"/>
      <c r="AH22" s="18">
        <v>1</v>
      </c>
      <c r="AI22" s="18"/>
      <c r="AJ22" s="112"/>
      <c r="AK22" s="112"/>
      <c r="AL22" s="112">
        <v>1</v>
      </c>
      <c r="AM22" s="17"/>
      <c r="AN22" s="112">
        <v>1</v>
      </c>
      <c r="AO22" s="17"/>
      <c r="AP22" s="17">
        <v>1</v>
      </c>
      <c r="AQ22" s="17"/>
      <c r="AR22" s="17"/>
      <c r="AS22" s="17">
        <v>1</v>
      </c>
      <c r="AT22" s="57"/>
      <c r="AV22" s="112"/>
      <c r="AW22" s="112">
        <v>1</v>
      </c>
      <c r="AX22" s="112"/>
      <c r="AY22" s="112"/>
      <c r="AZ22" s="112"/>
      <c r="BA22" s="112"/>
      <c r="BB22" s="112"/>
      <c r="BC22" s="112"/>
      <c r="BD22" s="112"/>
      <c r="BE22" s="112"/>
      <c r="BF22" s="112"/>
      <c r="BG22" s="57"/>
      <c r="BH22" s="112">
        <v>1</v>
      </c>
      <c r="BI22" s="112"/>
      <c r="BJ22" s="112">
        <v>1</v>
      </c>
      <c r="BK22" s="112"/>
      <c r="BL22" s="112"/>
      <c r="BM22" s="112"/>
      <c r="BN22" s="112">
        <v>1</v>
      </c>
      <c r="BO22" s="112">
        <v>1</v>
      </c>
      <c r="BP22" s="112"/>
      <c r="BQ22" s="57"/>
      <c r="BR22" s="12">
        <v>1</v>
      </c>
    </row>
    <row r="23" spans="1:70" s="12" customFormat="1">
      <c r="A23" s="95">
        <v>39206</v>
      </c>
      <c r="B23" s="62" t="s">
        <v>186</v>
      </c>
      <c r="C23" s="61">
        <v>5</v>
      </c>
      <c r="D23" s="112"/>
      <c r="E23" s="112"/>
      <c r="F23" s="112"/>
      <c r="G23" s="112"/>
      <c r="H23" s="112"/>
      <c r="I23" s="112"/>
      <c r="J23" s="112"/>
      <c r="K23" s="112"/>
      <c r="L23" s="112"/>
      <c r="M23" s="112"/>
      <c r="N23" s="112"/>
      <c r="O23" s="112"/>
      <c r="P23" s="111"/>
      <c r="Q23" s="103"/>
      <c r="R23" s="112"/>
      <c r="S23" s="112"/>
      <c r="T23" s="112"/>
      <c r="U23" s="112"/>
      <c r="V23" s="112"/>
      <c r="W23" s="111"/>
      <c r="Y23" s="112"/>
      <c r="Z23" s="112"/>
      <c r="AA23" s="112"/>
      <c r="AB23" s="112"/>
      <c r="AC23" s="112"/>
      <c r="AD23" s="112"/>
      <c r="AE23" s="112"/>
      <c r="AF23" s="112"/>
      <c r="AG23" s="63"/>
      <c r="AH23" s="18"/>
      <c r="AI23" s="18"/>
      <c r="AJ23" s="112"/>
      <c r="AK23" s="112"/>
      <c r="AL23" s="112"/>
      <c r="AM23" s="17"/>
      <c r="AN23" s="112"/>
      <c r="AO23" s="17"/>
      <c r="AP23" s="17"/>
      <c r="AQ23" s="17"/>
      <c r="AR23" s="17"/>
      <c r="AS23" s="17"/>
      <c r="AT23" s="57"/>
      <c r="AV23" s="112"/>
      <c r="AW23" s="112"/>
      <c r="AX23" s="112"/>
      <c r="AY23" s="112"/>
      <c r="AZ23" s="112"/>
      <c r="BA23" s="112"/>
      <c r="BB23" s="112"/>
      <c r="BC23" s="112"/>
      <c r="BD23" s="112"/>
      <c r="BE23" s="112"/>
      <c r="BF23" s="112"/>
      <c r="BG23" s="57"/>
      <c r="BH23" s="112"/>
      <c r="BI23" s="112"/>
      <c r="BJ23" s="112"/>
      <c r="BK23" s="112"/>
      <c r="BL23" s="112"/>
      <c r="BM23" s="112"/>
      <c r="BN23" s="112"/>
      <c r="BO23" s="112"/>
      <c r="BP23" s="112"/>
      <c r="BQ23" s="57"/>
    </row>
    <row r="24" spans="1:70" s="12" customFormat="1">
      <c r="A24" s="95">
        <v>39208</v>
      </c>
      <c r="B24" s="62" t="s">
        <v>187</v>
      </c>
      <c r="C24" s="61">
        <v>5</v>
      </c>
      <c r="D24" s="112"/>
      <c r="E24" s="112"/>
      <c r="F24" s="112"/>
      <c r="G24" s="112"/>
      <c r="H24" s="112"/>
      <c r="I24" s="112"/>
      <c r="J24" s="112"/>
      <c r="K24" s="112"/>
      <c r="L24" s="112"/>
      <c r="M24" s="112"/>
      <c r="N24" s="112"/>
      <c r="O24" s="112"/>
      <c r="P24" s="111"/>
      <c r="Q24" s="103"/>
      <c r="R24" s="112"/>
      <c r="S24" s="112"/>
      <c r="T24" s="112"/>
      <c r="U24" s="112"/>
      <c r="V24" s="112"/>
      <c r="W24" s="111"/>
      <c r="Y24" s="112"/>
      <c r="Z24" s="112"/>
      <c r="AA24" s="112"/>
      <c r="AB24" s="112"/>
      <c r="AC24" s="112"/>
      <c r="AD24" s="112"/>
      <c r="AE24" s="112"/>
      <c r="AF24" s="112"/>
      <c r="AG24" s="63"/>
      <c r="AH24" s="18"/>
      <c r="AI24" s="18"/>
      <c r="AJ24" s="112"/>
      <c r="AK24" s="112"/>
      <c r="AL24" s="112"/>
      <c r="AM24" s="17"/>
      <c r="AN24" s="112"/>
      <c r="AO24" s="17"/>
      <c r="AP24" s="17"/>
      <c r="AQ24" s="17"/>
      <c r="AR24" s="17"/>
      <c r="AS24" s="17"/>
      <c r="AT24" s="57"/>
      <c r="AV24" s="112"/>
      <c r="AW24" s="112"/>
      <c r="AX24" s="112"/>
      <c r="AY24" s="112"/>
      <c r="AZ24" s="112"/>
      <c r="BA24" s="112"/>
      <c r="BB24" s="112"/>
      <c r="BC24" s="112"/>
      <c r="BD24" s="112"/>
      <c r="BE24" s="112"/>
      <c r="BF24" s="112"/>
      <c r="BG24" s="57"/>
      <c r="BH24" s="112"/>
      <c r="BI24" s="112"/>
      <c r="BJ24" s="112"/>
      <c r="BK24" s="112"/>
      <c r="BL24" s="112"/>
      <c r="BM24" s="112"/>
      <c r="BN24" s="112"/>
      <c r="BO24" s="112"/>
      <c r="BP24" s="112"/>
      <c r="BQ24" s="57"/>
    </row>
    <row r="25" spans="1:70" s="12" customFormat="1">
      <c r="A25" s="95">
        <v>39209</v>
      </c>
      <c r="B25" s="62" t="s">
        <v>188</v>
      </c>
      <c r="C25" s="61">
        <v>5</v>
      </c>
      <c r="D25" s="112"/>
      <c r="E25" s="112"/>
      <c r="F25" s="112"/>
      <c r="G25" s="112"/>
      <c r="H25" s="112"/>
      <c r="I25" s="112"/>
      <c r="J25" s="112"/>
      <c r="K25" s="112"/>
      <c r="L25" s="112"/>
      <c r="M25" s="112"/>
      <c r="N25" s="112"/>
      <c r="O25" s="112"/>
      <c r="P25" s="111"/>
      <c r="Q25" s="103"/>
      <c r="R25" s="112"/>
      <c r="S25" s="112"/>
      <c r="T25" s="112"/>
      <c r="U25" s="112"/>
      <c r="V25" s="112"/>
      <c r="W25" s="111"/>
      <c r="Y25" s="112"/>
      <c r="Z25" s="112"/>
      <c r="AA25" s="112"/>
      <c r="AB25" s="112"/>
      <c r="AC25" s="112"/>
      <c r="AD25" s="112"/>
      <c r="AE25" s="112"/>
      <c r="AF25" s="112"/>
      <c r="AG25" s="63"/>
      <c r="AH25" s="18"/>
      <c r="AI25" s="18"/>
      <c r="AJ25" s="112"/>
      <c r="AK25" s="112"/>
      <c r="AL25" s="112"/>
      <c r="AM25" s="17"/>
      <c r="AN25" s="112"/>
      <c r="AO25" s="17"/>
      <c r="AP25" s="17"/>
      <c r="AQ25" s="17"/>
      <c r="AR25" s="17"/>
      <c r="AS25" s="17"/>
      <c r="AT25" s="57"/>
      <c r="AV25" s="112"/>
      <c r="AW25" s="112"/>
      <c r="AX25" s="112"/>
      <c r="AY25" s="112"/>
      <c r="AZ25" s="112"/>
      <c r="BA25" s="112"/>
      <c r="BB25" s="112"/>
      <c r="BC25" s="112"/>
      <c r="BD25" s="112"/>
      <c r="BE25" s="112"/>
      <c r="BF25" s="112"/>
      <c r="BG25" s="57"/>
      <c r="BH25" s="112"/>
      <c r="BI25" s="112"/>
      <c r="BJ25" s="112"/>
      <c r="BK25" s="112"/>
      <c r="BL25" s="112"/>
      <c r="BM25" s="112"/>
      <c r="BN25" s="112"/>
      <c r="BO25" s="112"/>
      <c r="BP25" s="112"/>
      <c r="BQ25" s="57"/>
    </row>
    <row r="26" spans="1:70" s="12" customFormat="1">
      <c r="A26" s="95">
        <v>39210</v>
      </c>
      <c r="B26" s="62" t="s">
        <v>190</v>
      </c>
      <c r="C26" s="61">
        <v>5</v>
      </c>
      <c r="D26" s="112"/>
      <c r="E26" s="112"/>
      <c r="F26" s="112"/>
      <c r="G26" s="112"/>
      <c r="H26" s="112"/>
      <c r="I26" s="112"/>
      <c r="J26" s="112"/>
      <c r="K26" s="112"/>
      <c r="L26" s="112"/>
      <c r="M26" s="112"/>
      <c r="N26" s="112"/>
      <c r="O26" s="112"/>
      <c r="P26" s="111"/>
      <c r="Q26" s="103"/>
      <c r="R26" s="112"/>
      <c r="S26" s="112"/>
      <c r="T26" s="112"/>
      <c r="U26" s="112"/>
      <c r="V26" s="112"/>
      <c r="W26" s="111"/>
      <c r="Y26" s="112"/>
      <c r="Z26" s="112"/>
      <c r="AA26" s="112"/>
      <c r="AB26" s="112"/>
      <c r="AC26" s="112"/>
      <c r="AD26" s="112"/>
      <c r="AE26" s="112"/>
      <c r="AF26" s="112"/>
      <c r="AG26" s="63"/>
      <c r="AH26" s="18"/>
      <c r="AI26" s="18"/>
      <c r="AJ26" s="112"/>
      <c r="AK26" s="112"/>
      <c r="AL26" s="112"/>
      <c r="AM26" s="17"/>
      <c r="AN26" s="112"/>
      <c r="AO26" s="17"/>
      <c r="AP26" s="17"/>
      <c r="AQ26" s="17"/>
      <c r="AR26" s="17"/>
      <c r="AS26" s="17"/>
      <c r="AT26" s="57"/>
      <c r="AV26" s="112"/>
      <c r="AW26" s="112"/>
      <c r="AX26" s="112"/>
      <c r="AY26" s="112"/>
      <c r="AZ26" s="112"/>
      <c r="BA26" s="112"/>
      <c r="BB26" s="112"/>
      <c r="BC26" s="112"/>
      <c r="BD26" s="112"/>
      <c r="BE26" s="112"/>
      <c r="BF26" s="112"/>
      <c r="BG26" s="57"/>
      <c r="BH26" s="112"/>
      <c r="BI26" s="112"/>
      <c r="BJ26" s="112"/>
      <c r="BK26" s="112"/>
      <c r="BL26" s="112"/>
      <c r="BM26" s="112"/>
      <c r="BN26" s="112"/>
      <c r="BO26" s="112"/>
      <c r="BP26" s="112"/>
      <c r="BQ26" s="57"/>
    </row>
    <row r="27" spans="1:70" s="12" customFormat="1" ht="12">
      <c r="A27" s="95">
        <v>39211</v>
      </c>
      <c r="B27" s="62" t="s">
        <v>191</v>
      </c>
      <c r="C27" s="61">
        <v>5</v>
      </c>
      <c r="D27" s="112"/>
      <c r="E27" s="112"/>
      <c r="F27" s="112"/>
      <c r="G27" s="112"/>
      <c r="H27" s="112"/>
      <c r="I27" s="112"/>
      <c r="J27" s="112"/>
      <c r="K27" s="112"/>
      <c r="L27" s="112"/>
      <c r="M27" s="112"/>
      <c r="N27" s="112">
        <v>1</v>
      </c>
      <c r="O27" s="112"/>
      <c r="P27" s="111"/>
      <c r="Q27" s="103"/>
      <c r="R27" s="112">
        <v>1</v>
      </c>
      <c r="S27" s="112"/>
      <c r="T27" s="112"/>
      <c r="U27" s="112">
        <v>1</v>
      </c>
      <c r="V27" s="112"/>
      <c r="W27" s="111"/>
      <c r="Y27" s="112"/>
      <c r="Z27" s="112">
        <v>1</v>
      </c>
      <c r="AA27" s="112"/>
      <c r="AB27" s="112"/>
      <c r="AC27" s="112">
        <v>1</v>
      </c>
      <c r="AD27" s="112"/>
      <c r="AE27" s="112">
        <v>1</v>
      </c>
      <c r="AF27" s="112"/>
      <c r="AG27" s="63"/>
      <c r="AH27" s="18"/>
      <c r="AI27" s="18">
        <v>1</v>
      </c>
      <c r="AJ27" s="112"/>
      <c r="AK27" s="112">
        <v>1</v>
      </c>
      <c r="AL27" s="112"/>
      <c r="AM27" s="17"/>
      <c r="AN27" s="112">
        <v>1</v>
      </c>
      <c r="AO27" s="17"/>
      <c r="AP27" s="17"/>
      <c r="AQ27" s="17">
        <v>1</v>
      </c>
      <c r="AR27" s="17"/>
      <c r="AS27" s="17">
        <v>1</v>
      </c>
      <c r="AT27" s="57"/>
      <c r="AV27" s="112"/>
      <c r="AW27" s="112">
        <v>1</v>
      </c>
      <c r="AX27" s="112"/>
      <c r="AY27" s="112"/>
      <c r="AZ27" s="112"/>
      <c r="BA27" s="112">
        <v>1</v>
      </c>
      <c r="BB27" s="112"/>
      <c r="BC27" s="112"/>
      <c r="BD27" s="112"/>
      <c r="BE27" s="112">
        <v>1</v>
      </c>
      <c r="BF27" s="112"/>
      <c r="BG27" s="57"/>
      <c r="BH27" s="112"/>
      <c r="BI27" s="112"/>
      <c r="BJ27" s="112">
        <v>1</v>
      </c>
      <c r="BK27" s="112"/>
      <c r="BL27" s="112"/>
      <c r="BM27" s="112"/>
      <c r="BN27" s="112"/>
      <c r="BO27" s="112">
        <v>1</v>
      </c>
      <c r="BP27" s="112">
        <v>1</v>
      </c>
      <c r="BQ27" s="57"/>
      <c r="BR27" s="12">
        <v>1</v>
      </c>
    </row>
    <row r="28" spans="1:70" s="12" customFormat="1" ht="12">
      <c r="A28" s="96">
        <v>39212</v>
      </c>
      <c r="B28" s="62" t="s">
        <v>194</v>
      </c>
      <c r="C28" s="61">
        <v>5</v>
      </c>
      <c r="D28" s="112"/>
      <c r="E28" s="112"/>
      <c r="F28" s="112">
        <v>1</v>
      </c>
      <c r="G28" s="112"/>
      <c r="H28" s="112"/>
      <c r="I28" s="112"/>
      <c r="J28" s="112">
        <v>1</v>
      </c>
      <c r="K28" s="112"/>
      <c r="L28" s="112"/>
      <c r="M28" s="112"/>
      <c r="N28" s="112">
        <v>1</v>
      </c>
      <c r="O28" s="112"/>
      <c r="P28" s="111"/>
      <c r="Q28" s="103"/>
      <c r="R28" s="112"/>
      <c r="S28" s="112"/>
      <c r="T28" s="112">
        <v>1</v>
      </c>
      <c r="U28" s="112"/>
      <c r="V28" s="112"/>
      <c r="W28" s="111"/>
      <c r="Y28" s="112"/>
      <c r="Z28" s="112">
        <v>1</v>
      </c>
      <c r="AA28" s="112"/>
      <c r="AB28" s="112">
        <v>1</v>
      </c>
      <c r="AC28" s="112"/>
      <c r="AD28" s="112"/>
      <c r="AE28" s="112">
        <v>1</v>
      </c>
      <c r="AF28" s="112"/>
      <c r="AG28" s="63"/>
      <c r="AH28" s="18">
        <v>1</v>
      </c>
      <c r="AI28" s="18"/>
      <c r="AJ28" s="112"/>
      <c r="AK28" s="112">
        <v>1</v>
      </c>
      <c r="AL28" s="112"/>
      <c r="AM28" s="17"/>
      <c r="AN28" s="112">
        <v>1</v>
      </c>
      <c r="AO28" s="17"/>
      <c r="AP28" s="17">
        <v>1</v>
      </c>
      <c r="AQ28" s="17"/>
      <c r="AR28" s="17"/>
      <c r="AS28" s="17">
        <v>1</v>
      </c>
      <c r="AT28" s="57"/>
      <c r="AV28" s="112"/>
      <c r="AW28" s="112"/>
      <c r="AX28" s="112"/>
      <c r="AY28" s="112"/>
      <c r="AZ28" s="112"/>
      <c r="BA28" s="112"/>
      <c r="BB28" s="112"/>
      <c r="BC28" s="112"/>
      <c r="BD28" s="112"/>
      <c r="BE28" s="112">
        <v>1</v>
      </c>
      <c r="BF28" s="112"/>
      <c r="BG28" s="57"/>
      <c r="BH28" s="112">
        <v>1</v>
      </c>
      <c r="BI28" s="112"/>
      <c r="BJ28" s="112"/>
      <c r="BK28" s="112"/>
      <c r="BL28" s="112"/>
      <c r="BM28" s="112"/>
      <c r="BN28" s="112"/>
      <c r="BO28" s="112"/>
      <c r="BP28" s="112">
        <v>1</v>
      </c>
      <c r="BQ28" s="57"/>
      <c r="BR28" s="12">
        <v>1</v>
      </c>
    </row>
    <row r="29" spans="1:70" s="12" customFormat="1">
      <c r="A29" s="95">
        <v>39301</v>
      </c>
      <c r="B29" s="62" t="s">
        <v>225</v>
      </c>
      <c r="C29" s="61">
        <v>6</v>
      </c>
      <c r="D29" s="112"/>
      <c r="E29" s="112"/>
      <c r="F29" s="112"/>
      <c r="G29" s="112"/>
      <c r="H29" s="112"/>
      <c r="I29" s="112"/>
      <c r="J29" s="112"/>
      <c r="K29" s="112"/>
      <c r="L29" s="112"/>
      <c r="M29" s="112"/>
      <c r="N29" s="112"/>
      <c r="O29" s="112"/>
      <c r="P29" s="111"/>
      <c r="Q29" s="103"/>
      <c r="R29" s="112"/>
      <c r="S29" s="112"/>
      <c r="T29" s="112"/>
      <c r="U29" s="112"/>
      <c r="V29" s="112"/>
      <c r="W29" s="111"/>
      <c r="Y29" s="112"/>
      <c r="Z29" s="112"/>
      <c r="AA29" s="112"/>
      <c r="AB29" s="112"/>
      <c r="AC29" s="112"/>
      <c r="AD29" s="112"/>
      <c r="AE29" s="112"/>
      <c r="AF29" s="112"/>
      <c r="AG29" s="63"/>
      <c r="AH29" s="18"/>
      <c r="AI29" s="18"/>
      <c r="AJ29" s="112"/>
      <c r="AK29" s="112"/>
      <c r="AL29" s="112"/>
      <c r="AM29" s="17"/>
      <c r="AN29" s="112"/>
      <c r="AO29" s="17"/>
      <c r="AP29" s="17"/>
      <c r="AQ29" s="17"/>
      <c r="AR29" s="17"/>
      <c r="AS29" s="17"/>
      <c r="AT29" s="57"/>
      <c r="AV29" s="112"/>
      <c r="AW29" s="112"/>
      <c r="AX29" s="112"/>
      <c r="AY29" s="112"/>
      <c r="AZ29" s="112"/>
      <c r="BA29" s="112"/>
      <c r="BB29" s="112"/>
      <c r="BC29" s="112"/>
      <c r="BD29" s="112"/>
      <c r="BE29" s="112"/>
      <c r="BF29" s="112"/>
      <c r="BG29" s="57"/>
      <c r="BH29" s="112"/>
      <c r="BI29" s="112"/>
      <c r="BJ29" s="112"/>
      <c r="BK29" s="112"/>
      <c r="BL29" s="112"/>
      <c r="BM29" s="112"/>
      <c r="BN29" s="112"/>
      <c r="BO29" s="112"/>
      <c r="BP29" s="112"/>
      <c r="BQ29" s="57"/>
    </row>
    <row r="30" spans="1:70" s="12" customFormat="1">
      <c r="A30" s="95">
        <v>39302</v>
      </c>
      <c r="B30" s="62" t="s">
        <v>226</v>
      </c>
      <c r="C30" s="61">
        <v>6</v>
      </c>
      <c r="D30" s="112"/>
      <c r="E30" s="112"/>
      <c r="F30" s="112"/>
      <c r="G30" s="112"/>
      <c r="H30" s="112"/>
      <c r="I30" s="112"/>
      <c r="J30" s="112"/>
      <c r="K30" s="112"/>
      <c r="L30" s="112"/>
      <c r="M30" s="112"/>
      <c r="N30" s="112"/>
      <c r="O30" s="112"/>
      <c r="P30" s="111"/>
      <c r="Q30" s="103"/>
      <c r="R30" s="112"/>
      <c r="S30" s="112"/>
      <c r="T30" s="112"/>
      <c r="U30" s="112"/>
      <c r="V30" s="112"/>
      <c r="W30" s="111"/>
      <c r="Y30" s="112"/>
      <c r="Z30" s="112"/>
      <c r="AA30" s="112"/>
      <c r="AB30" s="112"/>
      <c r="AC30" s="112"/>
      <c r="AD30" s="112"/>
      <c r="AE30" s="112"/>
      <c r="AF30" s="112"/>
      <c r="AG30" s="63"/>
      <c r="AH30" s="18"/>
      <c r="AI30" s="18"/>
      <c r="AJ30" s="112"/>
      <c r="AK30" s="112"/>
      <c r="AL30" s="112"/>
      <c r="AM30" s="17"/>
      <c r="AN30" s="112"/>
      <c r="AO30" s="17"/>
      <c r="AP30" s="17"/>
      <c r="AQ30" s="17"/>
      <c r="AR30" s="17"/>
      <c r="AS30" s="17"/>
      <c r="AT30" s="57"/>
      <c r="AV30" s="112"/>
      <c r="AW30" s="112"/>
      <c r="AX30" s="112"/>
      <c r="AY30" s="112"/>
      <c r="AZ30" s="112"/>
      <c r="BA30" s="112"/>
      <c r="BB30" s="112"/>
      <c r="BC30" s="112"/>
      <c r="BD30" s="112"/>
      <c r="BE30" s="112"/>
      <c r="BF30" s="112"/>
      <c r="BG30" s="57"/>
      <c r="BH30" s="112"/>
      <c r="BI30" s="112"/>
      <c r="BJ30" s="112"/>
      <c r="BK30" s="112"/>
      <c r="BL30" s="112"/>
      <c r="BM30" s="112"/>
      <c r="BN30" s="112"/>
      <c r="BO30" s="112"/>
      <c r="BP30" s="112"/>
      <c r="BQ30" s="57"/>
    </row>
    <row r="31" spans="1:70" s="12" customFormat="1">
      <c r="A31" s="95">
        <v>39303</v>
      </c>
      <c r="B31" s="62" t="s">
        <v>227</v>
      </c>
      <c r="C31" s="61">
        <v>6</v>
      </c>
      <c r="D31" s="112"/>
      <c r="E31" s="112"/>
      <c r="F31" s="112"/>
      <c r="G31" s="112"/>
      <c r="H31" s="112"/>
      <c r="I31" s="112"/>
      <c r="J31" s="112"/>
      <c r="K31" s="112"/>
      <c r="L31" s="112"/>
      <c r="M31" s="112"/>
      <c r="N31" s="112"/>
      <c r="O31" s="112"/>
      <c r="P31" s="111"/>
      <c r="Q31" s="103"/>
      <c r="R31" s="112"/>
      <c r="S31" s="112"/>
      <c r="T31" s="112"/>
      <c r="U31" s="112"/>
      <c r="V31" s="112"/>
      <c r="W31" s="111"/>
      <c r="Y31" s="112"/>
      <c r="Z31" s="112"/>
      <c r="AA31" s="112"/>
      <c r="AB31" s="112"/>
      <c r="AC31" s="112"/>
      <c r="AD31" s="112"/>
      <c r="AE31" s="112"/>
      <c r="AF31" s="112"/>
      <c r="AG31" s="63"/>
      <c r="AH31" s="18"/>
      <c r="AI31" s="18"/>
      <c r="AJ31" s="112"/>
      <c r="AK31" s="112"/>
      <c r="AL31" s="112"/>
      <c r="AM31" s="17"/>
      <c r="AN31" s="112"/>
      <c r="AO31" s="17"/>
      <c r="AP31" s="17"/>
      <c r="AQ31" s="17"/>
      <c r="AR31" s="17"/>
      <c r="AS31" s="17"/>
      <c r="AT31" s="57"/>
      <c r="AV31" s="112"/>
      <c r="AW31" s="112"/>
      <c r="AX31" s="112"/>
      <c r="AY31" s="112"/>
      <c r="AZ31" s="112"/>
      <c r="BA31" s="112"/>
      <c r="BB31" s="112"/>
      <c r="BC31" s="112"/>
      <c r="BD31" s="112"/>
      <c r="BE31" s="112"/>
      <c r="BF31" s="112"/>
      <c r="BG31" s="57"/>
      <c r="BH31" s="112"/>
      <c r="BI31" s="112"/>
      <c r="BJ31" s="112"/>
      <c r="BK31" s="112"/>
      <c r="BL31" s="112"/>
      <c r="BM31" s="112"/>
      <c r="BN31" s="112"/>
      <c r="BO31" s="112"/>
      <c r="BP31" s="112"/>
      <c r="BQ31" s="57"/>
    </row>
    <row r="32" spans="1:70" s="12" customFormat="1">
      <c r="A32" s="95">
        <v>39304</v>
      </c>
      <c r="B32" s="62" t="s">
        <v>228</v>
      </c>
      <c r="C32" s="61">
        <v>6</v>
      </c>
      <c r="D32" s="112"/>
      <c r="E32" s="112"/>
      <c r="F32" s="112"/>
      <c r="G32" s="112"/>
      <c r="H32" s="112"/>
      <c r="I32" s="112"/>
      <c r="J32" s="112"/>
      <c r="K32" s="112"/>
      <c r="L32" s="112"/>
      <c r="M32" s="112"/>
      <c r="N32" s="112"/>
      <c r="O32" s="112"/>
      <c r="P32" s="111"/>
      <c r="Q32" s="103"/>
      <c r="R32" s="112"/>
      <c r="S32" s="112"/>
      <c r="T32" s="112"/>
      <c r="U32" s="112"/>
      <c r="V32" s="112"/>
      <c r="W32" s="111"/>
      <c r="Y32" s="112"/>
      <c r="Z32" s="112"/>
      <c r="AA32" s="112"/>
      <c r="AB32" s="112"/>
      <c r="AC32" s="112"/>
      <c r="AD32" s="112"/>
      <c r="AE32" s="112"/>
      <c r="AF32" s="112"/>
      <c r="AG32" s="63"/>
      <c r="AH32" s="18"/>
      <c r="AI32" s="18"/>
      <c r="AJ32" s="112"/>
      <c r="AK32" s="112"/>
      <c r="AL32" s="112"/>
      <c r="AM32" s="17"/>
      <c r="AN32" s="112"/>
      <c r="AO32" s="17"/>
      <c r="AP32" s="17"/>
      <c r="AQ32" s="17"/>
      <c r="AR32" s="17"/>
      <c r="AS32" s="17"/>
      <c r="AT32" s="57"/>
      <c r="AV32" s="112"/>
      <c r="AW32" s="112"/>
      <c r="AX32" s="112"/>
      <c r="AY32" s="112"/>
      <c r="AZ32" s="112"/>
      <c r="BA32" s="112"/>
      <c r="BB32" s="112"/>
      <c r="BC32" s="112"/>
      <c r="BD32" s="112"/>
      <c r="BE32" s="112"/>
      <c r="BF32" s="112"/>
      <c r="BG32" s="57"/>
      <c r="BH32" s="112"/>
      <c r="BI32" s="112"/>
      <c r="BJ32" s="112"/>
      <c r="BK32" s="112"/>
      <c r="BL32" s="112"/>
      <c r="BM32" s="112"/>
      <c r="BN32" s="112"/>
      <c r="BO32" s="112"/>
      <c r="BP32" s="112"/>
      <c r="BQ32" s="57"/>
    </row>
    <row r="33" spans="1:70" s="54" customFormat="1">
      <c r="A33" s="94">
        <v>39305</v>
      </c>
      <c r="B33" s="52" t="s">
        <v>201</v>
      </c>
      <c r="C33" s="58">
        <v>6</v>
      </c>
      <c r="D33" s="111"/>
      <c r="E33" s="111"/>
      <c r="F33" s="111"/>
      <c r="G33" s="111"/>
      <c r="H33" s="111"/>
      <c r="I33" s="111"/>
      <c r="J33" s="111"/>
      <c r="K33" s="111"/>
      <c r="L33" s="111"/>
      <c r="M33" s="111"/>
      <c r="N33" s="111"/>
      <c r="O33" s="111"/>
      <c r="P33" s="111"/>
      <c r="Q33" s="103"/>
      <c r="R33" s="111"/>
      <c r="S33" s="111"/>
      <c r="T33" s="111"/>
      <c r="U33" s="111"/>
      <c r="V33" s="111"/>
      <c r="W33" s="111"/>
      <c r="Y33" s="111"/>
      <c r="Z33" s="111"/>
      <c r="AA33" s="111"/>
      <c r="AB33" s="111"/>
      <c r="AC33" s="111"/>
      <c r="AD33" s="111"/>
      <c r="AE33" s="111"/>
      <c r="AF33" s="111"/>
      <c r="AG33" s="55"/>
      <c r="AH33" s="18"/>
      <c r="AI33" s="18"/>
      <c r="AJ33" s="111"/>
      <c r="AK33" s="111"/>
      <c r="AL33" s="111"/>
      <c r="AM33" s="56"/>
      <c r="AN33" s="111"/>
      <c r="AO33" s="56"/>
      <c r="AP33" s="56"/>
      <c r="AQ33" s="56"/>
      <c r="AR33" s="56"/>
      <c r="AS33" s="56"/>
      <c r="AT33" s="57"/>
      <c r="AV33" s="111"/>
      <c r="AW33" s="111"/>
      <c r="AX33" s="111"/>
      <c r="AY33" s="111"/>
      <c r="AZ33" s="111"/>
      <c r="BA33" s="111"/>
      <c r="BB33" s="111"/>
      <c r="BC33" s="111"/>
      <c r="BD33" s="111"/>
      <c r="BE33" s="111"/>
      <c r="BF33" s="111"/>
      <c r="BG33" s="57"/>
      <c r="BH33" s="111"/>
      <c r="BI33" s="111"/>
      <c r="BJ33" s="111"/>
      <c r="BK33" s="111"/>
      <c r="BL33" s="111"/>
      <c r="BM33" s="111"/>
      <c r="BN33" s="111"/>
      <c r="BO33" s="111"/>
      <c r="BP33" s="111"/>
      <c r="BQ33" s="57"/>
    </row>
    <row r="34" spans="1:70" s="12" customFormat="1">
      <c r="A34" s="95">
        <v>39306</v>
      </c>
      <c r="B34" s="62" t="s">
        <v>229</v>
      </c>
      <c r="C34" s="61">
        <v>6</v>
      </c>
      <c r="D34" s="112"/>
      <c r="E34" s="112"/>
      <c r="F34" s="112"/>
      <c r="G34" s="112"/>
      <c r="H34" s="112"/>
      <c r="I34" s="112"/>
      <c r="J34" s="112"/>
      <c r="K34" s="112"/>
      <c r="L34" s="112"/>
      <c r="M34" s="112"/>
      <c r="N34" s="112"/>
      <c r="O34" s="112"/>
      <c r="P34" s="111"/>
      <c r="Q34" s="103"/>
      <c r="R34" s="112"/>
      <c r="S34" s="112"/>
      <c r="T34" s="112"/>
      <c r="U34" s="112"/>
      <c r="V34" s="112"/>
      <c r="W34" s="111"/>
      <c r="Y34" s="112"/>
      <c r="Z34" s="112"/>
      <c r="AA34" s="112"/>
      <c r="AB34" s="112"/>
      <c r="AC34" s="112"/>
      <c r="AD34" s="112"/>
      <c r="AE34" s="112"/>
      <c r="AF34" s="112"/>
      <c r="AG34" s="63"/>
      <c r="AH34" s="18"/>
      <c r="AI34" s="18"/>
      <c r="AJ34" s="112"/>
      <c r="AK34" s="112"/>
      <c r="AL34" s="112"/>
      <c r="AM34" s="17"/>
      <c r="AN34" s="112"/>
      <c r="AO34" s="17"/>
      <c r="AP34" s="17"/>
      <c r="AQ34" s="17"/>
      <c r="AR34" s="17"/>
      <c r="AS34" s="17"/>
      <c r="AT34" s="57"/>
      <c r="AV34" s="112"/>
      <c r="AW34" s="112"/>
      <c r="AX34" s="112"/>
      <c r="AY34" s="112"/>
      <c r="AZ34" s="112"/>
      <c r="BA34" s="112"/>
      <c r="BB34" s="112"/>
      <c r="BC34" s="112"/>
      <c r="BD34" s="112"/>
      <c r="BE34" s="112"/>
      <c r="BF34" s="112"/>
      <c r="BG34" s="57"/>
      <c r="BH34" s="112"/>
      <c r="BI34" s="112"/>
      <c r="BJ34" s="112"/>
      <c r="BK34" s="112"/>
      <c r="BL34" s="112"/>
      <c r="BM34" s="112"/>
      <c r="BN34" s="112"/>
      <c r="BO34" s="112"/>
      <c r="BP34" s="112"/>
      <c r="BQ34" s="57"/>
    </row>
    <row r="35" spans="1:70" s="12" customFormat="1">
      <c r="A35" s="95">
        <v>39307</v>
      </c>
      <c r="B35" s="62" t="s">
        <v>230</v>
      </c>
      <c r="C35" s="61">
        <v>6</v>
      </c>
      <c r="D35" s="112"/>
      <c r="E35" s="112"/>
      <c r="F35" s="112"/>
      <c r="G35" s="112"/>
      <c r="H35" s="112"/>
      <c r="I35" s="112"/>
      <c r="J35" s="112"/>
      <c r="K35" s="112"/>
      <c r="L35" s="112"/>
      <c r="M35" s="112"/>
      <c r="N35" s="112"/>
      <c r="O35" s="112"/>
      <c r="P35" s="111"/>
      <c r="Q35" s="103"/>
      <c r="R35" s="112"/>
      <c r="S35" s="112"/>
      <c r="T35" s="112"/>
      <c r="U35" s="112"/>
      <c r="V35" s="112"/>
      <c r="W35" s="111"/>
      <c r="Y35" s="112"/>
      <c r="Z35" s="112"/>
      <c r="AA35" s="112"/>
      <c r="AB35" s="112"/>
      <c r="AC35" s="112"/>
      <c r="AD35" s="112"/>
      <c r="AE35" s="112"/>
      <c r="AF35" s="112"/>
      <c r="AG35" s="63"/>
      <c r="AH35" s="18"/>
      <c r="AI35" s="18"/>
      <c r="AJ35" s="112"/>
      <c r="AK35" s="112"/>
      <c r="AL35" s="112"/>
      <c r="AM35" s="17"/>
      <c r="AN35" s="112"/>
      <c r="AO35" s="17"/>
      <c r="AP35" s="17"/>
      <c r="AQ35" s="17"/>
      <c r="AR35" s="17"/>
      <c r="AS35" s="17"/>
      <c r="AT35" s="57"/>
      <c r="AV35" s="112"/>
      <c r="AW35" s="112"/>
      <c r="AX35" s="112"/>
      <c r="AY35" s="112"/>
      <c r="AZ35" s="112"/>
      <c r="BA35" s="112"/>
      <c r="BB35" s="112"/>
      <c r="BC35" s="112"/>
      <c r="BD35" s="112"/>
      <c r="BE35" s="112"/>
      <c r="BF35" s="112"/>
      <c r="BG35" s="57"/>
      <c r="BH35" s="112"/>
      <c r="BI35" s="112"/>
      <c r="BJ35" s="112"/>
      <c r="BK35" s="112"/>
      <c r="BL35" s="112"/>
      <c r="BM35" s="112"/>
      <c r="BN35" s="112"/>
      <c r="BO35" s="112"/>
      <c r="BP35" s="112"/>
      <c r="BQ35" s="57"/>
    </row>
    <row r="36" spans="1:70" s="12" customFormat="1">
      <c r="A36" s="95">
        <v>39341</v>
      </c>
      <c r="B36" s="62" t="s">
        <v>231</v>
      </c>
      <c r="C36" s="61">
        <v>6</v>
      </c>
      <c r="D36" s="112"/>
      <c r="E36" s="112"/>
      <c r="F36" s="112"/>
      <c r="G36" s="112"/>
      <c r="H36" s="112"/>
      <c r="I36" s="112"/>
      <c r="J36" s="112"/>
      <c r="K36" s="112"/>
      <c r="L36" s="112"/>
      <c r="M36" s="112"/>
      <c r="N36" s="112"/>
      <c r="O36" s="112"/>
      <c r="P36" s="111"/>
      <c r="Q36" s="103"/>
      <c r="R36" s="112"/>
      <c r="S36" s="112"/>
      <c r="T36" s="112"/>
      <c r="U36" s="112"/>
      <c r="V36" s="112"/>
      <c r="W36" s="111"/>
      <c r="Y36" s="112"/>
      <c r="Z36" s="112"/>
      <c r="AA36" s="112"/>
      <c r="AB36" s="112"/>
      <c r="AC36" s="112"/>
      <c r="AD36" s="112"/>
      <c r="AE36" s="112"/>
      <c r="AF36" s="112"/>
      <c r="AG36" s="63"/>
      <c r="AH36" s="18"/>
      <c r="AI36" s="18"/>
      <c r="AJ36" s="112"/>
      <c r="AK36" s="112"/>
      <c r="AL36" s="112"/>
      <c r="AM36" s="17"/>
      <c r="AN36" s="112"/>
      <c r="AO36" s="17"/>
      <c r="AP36" s="17"/>
      <c r="AQ36" s="17"/>
      <c r="AR36" s="17"/>
      <c r="AS36" s="17"/>
      <c r="AT36" s="57"/>
      <c r="AV36" s="112"/>
      <c r="AW36" s="112"/>
      <c r="AX36" s="112"/>
      <c r="AY36" s="112"/>
      <c r="AZ36" s="112"/>
      <c r="BA36" s="112"/>
      <c r="BB36" s="112"/>
      <c r="BC36" s="112"/>
      <c r="BD36" s="112"/>
      <c r="BE36" s="112"/>
      <c r="BF36" s="112"/>
      <c r="BG36" s="57"/>
      <c r="BH36" s="112"/>
      <c r="BI36" s="112"/>
      <c r="BJ36" s="112"/>
      <c r="BK36" s="112"/>
      <c r="BL36" s="112"/>
      <c r="BM36" s="112"/>
      <c r="BN36" s="112"/>
      <c r="BO36" s="112"/>
      <c r="BP36" s="112"/>
      <c r="BQ36" s="57"/>
    </row>
    <row r="37" spans="1:70" s="12" customFormat="1">
      <c r="A37" s="95">
        <v>39344</v>
      </c>
      <c r="B37" s="62" t="s">
        <v>232</v>
      </c>
      <c r="C37" s="61">
        <v>6</v>
      </c>
      <c r="D37" s="112"/>
      <c r="E37" s="112"/>
      <c r="F37" s="112"/>
      <c r="G37" s="112"/>
      <c r="H37" s="112"/>
      <c r="I37" s="112"/>
      <c r="J37" s="112"/>
      <c r="K37" s="112"/>
      <c r="L37" s="112"/>
      <c r="M37" s="112"/>
      <c r="N37" s="112"/>
      <c r="O37" s="112"/>
      <c r="P37" s="111"/>
      <c r="Q37" s="103"/>
      <c r="R37" s="112"/>
      <c r="S37" s="112"/>
      <c r="T37" s="112"/>
      <c r="U37" s="112"/>
      <c r="V37" s="112"/>
      <c r="W37" s="111"/>
      <c r="Y37" s="112"/>
      <c r="Z37" s="112"/>
      <c r="AA37" s="112"/>
      <c r="AB37" s="112"/>
      <c r="AC37" s="112"/>
      <c r="AD37" s="112"/>
      <c r="AE37" s="112"/>
      <c r="AF37" s="112"/>
      <c r="AG37" s="63"/>
      <c r="AH37" s="18"/>
      <c r="AI37" s="18"/>
      <c r="AJ37" s="112"/>
      <c r="AK37" s="112"/>
      <c r="AL37" s="112"/>
      <c r="AM37" s="17"/>
      <c r="AN37" s="112"/>
      <c r="AO37" s="17"/>
      <c r="AP37" s="17"/>
      <c r="AQ37" s="17"/>
      <c r="AR37" s="17"/>
      <c r="AS37" s="17"/>
      <c r="AT37" s="57"/>
      <c r="AV37" s="112"/>
      <c r="AW37" s="112"/>
      <c r="AX37" s="112"/>
      <c r="AY37" s="112"/>
      <c r="AZ37" s="112"/>
      <c r="BA37" s="112"/>
      <c r="BB37" s="112"/>
      <c r="BC37" s="112"/>
      <c r="BD37" s="112"/>
      <c r="BE37" s="112"/>
      <c r="BF37" s="112"/>
      <c r="BG37" s="57"/>
      <c r="BH37" s="112"/>
      <c r="BI37" s="112"/>
      <c r="BJ37" s="112"/>
      <c r="BK37" s="112"/>
      <c r="BL37" s="112"/>
      <c r="BM37" s="112"/>
      <c r="BN37" s="112"/>
      <c r="BO37" s="112"/>
      <c r="BP37" s="112"/>
      <c r="BQ37" s="57"/>
    </row>
    <row r="38" spans="1:70" s="12" customFormat="1">
      <c r="A38" s="95">
        <v>39363</v>
      </c>
      <c r="B38" s="62" t="s">
        <v>233</v>
      </c>
      <c r="C38" s="61">
        <v>6</v>
      </c>
      <c r="D38" s="112"/>
      <c r="E38" s="112"/>
      <c r="F38" s="112"/>
      <c r="G38" s="112"/>
      <c r="H38" s="112"/>
      <c r="I38" s="112"/>
      <c r="J38" s="112"/>
      <c r="K38" s="112"/>
      <c r="L38" s="112"/>
      <c r="M38" s="112"/>
      <c r="N38" s="112"/>
      <c r="O38" s="112"/>
      <c r="P38" s="111"/>
      <c r="Q38" s="103"/>
      <c r="R38" s="112"/>
      <c r="S38" s="112"/>
      <c r="T38" s="112"/>
      <c r="U38" s="112"/>
      <c r="V38" s="112"/>
      <c r="W38" s="111"/>
      <c r="Y38" s="112"/>
      <c r="Z38" s="112"/>
      <c r="AA38" s="112"/>
      <c r="AB38" s="112"/>
      <c r="AC38" s="112"/>
      <c r="AD38" s="112"/>
      <c r="AE38" s="112"/>
      <c r="AF38" s="112"/>
      <c r="AG38" s="63"/>
      <c r="AH38" s="18"/>
      <c r="AI38" s="18"/>
      <c r="AJ38" s="112"/>
      <c r="AK38" s="112"/>
      <c r="AL38" s="112"/>
      <c r="AM38" s="17"/>
      <c r="AN38" s="112"/>
      <c r="AO38" s="17"/>
      <c r="AP38" s="17"/>
      <c r="AQ38" s="17"/>
      <c r="AR38" s="17"/>
      <c r="AS38" s="17"/>
      <c r="AT38" s="57"/>
      <c r="AV38" s="112"/>
      <c r="AW38" s="112"/>
      <c r="AX38" s="112"/>
      <c r="AY38" s="112"/>
      <c r="AZ38" s="112"/>
      <c r="BA38" s="112"/>
      <c r="BB38" s="112"/>
      <c r="BC38" s="112"/>
      <c r="BD38" s="112"/>
      <c r="BE38" s="112"/>
      <c r="BF38" s="112"/>
      <c r="BG38" s="57"/>
      <c r="BH38" s="112"/>
      <c r="BI38" s="112"/>
      <c r="BJ38" s="112"/>
      <c r="BK38" s="112"/>
      <c r="BL38" s="112"/>
      <c r="BM38" s="112"/>
      <c r="BN38" s="112"/>
      <c r="BO38" s="112"/>
      <c r="BP38" s="112"/>
      <c r="BQ38" s="57"/>
    </row>
    <row r="39" spans="1:70" s="12" customFormat="1">
      <c r="A39" s="95">
        <v>39364</v>
      </c>
      <c r="B39" s="62" t="s">
        <v>234</v>
      </c>
      <c r="C39" s="61">
        <v>6</v>
      </c>
      <c r="D39" s="112"/>
      <c r="E39" s="112"/>
      <c r="F39" s="112"/>
      <c r="G39" s="112"/>
      <c r="H39" s="112"/>
      <c r="I39" s="112"/>
      <c r="J39" s="112"/>
      <c r="K39" s="112"/>
      <c r="L39" s="112"/>
      <c r="M39" s="112"/>
      <c r="N39" s="112"/>
      <c r="O39" s="112"/>
      <c r="P39" s="111"/>
      <c r="Q39" s="103"/>
      <c r="R39" s="112"/>
      <c r="S39" s="112"/>
      <c r="T39" s="112"/>
      <c r="U39" s="112"/>
      <c r="V39" s="112"/>
      <c r="W39" s="111"/>
      <c r="Y39" s="112"/>
      <c r="Z39" s="112"/>
      <c r="AA39" s="112"/>
      <c r="AB39" s="112"/>
      <c r="AC39" s="112"/>
      <c r="AD39" s="112"/>
      <c r="AE39" s="112"/>
      <c r="AF39" s="112"/>
      <c r="AG39" s="63"/>
      <c r="AH39" s="18"/>
      <c r="AI39" s="18"/>
      <c r="AJ39" s="112"/>
      <c r="AK39" s="112"/>
      <c r="AL39" s="112"/>
      <c r="AM39" s="17"/>
      <c r="AN39" s="112"/>
      <c r="AO39" s="17"/>
      <c r="AP39" s="17"/>
      <c r="AQ39" s="17"/>
      <c r="AR39" s="17"/>
      <c r="AS39" s="17"/>
      <c r="AT39" s="57"/>
      <c r="AV39" s="112"/>
      <c r="AW39" s="112"/>
      <c r="AX39" s="112"/>
      <c r="AY39" s="112"/>
      <c r="AZ39" s="112"/>
      <c r="BA39" s="112"/>
      <c r="BB39" s="112"/>
      <c r="BC39" s="112"/>
      <c r="BD39" s="112"/>
      <c r="BE39" s="112"/>
      <c r="BF39" s="112"/>
      <c r="BG39" s="57"/>
      <c r="BH39" s="112"/>
      <c r="BI39" s="112"/>
      <c r="BJ39" s="112"/>
      <c r="BK39" s="112"/>
      <c r="BL39" s="112"/>
      <c r="BM39" s="112"/>
      <c r="BN39" s="112"/>
      <c r="BO39" s="112"/>
      <c r="BP39" s="112"/>
      <c r="BQ39" s="57"/>
    </row>
    <row r="40" spans="1:70" s="12" customFormat="1">
      <c r="A40" s="95">
        <v>39386</v>
      </c>
      <c r="B40" s="62" t="s">
        <v>235</v>
      </c>
      <c r="C40" s="61">
        <v>6</v>
      </c>
      <c r="D40" s="112"/>
      <c r="E40" s="112"/>
      <c r="F40" s="112"/>
      <c r="G40" s="112"/>
      <c r="H40" s="112"/>
      <c r="I40" s="112"/>
      <c r="J40" s="112"/>
      <c r="K40" s="112"/>
      <c r="L40" s="112"/>
      <c r="M40" s="112"/>
      <c r="N40" s="112"/>
      <c r="O40" s="112"/>
      <c r="P40" s="111"/>
      <c r="Q40" s="103"/>
      <c r="R40" s="112"/>
      <c r="S40" s="112"/>
      <c r="T40" s="112"/>
      <c r="U40" s="112"/>
      <c r="V40" s="112"/>
      <c r="W40" s="111"/>
      <c r="Y40" s="112"/>
      <c r="Z40" s="112"/>
      <c r="AA40" s="112"/>
      <c r="AB40" s="112"/>
      <c r="AC40" s="112"/>
      <c r="AD40" s="112"/>
      <c r="AE40" s="112"/>
      <c r="AF40" s="112"/>
      <c r="AG40" s="63"/>
      <c r="AH40" s="18"/>
      <c r="AI40" s="18"/>
      <c r="AJ40" s="112"/>
      <c r="AK40" s="112"/>
      <c r="AL40" s="112"/>
      <c r="AM40" s="17"/>
      <c r="AN40" s="112"/>
      <c r="AO40" s="17"/>
      <c r="AP40" s="17"/>
      <c r="AQ40" s="17"/>
      <c r="AR40" s="17"/>
      <c r="AS40" s="17"/>
      <c r="AT40" s="57"/>
      <c r="AV40" s="112"/>
      <c r="AW40" s="112"/>
      <c r="AX40" s="112"/>
      <c r="AY40" s="112"/>
      <c r="AZ40" s="112"/>
      <c r="BA40" s="112"/>
      <c r="BB40" s="112"/>
      <c r="BC40" s="112"/>
      <c r="BD40" s="112"/>
      <c r="BE40" s="112"/>
      <c r="BF40" s="112"/>
      <c r="BG40" s="57"/>
      <c r="BH40" s="112"/>
      <c r="BI40" s="112"/>
      <c r="BJ40" s="112"/>
      <c r="BK40" s="112"/>
      <c r="BL40" s="112"/>
      <c r="BM40" s="112"/>
      <c r="BN40" s="112"/>
      <c r="BO40" s="112"/>
      <c r="BP40" s="112"/>
      <c r="BQ40" s="57"/>
    </row>
    <row r="41" spans="1:70" s="12" customFormat="1">
      <c r="A41" s="95">
        <v>39387</v>
      </c>
      <c r="B41" s="62" t="s">
        <v>236</v>
      </c>
      <c r="C41" s="61">
        <v>6</v>
      </c>
      <c r="D41" s="112"/>
      <c r="E41" s="112"/>
      <c r="F41" s="112"/>
      <c r="G41" s="112"/>
      <c r="H41" s="112"/>
      <c r="I41" s="112"/>
      <c r="J41" s="112"/>
      <c r="K41" s="112"/>
      <c r="L41" s="112"/>
      <c r="M41" s="112"/>
      <c r="N41" s="112"/>
      <c r="O41" s="112"/>
      <c r="P41" s="111"/>
      <c r="Q41" s="103"/>
      <c r="R41" s="112"/>
      <c r="S41" s="112"/>
      <c r="T41" s="112"/>
      <c r="U41" s="112"/>
      <c r="V41" s="112"/>
      <c r="W41" s="111"/>
      <c r="Y41" s="112"/>
      <c r="Z41" s="112"/>
      <c r="AA41" s="112"/>
      <c r="AB41" s="112"/>
      <c r="AC41" s="112"/>
      <c r="AD41" s="112"/>
      <c r="AE41" s="112"/>
      <c r="AF41" s="112"/>
      <c r="AG41" s="63"/>
      <c r="AH41" s="18"/>
      <c r="AI41" s="18"/>
      <c r="AJ41" s="112"/>
      <c r="AK41" s="112"/>
      <c r="AL41" s="112"/>
      <c r="AM41" s="17"/>
      <c r="AN41" s="112"/>
      <c r="AO41" s="17"/>
      <c r="AP41" s="17"/>
      <c r="AQ41" s="17"/>
      <c r="AR41" s="17"/>
      <c r="AS41" s="17"/>
      <c r="AT41" s="57"/>
      <c r="AV41" s="112"/>
      <c r="AW41" s="112"/>
      <c r="AX41" s="112"/>
      <c r="AY41" s="112"/>
      <c r="AZ41" s="112"/>
      <c r="BA41" s="112"/>
      <c r="BB41" s="112"/>
      <c r="BC41" s="112"/>
      <c r="BD41" s="112"/>
      <c r="BE41" s="112"/>
      <c r="BF41" s="112"/>
      <c r="BG41" s="57"/>
      <c r="BH41" s="112"/>
      <c r="BI41" s="112"/>
      <c r="BJ41" s="112"/>
      <c r="BK41" s="112"/>
      <c r="BL41" s="112"/>
      <c r="BM41" s="112"/>
      <c r="BN41" s="112"/>
      <c r="BO41" s="112"/>
      <c r="BP41" s="112"/>
      <c r="BQ41" s="57"/>
    </row>
    <row r="42" spans="1:70" s="12" customFormat="1" ht="12">
      <c r="A42" s="95">
        <v>39401</v>
      </c>
      <c r="B42" s="62" t="s">
        <v>237</v>
      </c>
      <c r="C42" s="61">
        <v>6</v>
      </c>
      <c r="D42" s="112"/>
      <c r="E42" s="112"/>
      <c r="F42" s="112"/>
      <c r="G42" s="112"/>
      <c r="H42" s="112"/>
      <c r="I42" s="112"/>
      <c r="J42" s="112"/>
      <c r="K42" s="112"/>
      <c r="L42" s="112"/>
      <c r="M42" s="112"/>
      <c r="N42" s="112">
        <v>1</v>
      </c>
      <c r="O42" s="112"/>
      <c r="P42" s="111"/>
      <c r="Q42" s="103"/>
      <c r="R42" s="112">
        <v>1</v>
      </c>
      <c r="S42" s="112">
        <v>1</v>
      </c>
      <c r="T42" s="112">
        <v>1</v>
      </c>
      <c r="U42" s="112"/>
      <c r="V42" s="112"/>
      <c r="W42" s="111"/>
      <c r="Y42" s="112"/>
      <c r="Z42" s="112">
        <v>1</v>
      </c>
      <c r="AA42" s="112"/>
      <c r="AB42" s="112"/>
      <c r="AC42" s="112">
        <v>1</v>
      </c>
      <c r="AD42" s="112"/>
      <c r="AE42" s="112"/>
      <c r="AF42" s="112">
        <v>1</v>
      </c>
      <c r="AG42" s="63"/>
      <c r="AH42" s="18"/>
      <c r="AI42" s="18">
        <v>1</v>
      </c>
      <c r="AJ42" s="112"/>
      <c r="AK42" s="112"/>
      <c r="AL42" s="112">
        <v>1</v>
      </c>
      <c r="AM42" s="17"/>
      <c r="AN42" s="112">
        <v>1</v>
      </c>
      <c r="AO42" s="17"/>
      <c r="AP42" s="17"/>
      <c r="AQ42" s="17">
        <v>1</v>
      </c>
      <c r="AR42" s="17"/>
      <c r="AS42" s="17">
        <v>1</v>
      </c>
      <c r="AT42" s="57"/>
      <c r="AV42" s="112"/>
      <c r="AW42" s="112">
        <v>1</v>
      </c>
      <c r="AX42" s="112"/>
      <c r="AY42" s="112"/>
      <c r="AZ42" s="112"/>
      <c r="BA42" s="112"/>
      <c r="BB42" s="112"/>
      <c r="BC42" s="112"/>
      <c r="BD42" s="112"/>
      <c r="BE42" s="112"/>
      <c r="BF42" s="112"/>
      <c r="BG42" s="57"/>
      <c r="BH42" s="112">
        <v>1</v>
      </c>
      <c r="BI42" s="112"/>
      <c r="BJ42" s="112">
        <v>1</v>
      </c>
      <c r="BK42" s="112"/>
      <c r="BL42" s="112"/>
      <c r="BM42" s="112">
        <v>1</v>
      </c>
      <c r="BN42" s="112">
        <v>1</v>
      </c>
      <c r="BO42" s="112">
        <v>1</v>
      </c>
      <c r="BP42" s="112">
        <v>1</v>
      </c>
      <c r="BQ42" s="57"/>
      <c r="BR42" s="12">
        <v>1</v>
      </c>
    </row>
    <row r="43" spans="1:70" s="12" customFormat="1">
      <c r="A43" s="95">
        <v>39402</v>
      </c>
      <c r="B43" s="62" t="s">
        <v>211</v>
      </c>
      <c r="C43" s="61">
        <v>6</v>
      </c>
      <c r="D43" s="112"/>
      <c r="E43" s="112"/>
      <c r="F43" s="112"/>
      <c r="G43" s="112"/>
      <c r="H43" s="112"/>
      <c r="I43" s="112"/>
      <c r="J43" s="112"/>
      <c r="K43" s="112"/>
      <c r="L43" s="112"/>
      <c r="M43" s="112"/>
      <c r="N43" s="112"/>
      <c r="O43" s="112"/>
      <c r="P43" s="111"/>
      <c r="Q43" s="103"/>
      <c r="R43" s="112"/>
      <c r="S43" s="112"/>
      <c r="T43" s="112"/>
      <c r="U43" s="112"/>
      <c r="V43" s="112"/>
      <c r="W43" s="111"/>
      <c r="Y43" s="112"/>
      <c r="Z43" s="112"/>
      <c r="AA43" s="112"/>
      <c r="AB43" s="112"/>
      <c r="AC43" s="112"/>
      <c r="AD43" s="112"/>
      <c r="AE43" s="112"/>
      <c r="AF43" s="112"/>
      <c r="AG43" s="63"/>
      <c r="AH43" s="18"/>
      <c r="AI43" s="18"/>
      <c r="AJ43" s="112"/>
      <c r="AK43" s="112"/>
      <c r="AL43" s="112"/>
      <c r="AM43" s="17"/>
      <c r="AN43" s="112"/>
      <c r="AO43" s="17"/>
      <c r="AP43" s="17"/>
      <c r="AQ43" s="17"/>
      <c r="AR43" s="17"/>
      <c r="AS43" s="17"/>
      <c r="AT43" s="57"/>
      <c r="AV43" s="112"/>
      <c r="AW43" s="112"/>
      <c r="AX43" s="112"/>
      <c r="AY43" s="112"/>
      <c r="AZ43" s="112"/>
      <c r="BA43" s="112"/>
      <c r="BB43" s="112"/>
      <c r="BC43" s="112"/>
      <c r="BD43" s="112"/>
      <c r="BE43" s="112"/>
      <c r="BF43" s="112"/>
      <c r="BG43" s="57"/>
      <c r="BH43" s="112"/>
      <c r="BI43" s="112"/>
      <c r="BJ43" s="112"/>
      <c r="BK43" s="112"/>
      <c r="BL43" s="112"/>
      <c r="BM43" s="112"/>
      <c r="BN43" s="112"/>
      <c r="BO43" s="112"/>
      <c r="BP43" s="112"/>
      <c r="BQ43" s="57"/>
    </row>
    <row r="44" spans="1:70" s="12" customFormat="1">
      <c r="A44" s="95">
        <v>39403</v>
      </c>
      <c r="B44" s="62" t="s">
        <v>238</v>
      </c>
      <c r="C44" s="61">
        <v>6</v>
      </c>
      <c r="D44" s="112"/>
      <c r="E44" s="112"/>
      <c r="F44" s="112"/>
      <c r="G44" s="112"/>
      <c r="H44" s="112"/>
      <c r="I44" s="112"/>
      <c r="J44" s="112"/>
      <c r="K44" s="112"/>
      <c r="L44" s="112"/>
      <c r="M44" s="112"/>
      <c r="N44" s="112"/>
      <c r="O44" s="112"/>
      <c r="P44" s="111"/>
      <c r="Q44" s="103"/>
      <c r="R44" s="112"/>
      <c r="S44" s="112"/>
      <c r="T44" s="112"/>
      <c r="U44" s="112"/>
      <c r="V44" s="112"/>
      <c r="W44" s="111"/>
      <c r="Y44" s="112"/>
      <c r="Z44" s="112"/>
      <c r="AA44" s="112"/>
      <c r="AB44" s="112"/>
      <c r="AC44" s="112"/>
      <c r="AD44" s="112"/>
      <c r="AE44" s="112"/>
      <c r="AF44" s="112"/>
      <c r="AG44" s="63"/>
      <c r="AH44" s="18"/>
      <c r="AI44" s="18"/>
      <c r="AJ44" s="112"/>
      <c r="AK44" s="112"/>
      <c r="AL44" s="112"/>
      <c r="AM44" s="17"/>
      <c r="AN44" s="112"/>
      <c r="AO44" s="17"/>
      <c r="AP44" s="17"/>
      <c r="AQ44" s="17"/>
      <c r="AR44" s="17"/>
      <c r="AS44" s="17"/>
      <c r="AT44" s="57"/>
      <c r="AV44" s="112"/>
      <c r="AW44" s="112"/>
      <c r="AX44" s="112"/>
      <c r="AY44" s="112"/>
      <c r="AZ44" s="112"/>
      <c r="BA44" s="112"/>
      <c r="BB44" s="112"/>
      <c r="BC44" s="112"/>
      <c r="BD44" s="112"/>
      <c r="BE44" s="112"/>
      <c r="BF44" s="112"/>
      <c r="BG44" s="57"/>
      <c r="BH44" s="112"/>
      <c r="BI44" s="112"/>
      <c r="BJ44" s="112"/>
      <c r="BK44" s="112"/>
      <c r="BL44" s="112"/>
      <c r="BM44" s="112"/>
      <c r="BN44" s="112"/>
      <c r="BO44" s="112"/>
      <c r="BP44" s="112"/>
      <c r="BQ44" s="57"/>
    </row>
    <row r="45" spans="1:70" s="12" customFormat="1" ht="21.6">
      <c r="A45" s="95">
        <v>39405</v>
      </c>
      <c r="B45" s="62" t="s">
        <v>239</v>
      </c>
      <c r="C45" s="61">
        <v>6</v>
      </c>
      <c r="D45" s="112"/>
      <c r="E45" s="112"/>
      <c r="F45" s="112">
        <v>1</v>
      </c>
      <c r="G45" s="112"/>
      <c r="H45" s="112"/>
      <c r="I45" s="112"/>
      <c r="J45" s="112">
        <v>1</v>
      </c>
      <c r="K45" s="112"/>
      <c r="L45" s="112"/>
      <c r="M45" s="112"/>
      <c r="N45" s="112">
        <v>1</v>
      </c>
      <c r="O45" s="112"/>
      <c r="P45" s="111"/>
      <c r="Q45" s="103"/>
      <c r="R45" s="112"/>
      <c r="S45" s="112"/>
      <c r="T45" s="112">
        <v>1</v>
      </c>
      <c r="U45" s="112"/>
      <c r="V45" s="112"/>
      <c r="W45" s="111"/>
      <c r="Y45" s="112">
        <v>1</v>
      </c>
      <c r="Z45" s="112"/>
      <c r="AA45" s="112"/>
      <c r="AB45" s="112">
        <v>1</v>
      </c>
      <c r="AC45" s="112"/>
      <c r="AD45" s="112"/>
      <c r="AE45" s="112">
        <v>1</v>
      </c>
      <c r="AF45" s="112"/>
      <c r="AG45" s="63"/>
      <c r="AH45" s="18">
        <v>1</v>
      </c>
      <c r="AI45" s="18"/>
      <c r="AJ45" s="112"/>
      <c r="AK45" s="112">
        <v>1</v>
      </c>
      <c r="AL45" s="112"/>
      <c r="AM45" s="17"/>
      <c r="AN45" s="112">
        <v>1</v>
      </c>
      <c r="AO45" s="17"/>
      <c r="AP45" s="17"/>
      <c r="AQ45" s="17">
        <v>1</v>
      </c>
      <c r="AR45" s="17"/>
      <c r="AS45" s="17">
        <v>1</v>
      </c>
      <c r="AT45" s="57"/>
      <c r="AV45" s="112"/>
      <c r="AW45" s="112"/>
      <c r="AX45" s="112"/>
      <c r="AY45" s="112"/>
      <c r="AZ45" s="112"/>
      <c r="BA45" s="112"/>
      <c r="BB45" s="112"/>
      <c r="BC45" s="112"/>
      <c r="BD45" s="112"/>
      <c r="BE45" s="112">
        <v>1</v>
      </c>
      <c r="BF45" s="112"/>
      <c r="BG45" s="57"/>
      <c r="BH45" s="112"/>
      <c r="BI45" s="112"/>
      <c r="BJ45" s="112"/>
      <c r="BK45" s="112"/>
      <c r="BL45" s="112"/>
      <c r="BM45" s="112"/>
      <c r="BN45" s="112"/>
      <c r="BO45" s="112"/>
      <c r="BP45" s="112"/>
      <c r="BQ45" s="57" t="s">
        <v>240</v>
      </c>
      <c r="BR45" s="12">
        <v>1</v>
      </c>
    </row>
    <row r="46" spans="1:70" s="12" customFormat="1">
      <c r="A46" s="95">
        <v>39410</v>
      </c>
      <c r="B46" s="62" t="s">
        <v>241</v>
      </c>
      <c r="C46" s="61">
        <v>6</v>
      </c>
      <c r="D46" s="112"/>
      <c r="E46" s="112"/>
      <c r="F46" s="112"/>
      <c r="G46" s="112"/>
      <c r="H46" s="112"/>
      <c r="I46" s="112"/>
      <c r="J46" s="112"/>
      <c r="K46" s="112"/>
      <c r="L46" s="112"/>
      <c r="M46" s="112"/>
      <c r="N46" s="112"/>
      <c r="O46" s="112"/>
      <c r="P46" s="111"/>
      <c r="Q46" s="103"/>
      <c r="R46" s="112"/>
      <c r="S46" s="112"/>
      <c r="T46" s="112"/>
      <c r="U46" s="112"/>
      <c r="V46" s="112"/>
      <c r="W46" s="111"/>
      <c r="Y46" s="112"/>
      <c r="Z46" s="112"/>
      <c r="AA46" s="112"/>
      <c r="AB46" s="112"/>
      <c r="AC46" s="112"/>
      <c r="AD46" s="112"/>
      <c r="AE46" s="112"/>
      <c r="AF46" s="112"/>
      <c r="AG46" s="63"/>
      <c r="AH46" s="18"/>
      <c r="AI46" s="18"/>
      <c r="AJ46" s="112"/>
      <c r="AK46" s="112"/>
      <c r="AL46" s="112"/>
      <c r="AM46" s="17"/>
      <c r="AN46" s="112"/>
      <c r="AO46" s="17"/>
      <c r="AP46" s="17"/>
      <c r="AQ46" s="17"/>
      <c r="AR46" s="17"/>
      <c r="AS46" s="17"/>
      <c r="AT46" s="57"/>
      <c r="AV46" s="112"/>
      <c r="AW46" s="112"/>
      <c r="AX46" s="112"/>
      <c r="AY46" s="112"/>
      <c r="AZ46" s="112"/>
      <c r="BA46" s="112"/>
      <c r="BB46" s="112"/>
      <c r="BC46" s="112"/>
      <c r="BD46" s="112"/>
      <c r="BE46" s="112"/>
      <c r="BF46" s="112"/>
      <c r="BG46" s="57"/>
      <c r="BH46" s="112"/>
      <c r="BI46" s="112"/>
      <c r="BJ46" s="112"/>
      <c r="BK46" s="112"/>
      <c r="BL46" s="112"/>
      <c r="BM46" s="112"/>
      <c r="BN46" s="112"/>
      <c r="BO46" s="112"/>
      <c r="BP46" s="112"/>
      <c r="BQ46" s="57"/>
    </row>
    <row r="47" spans="1:70" s="12" customFormat="1" ht="12">
      <c r="A47" s="95">
        <v>39411</v>
      </c>
      <c r="B47" s="62" t="s">
        <v>242</v>
      </c>
      <c r="C47" s="61">
        <v>6</v>
      </c>
      <c r="D47" s="112"/>
      <c r="E47" s="112"/>
      <c r="F47" s="112"/>
      <c r="G47" s="112"/>
      <c r="H47" s="112"/>
      <c r="I47" s="112"/>
      <c r="J47" s="112"/>
      <c r="K47" s="112"/>
      <c r="L47" s="112"/>
      <c r="M47" s="112"/>
      <c r="N47" s="112">
        <v>1</v>
      </c>
      <c r="O47" s="112"/>
      <c r="P47" s="111"/>
      <c r="Q47" s="103"/>
      <c r="R47" s="112"/>
      <c r="S47" s="112"/>
      <c r="T47" s="112">
        <v>1</v>
      </c>
      <c r="U47" s="112"/>
      <c r="V47" s="112"/>
      <c r="W47" s="111"/>
      <c r="Y47" s="112">
        <v>1</v>
      </c>
      <c r="Z47" s="112"/>
      <c r="AA47" s="112"/>
      <c r="AB47" s="112">
        <v>1</v>
      </c>
      <c r="AC47" s="112"/>
      <c r="AD47" s="112"/>
      <c r="AE47" s="112"/>
      <c r="AF47" s="112">
        <v>1</v>
      </c>
      <c r="AG47" s="63"/>
      <c r="AH47" s="18"/>
      <c r="AI47" s="18">
        <v>1</v>
      </c>
      <c r="AJ47" s="112"/>
      <c r="AK47" s="112"/>
      <c r="AL47" s="112">
        <v>1</v>
      </c>
      <c r="AM47" s="17"/>
      <c r="AN47" s="112"/>
      <c r="AO47" s="17">
        <v>1</v>
      </c>
      <c r="AP47" s="17"/>
      <c r="AQ47" s="17">
        <v>1</v>
      </c>
      <c r="AR47" s="17"/>
      <c r="AS47" s="17">
        <v>1</v>
      </c>
      <c r="AT47" s="57"/>
      <c r="AV47" s="112"/>
      <c r="AW47" s="112"/>
      <c r="AX47" s="112"/>
      <c r="AY47" s="112"/>
      <c r="AZ47" s="112"/>
      <c r="BA47" s="112">
        <v>1</v>
      </c>
      <c r="BB47" s="112"/>
      <c r="BC47" s="112"/>
      <c r="BD47" s="112"/>
      <c r="BE47" s="112">
        <v>1</v>
      </c>
      <c r="BF47" s="112"/>
      <c r="BG47" s="57"/>
      <c r="BH47" s="112"/>
      <c r="BI47" s="112"/>
      <c r="BJ47" s="112"/>
      <c r="BK47" s="112">
        <v>1</v>
      </c>
      <c r="BL47" s="112"/>
      <c r="BM47" s="112"/>
      <c r="BN47" s="112"/>
      <c r="BO47" s="112">
        <v>1</v>
      </c>
      <c r="BP47" s="112"/>
      <c r="BQ47" s="57"/>
      <c r="BR47" s="12">
        <v>1</v>
      </c>
    </row>
    <row r="48" spans="1:70" s="12" customFormat="1" ht="12">
      <c r="A48" s="95">
        <v>39412</v>
      </c>
      <c r="B48" s="62" t="s">
        <v>219</v>
      </c>
      <c r="C48" s="61">
        <v>6</v>
      </c>
      <c r="D48" s="112"/>
      <c r="E48" s="112"/>
      <c r="F48" s="112"/>
      <c r="G48" s="112"/>
      <c r="H48" s="112">
        <v>1</v>
      </c>
      <c r="I48" s="112"/>
      <c r="J48" s="112"/>
      <c r="K48" s="112"/>
      <c r="L48" s="112">
        <v>1</v>
      </c>
      <c r="M48" s="112"/>
      <c r="N48" s="112"/>
      <c r="O48" s="112"/>
      <c r="P48" s="111" t="s">
        <v>243</v>
      </c>
      <c r="Q48" s="103"/>
      <c r="R48" s="112"/>
      <c r="S48" s="112"/>
      <c r="T48" s="112"/>
      <c r="U48" s="112"/>
      <c r="V48" s="112"/>
      <c r="W48" s="111"/>
      <c r="Y48" s="112">
        <v>1</v>
      </c>
      <c r="Z48" s="112"/>
      <c r="AA48" s="112"/>
      <c r="AB48" s="112">
        <v>1</v>
      </c>
      <c r="AC48" s="112"/>
      <c r="AD48" s="112"/>
      <c r="AE48" s="112">
        <v>1</v>
      </c>
      <c r="AF48" s="112"/>
      <c r="AG48" s="63"/>
      <c r="AH48" s="18">
        <v>1</v>
      </c>
      <c r="AI48" s="18"/>
      <c r="AJ48" s="112"/>
      <c r="AK48" s="112">
        <v>1</v>
      </c>
      <c r="AL48" s="112"/>
      <c r="AM48" s="17"/>
      <c r="AN48" s="112">
        <v>1</v>
      </c>
      <c r="AO48" s="17"/>
      <c r="AP48" s="17">
        <v>1</v>
      </c>
      <c r="AQ48" s="17"/>
      <c r="AR48" s="17">
        <v>1</v>
      </c>
      <c r="AS48" s="17"/>
      <c r="AT48" s="57"/>
      <c r="AV48" s="112"/>
      <c r="AW48" s="112">
        <v>1</v>
      </c>
      <c r="AX48" s="112"/>
      <c r="AY48" s="112"/>
      <c r="AZ48" s="112"/>
      <c r="BA48" s="112"/>
      <c r="BB48" s="112"/>
      <c r="BC48" s="112"/>
      <c r="BD48" s="112"/>
      <c r="BE48" s="112">
        <v>1</v>
      </c>
      <c r="BF48" s="112"/>
      <c r="BG48" s="57"/>
      <c r="BH48" s="112">
        <v>1</v>
      </c>
      <c r="BI48" s="112">
        <v>1</v>
      </c>
      <c r="BJ48" s="112">
        <v>1</v>
      </c>
      <c r="BK48" s="112"/>
      <c r="BL48" s="112"/>
      <c r="BM48" s="112"/>
      <c r="BN48" s="112">
        <v>1</v>
      </c>
      <c r="BO48" s="112">
        <v>1</v>
      </c>
      <c r="BP48" s="112">
        <v>1</v>
      </c>
      <c r="BQ48" s="57"/>
      <c r="BR48" s="12">
        <v>1</v>
      </c>
    </row>
    <row r="49" spans="1:70" s="12" customFormat="1">
      <c r="A49" s="95">
        <v>39424</v>
      </c>
      <c r="B49" s="62" t="s">
        <v>244</v>
      </c>
      <c r="C49" s="61">
        <v>6</v>
      </c>
      <c r="D49" s="112"/>
      <c r="E49" s="112"/>
      <c r="F49" s="112"/>
      <c r="G49" s="112"/>
      <c r="H49" s="112"/>
      <c r="I49" s="112"/>
      <c r="J49" s="112"/>
      <c r="K49" s="112"/>
      <c r="L49" s="112"/>
      <c r="M49" s="112"/>
      <c r="N49" s="112"/>
      <c r="O49" s="112"/>
      <c r="P49" s="111"/>
      <c r="Q49" s="103"/>
      <c r="R49" s="112"/>
      <c r="S49" s="112"/>
      <c r="T49" s="112"/>
      <c r="U49" s="112"/>
      <c r="V49" s="112"/>
      <c r="W49" s="111"/>
      <c r="Y49" s="112"/>
      <c r="Z49" s="112"/>
      <c r="AA49" s="112"/>
      <c r="AB49" s="112"/>
      <c r="AC49" s="112"/>
      <c r="AD49" s="112"/>
      <c r="AE49" s="112"/>
      <c r="AF49" s="112"/>
      <c r="AG49" s="63"/>
      <c r="AH49" s="18"/>
      <c r="AI49" s="18"/>
      <c r="AJ49" s="112"/>
      <c r="AK49" s="112"/>
      <c r="AL49" s="112"/>
      <c r="AM49" s="17"/>
      <c r="AN49" s="112"/>
      <c r="AO49" s="17"/>
      <c r="AP49" s="17"/>
      <c r="AQ49" s="17"/>
      <c r="AR49" s="17"/>
      <c r="AS49" s="17"/>
      <c r="AT49" s="57"/>
      <c r="AV49" s="112"/>
      <c r="AW49" s="112"/>
      <c r="AX49" s="112"/>
      <c r="AY49" s="112"/>
      <c r="AZ49" s="112"/>
      <c r="BA49" s="112"/>
      <c r="BB49" s="112"/>
      <c r="BC49" s="112"/>
      <c r="BD49" s="112"/>
      <c r="BE49" s="112"/>
      <c r="BF49" s="112"/>
      <c r="BG49" s="57"/>
      <c r="BH49" s="112"/>
      <c r="BI49" s="112"/>
      <c r="BJ49" s="112"/>
      <c r="BK49" s="112"/>
      <c r="BL49" s="112"/>
      <c r="BM49" s="112"/>
      <c r="BN49" s="112"/>
      <c r="BO49" s="112"/>
      <c r="BP49" s="112"/>
      <c r="BQ49" s="57"/>
    </row>
    <row r="50" spans="1:70" s="12" customFormat="1">
      <c r="A50" s="95">
        <v>39427</v>
      </c>
      <c r="B50" s="62" t="s">
        <v>245</v>
      </c>
      <c r="C50" s="61">
        <v>6</v>
      </c>
      <c r="D50" s="112"/>
      <c r="E50" s="112"/>
      <c r="F50" s="112"/>
      <c r="G50" s="112"/>
      <c r="H50" s="112"/>
      <c r="I50" s="112"/>
      <c r="J50" s="112"/>
      <c r="K50" s="112"/>
      <c r="L50" s="112"/>
      <c r="M50" s="112"/>
      <c r="N50" s="112"/>
      <c r="O50" s="112"/>
      <c r="P50" s="111"/>
      <c r="Q50" s="103"/>
      <c r="R50" s="112"/>
      <c r="S50" s="112"/>
      <c r="T50" s="112"/>
      <c r="U50" s="112"/>
      <c r="V50" s="112"/>
      <c r="W50" s="111"/>
      <c r="Y50" s="112"/>
      <c r="Z50" s="112"/>
      <c r="AA50" s="112"/>
      <c r="AB50" s="112"/>
      <c r="AC50" s="112"/>
      <c r="AD50" s="112"/>
      <c r="AE50" s="112"/>
      <c r="AF50" s="112"/>
      <c r="AG50" s="63"/>
      <c r="AH50" s="18"/>
      <c r="AI50" s="18"/>
      <c r="AJ50" s="112"/>
      <c r="AK50" s="112"/>
      <c r="AL50" s="112"/>
      <c r="AM50" s="17"/>
      <c r="AN50" s="112"/>
      <c r="AO50" s="17"/>
      <c r="AP50" s="17"/>
      <c r="AQ50" s="17"/>
      <c r="AR50" s="17"/>
      <c r="AS50" s="17"/>
      <c r="AT50" s="57"/>
      <c r="AV50" s="112"/>
      <c r="AW50" s="112"/>
      <c r="AX50" s="112"/>
      <c r="AY50" s="112"/>
      <c r="AZ50" s="112"/>
      <c r="BA50" s="112"/>
      <c r="BB50" s="112"/>
      <c r="BC50" s="112"/>
      <c r="BD50" s="112"/>
      <c r="BE50" s="112"/>
      <c r="BF50" s="112"/>
      <c r="BG50" s="57"/>
      <c r="BH50" s="112"/>
      <c r="BI50" s="112"/>
      <c r="BJ50" s="112"/>
      <c r="BK50" s="112"/>
      <c r="BL50" s="112"/>
      <c r="BM50" s="112"/>
      <c r="BN50" s="112"/>
      <c r="BO50" s="112"/>
      <c r="BP50" s="112"/>
      <c r="BQ50" s="57"/>
    </row>
    <row r="51" spans="1:70" s="12" customFormat="1" ht="12">
      <c r="A51" s="95">
        <v>39428</v>
      </c>
      <c r="B51" s="62" t="s">
        <v>246</v>
      </c>
      <c r="C51" s="61">
        <v>6</v>
      </c>
      <c r="D51" s="112">
        <v>1</v>
      </c>
      <c r="E51" s="112"/>
      <c r="F51" s="112"/>
      <c r="G51" s="112"/>
      <c r="H51" s="112">
        <v>1</v>
      </c>
      <c r="I51" s="112"/>
      <c r="J51" s="112"/>
      <c r="K51" s="112"/>
      <c r="L51" s="112">
        <v>1</v>
      </c>
      <c r="M51" s="112"/>
      <c r="N51" s="112"/>
      <c r="O51" s="112"/>
      <c r="P51" s="111"/>
      <c r="Q51" s="103"/>
      <c r="R51" s="112"/>
      <c r="S51" s="112"/>
      <c r="T51" s="112"/>
      <c r="U51" s="112"/>
      <c r="V51" s="112"/>
      <c r="W51" s="111"/>
      <c r="Y51" s="112">
        <v>1</v>
      </c>
      <c r="Z51" s="112"/>
      <c r="AA51" s="112">
        <v>1</v>
      </c>
      <c r="AB51" s="112"/>
      <c r="AC51" s="112"/>
      <c r="AD51" s="112">
        <v>1</v>
      </c>
      <c r="AE51" s="112"/>
      <c r="AF51" s="112"/>
      <c r="AG51" s="63"/>
      <c r="AH51" s="18">
        <v>1</v>
      </c>
      <c r="AI51" s="18"/>
      <c r="AJ51" s="112">
        <v>1</v>
      </c>
      <c r="AK51" s="112"/>
      <c r="AL51" s="112"/>
      <c r="AM51" s="17"/>
      <c r="AN51" s="112">
        <v>1</v>
      </c>
      <c r="AO51" s="17"/>
      <c r="AP51" s="17">
        <v>1</v>
      </c>
      <c r="AQ51" s="17"/>
      <c r="AR51" s="17">
        <v>1</v>
      </c>
      <c r="AS51" s="17"/>
      <c r="AT51" s="57"/>
      <c r="AV51" s="112"/>
      <c r="AW51" s="112">
        <v>1</v>
      </c>
      <c r="AX51" s="112">
        <v>1</v>
      </c>
      <c r="AY51" s="112"/>
      <c r="AZ51" s="112">
        <v>1</v>
      </c>
      <c r="BA51" s="112">
        <v>1</v>
      </c>
      <c r="BB51" s="112">
        <v>1</v>
      </c>
      <c r="BC51" s="112"/>
      <c r="BD51" s="112">
        <v>1</v>
      </c>
      <c r="BE51" s="112">
        <v>1</v>
      </c>
      <c r="BF51" s="112"/>
      <c r="BG51" s="57"/>
      <c r="BH51" s="112">
        <v>1</v>
      </c>
      <c r="BI51" s="112"/>
      <c r="BJ51" s="112">
        <v>1</v>
      </c>
      <c r="BK51" s="112"/>
      <c r="BL51" s="112">
        <v>1</v>
      </c>
      <c r="BM51" s="112">
        <v>1</v>
      </c>
      <c r="BN51" s="112">
        <v>1</v>
      </c>
      <c r="BO51" s="112">
        <v>1</v>
      </c>
      <c r="BP51" s="112"/>
      <c r="BQ51" s="57"/>
      <c r="BR51" s="12">
        <v>1</v>
      </c>
    </row>
    <row r="52" spans="1:70" s="39" customFormat="1" ht="20.399999999999999" hidden="1" customHeight="1">
      <c r="A52" s="29"/>
      <c r="B52" s="30"/>
      <c r="C52" s="30"/>
      <c r="D52" s="31"/>
      <c r="E52" s="31"/>
      <c r="F52" s="31"/>
      <c r="G52" s="31"/>
      <c r="H52" s="31"/>
      <c r="I52" s="31"/>
      <c r="J52" s="31"/>
      <c r="K52" s="30"/>
      <c r="L52" s="32"/>
      <c r="M52" s="30"/>
      <c r="N52" s="32"/>
      <c r="O52" s="37"/>
      <c r="P52" s="31"/>
      <c r="Q52" s="31"/>
      <c r="R52" s="31"/>
      <c r="S52" s="30"/>
      <c r="T52" s="32"/>
      <c r="U52" s="30"/>
      <c r="V52" s="32"/>
      <c r="W52" s="37"/>
      <c r="X52" s="46"/>
      <c r="Y52" s="31"/>
      <c r="Z52" s="31"/>
      <c r="AA52" s="31"/>
      <c r="AB52" s="30"/>
      <c r="AC52" s="31"/>
      <c r="AD52" s="31"/>
      <c r="AE52" s="31"/>
      <c r="AF52" s="31"/>
      <c r="AG52" s="31"/>
      <c r="AH52" s="31"/>
      <c r="AI52" s="31"/>
      <c r="AJ52" s="31"/>
      <c r="AK52" s="31"/>
      <c r="AL52" s="31"/>
      <c r="AM52" s="31"/>
      <c r="AN52" s="31"/>
      <c r="AO52" s="31"/>
      <c r="AP52" s="31"/>
      <c r="AQ52" s="31"/>
      <c r="AR52" s="31"/>
      <c r="AS52" s="31"/>
      <c r="AT52" s="31"/>
      <c r="AU52" s="46"/>
      <c r="AV52" s="31"/>
      <c r="AW52" s="31"/>
      <c r="AX52" s="31"/>
      <c r="AY52" s="31"/>
      <c r="AZ52" s="31"/>
      <c r="BA52" s="31"/>
      <c r="BB52" s="31"/>
      <c r="BC52" s="31"/>
      <c r="BD52" s="31"/>
      <c r="BE52" s="31"/>
      <c r="BF52" s="31"/>
      <c r="BG52" s="31"/>
      <c r="BH52" s="31"/>
      <c r="BI52" s="31"/>
      <c r="BJ52" s="31"/>
      <c r="BK52" s="31"/>
      <c r="BL52" s="31"/>
      <c r="BM52" s="31"/>
      <c r="BN52" s="31"/>
      <c r="BO52" s="31"/>
      <c r="BP52" s="31"/>
      <c r="BQ52" s="31"/>
      <c r="BR52" s="31"/>
    </row>
    <row r="53" spans="1:70" s="14" customFormat="1" ht="24.6" customHeight="1">
      <c r="A53" s="205" t="s">
        <v>169</v>
      </c>
      <c r="B53" s="206"/>
      <c r="C53" s="207"/>
      <c r="D53" s="43">
        <f t="shared" ref="D53:O53" si="0">SUM(D18:D51)</f>
        <v>2</v>
      </c>
      <c r="E53" s="43">
        <f t="shared" si="0"/>
        <v>0</v>
      </c>
      <c r="F53" s="43">
        <f t="shared" si="0"/>
        <v>2</v>
      </c>
      <c r="G53" s="43">
        <f t="shared" si="0"/>
        <v>0</v>
      </c>
      <c r="H53" s="43">
        <f t="shared" si="0"/>
        <v>3</v>
      </c>
      <c r="I53" s="43">
        <f t="shared" si="0"/>
        <v>1</v>
      </c>
      <c r="J53" s="43">
        <f t="shared" si="0"/>
        <v>2</v>
      </c>
      <c r="K53" s="43">
        <f t="shared" si="0"/>
        <v>0</v>
      </c>
      <c r="L53" s="43">
        <f t="shared" si="0"/>
        <v>4</v>
      </c>
      <c r="M53" s="43">
        <f t="shared" si="0"/>
        <v>1</v>
      </c>
      <c r="N53" s="43">
        <f t="shared" si="0"/>
        <v>7</v>
      </c>
      <c r="O53" s="43">
        <f t="shared" si="0"/>
        <v>0</v>
      </c>
      <c r="P53" s="44"/>
      <c r="Q53" s="44"/>
      <c r="R53" s="43">
        <f>SUM(R18:R51)</f>
        <v>2</v>
      </c>
      <c r="S53" s="43">
        <f>SUM(S18:S51)</f>
        <v>1</v>
      </c>
      <c r="T53" s="43">
        <f>SUM(T18:T51)</f>
        <v>6</v>
      </c>
      <c r="U53" s="43">
        <f>SUM(U18:U51)</f>
        <v>1</v>
      </c>
      <c r="V53" s="43">
        <f>SUM(V18:V51)</f>
        <v>0</v>
      </c>
      <c r="W53" s="45"/>
      <c r="X53" s="47"/>
      <c r="Y53" s="43">
        <f t="shared" ref="Y53:AS53" si="1">SUM(Y18:Y51)</f>
        <v>9</v>
      </c>
      <c r="Z53" s="43">
        <f t="shared" si="1"/>
        <v>3</v>
      </c>
      <c r="AA53" s="43">
        <f t="shared" si="1"/>
        <v>3</v>
      </c>
      <c r="AB53" s="43">
        <f t="shared" si="1"/>
        <v>7</v>
      </c>
      <c r="AC53" s="43">
        <f t="shared" si="1"/>
        <v>2</v>
      </c>
      <c r="AD53" s="43">
        <f t="shared" si="1"/>
        <v>3</v>
      </c>
      <c r="AE53" s="43">
        <f t="shared" si="1"/>
        <v>6</v>
      </c>
      <c r="AF53" s="43">
        <f t="shared" si="1"/>
        <v>3</v>
      </c>
      <c r="AG53" s="43">
        <f t="shared" si="1"/>
        <v>0</v>
      </c>
      <c r="AH53" s="43">
        <f t="shared" si="1"/>
        <v>7</v>
      </c>
      <c r="AI53" s="43">
        <f t="shared" si="1"/>
        <v>5</v>
      </c>
      <c r="AJ53" s="43">
        <f t="shared" si="1"/>
        <v>3</v>
      </c>
      <c r="AK53" s="43">
        <f t="shared" si="1"/>
        <v>6</v>
      </c>
      <c r="AL53" s="43">
        <f t="shared" si="1"/>
        <v>3</v>
      </c>
      <c r="AM53" s="43">
        <f t="shared" si="1"/>
        <v>0</v>
      </c>
      <c r="AN53" s="43">
        <f t="shared" si="1"/>
        <v>9</v>
      </c>
      <c r="AO53" s="43">
        <f t="shared" si="1"/>
        <v>3</v>
      </c>
      <c r="AP53" s="43">
        <f t="shared" si="1"/>
        <v>7</v>
      </c>
      <c r="AQ53" s="43">
        <f t="shared" si="1"/>
        <v>5</v>
      </c>
      <c r="AR53" s="43">
        <f t="shared" si="1"/>
        <v>4</v>
      </c>
      <c r="AS53" s="43">
        <f t="shared" si="1"/>
        <v>8</v>
      </c>
      <c r="AT53" s="45"/>
      <c r="AU53" s="47"/>
      <c r="AV53" s="43">
        <f t="shared" ref="AV53:BF53" si="2">SUM(AV18:AV51)</f>
        <v>1</v>
      </c>
      <c r="AW53" s="43">
        <f t="shared" si="2"/>
        <v>7</v>
      </c>
      <c r="AX53" s="43">
        <f t="shared" si="2"/>
        <v>3</v>
      </c>
      <c r="AY53" s="43">
        <f t="shared" si="2"/>
        <v>3</v>
      </c>
      <c r="AZ53" s="43">
        <f t="shared" si="2"/>
        <v>3</v>
      </c>
      <c r="BA53" s="43">
        <f t="shared" si="2"/>
        <v>5</v>
      </c>
      <c r="BB53" s="43">
        <f t="shared" si="2"/>
        <v>1</v>
      </c>
      <c r="BC53" s="43">
        <f t="shared" si="2"/>
        <v>0</v>
      </c>
      <c r="BD53" s="43">
        <f t="shared" si="2"/>
        <v>2</v>
      </c>
      <c r="BE53" s="43">
        <f t="shared" si="2"/>
        <v>8</v>
      </c>
      <c r="BF53" s="43">
        <f t="shared" si="2"/>
        <v>1</v>
      </c>
      <c r="BG53" s="44"/>
      <c r="BH53" s="43">
        <f t="shared" ref="BH53:BP53" si="3">SUM(BH18:BH51)</f>
        <v>9</v>
      </c>
      <c r="BI53" s="43">
        <f t="shared" si="3"/>
        <v>3</v>
      </c>
      <c r="BJ53" s="43">
        <f t="shared" si="3"/>
        <v>8</v>
      </c>
      <c r="BK53" s="43">
        <f t="shared" si="3"/>
        <v>3</v>
      </c>
      <c r="BL53" s="43">
        <f t="shared" si="3"/>
        <v>2</v>
      </c>
      <c r="BM53" s="43">
        <f t="shared" si="3"/>
        <v>4</v>
      </c>
      <c r="BN53" s="43">
        <f t="shared" si="3"/>
        <v>7</v>
      </c>
      <c r="BO53" s="43">
        <f t="shared" si="3"/>
        <v>7</v>
      </c>
      <c r="BP53" s="43">
        <f t="shared" si="3"/>
        <v>8</v>
      </c>
      <c r="BQ53" s="44"/>
    </row>
    <row r="54" spans="1:70">
      <c r="L54" s="15"/>
      <c r="M54" s="15"/>
      <c r="N54" s="15"/>
      <c r="O54" s="15"/>
    </row>
    <row r="55" spans="1:70">
      <c r="L55" s="15"/>
      <c r="M55" s="15"/>
      <c r="N55" s="15"/>
      <c r="O55" s="15"/>
    </row>
    <row r="56" spans="1:70" ht="22.8" customHeight="1">
      <c r="C56" s="98" t="s">
        <v>320</v>
      </c>
      <c r="D56" s="98">
        <f t="shared" ref="D56:AI56" si="4">COUNTIFS($C$18:$C$51,3,D$18:D$51,1)</f>
        <v>1</v>
      </c>
      <c r="E56" s="98">
        <f t="shared" si="4"/>
        <v>0</v>
      </c>
      <c r="F56" s="98">
        <f t="shared" si="4"/>
        <v>0</v>
      </c>
      <c r="G56" s="98">
        <f t="shared" si="4"/>
        <v>0</v>
      </c>
      <c r="H56" s="98">
        <f t="shared" si="4"/>
        <v>1</v>
      </c>
      <c r="I56" s="98">
        <f t="shared" si="4"/>
        <v>0</v>
      </c>
      <c r="J56" s="98">
        <f t="shared" si="4"/>
        <v>0</v>
      </c>
      <c r="K56" s="98">
        <f t="shared" si="4"/>
        <v>0</v>
      </c>
      <c r="L56" s="98">
        <f t="shared" si="4"/>
        <v>1</v>
      </c>
      <c r="M56" s="98">
        <f t="shared" si="4"/>
        <v>0</v>
      </c>
      <c r="N56" s="98">
        <f t="shared" si="4"/>
        <v>0</v>
      </c>
      <c r="O56" s="98">
        <f t="shared" si="4"/>
        <v>0</v>
      </c>
      <c r="P56" s="98">
        <f t="shared" si="4"/>
        <v>0</v>
      </c>
      <c r="Q56" s="98">
        <f t="shared" si="4"/>
        <v>0</v>
      </c>
      <c r="R56" s="98">
        <f t="shared" si="4"/>
        <v>0</v>
      </c>
      <c r="S56" s="98">
        <f t="shared" si="4"/>
        <v>0</v>
      </c>
      <c r="T56" s="98">
        <f t="shared" si="4"/>
        <v>0</v>
      </c>
      <c r="U56" s="98">
        <f t="shared" si="4"/>
        <v>0</v>
      </c>
      <c r="V56" s="98">
        <f t="shared" si="4"/>
        <v>0</v>
      </c>
      <c r="W56" s="98">
        <f t="shared" si="4"/>
        <v>0</v>
      </c>
      <c r="X56" s="98">
        <f t="shared" si="4"/>
        <v>0</v>
      </c>
      <c r="Y56" s="98">
        <f t="shared" si="4"/>
        <v>1</v>
      </c>
      <c r="Z56" s="98">
        <f t="shared" si="4"/>
        <v>0</v>
      </c>
      <c r="AA56" s="98">
        <f t="shared" si="4"/>
        <v>0</v>
      </c>
      <c r="AB56" s="98">
        <f t="shared" si="4"/>
        <v>1</v>
      </c>
      <c r="AC56" s="98">
        <f t="shared" si="4"/>
        <v>0</v>
      </c>
      <c r="AD56" s="98">
        <f t="shared" si="4"/>
        <v>0</v>
      </c>
      <c r="AE56" s="98">
        <f t="shared" si="4"/>
        <v>1</v>
      </c>
      <c r="AF56" s="98">
        <f t="shared" si="4"/>
        <v>0</v>
      </c>
      <c r="AG56" s="98">
        <f t="shared" si="4"/>
        <v>0</v>
      </c>
      <c r="AH56" s="98">
        <f t="shared" si="4"/>
        <v>1</v>
      </c>
      <c r="AI56" s="98">
        <f t="shared" si="4"/>
        <v>0</v>
      </c>
      <c r="AJ56" s="98">
        <f t="shared" ref="AJ56:BQ56" si="5">COUNTIFS($C$18:$C$51,3,AJ$18:AJ$51,1)</f>
        <v>0</v>
      </c>
      <c r="AK56" s="98">
        <f t="shared" si="5"/>
        <v>1</v>
      </c>
      <c r="AL56" s="98">
        <f t="shared" si="5"/>
        <v>0</v>
      </c>
      <c r="AM56" s="98">
        <f t="shared" si="5"/>
        <v>0</v>
      </c>
      <c r="AN56" s="98">
        <f t="shared" si="5"/>
        <v>1</v>
      </c>
      <c r="AO56" s="98">
        <f t="shared" si="5"/>
        <v>0</v>
      </c>
      <c r="AP56" s="98">
        <f t="shared" si="5"/>
        <v>1</v>
      </c>
      <c r="AQ56" s="98">
        <f t="shared" si="5"/>
        <v>0</v>
      </c>
      <c r="AR56" s="98">
        <f t="shared" si="5"/>
        <v>0</v>
      </c>
      <c r="AS56" s="98">
        <f t="shared" si="5"/>
        <v>1</v>
      </c>
      <c r="AT56" s="98">
        <f t="shared" si="5"/>
        <v>0</v>
      </c>
      <c r="AU56" s="98">
        <f t="shared" si="5"/>
        <v>0</v>
      </c>
      <c r="AV56" s="98">
        <f t="shared" si="5"/>
        <v>0</v>
      </c>
      <c r="AW56" s="98">
        <f t="shared" si="5"/>
        <v>0</v>
      </c>
      <c r="AX56" s="98">
        <f t="shared" si="5"/>
        <v>0</v>
      </c>
      <c r="AY56" s="98">
        <f t="shared" si="5"/>
        <v>1</v>
      </c>
      <c r="AZ56" s="98">
        <f t="shared" si="5"/>
        <v>1</v>
      </c>
      <c r="BA56" s="98">
        <f t="shared" si="5"/>
        <v>1</v>
      </c>
      <c r="BB56" s="98">
        <f t="shared" si="5"/>
        <v>0</v>
      </c>
      <c r="BC56" s="98">
        <f t="shared" si="5"/>
        <v>0</v>
      </c>
      <c r="BD56" s="98">
        <f t="shared" si="5"/>
        <v>0</v>
      </c>
      <c r="BE56" s="98">
        <f t="shared" si="5"/>
        <v>1</v>
      </c>
      <c r="BF56" s="98">
        <f t="shared" si="5"/>
        <v>0</v>
      </c>
      <c r="BG56" s="98">
        <f t="shared" si="5"/>
        <v>0</v>
      </c>
      <c r="BH56" s="98">
        <f t="shared" si="5"/>
        <v>1</v>
      </c>
      <c r="BI56" s="98">
        <f t="shared" si="5"/>
        <v>0</v>
      </c>
      <c r="BJ56" s="98">
        <f t="shared" si="5"/>
        <v>1</v>
      </c>
      <c r="BK56" s="98">
        <f t="shared" si="5"/>
        <v>1</v>
      </c>
      <c r="BL56" s="98">
        <f t="shared" si="5"/>
        <v>1</v>
      </c>
      <c r="BM56" s="98">
        <f t="shared" si="5"/>
        <v>0</v>
      </c>
      <c r="BN56" s="98">
        <f t="shared" si="5"/>
        <v>0</v>
      </c>
      <c r="BO56" s="98">
        <f t="shared" si="5"/>
        <v>0</v>
      </c>
      <c r="BP56" s="98">
        <f t="shared" si="5"/>
        <v>1</v>
      </c>
      <c r="BQ56" s="98">
        <f t="shared" si="5"/>
        <v>0</v>
      </c>
    </row>
    <row r="57" spans="1:70" ht="22.8" customHeight="1">
      <c r="C57" s="98" t="s">
        <v>321</v>
      </c>
      <c r="D57" s="98">
        <f t="shared" ref="D57:AI57" si="6">COUNTIFS($C$18:$C$51,4,D$18:D$51,1)</f>
        <v>0</v>
      </c>
      <c r="E57" s="98">
        <f t="shared" si="6"/>
        <v>0</v>
      </c>
      <c r="F57" s="98">
        <f t="shared" si="6"/>
        <v>0</v>
      </c>
      <c r="G57" s="98">
        <f t="shared" si="6"/>
        <v>0</v>
      </c>
      <c r="H57" s="98">
        <f t="shared" si="6"/>
        <v>0</v>
      </c>
      <c r="I57" s="98">
        <f t="shared" si="6"/>
        <v>0</v>
      </c>
      <c r="J57" s="98">
        <f t="shared" si="6"/>
        <v>0</v>
      </c>
      <c r="K57" s="98">
        <f t="shared" si="6"/>
        <v>0</v>
      </c>
      <c r="L57" s="98">
        <f t="shared" si="6"/>
        <v>0</v>
      </c>
      <c r="M57" s="98">
        <f t="shared" si="6"/>
        <v>0</v>
      </c>
      <c r="N57" s="98">
        <f t="shared" si="6"/>
        <v>0</v>
      </c>
      <c r="O57" s="98">
        <f t="shared" si="6"/>
        <v>0</v>
      </c>
      <c r="P57" s="98">
        <f t="shared" si="6"/>
        <v>0</v>
      </c>
      <c r="Q57" s="98">
        <f t="shared" si="6"/>
        <v>0</v>
      </c>
      <c r="R57" s="98">
        <f t="shared" si="6"/>
        <v>0</v>
      </c>
      <c r="S57" s="98">
        <f t="shared" si="6"/>
        <v>0</v>
      </c>
      <c r="T57" s="98">
        <f t="shared" si="6"/>
        <v>0</v>
      </c>
      <c r="U57" s="98">
        <f t="shared" si="6"/>
        <v>0</v>
      </c>
      <c r="V57" s="98">
        <f t="shared" si="6"/>
        <v>0</v>
      </c>
      <c r="W57" s="98">
        <f t="shared" si="6"/>
        <v>0</v>
      </c>
      <c r="X57" s="98">
        <f t="shared" si="6"/>
        <v>0</v>
      </c>
      <c r="Y57" s="98">
        <f t="shared" si="6"/>
        <v>0</v>
      </c>
      <c r="Z57" s="98">
        <f t="shared" si="6"/>
        <v>0</v>
      </c>
      <c r="AA57" s="98">
        <f t="shared" si="6"/>
        <v>0</v>
      </c>
      <c r="AB57" s="98">
        <f t="shared" si="6"/>
        <v>0</v>
      </c>
      <c r="AC57" s="98">
        <f t="shared" si="6"/>
        <v>0</v>
      </c>
      <c r="AD57" s="98">
        <f t="shared" si="6"/>
        <v>0</v>
      </c>
      <c r="AE57" s="98">
        <f t="shared" si="6"/>
        <v>0</v>
      </c>
      <c r="AF57" s="98">
        <f t="shared" si="6"/>
        <v>0</v>
      </c>
      <c r="AG57" s="98">
        <f t="shared" si="6"/>
        <v>0</v>
      </c>
      <c r="AH57" s="98">
        <f t="shared" si="6"/>
        <v>0</v>
      </c>
      <c r="AI57" s="98">
        <f t="shared" si="6"/>
        <v>0</v>
      </c>
      <c r="AJ57" s="98">
        <f t="shared" ref="AJ57:BQ57" si="7">COUNTIFS($C$18:$C$51,4,AJ$18:AJ$51,1)</f>
        <v>0</v>
      </c>
      <c r="AK57" s="98">
        <f t="shared" si="7"/>
        <v>0</v>
      </c>
      <c r="AL57" s="98">
        <f t="shared" si="7"/>
        <v>0</v>
      </c>
      <c r="AM57" s="98">
        <f t="shared" si="7"/>
        <v>0</v>
      </c>
      <c r="AN57" s="98">
        <f t="shared" si="7"/>
        <v>0</v>
      </c>
      <c r="AO57" s="98">
        <f t="shared" si="7"/>
        <v>0</v>
      </c>
      <c r="AP57" s="98">
        <f t="shared" si="7"/>
        <v>0</v>
      </c>
      <c r="AQ57" s="98">
        <f t="shared" si="7"/>
        <v>0</v>
      </c>
      <c r="AR57" s="98">
        <f t="shared" si="7"/>
        <v>0</v>
      </c>
      <c r="AS57" s="98">
        <f t="shared" si="7"/>
        <v>0</v>
      </c>
      <c r="AT57" s="98">
        <f t="shared" si="7"/>
        <v>0</v>
      </c>
      <c r="AU57" s="98">
        <f t="shared" si="7"/>
        <v>0</v>
      </c>
      <c r="AV57" s="98">
        <f t="shared" si="7"/>
        <v>0</v>
      </c>
      <c r="AW57" s="98">
        <f t="shared" si="7"/>
        <v>0</v>
      </c>
      <c r="AX57" s="98">
        <f t="shared" si="7"/>
        <v>0</v>
      </c>
      <c r="AY57" s="98">
        <f t="shared" si="7"/>
        <v>0</v>
      </c>
      <c r="AZ57" s="98">
        <f t="shared" si="7"/>
        <v>0</v>
      </c>
      <c r="BA57" s="98">
        <f t="shared" si="7"/>
        <v>0</v>
      </c>
      <c r="BB57" s="98">
        <f t="shared" si="7"/>
        <v>0</v>
      </c>
      <c r="BC57" s="98">
        <f t="shared" si="7"/>
        <v>0</v>
      </c>
      <c r="BD57" s="98">
        <f t="shared" si="7"/>
        <v>0</v>
      </c>
      <c r="BE57" s="98">
        <f t="shared" si="7"/>
        <v>0</v>
      </c>
      <c r="BF57" s="98">
        <f t="shared" si="7"/>
        <v>0</v>
      </c>
      <c r="BG57" s="98">
        <f t="shared" si="7"/>
        <v>0</v>
      </c>
      <c r="BH57" s="98">
        <f t="shared" si="7"/>
        <v>0</v>
      </c>
      <c r="BI57" s="98">
        <f t="shared" si="7"/>
        <v>0</v>
      </c>
      <c r="BJ57" s="98">
        <f t="shared" si="7"/>
        <v>0</v>
      </c>
      <c r="BK57" s="98">
        <f t="shared" si="7"/>
        <v>0</v>
      </c>
      <c r="BL57" s="98">
        <f t="shared" si="7"/>
        <v>0</v>
      </c>
      <c r="BM57" s="98">
        <f t="shared" si="7"/>
        <v>0</v>
      </c>
      <c r="BN57" s="98">
        <f t="shared" si="7"/>
        <v>0</v>
      </c>
      <c r="BO57" s="98">
        <f t="shared" si="7"/>
        <v>0</v>
      </c>
      <c r="BP57" s="98">
        <f t="shared" si="7"/>
        <v>0</v>
      </c>
      <c r="BQ57" s="98">
        <f t="shared" si="7"/>
        <v>0</v>
      </c>
    </row>
    <row r="58" spans="1:70" ht="22.8" customHeight="1">
      <c r="C58" s="98" t="s">
        <v>322</v>
      </c>
      <c r="D58" s="98">
        <f t="shared" ref="D58:AI58" si="8">COUNTIFS($C$18:$C$51,5,D$18:D$51,1)</f>
        <v>0</v>
      </c>
      <c r="E58" s="98">
        <f t="shared" si="8"/>
        <v>0</v>
      </c>
      <c r="F58" s="98">
        <f t="shared" si="8"/>
        <v>1</v>
      </c>
      <c r="G58" s="98">
        <f t="shared" si="8"/>
        <v>0</v>
      </c>
      <c r="H58" s="98">
        <f t="shared" si="8"/>
        <v>0</v>
      </c>
      <c r="I58" s="98">
        <f t="shared" si="8"/>
        <v>1</v>
      </c>
      <c r="J58" s="98">
        <f t="shared" si="8"/>
        <v>1</v>
      </c>
      <c r="K58" s="98">
        <f t="shared" si="8"/>
        <v>0</v>
      </c>
      <c r="L58" s="98">
        <f t="shared" si="8"/>
        <v>1</v>
      </c>
      <c r="M58" s="98">
        <f t="shared" si="8"/>
        <v>1</v>
      </c>
      <c r="N58" s="98">
        <f t="shared" si="8"/>
        <v>4</v>
      </c>
      <c r="O58" s="98">
        <f t="shared" si="8"/>
        <v>0</v>
      </c>
      <c r="P58" s="98">
        <f t="shared" si="8"/>
        <v>0</v>
      </c>
      <c r="Q58" s="98">
        <f t="shared" si="8"/>
        <v>0</v>
      </c>
      <c r="R58" s="98">
        <f t="shared" si="8"/>
        <v>1</v>
      </c>
      <c r="S58" s="98">
        <f t="shared" si="8"/>
        <v>0</v>
      </c>
      <c r="T58" s="98">
        <f t="shared" si="8"/>
        <v>3</v>
      </c>
      <c r="U58" s="98">
        <f t="shared" si="8"/>
        <v>1</v>
      </c>
      <c r="V58" s="98">
        <f t="shared" si="8"/>
        <v>0</v>
      </c>
      <c r="W58" s="98">
        <f t="shared" si="8"/>
        <v>0</v>
      </c>
      <c r="X58" s="98">
        <f t="shared" si="8"/>
        <v>0</v>
      </c>
      <c r="Y58" s="98">
        <f t="shared" si="8"/>
        <v>4</v>
      </c>
      <c r="Z58" s="98">
        <f t="shared" si="8"/>
        <v>2</v>
      </c>
      <c r="AA58" s="98">
        <f t="shared" si="8"/>
        <v>2</v>
      </c>
      <c r="AB58" s="98">
        <f t="shared" si="8"/>
        <v>3</v>
      </c>
      <c r="AC58" s="98">
        <f t="shared" si="8"/>
        <v>1</v>
      </c>
      <c r="AD58" s="98">
        <f t="shared" si="8"/>
        <v>2</v>
      </c>
      <c r="AE58" s="98">
        <f t="shared" si="8"/>
        <v>3</v>
      </c>
      <c r="AF58" s="98">
        <f t="shared" si="8"/>
        <v>1</v>
      </c>
      <c r="AG58" s="98">
        <f t="shared" si="8"/>
        <v>0</v>
      </c>
      <c r="AH58" s="98">
        <f t="shared" si="8"/>
        <v>3</v>
      </c>
      <c r="AI58" s="98">
        <f t="shared" si="8"/>
        <v>3</v>
      </c>
      <c r="AJ58" s="98">
        <f t="shared" ref="AJ58:BQ58" si="9">COUNTIFS($C$18:$C$51,5,AJ$18:AJ$51,1)</f>
        <v>2</v>
      </c>
      <c r="AK58" s="98">
        <f t="shared" si="9"/>
        <v>3</v>
      </c>
      <c r="AL58" s="98">
        <f t="shared" si="9"/>
        <v>1</v>
      </c>
      <c r="AM58" s="98">
        <f t="shared" si="9"/>
        <v>0</v>
      </c>
      <c r="AN58" s="98">
        <f t="shared" si="9"/>
        <v>4</v>
      </c>
      <c r="AO58" s="98">
        <f t="shared" si="9"/>
        <v>2</v>
      </c>
      <c r="AP58" s="98">
        <f t="shared" si="9"/>
        <v>4</v>
      </c>
      <c r="AQ58" s="98">
        <f t="shared" si="9"/>
        <v>2</v>
      </c>
      <c r="AR58" s="98">
        <f t="shared" si="9"/>
        <v>2</v>
      </c>
      <c r="AS58" s="98">
        <f t="shared" si="9"/>
        <v>4</v>
      </c>
      <c r="AT58" s="98">
        <f t="shared" si="9"/>
        <v>0</v>
      </c>
      <c r="AU58" s="98">
        <f t="shared" si="9"/>
        <v>0</v>
      </c>
      <c r="AV58" s="98">
        <f t="shared" si="9"/>
        <v>1</v>
      </c>
      <c r="AW58" s="98">
        <f t="shared" si="9"/>
        <v>4</v>
      </c>
      <c r="AX58" s="98">
        <f t="shared" si="9"/>
        <v>2</v>
      </c>
      <c r="AY58" s="98">
        <f t="shared" si="9"/>
        <v>2</v>
      </c>
      <c r="AZ58" s="98">
        <f t="shared" si="9"/>
        <v>1</v>
      </c>
      <c r="BA58" s="98">
        <f t="shared" si="9"/>
        <v>2</v>
      </c>
      <c r="BB58" s="98">
        <f t="shared" si="9"/>
        <v>0</v>
      </c>
      <c r="BC58" s="98">
        <f t="shared" si="9"/>
        <v>0</v>
      </c>
      <c r="BD58" s="98">
        <f t="shared" si="9"/>
        <v>1</v>
      </c>
      <c r="BE58" s="98">
        <f t="shared" si="9"/>
        <v>3</v>
      </c>
      <c r="BF58" s="98">
        <f t="shared" si="9"/>
        <v>1</v>
      </c>
      <c r="BG58" s="98">
        <f t="shared" si="9"/>
        <v>0</v>
      </c>
      <c r="BH58" s="98">
        <f t="shared" si="9"/>
        <v>5</v>
      </c>
      <c r="BI58" s="98">
        <f t="shared" si="9"/>
        <v>2</v>
      </c>
      <c r="BJ58" s="98">
        <f t="shared" si="9"/>
        <v>4</v>
      </c>
      <c r="BK58" s="98">
        <f t="shared" si="9"/>
        <v>1</v>
      </c>
      <c r="BL58" s="98">
        <f t="shared" si="9"/>
        <v>0</v>
      </c>
      <c r="BM58" s="98">
        <f t="shared" si="9"/>
        <v>2</v>
      </c>
      <c r="BN58" s="98">
        <f t="shared" si="9"/>
        <v>4</v>
      </c>
      <c r="BO58" s="98">
        <f t="shared" si="9"/>
        <v>3</v>
      </c>
      <c r="BP58" s="98">
        <f t="shared" si="9"/>
        <v>5</v>
      </c>
      <c r="BQ58" s="98">
        <f t="shared" si="9"/>
        <v>0</v>
      </c>
    </row>
    <row r="59" spans="1:70" ht="22.8" customHeight="1">
      <c r="C59" s="98" t="s">
        <v>324</v>
      </c>
      <c r="D59" s="98">
        <f t="shared" ref="D59:AI59" si="10">COUNTIFS($C$18:$C$51,6,D$18:D$51,1)</f>
        <v>1</v>
      </c>
      <c r="E59" s="98">
        <f t="shared" si="10"/>
        <v>0</v>
      </c>
      <c r="F59" s="98">
        <f t="shared" si="10"/>
        <v>1</v>
      </c>
      <c r="G59" s="98">
        <f t="shared" si="10"/>
        <v>0</v>
      </c>
      <c r="H59" s="98">
        <f t="shared" si="10"/>
        <v>2</v>
      </c>
      <c r="I59" s="98">
        <f t="shared" si="10"/>
        <v>0</v>
      </c>
      <c r="J59" s="98">
        <f t="shared" si="10"/>
        <v>1</v>
      </c>
      <c r="K59" s="98">
        <f t="shared" si="10"/>
        <v>0</v>
      </c>
      <c r="L59" s="98">
        <f t="shared" si="10"/>
        <v>2</v>
      </c>
      <c r="M59" s="98">
        <f t="shared" si="10"/>
        <v>0</v>
      </c>
      <c r="N59" s="98">
        <f t="shared" si="10"/>
        <v>3</v>
      </c>
      <c r="O59" s="98">
        <f t="shared" si="10"/>
        <v>0</v>
      </c>
      <c r="P59" s="98">
        <f t="shared" si="10"/>
        <v>0</v>
      </c>
      <c r="Q59" s="98">
        <f t="shared" si="10"/>
        <v>0</v>
      </c>
      <c r="R59" s="98">
        <f t="shared" si="10"/>
        <v>1</v>
      </c>
      <c r="S59" s="98">
        <f t="shared" si="10"/>
        <v>1</v>
      </c>
      <c r="T59" s="98">
        <f t="shared" si="10"/>
        <v>3</v>
      </c>
      <c r="U59" s="98">
        <f t="shared" si="10"/>
        <v>0</v>
      </c>
      <c r="V59" s="98">
        <f t="shared" si="10"/>
        <v>0</v>
      </c>
      <c r="W59" s="98">
        <f t="shared" si="10"/>
        <v>0</v>
      </c>
      <c r="X59" s="98">
        <f t="shared" si="10"/>
        <v>0</v>
      </c>
      <c r="Y59" s="98">
        <f t="shared" si="10"/>
        <v>4</v>
      </c>
      <c r="Z59" s="98">
        <f t="shared" si="10"/>
        <v>1</v>
      </c>
      <c r="AA59" s="98">
        <f t="shared" si="10"/>
        <v>1</v>
      </c>
      <c r="AB59" s="98">
        <f t="shared" si="10"/>
        <v>3</v>
      </c>
      <c r="AC59" s="98">
        <f t="shared" si="10"/>
        <v>1</v>
      </c>
      <c r="AD59" s="98">
        <f t="shared" si="10"/>
        <v>1</v>
      </c>
      <c r="AE59" s="98">
        <f t="shared" si="10"/>
        <v>2</v>
      </c>
      <c r="AF59" s="98">
        <f t="shared" si="10"/>
        <v>2</v>
      </c>
      <c r="AG59" s="98">
        <f t="shared" si="10"/>
        <v>0</v>
      </c>
      <c r="AH59" s="98">
        <f t="shared" si="10"/>
        <v>3</v>
      </c>
      <c r="AI59" s="98">
        <f t="shared" si="10"/>
        <v>2</v>
      </c>
      <c r="AJ59" s="98">
        <f t="shared" ref="AJ59:BQ59" si="11">COUNTIFS($C$18:$C$51,6,AJ$18:AJ$51,1)</f>
        <v>1</v>
      </c>
      <c r="AK59" s="98">
        <f t="shared" si="11"/>
        <v>2</v>
      </c>
      <c r="AL59" s="98">
        <f t="shared" si="11"/>
        <v>2</v>
      </c>
      <c r="AM59" s="98">
        <f t="shared" si="11"/>
        <v>0</v>
      </c>
      <c r="AN59" s="98">
        <f t="shared" si="11"/>
        <v>4</v>
      </c>
      <c r="AO59" s="98">
        <f t="shared" si="11"/>
        <v>1</v>
      </c>
      <c r="AP59" s="98">
        <f t="shared" si="11"/>
        <v>2</v>
      </c>
      <c r="AQ59" s="98">
        <f t="shared" si="11"/>
        <v>3</v>
      </c>
      <c r="AR59" s="98">
        <f t="shared" si="11"/>
        <v>2</v>
      </c>
      <c r="AS59" s="98">
        <f t="shared" si="11"/>
        <v>3</v>
      </c>
      <c r="AT59" s="98">
        <f t="shared" si="11"/>
        <v>0</v>
      </c>
      <c r="AU59" s="98">
        <f t="shared" si="11"/>
        <v>0</v>
      </c>
      <c r="AV59" s="98">
        <f t="shared" si="11"/>
        <v>0</v>
      </c>
      <c r="AW59" s="98">
        <f t="shared" si="11"/>
        <v>3</v>
      </c>
      <c r="AX59" s="98">
        <f t="shared" si="11"/>
        <v>1</v>
      </c>
      <c r="AY59" s="98">
        <f t="shared" si="11"/>
        <v>0</v>
      </c>
      <c r="AZ59" s="98">
        <f t="shared" si="11"/>
        <v>1</v>
      </c>
      <c r="BA59" s="98">
        <f t="shared" si="11"/>
        <v>2</v>
      </c>
      <c r="BB59" s="98">
        <f t="shared" si="11"/>
        <v>1</v>
      </c>
      <c r="BC59" s="98">
        <f t="shared" si="11"/>
        <v>0</v>
      </c>
      <c r="BD59" s="98">
        <f t="shared" si="11"/>
        <v>1</v>
      </c>
      <c r="BE59" s="98">
        <f t="shared" si="11"/>
        <v>4</v>
      </c>
      <c r="BF59" s="98">
        <f t="shared" si="11"/>
        <v>0</v>
      </c>
      <c r="BG59" s="98">
        <f t="shared" si="11"/>
        <v>0</v>
      </c>
      <c r="BH59" s="98">
        <f t="shared" si="11"/>
        <v>3</v>
      </c>
      <c r="BI59" s="98">
        <f t="shared" si="11"/>
        <v>1</v>
      </c>
      <c r="BJ59" s="98">
        <f t="shared" si="11"/>
        <v>3</v>
      </c>
      <c r="BK59" s="98">
        <f t="shared" si="11"/>
        <v>1</v>
      </c>
      <c r="BL59" s="98">
        <f t="shared" si="11"/>
        <v>1</v>
      </c>
      <c r="BM59" s="98">
        <f t="shared" si="11"/>
        <v>2</v>
      </c>
      <c r="BN59" s="98">
        <f t="shared" si="11"/>
        <v>3</v>
      </c>
      <c r="BO59" s="98">
        <f t="shared" si="11"/>
        <v>4</v>
      </c>
      <c r="BP59" s="98">
        <f t="shared" si="11"/>
        <v>2</v>
      </c>
      <c r="BQ59" s="98">
        <f t="shared" si="11"/>
        <v>0</v>
      </c>
    </row>
    <row r="60" spans="1:70">
      <c r="L60" s="15"/>
      <c r="M60" s="15"/>
      <c r="N60" s="15"/>
      <c r="O60" s="15"/>
    </row>
    <row r="61" spans="1:70">
      <c r="L61" s="15"/>
      <c r="M61" s="15"/>
      <c r="N61" s="15"/>
      <c r="O61" s="15"/>
    </row>
  </sheetData>
  <autoFilter ref="A17:BR51"/>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53:C53"/>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7"/>
  <dataValidations count="4">
    <dataValidation imeMode="disabled" allowBlank="1" showInputMessage="1" showErrorMessage="1" sqref="A34:A51 BH34:BP51 Y34:AS51 R34:V51 AV34:BF51 C18:O32 C34:O51 A18:A32 Y18:AS32 AV18:BF32 BH18:BP32 R18:V32"/>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2 WVJ52 WLN52 WBR52 VRV52 VHZ52 UYD52 UOH52 UEL52 TUP52 TKT52 TAX52 SRB52 SHF52 RXJ52 RNN52 RDR52 QTV52 QJZ52 QAD52 PQH52 PGL52 OWP52 OMT52 OCX52 NTB52 NJF52 MZJ52 MPN52 MFR52 LVV52 LLZ52 LCD52 KSH52 KIL52 JYP52 JOT52 JEX52 IVB52 ILF52 IBJ52 HRN52 HHR52 GXV52 GNZ52 GED52 FUH52 FKL52 FAP52 EQT52 EGX52 DXB52 DNF52 DDJ52 CTN52 CJR52 BZV52 BPZ52 BGD52 AWH52 AML52 ACP52 ST52 IX52 BC52 WWD52 WMH52 WCL52 VSP52 VIT52 UYX52 UPB52 UFF52 TVJ52 TLN52 TBR52 SRV52 SHZ52 RYD52 ROH52 REL52 QUP52 QKT52 QAX52 PRB52 PHF52 OXJ52 ONN52 ODR52 NTV52 NJZ52 NAD52 MQH52 MGL52 LWP52 LMT52 LCX52 KTB52 KJF52 JZJ52 JPN52 JFR52 IVV52 ILZ52 ICD52 HSH52 HIL52 GYP52 GOT52 GEX52 FVB52 FLF52 FBJ52 ERN52 EHR52 DXV52 DNZ52 DED52 CUH52 CKL52 CAP52 BQT52 BGX52 AXB52 ANF52 ADJ52 TN52 JR52 WWL52 WMP52 WCT52 VSX52 VJB52 UZF52 UPJ52 UFN52 TVR52 TLV52 TBZ52 SSD52 SIH52 RYL52 ROP52 RET52 QUX52 QLB52 QBF52 PRJ52 PHN52 OXR52 ONV52 ODZ52 NUD52 NKH52 NAL52 MQP52 MGT52 LWX52 LNB52 LDF52 KTJ52 KJN52 JZR52 JPV52 JFZ52 IWD52 IMH52 ICL52 HSP52 HIT52 GYX52 GPB52 GFF52 FVJ52 FLN52 FBR52 ERV52 EHZ52 DYD52 DOH52 DEL52 CUP52 CKT52 CAX52 BRB52 BHF52 AXJ52 ANN52 ADR52 TV52 JZ52 WWJ52 WMN52 WCR52 VSV52 VIZ52 UZD52 UPH52 UFL52 TVP52 TLT52 TBX52 SSB52 SIF52 RYJ52 RON52 RER52 QUV52 QKZ52 QBD52 PRH52 PHL52 OXP52 ONT52 ODX52 NUB52 NKF52 NAJ52 MQN52 MGR52 LWV52 LMZ52 LDD52 KTH52 KJL52 JZP52 JPT52 JFX52 IWB52 IMF52 ICJ52 HSN52 HIR52 GYV52 GOZ52 GFD52 FVH52 FLL52 FBP52 ERT52 EHX52 DYB52 DOF52 DEJ52 CUN52 CKR52 CAV52 BQZ52 BHD52 AXH52 ANL52 ADP52 TT52 JX52 WWH52 WML52 WCP52 VST52 VIX52 UZB52 UPF52 UFJ52 TVN52 TLR52 TBV52 SRZ52 SID52 RYH52 ROL52 REP52 QUT52 QKX52 QBB52 PRF52 PHJ52 OXN52 ONR52 ODV52 NTZ52 NKD52 NAH52 MQL52 MGP52 LWT52 LMX52 LDB52 KTF52 KJJ52 JZN52 JPR52 JFV52 IVZ52 IMD52 ICH52 HSL52 HIP52 GYT52 GOX52 GFB52 FVF52 FLJ52 FBN52 ERR52 EHV52 DXZ52 DOD52 DEH52 CUL52 CKP52 CAT52 BQX52 BHB52 AXF52 ANJ52 ADN52 TR52 JV52 WWF52 WMJ52 WCN52 VSR52 VIV52 UYZ52 UPD52 UFH52 TVL52 TLP52 TBT52 SRX52 SIB52 RYF52 ROJ52 REN52 QUR52 QKV52 QAZ52 PRD52 PHH52 OXL52 ONP52 ODT52 NTX52 NKB52 NAF52 MQJ52 MGN52 LWR52 LMV52 LCZ52 KTD52 KJH52 JZL52 JPP52 JFT52 IVX52 IMB52 ICF52 HSJ52 HIN52 GYR52 GOV52 GEZ52 FVD52 FLH52 FBL52 ERP52 EHT52 DXX52 DOB52 DEF52 CUJ52 CKN52 CAR52 BQV52 BGZ52 AXD52 ANH52 ADL52 TP52 JT52 WVX52 WMB52 WCF52 VSJ52 VIN52 UYR52 UOV52 UEZ52 TVD52 TLH52 TBL52 SRP52 SHT52 RXX52 ROB52 REF52 QUJ52 QKN52 QAR52 PQV52 PGZ52 OXD52 ONH52 ODL52 NTP52 NJT52 MZX52 MQB52 MGF52 LWJ52 LMN52 LCR52 KSV52 KIZ52 JZD52 JPH52 JFL52 IVP52 ILT52 IBX52 HSB52 HIF52 GYJ52 GON52 GER52 FUV52 FKZ52 FBD52 ERH52 EHL52 DXP52 DNT52 DDX52 CUB52 CKF52 CAJ52 BQN52 BGR52 AWV52 AMZ52 ADD52 TH52 JL52 WWB52 WMF52 WCJ52 VSN52 VIR52 UYV52 UOZ52 UFD52 TVH52 TLL52 TBP52 SRT52 SHX52 RYB52 ROF52 REJ52 QUN52 QKR52 QAV52 PQZ52 PHD52 OXH52 ONL52 ODP52 NTT52 NJX52 NAB52 MQF52 MGJ52 LWN52 LMR52 LCV52 KSZ52 KJD52 JZH52 JPL52 JFP52 IVT52 ILX52 ICB52 HSF52 HIJ52 GYN52 GOR52 GEV52 FUZ52 FLD52 FBH52 ERL52 EHP52 DXT52 DNX52 DEB52 CUF52 CKJ52 CAN52 BQR52 BGV52 AWZ52 AND52 ADH52 TL52 JP52 WVZ52 WMD52 WCH52 VSL52 VIP52 UYT52 UOX52 UFB52 TVF52 TLJ52 TBN52 SRR52 SHV52 RXZ52 ROD52 REH52 QUL52 QKP52 QAT52 PQX52 PHB52 OXF52 ONJ52 ODN52 NTR52 NJV52 MZZ52 MQD52 MGH52 LWL52 LMP52 LCT52 KSX52 KJB52 JZF52 JPJ52 JFN52 IVR52 ILV52 IBZ52 HSD52 HIH52 GYL52 GOP52 GET52 FUX52 FLB52 FBF52 ERJ52 EHN52 DXR52 DNV52 DDZ52 CUD52 CKH52 CAL52 BQP52 BGT52 AWX52 ANB52 ADF52 TJ52 JN52 BQ52:BR52 WVV52 WLZ52 WCD52 VSH52 VIL52 UYP52 UOT52 UEX52 TVB52 TLF52 TBJ52 SRN52 SHR52 RXV52 RNZ52 RED52 QUH52 QKL52 QAP52 PQT52 PGX52 OXB52 ONF52 ODJ52 NTN52 NJR52 MZV52 MPZ52 MGD52 LWH52 LML52 LCP52 KST52 KIX52 JZB52 JPF52 JFJ52 IVN52 ILR52 IBV52 HRZ52 HID52 GYH52 GOL52 GEP52 FUT52 FKX52 FBB52 ERF52 EHJ52 DXN52 DNR52 DDV52 CTZ52 CKD52 CAH52 BQL52 BGP52 AWT52 AMX52 ADB52 TF52 JJ52 BO52 WVT52 WLX52 WCB52 VSF52 VIJ52 UYN52 UOR52 UEV52 TUZ52 TLD52 TBH52 SRL52 SHP52 RXT52 RNX52 REB52 QUF52 QKJ52 QAN52 PQR52 PGV52 OWZ52 OND52 ODH52 NTL52 NJP52 MZT52 MPX52 MGB52 LWF52 LMJ52 LCN52 KSR52 KIV52 JYZ52 JPD52 JFH52 IVL52 ILP52 IBT52 HRX52 HIB52 GYF52 GOJ52 GEN52 FUR52 FKV52 FAZ52 ERD52 EHH52 DXL52 DNP52 DDT52 CTX52 CKB52 CAF52 BQJ52 BGN52 AWR52 AMV52 ACZ52 TD52 JH52 BM52 WVR52 WLV52 WBZ52 VSD52 VIH52 UYL52 UOP52 UET52 TUX52 TLB52 TBF52 SRJ52 SHN52 RXR52 RNV52 RDZ52 QUD52 QKH52 QAL52 PQP52 PGT52 OWX52 ONB52 ODF52 NTJ52 NJN52 MZR52 MPV52 MFZ52 LWD52 LMH52 LCL52 KSP52 KIT52 JYX52 JPB52 JFF52 IVJ52 ILN52 IBR52 HRV52 HHZ52 GYD52 GOH52 GEL52 FUP52 FKT52 FAX52 ERB52 EHF52 DXJ52 DNN52 DDR52 CTV52 CJZ52 CAD52 BQH52 BGL52 AWP52 AMT52 ACX52 TB52 JF52 BK52 WVP52 WLT52 WBX52 VSB52 VIF52 UYJ52 UON52 UER52 TUV52 TKZ52 TBD52 SRH52 SHL52 RXP52 RNT52 RDX52 QUB52 QKF52 QAJ52 PQN52 PGR52 OWV52 OMZ52 ODD52 NTH52 NJL52 MZP52 MPT52 MFX52 LWB52 LMF52 LCJ52 KSN52 KIR52 JYV52 JOZ52 JFD52 IVH52 ILL52 IBP52 HRT52 HHX52 GYB52 GOF52 GEJ52 FUN52 FKR52 FAV52 EQZ52 EHD52 DXH52 DNL52 DDP52 CTT52 CJX52 CAB52 BQF52 BGJ52 AWN52 AMR52 ACV52 SZ52 JD52 BI52 WVN52 WLR52 WBV52 VRZ52 VID52 UYH52 UOL52 UEP52 TUT52 TKX52 TBB52 SRF52 SHJ52 RXN52 RNR52 RDV52 QTZ52 QKD52 QAH52 PQL52 PGP52 OWT52 OMX52 ODB52 NTF52 NJJ52 MZN52 MPR52 MFV52 LVZ52 LMD52 LCH52 KSL52 KIP52 JYT52 JOX52 JFB52 IVF52 ILJ52 IBN52 HRR52 HHV52 GXZ52 GOD52 GEH52 FUL52 FKP52 FAT52 EQX52 EHB52 DXF52 DNJ52 DDN52 CTR52 CJV52 BZZ52 BQD52 BGH52 AWL52 AMP52 ACT52 SX52 JB52 BG52 WVL52 WLP52 WBT52 VRX52 VIB52 UYF52 UOJ52 UEN52 TUR52 TKV52 TAZ52 SRD52 SHH52 RXL52 RNP52 RDT52 QTX52 QKB52 QAF52 PQJ52 PGN52 OWR52 OMV52 OCZ52 NTD52 NJH52 MZL52 MPP52 MFT52 LVX52 LMB52 LCF52 KSJ52 KIN52 JYR52 JOV52 JEZ52 IVD52 ILH52 IBL52 HRP52 HHT52 GXX52 GOB52 GEF52 FUJ52 FKN52 FAR52 EQV52 EGZ52 DXD52 DNH52 DDL52 CTP52 CJT52 BZX52 BQB52 BGF52 AWJ52 AMN52 ACR52 SV52 IZ52 BE52 WWN52 WMR52 WCV52 VSZ52 VJD52 UZH52 UPL52 UFP52 TVT52 TLX52 TCB52 SSF52 SIJ52 RYN52 ROR52 REV52 QUZ52 QLD52 QBH52 PRL52 PHP52 OXT52 ONX52 OEB52 NUF52 NKJ52 NAN52 MQR52 MGV52 LWZ52 LND52 LDH52 KTL52 KJP52 JZT52 JPX52 JGB52 IWF52 IMJ52 ICN52 HSR52 HIV52 GYZ52 GPD52 GFH52 FVL52 FLP52 FBT52 ERX52 EIB52 DYF52 DOJ52 DEN52 CUR52 CKV52 CAZ52 BRD52 BHH52 AXL52 ANP52 ADT52 TX52 KB52 WVH52 WLL52 WBP52 VRT52 VHX52 UYB52 UOF52 UEJ52 TUN52 TKR52 TAV52 SQZ52 SHD52 RXH52 RNL52 RDP52 QTT52 QJX52 QAB52 PQF52 PGJ52 OWN52 OMR52 OCV52 NSZ52 NJD52 MZH52 MPL52 MFP52 LVT52 LLX52 LCB52 KSF52 KIJ52 JYN52 JOR52 JEV52 IUZ52 ILD52 IBH52 HRL52 HHP52 GXT52 GNX52 GEB52 FUF52 FKJ52 FAN52 EQR52 EGV52 DWZ52 DND52 DDH52 CTL52 CJP52 BZT52 BPX52 BGB52 AWF52 AMJ52 ACN52 SR52 BA52">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2:IT52 WTW52:WTX52 WKA52:WKB52 WAE52:WAF52 VQI52:VQJ52 VGM52:VGN52 UWQ52:UWR52 UMU52:UMV52 UCY52:UCZ52 TTC52:TTD52 TJG52:TJH52 SZK52:SZL52 SPO52:SPP52 SFS52:SFT52 RVW52:RVX52 RMA52:RMB52 RCE52:RCF52 QSI52:QSJ52 QIM52:QIN52 PYQ52:PYR52 POU52:POV52 PEY52:PEZ52 OVC52:OVD52 OLG52:OLH52 OBK52:OBL52 NRO52:NRP52 NHS52:NHT52 MXW52:MXX52 MOA52:MOB52 MEE52:MEF52 LUI52:LUJ52 LKM52:LKN52 LAQ52:LAR52 KQU52:KQV52 KGY52:KGZ52 JXC52:JXD52 JNG52:JNH52 JDK52:JDL52 ITO52:ITP52 IJS52:IJT52 HZW52:HZX52 HQA52:HQB52 HGE52:HGF52 GWI52:GWJ52 GMM52:GMN52 GCQ52:GCR52 FSU52:FSV52 FIY52:FIZ52 EZC52:EZD52 EPG52:EPH52 EFK52:EFL52 DVO52:DVP52 DLS52:DLT52 DBW52:DBX52 CSA52:CSB52 CIE52:CIF52 BYI52:BYJ52 BOM52:BON52 BEQ52:BER52 AUU52:AUV52 AKY52:AKZ52 ABC52:ABD52 RG52:RH52 HK52:HL52 WTK52:WTN52 WJO52:WJR52 VZS52:VZV52 VPW52:VPZ52 VGA52:VGD52 UWE52:UWH52 UMI52:UML52 UCM52:UCP52 TSQ52:TST52 TIU52:TIX52 SYY52:SZB52 SPC52:SPF52 SFG52:SFJ52 RVK52:RVN52 RLO52:RLR52 RBS52:RBV52 QRW52:QRZ52 QIA52:QID52 PYE52:PYH52 POI52:POL52 PEM52:PEP52 OUQ52:OUT52 OKU52:OKX52 OAY52:OBB52 NRC52:NRF52 NHG52:NHJ52 MXK52:MXN52 MNO52:MNR52 MDS52:MDV52 LTW52:LTZ52 LKA52:LKD52 LAE52:LAH52 KQI52:KQL52 KGM52:KGP52 JWQ52:JWT52 JMU52:JMX52 JCY52:JDB52 ITC52:ITF52 IJG52:IJJ52 HZK52:HZN52 HPO52:HPR52 HFS52:HFV52 GVW52:GVZ52 GMA52:GMD52 GCE52:GCH52 FSI52:FSL52 FIM52:FIP52 EYQ52:EYT52 EOU52:EOX52 EEY52:EFB52 DVC52:DVF52 DLG52:DLJ52 DBK52:DBN52 CRO52:CRR52 CHS52:CHV52 BXW52:BXZ52 BOA52:BOD52 BEE52:BEH52 AUI52:AUL52 AKM52:AKP52 AAQ52:AAT52 QU52:QX52 GY52:HB52 WTP52:WTQ52 WJT52:WJU52 VZX52:VZY52 VQB52:VQC52 VGF52:VGG52 UWJ52:UWK52 UMN52:UMO52 UCR52:UCS52 TSV52:TSW52 TIZ52:TJA52 SZD52:SZE52 SPH52:SPI52 SFL52:SFM52 RVP52:RVQ52 RLT52:RLU52 RBX52:RBY52 QSB52:QSC52 QIF52:QIG52 PYJ52:PYK52 PON52:POO52 PER52:PES52 OUV52:OUW52 OKZ52:OLA52 OBD52:OBE52 NRH52:NRI52 NHL52:NHM52 MXP52:MXQ52 MNT52:MNU52 MDX52:MDY52 LUB52:LUC52 LKF52:LKG52 LAJ52:LAK52 KQN52:KQO52 KGR52:KGS52 JWV52:JWW52 JMZ52:JNA52 JDD52:JDE52 ITH52:ITI52 IJL52:IJM52 HZP52:HZQ52 HPT52:HPU52 HFX52:HFY52 GWB52:GWC52 GMF52:GMG52 GCJ52:GCK52 FSN52:FSO52 FIR52:FIS52 EYV52:EYW52 EOZ52:EPA52 EFD52:EFE52 DVH52:DVI52 DLL52:DLM52 DBP52:DBQ52 CRT52:CRU52 CHX52:CHY52 BYB52:BYC52 BOF52:BOG52 BEJ52:BEK52 AUN52:AUO52 AKR52:AKS52 AAV52:AAW52 QZ52:RA52 HD52:HE52 WUE52:WUH52 WKI52:WKL52 WAM52:WAP52 VQQ52:VQT52 VGU52:VGX52 UWY52:UXB52 UNC52:UNF52 UDG52:UDJ52 TTK52:TTN52 TJO52:TJR52 SZS52:SZV52 SPW52:SPZ52 SGA52:SGD52 RWE52:RWH52 RMI52:RML52 RCM52:RCP52 QSQ52:QST52 QIU52:QIX52 PYY52:PZB52 PPC52:PPF52 PFG52:PFJ52 OVK52:OVN52 OLO52:OLR52 OBS52:OBV52 NRW52:NRZ52 NIA52:NID52 MYE52:MYH52 MOI52:MOL52 MEM52:MEP52 LUQ52:LUT52 LKU52:LKX52 LAY52:LBB52 KRC52:KRF52 KHG52:KHJ52 JXK52:JXN52 JNO52:JNR52 JDS52:JDV52 ITW52:ITZ52 IKA52:IKD52 IAE52:IAH52 HQI52:HQL52 HGM52:HGP52 GWQ52:GWT52 GMU52:GMX52 GCY52:GDB52 FTC52:FTF52 FJG52:FJJ52 EZK52:EZN52 EPO52:EPR52 EFS52:EFV52 DVW52:DVZ52 DMA52:DMD52 DCE52:DCH52 CSI52:CSL52 CIM52:CIP52 BYQ52:BYT52 BOU52:BOX52 BEY52:BFB52 AVC52:AVF52 ALG52:ALJ52 ABK52:ABN52 RO52:RR52 HS52:HV52 X52:AA52 WUJ52:WUL52 WKN52:WKP52 WAR52:WAT52 VQV52:VQX52 VGZ52:VHB52 UXD52:UXF52 UNH52:UNJ52 UDL52:UDN52 TTP52:TTR52 TJT52:TJV52 SZX52:SZZ52 SQB52:SQD52 SGF52:SGH52 RWJ52:RWL52 RMN52:RMP52 RCR52:RCT52 QSV52:QSX52 QIZ52:QJB52 PZD52:PZF52 PPH52:PPJ52 PFL52:PFN52 OVP52:OVR52 OLT52:OLV52 OBX52:OBZ52 NSB52:NSD52 NIF52:NIH52 MYJ52:MYL52 MON52:MOP52 MER52:MET52 LUV52:LUX52 LKZ52:LLB52 LBD52:LBF52 KRH52:KRJ52 KHL52:KHN52 JXP52:JXR52 JNT52:JNV52 JDX52:JDZ52 IUB52:IUD52 IKF52:IKH52 IAJ52:IAL52 HQN52:HQP52 HGR52:HGT52 GWV52:GWX52 GMZ52:GNB52 GDD52:GDF52 FTH52:FTJ52 FJL52:FJN52 EZP52:EZR52 EPT52:EPV52 EFX52:EFZ52 DWB52:DWD52 DMF52:DMH52 DCJ52:DCL52 CSN52:CSP52 CIR52:CIT52 BYV52:BYX52 BOZ52:BPB52 BFD52:BFF52 AVH52:AVJ52 ALL52:ALN52 ABP52:ABR52 RT52:RV52 HX52:HZ52 AC52:AE52 WUN52:WVF52 WKR52:WLJ52 WAV52:WBN52 VQZ52:VRR52 VHD52:VHV52 UXH52:UXZ52 UNL52:UOD52 UDP52:UEH52 TTT52:TUL52 TJX52:TKP52 TAB52:TAT52 SQF52:SQX52 SGJ52:SHB52 RWN52:RXF52 RMR52:RNJ52 RCV52:RDN52 QSZ52:QTR52 QJD52:QJV52 PZH52:PZZ52 PPL52:PQD52 PFP52:PGH52 OVT52:OWL52 OLX52:OMP52 OCB52:OCT52 NSF52:NSX52 NIJ52:NJB52 MYN52:MZF52 MOR52:MPJ52 MEV52:MFN52 LUZ52:LVR52 LLD52:LLV52 LBH52:LBZ52 KRL52:KSD52 KHP52:KIH52 JXT52:JYL52 JNX52:JOP52 JEB52:JET52 IUF52:IUX52 IKJ52:ILB52 IAN52:IBF52 HQR52:HRJ52 HGV52:HHN52 GWZ52:GXR52 GND52:GNV52 GDH52:GDZ52 FTL52:FUD52 FJP52:FKH52 EZT52:FAL52 EPX52:EQP52 EGB52:EGT52 DWF52:DWX52 DMJ52:DNB52 DCN52:DDF52 CSR52:CTJ52 CIV52:CJN52 BYZ52:BZR52 BPD52:BPV52 BFH52:BFZ52 AVL52:AWD52 ALP52:AMH52 ABT52:ACL52 RX52:SP52 AG52:AY52 HQ52 WTU52 WJY52 WAC52 VQG52 VGK52 UWO52 UMS52 UCW52 TTA52 TJE52 SZI52 SPM52 SFQ52 RVU52 RLY52 RCC52 QSG52 QIK52 PYO52 POS52 PEW52 OVA52 OLE52 OBI52 NRM52 NHQ52 MXU52 MNY52 MEC52 LUG52 LKK52 LAO52 KQS52 KGW52 JXA52 JNE52 JDI52 ITM52 IJQ52 HZU52 HPY52 HGC52 GWG52 GMK52 GCO52 FSS52 FIW52 EZA52 EPE52 EFI52 DVM52 DLQ52 DBU52 CRY52 CIC52 BYG52 BOK52 BEO52 AUS52 AKW52 ABA52 RE52 HI52 WUC52 WKG52 WAK52 VQO52 VGS52 UWW52 UNA52 UDE52 TTI52 TJM52 SZQ52 SPU52 SFY52 RWC52 RMG52 RCK52 QSO52 QIS52 PYW52 PPA52 PFE52 OVI52 OLM52 OBQ52 NRU52 NHY52 MYC52 MOG52 MEK52 LUO52 LKS52 LAW52 KRA52 KHE52 JXI52 JNM52 JDQ52 ITU52 IJY52 IAC52 HQG52 HGK52 GWO52 GMS52 GCW52 FTA52 FJE52 EZI52 EPM52 EFQ52 DVU52 DLY52 DCC52 CSG52 CIK52 BYO52 BOS52 BEW52 AVA52 ALE52 ABI52 RM52 V52 HO52 WTS52 WJW52 WAA52 VQE52 VGI52 UWM52 UMQ52 UCU52 TSY52 TJC52 SZG52 SPK52 SFO52 RVS52 RLW52 RCA52 QSE52 QII52 PYM52 POQ52 PEU52 OUY52 OLC52 OBG52 NRK52 NHO52 MXS52 MNW52 MEA52 LUE52 LKI52 LAM52 KQQ52 KGU52 JWY52 JNC52 JDG52 ITK52 IJO52 HZS52 HPW52 HGA52 GWE52 GMI52 GCM52 FSQ52 FIU52 EYY52 EPC52 EFG52 DVK52 DLO52 DBS52 CRW52 CIA52 BYE52 BOI52 BEM52 AUQ52 AKU52 AAY52 RC52 HG52 D17:O17 WUA52 WKE52 WAI52 VQM52 VGQ52 UWU52 UMY52 UDC52 TTG52 TJK52 SZO52 SPS52 SFW52 RWA52 RME52 RCI52 QSM52 QIQ52 PYU52 POY52 PFC52 OVG52 OLK52 OBO52 NRS52 NHW52 MYA52 MOE52 MEI52 LUM52 LKQ52 LAU52 KQY52 KHC52 JXG52 JNK52 JDO52 ITS52 IJW52 IAA52 HQE52 HGI52 GWM52 GMQ52 GCU52 FSY52 FJC52 EZG52 EPK52 EFO52 DVS52 DLW52 DCA52 CSE52 CII52 BYM52 BOQ52 BEU52 AUY52 ALC52 ABG52 RK52 T52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52:Q52 D52:G52 I52:J52 N52 L52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2 HW52 RS52 ABO52 ALK52 AVG52 BFC52 BOY52 BYU52 CIQ52 CSM52 DCI52 DME52 DWA52 EFW52 EPS52 EZO52 FJK52 FTG52 GDC52 GMY52 GWU52 HGQ52 HQM52 IAI52 IKE52 IUA52 JDW52 JNS52 JXO52 KHK52 KRG52 LBC52 LKY52 LUU52 MEQ52 MOM52 MYI52 NIE52 NSA52 OBW52 OLS52 OVO52 PFK52 PPG52 PZC52 QIY52 QSU52 RCQ52 RMM52 RWI52 SGE52 SQA52 SZW52 TJS52 TTO52 UDK52 UNG52 UXC52 VGY52 VQU52 WAQ52 WKM52 WUI52 HF52 RB52 AAX52 AKT52 AUP52 BEL52 BOH52 BYD52 CHZ52 CRV52 DBR52 DLN52 DVJ52 EFF52 EPB52 EYX52 FIT52 FSP52 GCL52 GMH52 GWD52 HFZ52 HPV52 HZR52 IJN52 ITJ52 JDF52 JNB52 JWX52 KGT52 KQP52 LAL52 LKH52 LUD52 MDZ52 MNV52 MXR52 NHN52 NRJ52 OBF52 OLB52 OUX52 PET52 POP52 PYL52 QIH52 QSD52 RBZ52 RLV52 RVR52 SFN52 SPJ52 SZF52 TJB52 TSX52 UCT52 UMP52 UWL52 VGH52 VQD52 VZZ52 WJV52 WTR52 U52 HP52 RL52 ABH52 ALD52 AUZ52 BEV52 BOR52 BYN52 CIJ52 CSF52 DCB52 DLX52 DVT52 EFP52 EPL52 EZH52 FJD52 FSZ52 GCV52 GMR52 GWN52 HGJ52 HQF52 IAB52 IJX52 ITT52 JDP52 JNL52 JXH52 KHD52 KQZ52 LAV52 LKR52 LUN52 MEJ52 MOF52 MYB52 NHX52 NRT52 OBP52 OLL52 OVH52 PFD52 POZ52 PYV52 QIR52 QSN52 RCJ52 RMF52 RWB52 SFX52 SPT52 SZP52 TJL52 TTH52 UDD52 UMZ52 UWV52 VGR52 VQN52 WAJ52 WKF52 WUB52 HC52 QY52 AAU52 AKQ52 AUM52 BEI52 BOE52 BYA52 CHW52 CRS52 DBO52 DLK52 DVG52 EFC52 EOY52 EYU52 FIQ52 FSM52 GCI52 GME52 GWA52 HFW52 HPS52 HZO52 IJK52 ITG52 JDC52 JMY52 JWU52 KGQ52 KQM52 LAI52 LKE52 LUA52 MDW52 MNS52 MXO52 NHK52 NRG52 OBC52 OKY52 OUU52 PEQ52 POM52 PYI52 QIE52 QSA52 RBW52 RLS52 RVO52 SFK52 SPG52 SZC52 TIY52 TSU52 UCQ52 UMM52 UWI52 VGE52 VQA52 VZW52 WJS52 WTO52 HH52 RD52 AAZ52 AKV52 AUR52 BEN52 BOJ52 BYF52 CIB52 CRX52 DBT52 DLP52 DVL52 EFH52 EPD52 EYZ52 FIV52 FSR52 GCN52 GMJ52 GWF52 HGB52 HPX52 HZT52 IJP52 ITL52 JDH52 JND52 JWZ52 KGV52 KQR52 LAN52 LKJ52 LUF52 MEB52 MNX52 MXT52 NHP52 NRL52 OBH52 OLD52 OUZ52 PEV52 POR52 PYN52 QIJ52 QSF52 RCB52 RLX52 RVT52 SFP52 SPL52 SZH52 TJD52 TSZ52 UCV52 UMR52 UWN52 VGJ52 VQF52 WAB52 WJX52 WTT52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2:C52 BS52:GX52 KD52:QT52 TZ52:AAP52 ADV52:AKL52 ANR52:AUH52 AXN52:BED52 BHJ52:BNZ52 BRF52:BXV52 CBB52:CHR52 CKX52:CRN52 CUT52:DBJ52 DEP52:DLF52 DOL52:DVB52 DYH52:EEX52 EID52:EOT52 ERZ52:EYP52 FBV52:FIL52 FLR52:FSH52 FVN52:GCD52 GFJ52:GLZ52 GPF52:GVV52 GZB52:HFR52 HIX52:HPN52 HST52:HZJ52 ICP52:IJF52 IML52:ITB52 IWH52:JCX52 JGD52:JMT52 JPZ52:JWP52 JZV52:KGL52 KJR52:KQH52 KTN52:LAD52 LDJ52:LJZ52 LNF52:LTV52 LXB52:MDR52 MGX52:MNN52 MQT52:MXJ52 NAP52:NHF52 NKL52:NRB52 NUH52:OAX52 OED52:OKT52 ONZ52:OUP52 OXV52:PEL52 PHR52:POH52 PRN52:PYD52 QBJ52:QHZ52 QLF52:QRV52 QVB52:RBR52 REX52:RLN52 ROT52:RVJ52 RYP52:SFF52 SIL52:SPB52 SSH52:SYX52 TCD52:TIT52 TLZ52:TSP52 TVV52:UCL52 UFR52:UMH52 UPN52:UWD52 UZJ52:VFZ52 VJF52:VPV52 VTB52:VZR52 WCX52:WJN52 WMT52:WTJ52 WWP52:XFD52 AZ52 IU52 SQ52 ACM52 AMI52 AWE52 BGA52 BPW52 BZS52 CJO52 CTK52 DDG52 DNC52 DWY52 EGU52 EQQ52 FAM52 FKI52 FUE52 GEA52 GNW52 GXS52 HHO52 HRK52 IBG52 ILC52 IUY52 JEU52 JOQ52 JYM52 KII52 KSE52 LCA52 LLW52 LVS52 MFO52 MPK52 MZG52 NJC52 NSY52 OCU52 OMQ52 OWM52 PGI52 PQE52 QAA52 QJW52 QTS52 RDO52 RNK52 RXG52 SHC52 SQY52 TAU52 TKQ52 TUM52 UEI52 UOE52 UYA52 VHW52 VRS52 WBO52 WLK52 WVG52 AF52 IA52 RW52 ABS52 ALO52 AVK52 BFG52 BPC52 BYY52 CIU52 CSQ52 DCM52 DMI52 DWE52 EGA52 EPW52 EZS52 FJO52 FTK52 GDG52 GNC52 GWY52 HGU52 HQQ52 IAM52 IKI52 IUE52 JEA52 JNW52 JXS52 KHO52 KRK52 LBG52 LLC52 LUY52 MEU52 MOQ52 MYM52 NII52 NSE52 OCA52 OLW52 OVS52 PFO52 PPK52 PZG52 QJC52 QSY52 RCU52 RMQ52 RWM52 SGI52 SQE52 TAA52 TJW52 TTS52 UDO52 UNK52 UXG52 VHC52 VQY52 WAU52 WKQ52 WUM52 R52:S52 HM52:HN52 RI52:RJ52 ABE52:ABF52 ALA52:ALB52 AUW52:AUX52 BES52:BET52 BOO52:BOP52 BYK52:BYL52 CIG52:CIH52 CSC52:CSD52 DBY52:DBZ52 DLU52:DLV52 DVQ52:DVR52 EFM52:EFN52 EPI52:EPJ52 EZE52:EZF52 FJA52:FJB52 FSW52:FSX52 GCS52:GCT52 GMO52:GMP52 GWK52:GWL52 HGG52:HGH52 HQC52:HQD52 HZY52:HZZ52 IJU52:IJV52 ITQ52:ITR52 JDM52:JDN52 JNI52:JNJ52 JXE52:JXF52 KHA52:KHB52 KQW52:KQX52 LAS52:LAT52 LKO52:LKP52 LUK52:LUL52 MEG52:MEH52 MOC52:MOD52 MXY52:MXZ52 NHU52:NHV52 NRQ52:NRR52 OBM52:OBN52 OLI52:OLJ52 OVE52:OVF52 PFA52:PFB52 POW52:POX52 PYS52:PYT52 QIO52:QIP52 QSK52:QSL52 RCG52:RCH52 RMC52:RMD52 RVY52:RVZ52 SFU52:SFV52 SPQ52:SPR52 SZM52:SZN52 TJI52:TJJ52 TTE52:TTF52 UDA52:UDB52 UMW52:UMX52 UWS52:UWT52 VGO52:VGP52 VQK52:VQL52 WAG52:WAH52 WKC52:WKD52 WTY52:WTZ52 HJ52 RF52 ABB52 AKX52 AUT52 BEP52 BOL52 BYH52 CID52 CRZ52 DBV52 DLR52 DVN52 EFJ52 EPF52 EZB52 FIX52 FST52 GCP52 GML52 GWH52 HGD52 HPZ52 HZV52 IJR52 ITN52 JDJ52 JNF52 JXB52 KGX52 KQT52 LAP52 LKL52 LUH52 MED52 MNZ52 MXV52 NHR52 NRN52 OBJ52 OLF52 OVB52 PEX52 POT52 PYP52 QIL52 QSH52 RCD52 RLZ52 RVV52 SFR52 SPN52 SZJ52 TJF52 TTB52 UCX52 UMT52 UWP52 VGL52 VQH52 WAD52 WJZ52 WTV52 HR52 RN52 ABJ52 ALF52 AVB52 BEX52 BOT52 BYP52 CIL52 CSH52 DCD52 DLZ52 DVV52 EFR52 EPN52 EZJ52 FJF52 FTB52 GCX52 GMT52 GWP52 HGL52 HQH52 IAD52 IJZ52 ITV52 JDR52 JNN52 JXJ52 KHF52 KRB52 LAX52 LKT52 LUP52 MEL52 MOH52 MYD52 NHZ52 NRV52 OBR52 OLN52 OVJ52 PFF52 PPB52 PYX52 QIT52 QSP52 RCL52 RMH52 RWD52 SFZ52 SPV52 SZR52 TJN52 TTJ52 UDF52 UNB52 UWX52 VGT52 VQP52 WAL52 WKH52 WUD52 O52 Q34:Q51 W34:W52 AT34:AT51 BQ34:BQ51 BG34:BG51 K52 H52 M52 BQ18:BQ32 Q18:Q32 W18:W32 AT18:AT32 BG18:BG32"/>
  </dataValidations>
  <hyperlinks>
    <hyperlink ref="P18" r:id="rId1"/>
    <hyperlink ref="P20" r:id="rId2"/>
  </hyperlinks>
  <pageMargins left="0.39370078740157483" right="0.31496062992125984" top="0.38" bottom="0.39370078740157483" header="0.31496062992125984" footer="0.2"/>
  <pageSetup paperSize="9" scale="60" orientation="landscape" r:id="rId3"/>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2018-05-02T13:02:10Z</dcterms:modified>
</cp:coreProperties>
</file>