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'!$A$9:$FN$54</definedName>
    <definedName name="_xlnm._FilterDatabase" localSheetId="1" hidden="1">'調査票Ｃ、Ｄ、Ｅ '!$A$17:$BR$61</definedName>
    <definedName name="_xlnm.Print_Area" localSheetId="0">'調査票Ａ、Ｂ '!$D$1:$CX$61</definedName>
    <definedName name="_xlnm.Print_Area" localSheetId="1">'調査票Ｃ、Ｄ、Ｅ '!$A$1:$BQ$71</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C49" i="5"/>
  <c r="G49" i="5"/>
  <c r="C50" i="5"/>
  <c r="G50" i="5"/>
  <c r="C51" i="5"/>
  <c r="G51" i="5"/>
  <c r="C52" i="5"/>
  <c r="G52" i="5"/>
  <c r="C53" i="5"/>
  <c r="G53" i="5"/>
  <c r="BQ69" i="6" l="1"/>
  <c r="BP69" i="6"/>
  <c r="BO69" i="6"/>
  <c r="BN69" i="6"/>
  <c r="BM69" i="6"/>
  <c r="BL69" i="6"/>
  <c r="BK69" i="6"/>
  <c r="BJ69" i="6"/>
  <c r="BI69" i="6"/>
  <c r="BH69" i="6"/>
  <c r="BG69" i="6"/>
  <c r="BF69" i="6"/>
  <c r="BE69" i="6"/>
  <c r="BD69" i="6"/>
  <c r="BC69" i="6"/>
  <c r="BB69" i="6"/>
  <c r="BA69" i="6"/>
  <c r="AZ69" i="6"/>
  <c r="AY69" i="6"/>
  <c r="AX69" i="6"/>
  <c r="AW69" i="6"/>
  <c r="AV69" i="6"/>
  <c r="AU69" i="6"/>
  <c r="AT69" i="6"/>
  <c r="AS69" i="6"/>
  <c r="AR69" i="6"/>
  <c r="AQ69" i="6"/>
  <c r="AP69" i="6"/>
  <c r="AO69" i="6"/>
  <c r="AN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BQ68" i="6"/>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BQ67" i="6"/>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BP63" i="6"/>
  <c r="BO63" i="6"/>
  <c r="BN63" i="6"/>
  <c r="BM63" i="6"/>
  <c r="BL63" i="6"/>
  <c r="BK63" i="6"/>
  <c r="BJ63" i="6"/>
  <c r="BI63" i="6"/>
  <c r="BH63" i="6"/>
  <c r="BF63" i="6"/>
  <c r="BE63" i="6"/>
  <c r="BD63" i="6"/>
  <c r="BC63" i="6"/>
  <c r="BB63" i="6"/>
  <c r="BA63" i="6"/>
  <c r="AZ63" i="6"/>
  <c r="AY63" i="6"/>
  <c r="AX63" i="6"/>
  <c r="AW63" i="6"/>
  <c r="AV63" i="6"/>
  <c r="AS63" i="6"/>
  <c r="AR63" i="6"/>
  <c r="AQ63" i="6"/>
  <c r="AP63" i="6"/>
  <c r="AO63" i="6"/>
  <c r="AN63" i="6"/>
  <c r="AL63" i="6"/>
  <c r="AK63" i="6"/>
  <c r="AJ63" i="6"/>
  <c r="AI63" i="6"/>
  <c r="AH63" i="6"/>
  <c r="AG63" i="6"/>
  <c r="AF63" i="6"/>
  <c r="AE63" i="6"/>
  <c r="AD63" i="6"/>
  <c r="AC63" i="6"/>
  <c r="AB63" i="6"/>
  <c r="AA63" i="6"/>
  <c r="Z63" i="6"/>
  <c r="Y63" i="6"/>
  <c r="V63" i="6"/>
  <c r="U63" i="6"/>
  <c r="T63" i="6"/>
  <c r="S63" i="6"/>
  <c r="R63" i="6"/>
  <c r="O63" i="6"/>
  <c r="N63" i="6"/>
  <c r="M63" i="6"/>
  <c r="L63" i="6"/>
  <c r="K63" i="6"/>
  <c r="J63" i="6"/>
  <c r="I63" i="6"/>
  <c r="H63" i="6"/>
  <c r="G63" i="6"/>
  <c r="F63" i="6"/>
  <c r="E63" i="6"/>
  <c r="D63" i="6"/>
  <c r="CX60" i="5"/>
  <c r="CW60" i="5"/>
  <c r="CV60" i="5"/>
  <c r="CU60" i="5"/>
  <c r="CT60" i="5"/>
  <c r="CS60" i="5"/>
  <c r="CR60" i="5"/>
  <c r="CQ60" i="5"/>
  <c r="CP60" i="5"/>
  <c r="CO60" i="5"/>
  <c r="CN60" i="5"/>
  <c r="CM60" i="5"/>
  <c r="CL60" i="5"/>
  <c r="CK60" i="5"/>
  <c r="CJ60" i="5"/>
  <c r="CI60" i="5"/>
  <c r="CH60" i="5"/>
  <c r="CG60" i="5"/>
  <c r="CF60" i="5"/>
  <c r="CE60" i="5"/>
  <c r="CD60" i="5"/>
  <c r="CC60" i="5"/>
  <c r="CB60" i="5"/>
  <c r="CA60" i="5"/>
  <c r="BZ60" i="5"/>
  <c r="BY60" i="5"/>
  <c r="BX60" i="5"/>
  <c r="BW60" i="5"/>
  <c r="BV60" i="5"/>
  <c r="BU60" i="5"/>
  <c r="BT60" i="5"/>
  <c r="BS60" i="5"/>
  <c r="BR60" i="5"/>
  <c r="BQ60" i="5"/>
  <c r="BP60" i="5"/>
  <c r="BO60" i="5"/>
  <c r="BN60" i="5"/>
  <c r="BM60" i="5"/>
  <c r="BL60" i="5"/>
  <c r="BK60" i="5"/>
  <c r="BJ60" i="5"/>
  <c r="BI60" i="5"/>
  <c r="BH60" i="5"/>
  <c r="BG60" i="5"/>
  <c r="BF60"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CX59" i="5"/>
  <c r="CW59" i="5"/>
  <c r="CV59" i="5"/>
  <c r="CU59" i="5"/>
  <c r="CT59" i="5"/>
  <c r="CS59" i="5"/>
  <c r="CR59" i="5"/>
  <c r="CQ59" i="5"/>
  <c r="CP59" i="5"/>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CX54" i="5"/>
  <c r="CW54" i="5"/>
  <c r="CU54" i="5"/>
  <c r="CT54" i="5"/>
  <c r="CS54" i="5"/>
  <c r="CR54" i="5"/>
  <c r="CQ54" i="5"/>
  <c r="CP54" i="5"/>
  <c r="CO54" i="5"/>
  <c r="CN54" i="5"/>
  <c r="CM54" i="5"/>
  <c r="CL54" i="5"/>
  <c r="CK54" i="5"/>
  <c r="CJ54" i="5"/>
  <c r="CH54" i="5"/>
  <c r="CG54" i="5"/>
  <c r="CF54" i="5"/>
  <c r="CE54" i="5"/>
  <c r="CD54" i="5"/>
  <c r="CC54" i="5"/>
  <c r="CB54" i="5"/>
  <c r="CA54" i="5"/>
  <c r="BY54" i="5"/>
  <c r="BX54" i="5"/>
  <c r="BW54" i="5"/>
  <c r="BV54" i="5"/>
  <c r="BU54" i="5"/>
  <c r="BS54" i="5"/>
  <c r="BR54" i="5"/>
  <c r="BQ54" i="5"/>
  <c r="BN54" i="5"/>
  <c r="BM54" i="5"/>
  <c r="BL54" i="5"/>
  <c r="BK54"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D54" i="5"/>
  <c r="AC54" i="5"/>
  <c r="AB54" i="5"/>
  <c r="Z54" i="5"/>
  <c r="Y54" i="5"/>
  <c r="X54" i="5"/>
  <c r="V54" i="5"/>
  <c r="U54" i="5"/>
  <c r="T54" i="5"/>
  <c r="S54" i="5"/>
  <c r="Q54" i="5"/>
  <c r="P54" i="5"/>
  <c r="O54" i="5"/>
  <c r="M54" i="5"/>
  <c r="K54" i="5"/>
  <c r="I54" i="5"/>
  <c r="AM69" i="6"/>
  <c r="AM63" i="6"/>
</calcChain>
</file>

<file path=xl/sharedStrings.xml><?xml version="1.0" encoding="utf-8"?>
<sst xmlns="http://schemas.openxmlformats.org/spreadsheetml/2006/main" count="598" uniqueCount="367">
  <si>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</si>
  <si>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</si>
  <si>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</si>
  <si>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</si>
  <si>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</si>
  <si>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</si>
  <si>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</si>
  <si>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</si>
  <si>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</si>
  <si>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</si>
  <si>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</si>
  <si>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</si>
  <si>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</si>
  <si>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</si>
  <si>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</si>
  <si>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</si>
  <si>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</si>
  <si>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</si>
  <si>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</si>
  <si>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</si>
  <si>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</si>
  <si>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</si>
  <si>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</si>
  <si>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</si>
  <si>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</si>
  <si>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</si>
  <si>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</si>
  <si>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</si>
  <si>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</si>
  <si>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</si>
  <si>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</si>
  <si>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</si>
  <si>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</si>
  <si>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</si>
  <si>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</si>
  <si>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</si>
  <si>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</si>
  <si>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</si>
  <si>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</si>
  <si>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</si>
  <si>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</si>
  <si>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</si>
  <si>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</si>
  <si>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</si>
  <si>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</si>
  <si>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</si>
  <si>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</si>
  <si>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</si>
  <si>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</si>
  <si>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</si>
  <si>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</si>
  <si>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</si>
  <si>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</si>
  <si>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</si>
  <si>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</si>
  <si>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</si>
  <si>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</si>
  <si>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</si>
  <si>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</si>
  <si>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</si>
  <si>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</si>
  <si>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</si>
  <si>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</si>
  <si>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</si>
  <si>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</si>
  <si>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</si>
  <si>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</si>
  <si>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</si>
  <si>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</si>
  <si>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</si>
  <si>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</si>
  <si>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</si>
  <si>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</si>
  <si>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</si>
  <si>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</si>
  <si>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</si>
  <si>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</si>
  <si>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</si>
  <si>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</si>
  <si>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</si>
  <si>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</si>
  <si>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</si>
  <si>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</si>
  <si>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</si>
  <si>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</si>
  <si>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</si>
  <si>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</si>
  <si>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</si>
  <si>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</si>
  <si>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</si>
  <si>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</si>
  <si>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</si>
  <si>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</si>
  <si>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</si>
  <si>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</si>
  <si>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</si>
  <si>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</si>
  <si>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</si>
  <si>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</si>
  <si>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</si>
  <si>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</si>
  <si>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</si>
  <si>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</si>
  <si>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</si>
  <si>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</si>
  <si>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</si>
  <si>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</si>
  <si>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</si>
  <si>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</si>
  <si>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</si>
  <si>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</si>
  <si>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</si>
  <si>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</si>
  <si>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</si>
  <si>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</si>
  <si>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</si>
  <si>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</si>
  <si>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</si>
  <si>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</si>
  <si>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</si>
  <si>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</si>
  <si>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</si>
  <si>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</si>
  <si>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</si>
  <si>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</si>
  <si>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</si>
  <si>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</si>
  <si>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</si>
  <si>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</si>
  <si>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</si>
  <si>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</si>
  <si>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</si>
  <si>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</si>
  <si>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</si>
  <si>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</si>
  <si>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</si>
  <si>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</si>
  <si>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</si>
  <si>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</si>
  <si>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</si>
  <si>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</si>
  <si>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</si>
  <si>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</si>
  <si>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</si>
  <si>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</si>
  <si>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</si>
  <si>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</si>
  <si>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</si>
  <si>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</si>
  <si>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</si>
  <si>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</si>
  <si>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</si>
  <si>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</si>
  <si>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</si>
  <si>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</si>
  <si>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</si>
  <si>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</si>
  <si>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</si>
  <si>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</si>
  <si>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</si>
  <si>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</si>
  <si>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</si>
  <si>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</si>
  <si>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</si>
  <si>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</si>
  <si>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</si>
  <si>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</si>
  <si>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</si>
  <si>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</si>
  <si>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</si>
  <si>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</si>
  <si>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</si>
  <si>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</si>
  <si>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</si>
  <si>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美里町</t>
  </si>
  <si>
    <t>特になし</t>
    <rPh sb="0" eb="1">
      <t>トク</t>
    </rPh>
    <phoneticPr fontId="1"/>
  </si>
  <si>
    <t>評価年度後の事務事業の内容等</t>
    <rPh sb="0" eb="2">
      <t>ヒョウカ</t>
    </rPh>
    <rPh sb="2" eb="4">
      <t>ネンド</t>
    </rPh>
    <rPh sb="4" eb="5">
      <t>ゴ</t>
    </rPh>
    <rPh sb="6" eb="8">
      <t>ジム</t>
    </rPh>
    <rPh sb="8" eb="10">
      <t>ジギョウ</t>
    </rPh>
    <rPh sb="11" eb="13">
      <t>ナイヨウ</t>
    </rPh>
    <rPh sb="13" eb="14">
      <t>ナド</t>
    </rPh>
    <phoneticPr fontId="1"/>
  </si>
  <si>
    <t>第5次人吉市総合計画後期計画
第5次人吉市行政改革大綱加速化プラン</t>
    <rPh sb="0" eb="1">
      <t>ダイ</t>
    </rPh>
    <rPh sb="2" eb="3">
      <t>ツギ</t>
    </rPh>
    <rPh sb="3" eb="6">
      <t>ヒトヨシシ</t>
    </rPh>
    <rPh sb="6" eb="8">
      <t>ソウゴウ</t>
    </rPh>
    <rPh sb="8" eb="10">
      <t>ケイカク</t>
    </rPh>
    <rPh sb="10" eb="12">
      <t>コウキ</t>
    </rPh>
    <rPh sb="12" eb="14">
      <t>ケイカク</t>
    </rPh>
    <rPh sb="15" eb="16">
      <t>ダイ</t>
    </rPh>
    <rPh sb="17" eb="18">
      <t>ツギ</t>
    </rPh>
    <rPh sb="18" eb="21">
      <t>ヒトヨシシ</t>
    </rPh>
    <rPh sb="21" eb="23">
      <t>ギョウセイ</t>
    </rPh>
    <rPh sb="23" eb="25">
      <t>カイカク</t>
    </rPh>
    <rPh sb="25" eb="27">
      <t>タイコウ</t>
    </rPh>
    <rPh sb="27" eb="30">
      <t>カソクカ</t>
    </rPh>
    <phoneticPr fontId="1"/>
  </si>
  <si>
    <t>評価制度を再構築中のため</t>
    <rPh sb="0" eb="2">
      <t>ヒョウカ</t>
    </rPh>
    <rPh sb="2" eb="4">
      <t>セイド</t>
    </rPh>
    <rPh sb="5" eb="8">
      <t>サイコウチク</t>
    </rPh>
    <rPh sb="8" eb="9">
      <t>ナカ</t>
    </rPh>
    <phoneticPr fontId="1"/>
  </si>
  <si>
    <t>総合戦略は国の要綱に基づく実施
（地域活性化・地域住民生活等緊急支援交付金制度要綱）</t>
    <rPh sb="0" eb="2">
      <t>ソウゴウ</t>
    </rPh>
    <rPh sb="2" eb="4">
      <t>センリャク</t>
    </rPh>
    <rPh sb="5" eb="6">
      <t>クニ</t>
    </rPh>
    <rPh sb="7" eb="9">
      <t>ヨウコウ</t>
    </rPh>
    <rPh sb="10" eb="11">
      <t>モト</t>
    </rPh>
    <rPh sb="13" eb="15">
      <t>ジッシ</t>
    </rPh>
    <rPh sb="17" eb="18">
      <t>チ</t>
    </rPh>
    <phoneticPr fontId="1"/>
  </si>
  <si>
    <t>総合戦略は国の要綱に基づく実施
（地域活性化・地域住民生活等緊急支援交付金制度要綱）</t>
  </si>
  <si>
    <t>住民アンケートを実施しているため。</t>
    <rPh sb="0" eb="2">
      <t>ジュウミン</t>
    </rPh>
    <rPh sb="8" eb="10">
      <t>ジッシ</t>
    </rPh>
    <phoneticPr fontId="1"/>
  </si>
  <si>
    <t>評価結果のホームページ掲載をもって議会への資料配布に代えている。</t>
    <rPh sb="0" eb="2">
      <t>ヒョウカ</t>
    </rPh>
    <rPh sb="2" eb="4">
      <t>ケッカ</t>
    </rPh>
    <rPh sb="11" eb="13">
      <t>ケイサイ</t>
    </rPh>
    <rPh sb="17" eb="19">
      <t>ギカイ</t>
    </rPh>
    <rPh sb="21" eb="23">
      <t>シリョウ</t>
    </rPh>
    <rPh sb="23" eb="25">
      <t>ハイフ</t>
    </rPh>
    <rPh sb="26" eb="27">
      <t>カ</t>
    </rPh>
    <phoneticPr fontId="1"/>
  </si>
  <si>
    <t>内部評価が効果的に行われているとは言い難い現状であり、まだ外部評価までは行っていない。</t>
    <rPh sb="0" eb="2">
      <t>ナイブ</t>
    </rPh>
    <rPh sb="2" eb="4">
      <t>ヒョウカ</t>
    </rPh>
    <rPh sb="5" eb="8">
      <t>コウカテキ</t>
    </rPh>
    <rPh sb="9" eb="10">
      <t>オコナ</t>
    </rPh>
    <rPh sb="17" eb="18">
      <t>イ</t>
    </rPh>
    <rPh sb="19" eb="20">
      <t>ガタ</t>
    </rPh>
    <rPh sb="21" eb="23">
      <t>ゲンジョウ</t>
    </rPh>
    <rPh sb="29" eb="31">
      <t>ガイブ</t>
    </rPh>
    <rPh sb="31" eb="33">
      <t>ヒョウカ</t>
    </rPh>
    <rPh sb="36" eb="37">
      <t>オコナ</t>
    </rPh>
    <phoneticPr fontId="1"/>
  </si>
  <si>
    <t>事務要領として実施</t>
    <rPh sb="0" eb="2">
      <t>ジム</t>
    </rPh>
    <rPh sb="2" eb="4">
      <t>ヨウリョウ</t>
    </rPh>
    <rPh sb="7" eb="9">
      <t>ジッシ</t>
    </rPh>
    <phoneticPr fontId="1"/>
  </si>
  <si>
    <t>事務事業の選択、重点化、予算編成上の基礎資料であるため</t>
    <rPh sb="0" eb="2">
      <t>ジム</t>
    </rPh>
    <rPh sb="2" eb="4">
      <t>ジギョウ</t>
    </rPh>
    <rPh sb="5" eb="7">
      <t>センタク</t>
    </rPh>
    <rPh sb="8" eb="11">
      <t>ジュウテンカ</t>
    </rPh>
    <rPh sb="12" eb="14">
      <t>ヨサン</t>
    </rPh>
    <rPh sb="14" eb="16">
      <t>ヘンセイ</t>
    </rPh>
    <rPh sb="16" eb="17">
      <t>ジョウ</t>
    </rPh>
    <rPh sb="18" eb="20">
      <t>キソ</t>
    </rPh>
    <rPh sb="20" eb="22">
      <t>シリョウ</t>
    </rPh>
    <phoneticPr fontId="1"/>
  </si>
  <si>
    <t>天草市自治体のトータル・システム化指針</t>
    <rPh sb="0" eb="3">
      <t>アマクサシ</t>
    </rPh>
    <rPh sb="3" eb="6">
      <t>ジチタイ</t>
    </rPh>
    <rPh sb="16" eb="17">
      <t>カ</t>
    </rPh>
    <rPh sb="17" eb="19">
      <t>シシン</t>
    </rPh>
    <phoneticPr fontId="1"/>
  </si>
  <si>
    <t>内部評価後に審査員に報告</t>
    <rPh sb="0" eb="2">
      <t>ナイブ</t>
    </rPh>
    <rPh sb="2" eb="4">
      <t>ヒョウカ</t>
    </rPh>
    <rPh sb="4" eb="5">
      <t>ゴ</t>
    </rPh>
    <rPh sb="6" eb="9">
      <t>シンサイン</t>
    </rPh>
    <rPh sb="10" eb="12">
      <t>ホウコク</t>
    </rPh>
    <phoneticPr fontId="1"/>
  </si>
  <si>
    <t>自治体規模が小さく、体制が取れない。行政評価に値するか不明だが、事務事業については予算編成時に活動指標と成果指標を記載し、
施策の評価については、総合振興計画の施策評価時に指標の進捗管理をしている。</t>
    <phoneticPr fontId="1"/>
  </si>
  <si>
    <t>総合計画に記載</t>
    <rPh sb="0" eb="2">
      <t>ソウゴウ</t>
    </rPh>
    <rPh sb="2" eb="4">
      <t>ケイカク</t>
    </rPh>
    <rPh sb="5" eb="7">
      <t>キサイ</t>
    </rPh>
    <phoneticPr fontId="1"/>
  </si>
  <si>
    <t>外部評価による事務事業及び施策の評価が一通り完了し、見直しを終えたため（休止）</t>
    <rPh sb="0" eb="2">
      <t>ガイブ</t>
    </rPh>
    <rPh sb="2" eb="4">
      <t>ヒョウカ</t>
    </rPh>
    <rPh sb="7" eb="9">
      <t>ジム</t>
    </rPh>
    <rPh sb="9" eb="11">
      <t>ジギョウ</t>
    </rPh>
    <rPh sb="11" eb="12">
      <t>オヨ</t>
    </rPh>
    <rPh sb="13" eb="15">
      <t>シサク</t>
    </rPh>
    <rPh sb="16" eb="18">
      <t>ヒョウカ</t>
    </rPh>
    <rPh sb="19" eb="21">
      <t>ヒトトオ</t>
    </rPh>
    <rPh sb="22" eb="24">
      <t>カンリョウ</t>
    </rPh>
    <rPh sb="26" eb="28">
      <t>ミナオ</t>
    </rPh>
    <rPh sb="30" eb="31">
      <t>オ</t>
    </rPh>
    <rPh sb="36" eb="38">
      <t>キュウシ</t>
    </rPh>
    <phoneticPr fontId="1"/>
  </si>
  <si>
    <t>体制がとれない。</t>
    <rPh sb="0" eb="2">
      <t>タイセイ</t>
    </rPh>
    <phoneticPr fontId="1"/>
  </si>
  <si>
    <t>当初の計画目標を達成したため</t>
    <phoneticPr fontId="1"/>
  </si>
  <si>
    <t>事務事業の評価のみを行っており、予算との連動を検討している段階</t>
    <rPh sb="0" eb="2">
      <t>ジム</t>
    </rPh>
    <rPh sb="2" eb="4">
      <t>ジギョウ</t>
    </rPh>
    <rPh sb="5" eb="7">
      <t>ヒョウカ</t>
    </rPh>
    <rPh sb="10" eb="11">
      <t>オコナ</t>
    </rPh>
    <rPh sb="16" eb="18">
      <t>ヨサン</t>
    </rPh>
    <rPh sb="20" eb="22">
      <t>レンドウ</t>
    </rPh>
    <rPh sb="23" eb="25">
      <t>ケントウ</t>
    </rPh>
    <rPh sb="29" eb="31">
      <t>ダンカイ</t>
    </rPh>
    <phoneticPr fontId="1"/>
  </si>
  <si>
    <t>外部評価の効果に疑問</t>
    <rPh sb="0" eb="2">
      <t>ガイブ</t>
    </rPh>
    <rPh sb="2" eb="4">
      <t>ヒョウカ</t>
    </rPh>
    <rPh sb="5" eb="7">
      <t>コウカ</t>
    </rPh>
    <rPh sb="8" eb="10">
      <t>ギモン</t>
    </rPh>
    <phoneticPr fontId="1"/>
  </si>
  <si>
    <t>行財政の運営の効率化について町総合計画に明記しており、これを根拠に実施する。</t>
    <rPh sb="0" eb="3">
      <t>ギョウザイセイ</t>
    </rPh>
    <rPh sb="4" eb="6">
      <t>ウンエイ</t>
    </rPh>
    <rPh sb="7" eb="10">
      <t>コウリツカ</t>
    </rPh>
    <rPh sb="14" eb="15">
      <t>マチ</t>
    </rPh>
    <rPh sb="15" eb="17">
      <t>ソウゴウ</t>
    </rPh>
    <rPh sb="17" eb="19">
      <t>ケイカク</t>
    </rPh>
    <rPh sb="20" eb="22">
      <t>メイキ</t>
    </rPh>
    <rPh sb="30" eb="32">
      <t>コンキョ</t>
    </rPh>
    <rPh sb="33" eb="35">
      <t>ジッシ</t>
    </rPh>
    <phoneticPr fontId="1"/>
  </si>
  <si>
    <t>政策や施策については外部評価も必要と考えるが、本町においては事務事業に対する評価のみ行っており、内部評価のみで業務の見直しや改善が図られると判断している。</t>
    <rPh sb="0" eb="2">
      <t>セイサク</t>
    </rPh>
    <rPh sb="3" eb="4">
      <t>セ</t>
    </rPh>
    <rPh sb="4" eb="5">
      <t>サク</t>
    </rPh>
    <rPh sb="10" eb="12">
      <t>ガイブ</t>
    </rPh>
    <rPh sb="12" eb="14">
      <t>ヒョウカ</t>
    </rPh>
    <rPh sb="15" eb="17">
      <t>ヒツヨウ</t>
    </rPh>
    <rPh sb="18" eb="19">
      <t>カンガ</t>
    </rPh>
    <rPh sb="23" eb="25">
      <t>ホンチョウ</t>
    </rPh>
    <rPh sb="30" eb="32">
      <t>ジム</t>
    </rPh>
    <rPh sb="32" eb="34">
      <t>ジギョウ</t>
    </rPh>
    <rPh sb="35" eb="36">
      <t>タイ</t>
    </rPh>
    <rPh sb="38" eb="40">
      <t>ヒョウカ</t>
    </rPh>
    <rPh sb="42" eb="43">
      <t>オコナ</t>
    </rPh>
    <rPh sb="48" eb="50">
      <t>ナイブ</t>
    </rPh>
    <rPh sb="50" eb="52">
      <t>ヒョウカ</t>
    </rPh>
    <rPh sb="55" eb="57">
      <t>ギョウム</t>
    </rPh>
    <rPh sb="58" eb="60">
      <t>ミナオ</t>
    </rPh>
    <rPh sb="62" eb="64">
      <t>カイゼン</t>
    </rPh>
    <rPh sb="65" eb="66">
      <t>ハカ</t>
    </rPh>
    <rPh sb="70" eb="72">
      <t>ハンダン</t>
    </rPh>
    <phoneticPr fontId="1"/>
  </si>
  <si>
    <t>システムを使った行政評価を行っていたが、行政評価に係る事務が膨大となったため、別の方法を検討中である。</t>
    <rPh sb="5" eb="6">
      <t>ツカ</t>
    </rPh>
    <rPh sb="8" eb="10">
      <t>ギョウセイ</t>
    </rPh>
    <rPh sb="10" eb="12">
      <t>ヒョウカ</t>
    </rPh>
    <rPh sb="13" eb="14">
      <t>オコナ</t>
    </rPh>
    <rPh sb="20" eb="22">
      <t>ギョウセイ</t>
    </rPh>
    <rPh sb="22" eb="24">
      <t>ヒョウカ</t>
    </rPh>
    <rPh sb="25" eb="26">
      <t>カカ</t>
    </rPh>
    <rPh sb="27" eb="29">
      <t>ジム</t>
    </rPh>
    <rPh sb="30" eb="32">
      <t>ボウダイ</t>
    </rPh>
    <rPh sb="39" eb="40">
      <t>ベツ</t>
    </rPh>
    <rPh sb="41" eb="43">
      <t>ホウホウ</t>
    </rPh>
    <rPh sb="44" eb="47">
      <t>ケントウチュウ</t>
    </rPh>
    <phoneticPr fontId="1"/>
  </si>
  <si>
    <t>八代市</t>
  </si>
  <si>
    <t>http://www.city.yatsushiro.lg.jp/kiji0035002/index.html</t>
  </si>
  <si>
    <t>人吉市</t>
  </si>
  <si>
    <t>荒尾市</t>
    <rPh sb="0" eb="3">
      <t>アラオシ</t>
    </rPh>
    <phoneticPr fontId="5"/>
  </si>
  <si>
    <t>水俣市</t>
    <rPh sb="0" eb="3">
      <t>ミナマタシ</t>
    </rPh>
    <phoneticPr fontId="5"/>
  </si>
  <si>
    <t>玉名市</t>
  </si>
  <si>
    <t>http://www.city.tamana.lg.jp/q/aview/159/7399.html</t>
  </si>
  <si>
    <t>山鹿市</t>
  </si>
  <si>
    <t>http://www.city.yamaga.kumamoto.jp/www/contents/1477551847472/index.html</t>
  </si>
  <si>
    <t>菊池市</t>
  </si>
  <si>
    <t>http://www.city.kikuchi.lg.jp/q/aview/54/2802.html</t>
  </si>
  <si>
    <t>宇土市</t>
  </si>
  <si>
    <t>上天草市</t>
  </si>
  <si>
    <t>http://www.city.kamiamakusa.kumamoto.jp/q/aview/373/4088.html</t>
  </si>
  <si>
    <t>宇城市</t>
  </si>
  <si>
    <t>阿蘇市</t>
  </si>
  <si>
    <t>天草市</t>
  </si>
  <si>
    <t>今後公表を目指していきたいと考えている。</t>
    <rPh sb="0" eb="2">
      <t>コンゴ</t>
    </rPh>
    <rPh sb="2" eb="4">
      <t>コウヒョウ</t>
    </rPh>
    <rPh sb="5" eb="7">
      <t>メザ</t>
    </rPh>
    <rPh sb="14" eb="15">
      <t>カンガ</t>
    </rPh>
    <phoneticPr fontId="1"/>
  </si>
  <si>
    <t>合志市</t>
  </si>
  <si>
    <t>http://www.city.koshi.lg.jp/jigyo/pub/default.asp?c_id=94</t>
  </si>
  <si>
    <t>玉東町</t>
    <rPh sb="0" eb="3">
      <t>ギョクトウマチ</t>
    </rPh>
    <phoneticPr fontId="5"/>
  </si>
  <si>
    <t>南関町</t>
  </si>
  <si>
    <t>http://www.town.nankan.lg.jp/</t>
  </si>
  <si>
    <t>長洲町</t>
    <rPh sb="0" eb="3">
      <t>ナガスマチ</t>
    </rPh>
    <phoneticPr fontId="5"/>
  </si>
  <si>
    <t>和水町</t>
  </si>
  <si>
    <t>大津町</t>
  </si>
  <si>
    <t>http://www.town.ozu.kumamoto.jp/development/shinko.html</t>
  </si>
  <si>
    <t>菊陽町</t>
    <rPh sb="0" eb="3">
      <t>キクヨウマチ</t>
    </rPh>
    <phoneticPr fontId="5"/>
  </si>
  <si>
    <t>南小国町</t>
    <rPh sb="0" eb="4">
      <t>ミナミオグニマチ</t>
    </rPh>
    <phoneticPr fontId="5"/>
  </si>
  <si>
    <t>小国町</t>
    <rPh sb="0" eb="3">
      <t>オグニマチ</t>
    </rPh>
    <phoneticPr fontId="5"/>
  </si>
  <si>
    <t>産山村</t>
    <rPh sb="0" eb="3">
      <t>ウブヤマムラ</t>
    </rPh>
    <phoneticPr fontId="5"/>
  </si>
  <si>
    <t>高森町</t>
    <rPh sb="0" eb="1">
      <t>タカ</t>
    </rPh>
    <rPh sb="1" eb="2">
      <t>モリ</t>
    </rPh>
    <rPh sb="2" eb="3">
      <t>マチ</t>
    </rPh>
    <phoneticPr fontId="5"/>
  </si>
  <si>
    <t>西原村</t>
    <rPh sb="0" eb="3">
      <t>ニシハラムラ</t>
    </rPh>
    <phoneticPr fontId="5"/>
  </si>
  <si>
    <t>南阿蘇村</t>
    <rPh sb="0" eb="4">
      <t>ミ</t>
    </rPh>
    <phoneticPr fontId="5"/>
  </si>
  <si>
    <t>御船町</t>
    <rPh sb="0" eb="3">
      <t>ミフネマチ</t>
    </rPh>
    <phoneticPr fontId="5"/>
  </si>
  <si>
    <t>嘉島町</t>
    <rPh sb="0" eb="3">
      <t>カシママチ</t>
    </rPh>
    <phoneticPr fontId="5"/>
  </si>
  <si>
    <t>益城町</t>
  </si>
  <si>
    <t>現行評価は内部的評価に近いため、仕組みの改善と職員の意識改革の向上を図っている</t>
    <rPh sb="0" eb="2">
      <t>ゲンコウ</t>
    </rPh>
    <rPh sb="2" eb="4">
      <t>ヒョウカ</t>
    </rPh>
    <rPh sb="5" eb="8">
      <t>ナイブテキ</t>
    </rPh>
    <rPh sb="8" eb="10">
      <t>ヒョウカ</t>
    </rPh>
    <rPh sb="11" eb="12">
      <t>チカ</t>
    </rPh>
    <rPh sb="16" eb="18">
      <t>シク</t>
    </rPh>
    <rPh sb="20" eb="22">
      <t>カイゼン</t>
    </rPh>
    <rPh sb="23" eb="25">
      <t>ショクイン</t>
    </rPh>
    <rPh sb="26" eb="28">
      <t>イシキ</t>
    </rPh>
    <rPh sb="28" eb="30">
      <t>カイカク</t>
    </rPh>
    <rPh sb="31" eb="33">
      <t>コウジョウ</t>
    </rPh>
    <rPh sb="34" eb="35">
      <t>ハカ</t>
    </rPh>
    <phoneticPr fontId="1"/>
  </si>
  <si>
    <t>甲佐町</t>
  </si>
  <si>
    <t>山都町</t>
    <rPh sb="0" eb="3">
      <t>ヤマトチョウ</t>
    </rPh>
    <phoneticPr fontId="5"/>
  </si>
  <si>
    <t>氷川町</t>
    <rPh sb="0" eb="3">
      <t>ヒカワチョウ</t>
    </rPh>
    <phoneticPr fontId="5"/>
  </si>
  <si>
    <t>芦北町</t>
  </si>
  <si>
    <t>津奈木町</t>
    <rPh sb="0" eb="4">
      <t>ツナギマチ</t>
    </rPh>
    <phoneticPr fontId="5"/>
  </si>
  <si>
    <t>錦町</t>
  </si>
  <si>
    <t>多良木町</t>
  </si>
  <si>
    <t>湯前町</t>
    <rPh sb="0" eb="3">
      <t>ユノマエマチ</t>
    </rPh>
    <phoneticPr fontId="5"/>
  </si>
  <si>
    <t>水上村</t>
  </si>
  <si>
    <t>相良村</t>
    <rPh sb="0" eb="3">
      <t>サガラムラ</t>
    </rPh>
    <phoneticPr fontId="5"/>
  </si>
  <si>
    <t>五木村</t>
    <rPh sb="0" eb="3">
      <t>イツキムラ</t>
    </rPh>
    <phoneticPr fontId="5"/>
  </si>
  <si>
    <t>山江村</t>
    <rPh sb="0" eb="3">
      <t>ヤマエムラ</t>
    </rPh>
    <phoneticPr fontId="5"/>
  </si>
  <si>
    <t>球磨村</t>
  </si>
  <si>
    <t>あさぎり町</t>
  </si>
  <si>
    <t>http://www.asagiri-town.net/</t>
  </si>
  <si>
    <t>苓北町</t>
    <rPh sb="0" eb="3">
      <t>レイホクマチ</t>
    </rPh>
    <phoneticPr fontId="5"/>
  </si>
  <si>
    <t>小国町</t>
  </si>
  <si>
    <t>高森町</t>
  </si>
  <si>
    <t>荒尾市</t>
  </si>
  <si>
    <t>水俣市</t>
  </si>
  <si>
    <t>玉東町</t>
  </si>
  <si>
    <t>長洲町</t>
  </si>
  <si>
    <t>菊陽町</t>
  </si>
  <si>
    <t>南小国町</t>
  </si>
  <si>
    <t>産山村</t>
  </si>
  <si>
    <t>西原村</t>
  </si>
  <si>
    <t>南阿蘇村</t>
  </si>
  <si>
    <t>御船町</t>
  </si>
  <si>
    <t>嘉島町</t>
  </si>
  <si>
    <t>山都町</t>
  </si>
  <si>
    <t>氷川町</t>
  </si>
  <si>
    <t>津奈木町</t>
  </si>
  <si>
    <t>湯前町</t>
  </si>
  <si>
    <t>相良村</t>
  </si>
  <si>
    <t>五木村</t>
  </si>
  <si>
    <t>山江村</t>
  </si>
  <si>
    <t>苓北町</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</si>
  <si>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</si>
  <si>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</si>
  <si>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</si>
  <si>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</si>
  <si>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</si>
  <si>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</si>
  <si>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</si>
  <si>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</si>
  <si>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</si>
  <si>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</si>
  <si>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</si>
  <si>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</si>
  <si>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</si>
  <si>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</si>
  <si>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</si>
  <si>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</si>
  <si>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</si>
  <si>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</si>
  <si>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</si>
  <si>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</si>
  <si>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</si>
  <si>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</si>
  <si>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</si>
  <si>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</si>
  <si>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</si>
  <si>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</si>
  <si>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</si>
  <si>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</si>
  <si>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</si>
  <si>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</si>
  <si>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</si>
  <si>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</si>
  <si>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</si>
  <si>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</si>
  <si>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</si>
  <si>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</si>
  <si>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</si>
  <si>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</si>
  <si>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</si>
  <si>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</si>
  <si>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</si>
  <si>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</si>
  <si>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</si>
  <si>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</si>
  <si>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</si>
  <si>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</si>
  <si>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</si>
  <si>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</si>
  <si>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</si>
  <si>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</si>
  <si>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</si>
  <si>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</si>
  <si>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本市としては外部評価を実施しているが（※B１（１）－２参照）、本市の手法と本調査要領にある「外部の視点の導入による評価」の定義とが異なるため。</t>
    <rPh sb="0" eb="1">
      <t>ホン</t>
    </rPh>
    <rPh sb="1" eb="2">
      <t>シ</t>
    </rPh>
    <rPh sb="6" eb="8">
      <t>ガイブ</t>
    </rPh>
    <rPh sb="8" eb="10">
      <t>ヒョウカ</t>
    </rPh>
    <rPh sb="11" eb="13">
      <t>ジッシ</t>
    </rPh>
    <rPh sb="27" eb="29">
      <t>サンショウ</t>
    </rPh>
    <rPh sb="31" eb="32">
      <t>ホン</t>
    </rPh>
    <rPh sb="32" eb="33">
      <t>シ</t>
    </rPh>
    <rPh sb="34" eb="36">
      <t>シュホウ</t>
    </rPh>
    <rPh sb="37" eb="38">
      <t>ホン</t>
    </rPh>
    <rPh sb="38" eb="40">
      <t>チョウサ</t>
    </rPh>
    <rPh sb="40" eb="42">
      <t>ヨウリョウ</t>
    </rPh>
    <rPh sb="46" eb="48">
      <t>ガイブ</t>
    </rPh>
    <rPh sb="49" eb="51">
      <t>シテン</t>
    </rPh>
    <rPh sb="52" eb="54">
      <t>ドウニュウ</t>
    </rPh>
    <rPh sb="57" eb="59">
      <t>ヒョウカ</t>
    </rPh>
    <rPh sb="61" eb="63">
      <t>テイギ</t>
    </rPh>
    <rPh sb="65" eb="66">
      <t>コト</t>
    </rPh>
    <phoneticPr fontId="1"/>
  </si>
  <si>
    <t>H27年度から、より多くの事業に対しより多様な意見をいただくため、有識者による委員会方式からパブリックコメント（市民意見公募）方式へ移行したため。</t>
    <rPh sb="56" eb="58">
      <t>シミン</t>
    </rPh>
    <rPh sb="58" eb="60">
      <t>イケン</t>
    </rPh>
    <rPh sb="60" eb="62">
      <t>コウボ</t>
    </rPh>
    <phoneticPr fontId="1"/>
  </si>
  <si>
    <t>外部評価環境（要綱や委員の選定など）が未整備のため。</t>
  </si>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</sst>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89">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5"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28"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5" fillId="9" borderId="0"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49" fontId="25"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49" fontId="25"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1"/>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77"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5.77734375" style="15" customWidth="1"/>
    <col min="103" max="16384" width="5.77734375" style="15"/>
  </cols>
  <sheetData>
    <row r="1" spans="1:170" s="2" customFormat="1" ht="30" customHeight="1">
      <c r="A1" s="48"/>
      <c r="B1" s="48"/>
      <c r="C1" s="48"/>
      <c r="D1" s="90" t="s">
        <v>366</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08"/>
      <c r="B2" s="109"/>
      <c r="C2" s="109"/>
      <c r="D2" s="109"/>
      <c r="E2" s="109"/>
      <c r="F2" s="109"/>
      <c r="G2" s="109"/>
      <c r="H2" s="110"/>
      <c r="I2" s="111" t="s">
        <v>328</v>
      </c>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3"/>
      <c r="BP2" s="95"/>
      <c r="BQ2" s="111" t="s">
        <v>329</v>
      </c>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3"/>
    </row>
    <row r="3" spans="1:170" s="13" customFormat="1" ht="51" customHeight="1">
      <c r="A3" s="73" t="s">
        <v>123</v>
      </c>
      <c r="B3" s="73"/>
      <c r="C3" s="73"/>
      <c r="D3" s="102" t="s">
        <v>123</v>
      </c>
      <c r="E3" s="102" t="s">
        <v>115</v>
      </c>
      <c r="F3" s="73"/>
      <c r="G3" s="73"/>
      <c r="H3" s="102" t="s">
        <v>116</v>
      </c>
      <c r="I3" s="114" t="s">
        <v>330</v>
      </c>
      <c r="J3" s="115"/>
      <c r="K3" s="115"/>
      <c r="L3" s="115"/>
      <c r="M3" s="115"/>
      <c r="N3" s="115"/>
      <c r="O3" s="115"/>
      <c r="P3" s="115"/>
      <c r="Q3" s="115"/>
      <c r="R3" s="116"/>
      <c r="S3" s="117" t="s">
        <v>331</v>
      </c>
      <c r="T3" s="117"/>
      <c r="U3" s="117"/>
      <c r="V3" s="117"/>
      <c r="W3" s="117"/>
      <c r="X3" s="117" t="s">
        <v>332</v>
      </c>
      <c r="Y3" s="117"/>
      <c r="Z3" s="117"/>
      <c r="AA3" s="117"/>
      <c r="AB3" s="105" t="s">
        <v>333</v>
      </c>
      <c r="AC3" s="106"/>
      <c r="AD3" s="106"/>
      <c r="AE3" s="107"/>
      <c r="AF3" s="118" t="s">
        <v>334</v>
      </c>
      <c r="AG3" s="119"/>
      <c r="AH3" s="118" t="s">
        <v>335</v>
      </c>
      <c r="AI3" s="119"/>
      <c r="AJ3" s="105" t="s">
        <v>336</v>
      </c>
      <c r="AK3" s="106"/>
      <c r="AL3" s="106"/>
      <c r="AM3" s="106"/>
      <c r="AN3" s="106"/>
      <c r="AO3" s="106"/>
      <c r="AP3" s="106"/>
      <c r="AQ3" s="106"/>
      <c r="AR3" s="120" t="s">
        <v>337</v>
      </c>
      <c r="AS3" s="121"/>
      <c r="AT3" s="121" t="s">
        <v>338</v>
      </c>
      <c r="AU3" s="121"/>
      <c r="AV3" s="121"/>
      <c r="AW3" s="105" t="s">
        <v>339</v>
      </c>
      <c r="AX3" s="129"/>
      <c r="AY3" s="129"/>
      <c r="AZ3" s="130"/>
      <c r="BA3" s="131" t="s">
        <v>340</v>
      </c>
      <c r="BB3" s="132"/>
      <c r="BC3" s="131" t="s">
        <v>341</v>
      </c>
      <c r="BD3" s="132"/>
      <c r="BE3" s="117" t="s">
        <v>342</v>
      </c>
      <c r="BF3" s="117"/>
      <c r="BG3" s="117"/>
      <c r="BH3" s="117"/>
      <c r="BI3" s="117"/>
      <c r="BJ3" s="117"/>
      <c r="BK3" s="117"/>
      <c r="BL3" s="117"/>
      <c r="BM3" s="117"/>
      <c r="BN3" s="117"/>
      <c r="BO3" s="117"/>
      <c r="BP3" s="85"/>
      <c r="BQ3" s="124" t="s">
        <v>343</v>
      </c>
      <c r="BR3" s="125"/>
      <c r="BS3" s="125"/>
      <c r="BT3" s="125"/>
      <c r="BU3" s="124" t="s">
        <v>344</v>
      </c>
      <c r="BV3" s="125"/>
      <c r="BW3" s="125"/>
      <c r="BX3" s="125"/>
      <c r="BY3" s="125"/>
      <c r="BZ3" s="125"/>
      <c r="CA3" s="124" t="s">
        <v>345</v>
      </c>
      <c r="CB3" s="124"/>
      <c r="CC3" s="124"/>
      <c r="CD3" s="124"/>
      <c r="CE3" s="124"/>
      <c r="CF3" s="124"/>
      <c r="CG3" s="124"/>
      <c r="CH3" s="124"/>
      <c r="CI3" s="124"/>
      <c r="CJ3" s="126" t="s">
        <v>346</v>
      </c>
      <c r="CK3" s="127"/>
      <c r="CL3" s="126" t="s">
        <v>347</v>
      </c>
      <c r="CM3" s="127"/>
      <c r="CN3" s="128"/>
      <c r="CO3" s="120" t="s">
        <v>348</v>
      </c>
      <c r="CP3" s="121"/>
      <c r="CQ3" s="121"/>
      <c r="CR3" s="114" t="s">
        <v>349</v>
      </c>
      <c r="CS3" s="115"/>
      <c r="CT3" s="115"/>
      <c r="CU3" s="115"/>
      <c r="CV3" s="122"/>
      <c r="CW3" s="123" t="s">
        <v>350</v>
      </c>
      <c r="CX3" s="124"/>
    </row>
    <row r="4" spans="1:170" s="2" customFormat="1" ht="13.8" customHeight="1">
      <c r="A4" s="133"/>
      <c r="B4" s="73"/>
      <c r="C4" s="73"/>
      <c r="D4" s="103"/>
      <c r="E4" s="103"/>
      <c r="F4" s="70"/>
      <c r="G4" s="70"/>
      <c r="H4" s="103"/>
      <c r="I4" s="134" t="s">
        <v>132</v>
      </c>
      <c r="J4" s="135"/>
      <c r="K4" s="135"/>
      <c r="L4" s="135"/>
      <c r="M4" s="135"/>
      <c r="N4" s="135"/>
      <c r="O4" s="135"/>
      <c r="P4" s="135"/>
      <c r="Q4" s="136"/>
      <c r="R4" s="137" t="s">
        <v>124</v>
      </c>
      <c r="S4" s="133" t="s">
        <v>1</v>
      </c>
      <c r="T4" s="133" t="s">
        <v>2</v>
      </c>
      <c r="U4" s="140" t="s">
        <v>3</v>
      </c>
      <c r="V4" s="140" t="s">
        <v>4</v>
      </c>
      <c r="W4" s="140" t="s">
        <v>5</v>
      </c>
      <c r="X4" s="133" t="s">
        <v>1</v>
      </c>
      <c r="Y4" s="133" t="s">
        <v>2</v>
      </c>
      <c r="Z4" s="140" t="s">
        <v>3</v>
      </c>
      <c r="AA4" s="140" t="s">
        <v>4</v>
      </c>
      <c r="AB4" s="142" t="s">
        <v>65</v>
      </c>
      <c r="AC4" s="142" t="s">
        <v>66</v>
      </c>
      <c r="AD4" s="142" t="s">
        <v>120</v>
      </c>
      <c r="AE4" s="143"/>
      <c r="AF4" s="142" t="s">
        <v>65</v>
      </c>
      <c r="AG4" s="142" t="s">
        <v>66</v>
      </c>
      <c r="AH4" s="142" t="s">
        <v>65</v>
      </c>
      <c r="AI4" s="146" t="s">
        <v>66</v>
      </c>
      <c r="AJ4" s="133" t="s">
        <v>7</v>
      </c>
      <c r="AK4" s="141"/>
      <c r="AL4" s="133" t="s">
        <v>105</v>
      </c>
      <c r="AM4" s="141"/>
      <c r="AN4" s="133" t="s">
        <v>141</v>
      </c>
      <c r="AO4" s="141"/>
      <c r="AP4" s="141"/>
      <c r="AQ4" s="141"/>
      <c r="AR4" s="133" t="s">
        <v>1</v>
      </c>
      <c r="AS4" s="140" t="s">
        <v>57</v>
      </c>
      <c r="AT4" s="133" t="s">
        <v>1</v>
      </c>
      <c r="AU4" s="133" t="s">
        <v>2</v>
      </c>
      <c r="AV4" s="140" t="s">
        <v>3</v>
      </c>
      <c r="AW4" s="133" t="s">
        <v>1</v>
      </c>
      <c r="AX4" s="133" t="s">
        <v>2</v>
      </c>
      <c r="AY4" s="140" t="s">
        <v>3</v>
      </c>
      <c r="AZ4" s="140" t="s">
        <v>4</v>
      </c>
      <c r="BA4" s="133" t="s">
        <v>1</v>
      </c>
      <c r="BB4" s="140" t="s">
        <v>2</v>
      </c>
      <c r="BC4" s="142" t="s">
        <v>1</v>
      </c>
      <c r="BD4" s="148" t="s">
        <v>2</v>
      </c>
      <c r="BE4" s="133" t="s">
        <v>1</v>
      </c>
      <c r="BF4" s="133" t="s">
        <v>2</v>
      </c>
      <c r="BG4" s="140" t="s">
        <v>3</v>
      </c>
      <c r="BH4" s="140" t="s">
        <v>4</v>
      </c>
      <c r="BI4" s="140" t="s">
        <v>5</v>
      </c>
      <c r="BJ4" s="133" t="s">
        <v>6</v>
      </c>
      <c r="BK4" s="140" t="s">
        <v>9</v>
      </c>
      <c r="BL4" s="140" t="s">
        <v>10</v>
      </c>
      <c r="BM4" s="140" t="s">
        <v>11</v>
      </c>
      <c r="BN4" s="140" t="s">
        <v>73</v>
      </c>
      <c r="BO4" s="140" t="s">
        <v>74</v>
      </c>
      <c r="BP4" s="153"/>
      <c r="BQ4" s="134" t="s">
        <v>132</v>
      </c>
      <c r="BR4" s="135"/>
      <c r="BS4" s="135"/>
      <c r="BT4" s="102" t="s">
        <v>133</v>
      </c>
      <c r="BU4" s="133" t="s">
        <v>1</v>
      </c>
      <c r="BV4" s="133" t="s">
        <v>2</v>
      </c>
      <c r="BW4" s="140" t="s">
        <v>3</v>
      </c>
      <c r="BX4" s="140" t="s">
        <v>4</v>
      </c>
      <c r="BY4" s="140" t="s">
        <v>5</v>
      </c>
      <c r="BZ4" s="140" t="s">
        <v>155</v>
      </c>
      <c r="CA4" s="142" t="s">
        <v>1</v>
      </c>
      <c r="CB4" s="142" t="s">
        <v>2</v>
      </c>
      <c r="CC4" s="157" t="s">
        <v>3</v>
      </c>
      <c r="CD4" s="158" t="s">
        <v>4</v>
      </c>
      <c r="CE4" s="158" t="s">
        <v>5</v>
      </c>
      <c r="CF4" s="154" t="s">
        <v>126</v>
      </c>
      <c r="CG4" s="142" t="s">
        <v>158</v>
      </c>
      <c r="CH4" s="142" t="s">
        <v>159</v>
      </c>
      <c r="CI4" s="157" t="s">
        <v>160</v>
      </c>
      <c r="CJ4" s="142" t="s">
        <v>1</v>
      </c>
      <c r="CK4" s="148" t="s">
        <v>2</v>
      </c>
      <c r="CL4" s="142" t="s">
        <v>1</v>
      </c>
      <c r="CM4" s="148" t="s">
        <v>2</v>
      </c>
      <c r="CN4" s="157" t="s">
        <v>3</v>
      </c>
      <c r="CO4" s="142" t="s">
        <v>1</v>
      </c>
      <c r="CP4" s="148" t="s">
        <v>2</v>
      </c>
      <c r="CQ4" s="157" t="s">
        <v>3</v>
      </c>
      <c r="CR4" s="142" t="s">
        <v>1</v>
      </c>
      <c r="CS4" s="142" t="s">
        <v>2</v>
      </c>
      <c r="CT4" s="157" t="s">
        <v>3</v>
      </c>
      <c r="CU4" s="158" t="s">
        <v>4</v>
      </c>
      <c r="CV4" s="158" t="s">
        <v>5</v>
      </c>
      <c r="CW4" s="142" t="s">
        <v>1</v>
      </c>
      <c r="CX4" s="148" t="s">
        <v>2</v>
      </c>
    </row>
    <row r="5" spans="1:170" s="2" customFormat="1" ht="13.8" customHeight="1">
      <c r="A5" s="133"/>
      <c r="B5" s="73"/>
      <c r="C5" s="73"/>
      <c r="D5" s="103"/>
      <c r="E5" s="103"/>
      <c r="F5" s="71"/>
      <c r="G5" s="71"/>
      <c r="H5" s="103"/>
      <c r="I5" s="159" t="s">
        <v>65</v>
      </c>
      <c r="J5" s="160"/>
      <c r="K5" s="159" t="s">
        <v>66</v>
      </c>
      <c r="L5" s="160"/>
      <c r="M5" s="159" t="s">
        <v>120</v>
      </c>
      <c r="N5" s="160"/>
      <c r="O5" s="102" t="s">
        <v>121</v>
      </c>
      <c r="P5" s="102" t="s">
        <v>125</v>
      </c>
      <c r="Q5" s="102" t="s">
        <v>126</v>
      </c>
      <c r="R5" s="138"/>
      <c r="S5" s="133"/>
      <c r="T5" s="133"/>
      <c r="U5" s="140"/>
      <c r="V5" s="140"/>
      <c r="W5" s="140"/>
      <c r="X5" s="133"/>
      <c r="Y5" s="133"/>
      <c r="Z5" s="140"/>
      <c r="AA5" s="140"/>
      <c r="AB5" s="142"/>
      <c r="AC5" s="142"/>
      <c r="AD5" s="142"/>
      <c r="AE5" s="144"/>
      <c r="AF5" s="142"/>
      <c r="AG5" s="142"/>
      <c r="AH5" s="142"/>
      <c r="AI5" s="146"/>
      <c r="AJ5" s="147" t="s">
        <v>65</v>
      </c>
      <c r="AK5" s="147" t="s">
        <v>151</v>
      </c>
      <c r="AL5" s="147" t="s">
        <v>66</v>
      </c>
      <c r="AM5" s="147" t="s">
        <v>152</v>
      </c>
      <c r="AN5" s="147" t="s">
        <v>120</v>
      </c>
      <c r="AO5" s="147" t="s">
        <v>153</v>
      </c>
      <c r="AP5" s="147" t="s">
        <v>121</v>
      </c>
      <c r="AQ5" s="147" t="s">
        <v>154</v>
      </c>
      <c r="AR5" s="133"/>
      <c r="AS5" s="140"/>
      <c r="AT5" s="133"/>
      <c r="AU5" s="133"/>
      <c r="AV5" s="140"/>
      <c r="AW5" s="133"/>
      <c r="AX5" s="133"/>
      <c r="AY5" s="140"/>
      <c r="AZ5" s="140"/>
      <c r="BA5" s="133"/>
      <c r="BB5" s="140"/>
      <c r="BC5" s="142"/>
      <c r="BD5" s="148"/>
      <c r="BE5" s="133"/>
      <c r="BF5" s="133"/>
      <c r="BG5" s="140"/>
      <c r="BH5" s="140"/>
      <c r="BI5" s="140"/>
      <c r="BJ5" s="133"/>
      <c r="BK5" s="140"/>
      <c r="BL5" s="140"/>
      <c r="BM5" s="140"/>
      <c r="BN5" s="140"/>
      <c r="BO5" s="140"/>
      <c r="BP5" s="153"/>
      <c r="BQ5" s="151" t="s">
        <v>1</v>
      </c>
      <c r="BR5" s="151" t="s">
        <v>3</v>
      </c>
      <c r="BS5" s="151" t="s">
        <v>4</v>
      </c>
      <c r="BT5" s="149"/>
      <c r="BU5" s="133"/>
      <c r="BV5" s="133"/>
      <c r="BW5" s="140"/>
      <c r="BX5" s="140"/>
      <c r="BY5" s="140"/>
      <c r="BZ5" s="140"/>
      <c r="CA5" s="142"/>
      <c r="CB5" s="142"/>
      <c r="CC5" s="157"/>
      <c r="CD5" s="158"/>
      <c r="CE5" s="158"/>
      <c r="CF5" s="155"/>
      <c r="CG5" s="142"/>
      <c r="CH5" s="142"/>
      <c r="CI5" s="157"/>
      <c r="CJ5" s="142"/>
      <c r="CK5" s="148"/>
      <c r="CL5" s="142"/>
      <c r="CM5" s="148"/>
      <c r="CN5" s="157"/>
      <c r="CO5" s="142"/>
      <c r="CP5" s="148"/>
      <c r="CQ5" s="157"/>
      <c r="CR5" s="142"/>
      <c r="CS5" s="142"/>
      <c r="CT5" s="157"/>
      <c r="CU5" s="158"/>
      <c r="CV5" s="158"/>
      <c r="CW5" s="142"/>
      <c r="CX5" s="148"/>
    </row>
    <row r="6" spans="1:170" s="2" customFormat="1" ht="25.95" customHeight="1">
      <c r="A6" s="133"/>
      <c r="B6" s="73"/>
      <c r="C6" s="73"/>
      <c r="D6" s="103"/>
      <c r="E6" s="103"/>
      <c r="F6" s="72"/>
      <c r="G6" s="72"/>
      <c r="H6" s="103"/>
      <c r="I6" s="161"/>
      <c r="J6" s="162"/>
      <c r="K6" s="161"/>
      <c r="L6" s="162"/>
      <c r="M6" s="161"/>
      <c r="N6" s="162"/>
      <c r="O6" s="150"/>
      <c r="P6" s="150"/>
      <c r="Q6" s="150"/>
      <c r="R6" s="139"/>
      <c r="S6" s="133"/>
      <c r="T6" s="133"/>
      <c r="U6" s="140"/>
      <c r="V6" s="140"/>
      <c r="W6" s="140"/>
      <c r="X6" s="133"/>
      <c r="Y6" s="133"/>
      <c r="Z6" s="140"/>
      <c r="AA6" s="140"/>
      <c r="AB6" s="142"/>
      <c r="AC6" s="142"/>
      <c r="AD6" s="142"/>
      <c r="AE6" s="145"/>
      <c r="AF6" s="142"/>
      <c r="AG6" s="142"/>
      <c r="AH6" s="142"/>
      <c r="AI6" s="146"/>
      <c r="AJ6" s="147"/>
      <c r="AK6" s="147"/>
      <c r="AL6" s="147"/>
      <c r="AM6" s="147"/>
      <c r="AN6" s="147"/>
      <c r="AO6" s="147"/>
      <c r="AP6" s="147"/>
      <c r="AQ6" s="147"/>
      <c r="AR6" s="133"/>
      <c r="AS6" s="140"/>
      <c r="AT6" s="133"/>
      <c r="AU6" s="133"/>
      <c r="AV6" s="140"/>
      <c r="AW6" s="133"/>
      <c r="AX6" s="133"/>
      <c r="AY6" s="140"/>
      <c r="AZ6" s="140"/>
      <c r="BA6" s="133"/>
      <c r="BB6" s="140"/>
      <c r="BC6" s="142"/>
      <c r="BD6" s="148"/>
      <c r="BE6" s="133"/>
      <c r="BF6" s="133"/>
      <c r="BG6" s="140"/>
      <c r="BH6" s="140"/>
      <c r="BI6" s="140"/>
      <c r="BJ6" s="133"/>
      <c r="BK6" s="140"/>
      <c r="BL6" s="140"/>
      <c r="BM6" s="140"/>
      <c r="BN6" s="140"/>
      <c r="BO6" s="140"/>
      <c r="BP6" s="153"/>
      <c r="BQ6" s="152"/>
      <c r="BR6" s="152"/>
      <c r="BS6" s="152"/>
      <c r="BT6" s="150"/>
      <c r="BU6" s="133"/>
      <c r="BV6" s="133"/>
      <c r="BW6" s="140"/>
      <c r="BX6" s="140"/>
      <c r="BY6" s="140"/>
      <c r="BZ6" s="140"/>
      <c r="CA6" s="142"/>
      <c r="CB6" s="142"/>
      <c r="CC6" s="157"/>
      <c r="CD6" s="158"/>
      <c r="CE6" s="158"/>
      <c r="CF6" s="156"/>
      <c r="CG6" s="142"/>
      <c r="CH6" s="142"/>
      <c r="CI6" s="157"/>
      <c r="CJ6" s="142"/>
      <c r="CK6" s="148"/>
      <c r="CL6" s="142"/>
      <c r="CM6" s="148"/>
      <c r="CN6" s="157"/>
      <c r="CO6" s="142"/>
      <c r="CP6" s="148"/>
      <c r="CQ6" s="157"/>
      <c r="CR6" s="142"/>
      <c r="CS6" s="142"/>
      <c r="CT6" s="157"/>
      <c r="CU6" s="158"/>
      <c r="CV6" s="158"/>
      <c r="CW6" s="142"/>
      <c r="CX6" s="148"/>
    </row>
    <row r="7" spans="1:170" s="92" customFormat="1" ht="81" customHeight="1">
      <c r="A7" s="67"/>
      <c r="B7" s="67" t="s">
        <v>317</v>
      </c>
      <c r="C7" s="67" t="s">
        <v>318</v>
      </c>
      <c r="D7" s="103"/>
      <c r="E7" s="103"/>
      <c r="F7" s="91" t="s">
        <v>319</v>
      </c>
      <c r="G7" s="91" t="s">
        <v>319</v>
      </c>
      <c r="H7" s="103"/>
      <c r="I7" s="96" t="s">
        <v>13</v>
      </c>
      <c r="J7" s="96" t="s">
        <v>98</v>
      </c>
      <c r="K7" s="96" t="s">
        <v>14</v>
      </c>
      <c r="L7" s="98" t="s">
        <v>16</v>
      </c>
      <c r="M7" s="98" t="s">
        <v>107</v>
      </c>
      <c r="N7" s="98" t="s">
        <v>16</v>
      </c>
      <c r="O7" s="98" t="s">
        <v>108</v>
      </c>
      <c r="P7" s="98" t="s">
        <v>15</v>
      </c>
      <c r="Q7" s="167" t="s">
        <v>58</v>
      </c>
      <c r="R7" s="168" t="s">
        <v>127</v>
      </c>
      <c r="S7" s="98" t="s">
        <v>30</v>
      </c>
      <c r="T7" s="167" t="s">
        <v>109</v>
      </c>
      <c r="U7" s="98" t="s">
        <v>31</v>
      </c>
      <c r="V7" s="98" t="s">
        <v>32</v>
      </c>
      <c r="W7" s="98" t="s">
        <v>8</v>
      </c>
      <c r="X7" s="96" t="s">
        <v>17</v>
      </c>
      <c r="Y7" s="96" t="s">
        <v>18</v>
      </c>
      <c r="Z7" s="98" t="s">
        <v>19</v>
      </c>
      <c r="AA7" s="98" t="s">
        <v>20</v>
      </c>
      <c r="AB7" s="96" t="s">
        <v>99</v>
      </c>
      <c r="AC7" s="96" t="s">
        <v>100</v>
      </c>
      <c r="AD7" s="96" t="s">
        <v>101</v>
      </c>
      <c r="AE7" s="96" t="s">
        <v>150</v>
      </c>
      <c r="AF7" s="96" t="s">
        <v>102</v>
      </c>
      <c r="AG7" s="96" t="s">
        <v>110</v>
      </c>
      <c r="AH7" s="98" t="s">
        <v>103</v>
      </c>
      <c r="AI7" s="169" t="s">
        <v>104</v>
      </c>
      <c r="AJ7" s="96" t="s">
        <v>142</v>
      </c>
      <c r="AK7" s="96" t="s">
        <v>143</v>
      </c>
      <c r="AL7" s="96" t="s">
        <v>144</v>
      </c>
      <c r="AM7" s="96" t="s">
        <v>145</v>
      </c>
      <c r="AN7" s="96" t="s">
        <v>146</v>
      </c>
      <c r="AO7" s="96" t="s">
        <v>147</v>
      </c>
      <c r="AP7" s="96" t="s">
        <v>148</v>
      </c>
      <c r="AQ7" s="96" t="s">
        <v>149</v>
      </c>
      <c r="AR7" s="98" t="s">
        <v>59</v>
      </c>
      <c r="AS7" s="98" t="s">
        <v>60</v>
      </c>
      <c r="AT7" s="98" t="s">
        <v>67</v>
      </c>
      <c r="AU7" s="98" t="s">
        <v>68</v>
      </c>
      <c r="AV7" s="98" t="s">
        <v>69</v>
      </c>
      <c r="AW7" s="98" t="s">
        <v>128</v>
      </c>
      <c r="AX7" s="98" t="s">
        <v>129</v>
      </c>
      <c r="AY7" s="98" t="s">
        <v>130</v>
      </c>
      <c r="AZ7" s="98" t="s">
        <v>131</v>
      </c>
      <c r="BA7" s="98" t="s">
        <v>156</v>
      </c>
      <c r="BB7" s="98" t="s">
        <v>157</v>
      </c>
      <c r="BC7" s="96" t="s">
        <v>61</v>
      </c>
      <c r="BD7" s="167" t="s">
        <v>62</v>
      </c>
      <c r="BE7" s="100" t="s">
        <v>75</v>
      </c>
      <c r="BF7" s="100" t="s">
        <v>76</v>
      </c>
      <c r="BG7" s="100" t="s">
        <v>77</v>
      </c>
      <c r="BH7" s="100" t="s">
        <v>78</v>
      </c>
      <c r="BI7" s="165" t="s">
        <v>79</v>
      </c>
      <c r="BJ7" s="100" t="s">
        <v>80</v>
      </c>
      <c r="BK7" s="165" t="s">
        <v>81</v>
      </c>
      <c r="BL7" s="100" t="s">
        <v>82</v>
      </c>
      <c r="BM7" s="100" t="s">
        <v>83</v>
      </c>
      <c r="BN7" s="100" t="s">
        <v>84</v>
      </c>
      <c r="BO7" s="100" t="s">
        <v>85</v>
      </c>
      <c r="BP7" s="170"/>
      <c r="BQ7" s="100" t="s">
        <v>122</v>
      </c>
      <c r="BR7" s="100" t="s">
        <v>23</v>
      </c>
      <c r="BS7" s="100" t="s">
        <v>58</v>
      </c>
      <c r="BT7" s="100" t="s">
        <v>127</v>
      </c>
      <c r="BU7" s="98" t="s">
        <v>134</v>
      </c>
      <c r="BV7" s="98" t="s">
        <v>135</v>
      </c>
      <c r="BW7" s="98" t="s">
        <v>136</v>
      </c>
      <c r="BX7" s="98" t="s">
        <v>137</v>
      </c>
      <c r="BY7" s="98" t="s">
        <v>40</v>
      </c>
      <c r="BZ7" s="98" t="s">
        <v>8</v>
      </c>
      <c r="CA7" s="96" t="s">
        <v>161</v>
      </c>
      <c r="CB7" s="96" t="s">
        <v>162</v>
      </c>
      <c r="CC7" s="98" t="s">
        <v>163</v>
      </c>
      <c r="CD7" s="96" t="s">
        <v>164</v>
      </c>
      <c r="CE7" s="96" t="s">
        <v>165</v>
      </c>
      <c r="CF7" s="96" t="s">
        <v>166</v>
      </c>
      <c r="CG7" s="96" t="s">
        <v>106</v>
      </c>
      <c r="CH7" s="96" t="s">
        <v>167</v>
      </c>
      <c r="CI7" s="98" t="s">
        <v>8</v>
      </c>
      <c r="CJ7" s="166" t="s">
        <v>63</v>
      </c>
      <c r="CK7" s="167" t="s">
        <v>64</v>
      </c>
      <c r="CL7" s="96" t="s">
        <v>70</v>
      </c>
      <c r="CM7" s="98" t="s">
        <v>71</v>
      </c>
      <c r="CN7" s="100" t="s">
        <v>72</v>
      </c>
      <c r="CO7" s="96" t="s">
        <v>70</v>
      </c>
      <c r="CP7" s="98" t="s">
        <v>71</v>
      </c>
      <c r="CQ7" s="100" t="s">
        <v>72</v>
      </c>
      <c r="CR7" s="96" t="s">
        <v>111</v>
      </c>
      <c r="CS7" s="96" t="s">
        <v>112</v>
      </c>
      <c r="CT7" s="98" t="s">
        <v>113</v>
      </c>
      <c r="CU7" s="96" t="s">
        <v>114</v>
      </c>
      <c r="CV7" s="96" t="s">
        <v>8</v>
      </c>
      <c r="CW7" s="96" t="s">
        <v>21</v>
      </c>
      <c r="CX7" s="98" t="s">
        <v>22</v>
      </c>
    </row>
    <row r="8" spans="1:170" s="94" customFormat="1" ht="12" customHeight="1">
      <c r="A8" s="93"/>
      <c r="B8" s="93"/>
      <c r="C8" s="93"/>
      <c r="D8" s="104"/>
      <c r="E8" s="104"/>
      <c r="F8" s="93"/>
      <c r="G8" s="93"/>
      <c r="H8" s="104"/>
      <c r="I8" s="97"/>
      <c r="J8" s="97"/>
      <c r="K8" s="97"/>
      <c r="L8" s="99"/>
      <c r="M8" s="99"/>
      <c r="N8" s="99"/>
      <c r="O8" s="99"/>
      <c r="P8" s="99"/>
      <c r="Q8" s="167"/>
      <c r="R8" s="139"/>
      <c r="S8" s="99"/>
      <c r="T8" s="167"/>
      <c r="U8" s="99"/>
      <c r="V8" s="99"/>
      <c r="W8" s="99"/>
      <c r="X8" s="97"/>
      <c r="Y8" s="97"/>
      <c r="Z8" s="99"/>
      <c r="AA8" s="99"/>
      <c r="AB8" s="97"/>
      <c r="AC8" s="97"/>
      <c r="AD8" s="97"/>
      <c r="AE8" s="97"/>
      <c r="AF8" s="97"/>
      <c r="AG8" s="97"/>
      <c r="AH8" s="99"/>
      <c r="AI8" s="169"/>
      <c r="AJ8" s="97"/>
      <c r="AK8" s="97"/>
      <c r="AL8" s="97"/>
      <c r="AM8" s="97"/>
      <c r="AN8" s="97"/>
      <c r="AO8" s="97"/>
      <c r="AP8" s="97"/>
      <c r="AQ8" s="97"/>
      <c r="AR8" s="99"/>
      <c r="AS8" s="99"/>
      <c r="AT8" s="99"/>
      <c r="AU8" s="99"/>
      <c r="AV8" s="99"/>
      <c r="AW8" s="99"/>
      <c r="AX8" s="99"/>
      <c r="AY8" s="99"/>
      <c r="AZ8" s="99"/>
      <c r="BA8" s="99"/>
      <c r="BB8" s="99"/>
      <c r="BC8" s="97"/>
      <c r="BD8" s="167"/>
      <c r="BE8" s="101"/>
      <c r="BF8" s="101"/>
      <c r="BG8" s="101"/>
      <c r="BH8" s="101"/>
      <c r="BI8" s="165"/>
      <c r="BJ8" s="101"/>
      <c r="BK8" s="165"/>
      <c r="BL8" s="101"/>
      <c r="BM8" s="101"/>
      <c r="BN8" s="101"/>
      <c r="BO8" s="101"/>
      <c r="BP8" s="99"/>
      <c r="BQ8" s="101"/>
      <c r="BR8" s="101"/>
      <c r="BS8" s="101"/>
      <c r="BT8" s="101"/>
      <c r="BU8" s="99"/>
      <c r="BV8" s="99"/>
      <c r="BW8" s="99"/>
      <c r="BX8" s="99"/>
      <c r="BY8" s="99"/>
      <c r="BZ8" s="99"/>
      <c r="CA8" s="97"/>
      <c r="CB8" s="97"/>
      <c r="CC8" s="99"/>
      <c r="CD8" s="97"/>
      <c r="CE8" s="97"/>
      <c r="CF8" s="97"/>
      <c r="CG8" s="97"/>
      <c r="CH8" s="97"/>
      <c r="CI8" s="99"/>
      <c r="CJ8" s="166"/>
      <c r="CK8" s="167"/>
      <c r="CL8" s="97"/>
      <c r="CM8" s="99"/>
      <c r="CN8" s="101"/>
      <c r="CO8" s="97"/>
      <c r="CP8" s="99"/>
      <c r="CQ8" s="101"/>
      <c r="CR8" s="97"/>
      <c r="CS8" s="97"/>
      <c r="CT8" s="99"/>
      <c r="CU8" s="97"/>
      <c r="CV8" s="97"/>
      <c r="CW8" s="97"/>
      <c r="CX8" s="99"/>
    </row>
    <row r="9" spans="1:170" s="39" customFormat="1" hidden="1">
      <c r="A9" s="29" t="s">
        <v>171</v>
      </c>
      <c r="B9" s="66"/>
      <c r="C9" s="66"/>
      <c r="D9" s="66"/>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118.8">
      <c r="A10" s="52">
        <v>432024</v>
      </c>
      <c r="B10" s="52" t="s">
        <v>273</v>
      </c>
      <c r="C10" s="65">
        <f t="shared" ref="C10:C53" si="0">INT(B10/10)</f>
        <v>43202</v>
      </c>
      <c r="D10" s="68">
        <v>43202</v>
      </c>
      <c r="E10" s="53" t="s">
        <v>198</v>
      </c>
      <c r="F10" s="53" t="s">
        <v>198</v>
      </c>
      <c r="G10" s="54">
        <f t="shared" ref="G10:G18" si="1">IF(E10=F10,0,1)</f>
        <v>0</v>
      </c>
      <c r="H10" s="59">
        <v>5</v>
      </c>
      <c r="I10" s="57">
        <v>1</v>
      </c>
      <c r="J10" s="57">
        <v>22</v>
      </c>
      <c r="K10" s="57"/>
      <c r="L10" s="57"/>
      <c r="M10" s="81"/>
      <c r="N10" s="81"/>
      <c r="O10" s="81"/>
      <c r="P10" s="81"/>
      <c r="Q10" s="81"/>
      <c r="R10" s="60"/>
      <c r="S10" s="81"/>
      <c r="T10" s="81"/>
      <c r="U10" s="81"/>
      <c r="V10" s="81"/>
      <c r="W10" s="58"/>
      <c r="X10" s="57"/>
      <c r="Y10" s="57"/>
      <c r="Z10" s="81">
        <v>1</v>
      </c>
      <c r="AA10" s="58"/>
      <c r="AB10" s="84">
        <v>1</v>
      </c>
      <c r="AC10" s="18"/>
      <c r="AD10" s="18"/>
      <c r="AE10" s="58" t="s">
        <v>325</v>
      </c>
      <c r="AF10" s="84">
        <v>1</v>
      </c>
      <c r="AG10" s="84"/>
      <c r="AH10" s="84">
        <v>1</v>
      </c>
      <c r="AI10" s="61"/>
      <c r="AJ10" s="84"/>
      <c r="AK10" s="84"/>
      <c r="AL10" s="84"/>
      <c r="AM10" s="84"/>
      <c r="AN10" s="84">
        <v>1</v>
      </c>
      <c r="AO10" s="84">
        <v>1</v>
      </c>
      <c r="AP10" s="84"/>
      <c r="AQ10" s="84"/>
      <c r="AR10" s="81">
        <v>1</v>
      </c>
      <c r="AS10" s="81"/>
      <c r="AT10" s="81">
        <v>1</v>
      </c>
      <c r="AU10" s="81">
        <v>1</v>
      </c>
      <c r="AV10" s="81"/>
      <c r="AW10" s="81"/>
      <c r="AX10" s="81"/>
      <c r="AY10" s="81"/>
      <c r="AZ10" s="81">
        <v>1</v>
      </c>
      <c r="BA10" s="81"/>
      <c r="BB10" s="81">
        <v>1</v>
      </c>
      <c r="BC10" s="81">
        <v>1</v>
      </c>
      <c r="BD10" s="81"/>
      <c r="BE10" s="81">
        <v>1</v>
      </c>
      <c r="BF10" s="81">
        <v>1</v>
      </c>
      <c r="BG10" s="81">
        <v>1</v>
      </c>
      <c r="BH10" s="81">
        <v>1</v>
      </c>
      <c r="BI10" s="81">
        <v>1</v>
      </c>
      <c r="BJ10" s="81"/>
      <c r="BK10" s="81"/>
      <c r="BL10" s="81">
        <v>1</v>
      </c>
      <c r="BM10" s="81"/>
      <c r="BN10" s="81"/>
      <c r="BO10" s="81" t="s">
        <v>176</v>
      </c>
      <c r="BP10" s="62"/>
      <c r="BQ10" s="81"/>
      <c r="BR10" s="81"/>
      <c r="BS10" s="81">
        <v>1</v>
      </c>
      <c r="BT10" s="74" t="s">
        <v>326</v>
      </c>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v>1</v>
      </c>
      <c r="CT10" s="81"/>
      <c r="CU10" s="81"/>
      <c r="CV10" s="81"/>
      <c r="CW10" s="57">
        <v>1</v>
      </c>
      <c r="CX10" s="81"/>
    </row>
    <row r="11" spans="1:170" s="55" customFormat="1" ht="32.4">
      <c r="A11" s="52">
        <v>43203</v>
      </c>
      <c r="B11" s="52" t="s">
        <v>274</v>
      </c>
      <c r="C11" s="65">
        <f t="shared" si="0"/>
        <v>43203</v>
      </c>
      <c r="D11" s="68">
        <v>43203</v>
      </c>
      <c r="E11" s="53" t="s">
        <v>200</v>
      </c>
      <c r="F11" s="53" t="s">
        <v>200</v>
      </c>
      <c r="G11" s="54">
        <f t="shared" si="1"/>
        <v>0</v>
      </c>
      <c r="H11" s="59">
        <v>5</v>
      </c>
      <c r="I11" s="57">
        <v>1</v>
      </c>
      <c r="J11" s="57">
        <v>21</v>
      </c>
      <c r="K11" s="57"/>
      <c r="L11" s="57"/>
      <c r="M11" s="81"/>
      <c r="N11" s="81"/>
      <c r="O11" s="81"/>
      <c r="P11" s="81"/>
      <c r="Q11" s="81"/>
      <c r="R11" s="60"/>
      <c r="S11" s="81"/>
      <c r="T11" s="81"/>
      <c r="U11" s="81"/>
      <c r="V11" s="81"/>
      <c r="W11" s="58"/>
      <c r="X11" s="57"/>
      <c r="Y11" s="57"/>
      <c r="Z11" s="81"/>
      <c r="AA11" s="58" t="s">
        <v>177</v>
      </c>
      <c r="AB11" s="84">
        <v>1</v>
      </c>
      <c r="AC11" s="18"/>
      <c r="AD11" s="18"/>
      <c r="AE11" s="58" t="s">
        <v>178</v>
      </c>
      <c r="AF11" s="84"/>
      <c r="AG11" s="84">
        <v>1</v>
      </c>
      <c r="AH11" s="84"/>
      <c r="AI11" s="61"/>
      <c r="AJ11" s="84"/>
      <c r="AK11" s="84"/>
      <c r="AL11" s="84"/>
      <c r="AM11" s="84"/>
      <c r="AN11" s="84">
        <v>1</v>
      </c>
      <c r="AO11" s="84">
        <v>1</v>
      </c>
      <c r="AP11" s="84"/>
      <c r="AQ11" s="84"/>
      <c r="AR11" s="81">
        <v>1</v>
      </c>
      <c r="AS11" s="81"/>
      <c r="AT11" s="81">
        <v>1</v>
      </c>
      <c r="AU11" s="81">
        <v>1</v>
      </c>
      <c r="AV11" s="81"/>
      <c r="AW11" s="81"/>
      <c r="AX11" s="81"/>
      <c r="AY11" s="81"/>
      <c r="AZ11" s="81">
        <v>1</v>
      </c>
      <c r="BA11" s="81"/>
      <c r="BB11" s="81">
        <v>1</v>
      </c>
      <c r="BC11" s="81"/>
      <c r="BD11" s="81">
        <v>1</v>
      </c>
      <c r="BE11" s="81">
        <v>1</v>
      </c>
      <c r="BF11" s="81">
        <v>1</v>
      </c>
      <c r="BG11" s="81">
        <v>1</v>
      </c>
      <c r="BH11" s="81">
        <v>1</v>
      </c>
      <c r="BI11" s="81">
        <v>1</v>
      </c>
      <c r="BJ11" s="81"/>
      <c r="BK11" s="81"/>
      <c r="BL11" s="81"/>
      <c r="BM11" s="81"/>
      <c r="BN11" s="81"/>
      <c r="BO11" s="81"/>
      <c r="BP11" s="62"/>
      <c r="BQ11" s="81"/>
      <c r="BR11" s="81"/>
      <c r="BS11" s="81">
        <v>1</v>
      </c>
      <c r="BT11" s="74"/>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v>1</v>
      </c>
      <c r="CV11" s="81"/>
      <c r="CW11" s="57"/>
      <c r="CX11" s="81">
        <v>1</v>
      </c>
    </row>
    <row r="12" spans="1:170" s="55" customFormat="1">
      <c r="A12" s="52">
        <v>432041</v>
      </c>
      <c r="B12" s="52" t="s">
        <v>275</v>
      </c>
      <c r="C12" s="65">
        <f t="shared" si="0"/>
        <v>43204</v>
      </c>
      <c r="D12" s="68">
        <v>43204</v>
      </c>
      <c r="E12" s="53" t="s">
        <v>201</v>
      </c>
      <c r="F12" s="53" t="s">
        <v>254</v>
      </c>
      <c r="G12" s="54">
        <f t="shared" si="1"/>
        <v>0</v>
      </c>
      <c r="H12" s="59">
        <v>5</v>
      </c>
      <c r="I12" s="57"/>
      <c r="J12" s="57"/>
      <c r="K12" s="57"/>
      <c r="L12" s="57"/>
      <c r="M12" s="81"/>
      <c r="N12" s="81"/>
      <c r="O12" s="81"/>
      <c r="P12" s="81"/>
      <c r="Q12" s="81">
        <v>1</v>
      </c>
      <c r="R12" s="60"/>
      <c r="S12" s="81"/>
      <c r="T12" s="81"/>
      <c r="U12" s="81"/>
      <c r="V12" s="81"/>
      <c r="W12" s="58"/>
      <c r="X12" s="57"/>
      <c r="Y12" s="57"/>
      <c r="Z12" s="81"/>
      <c r="AA12" s="58"/>
      <c r="AB12" s="84"/>
      <c r="AC12" s="18"/>
      <c r="AD12" s="18"/>
      <c r="AE12" s="58"/>
      <c r="AF12" s="84"/>
      <c r="AG12" s="84"/>
      <c r="AH12" s="84"/>
      <c r="AI12" s="61"/>
      <c r="AJ12" s="84"/>
      <c r="AK12" s="84"/>
      <c r="AL12" s="84"/>
      <c r="AM12" s="84"/>
      <c r="AN12" s="84"/>
      <c r="AO12" s="84"/>
      <c r="AP12" s="84"/>
      <c r="AQ12" s="84"/>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62"/>
      <c r="BQ12" s="81"/>
      <c r="BR12" s="81"/>
      <c r="BS12" s="81"/>
      <c r="BT12" s="74"/>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57"/>
      <c r="CX12" s="81"/>
    </row>
    <row r="13" spans="1:170" s="55" customFormat="1">
      <c r="A13" s="52">
        <v>432059</v>
      </c>
      <c r="B13" s="52" t="s">
        <v>276</v>
      </c>
      <c r="C13" s="65">
        <f t="shared" si="0"/>
        <v>43205</v>
      </c>
      <c r="D13" s="68">
        <v>43205</v>
      </c>
      <c r="E13" s="53" t="s">
        <v>202</v>
      </c>
      <c r="F13" s="53" t="s">
        <v>255</v>
      </c>
      <c r="G13" s="54">
        <f t="shared" si="1"/>
        <v>0</v>
      </c>
      <c r="H13" s="59">
        <v>5</v>
      </c>
      <c r="I13" s="57"/>
      <c r="J13" s="57"/>
      <c r="K13" s="57"/>
      <c r="L13" s="57"/>
      <c r="M13" s="81"/>
      <c r="N13" s="81"/>
      <c r="O13" s="81"/>
      <c r="P13" s="81"/>
      <c r="Q13" s="81">
        <v>1</v>
      </c>
      <c r="R13" s="60"/>
      <c r="S13" s="81"/>
      <c r="T13" s="81"/>
      <c r="U13" s="81"/>
      <c r="V13" s="81"/>
      <c r="W13" s="58"/>
      <c r="X13" s="57"/>
      <c r="Y13" s="57"/>
      <c r="Z13" s="81"/>
      <c r="AA13" s="58"/>
      <c r="AB13" s="84"/>
      <c r="AC13" s="18"/>
      <c r="AD13" s="18"/>
      <c r="AE13" s="58"/>
      <c r="AF13" s="84"/>
      <c r="AG13" s="84"/>
      <c r="AH13" s="84"/>
      <c r="AI13" s="61"/>
      <c r="AJ13" s="84"/>
      <c r="AK13" s="84"/>
      <c r="AL13" s="84"/>
      <c r="AM13" s="84"/>
      <c r="AN13" s="84"/>
      <c r="AO13" s="84"/>
      <c r="AP13" s="84"/>
      <c r="AQ13" s="84"/>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62"/>
      <c r="BQ13" s="81"/>
      <c r="BR13" s="81"/>
      <c r="BS13" s="81"/>
      <c r="BT13" s="74"/>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57"/>
      <c r="CX13" s="81"/>
    </row>
    <row r="14" spans="1:170" s="55" customFormat="1" ht="12">
      <c r="A14" s="52">
        <v>43206</v>
      </c>
      <c r="B14" s="52" t="s">
        <v>277</v>
      </c>
      <c r="C14" s="65">
        <f t="shared" si="0"/>
        <v>43206</v>
      </c>
      <c r="D14" s="68">
        <v>43206</v>
      </c>
      <c r="E14" s="53" t="s">
        <v>203</v>
      </c>
      <c r="F14" s="53" t="s">
        <v>203</v>
      </c>
      <c r="G14" s="54">
        <f t="shared" si="1"/>
        <v>0</v>
      </c>
      <c r="H14" s="59">
        <v>5</v>
      </c>
      <c r="I14" s="57">
        <v>1</v>
      </c>
      <c r="J14" s="57">
        <v>23</v>
      </c>
      <c r="K14" s="57"/>
      <c r="L14" s="57"/>
      <c r="M14" s="81"/>
      <c r="N14" s="81"/>
      <c r="O14" s="81"/>
      <c r="P14" s="81"/>
      <c r="Q14" s="81"/>
      <c r="R14" s="60"/>
      <c r="S14" s="81"/>
      <c r="T14" s="81"/>
      <c r="U14" s="81"/>
      <c r="V14" s="81"/>
      <c r="W14" s="58"/>
      <c r="X14" s="57">
        <v>1</v>
      </c>
      <c r="Y14" s="57">
        <v>1</v>
      </c>
      <c r="Z14" s="81">
        <v>1</v>
      </c>
      <c r="AA14" s="58"/>
      <c r="AB14" s="84"/>
      <c r="AC14" s="18">
        <v>1</v>
      </c>
      <c r="AD14" s="18"/>
      <c r="AE14" s="58"/>
      <c r="AF14" s="84"/>
      <c r="AG14" s="84">
        <v>1</v>
      </c>
      <c r="AH14" s="84">
        <v>1</v>
      </c>
      <c r="AI14" s="61"/>
      <c r="AJ14" s="84"/>
      <c r="AK14" s="84"/>
      <c r="AL14" s="84"/>
      <c r="AM14" s="84"/>
      <c r="AN14" s="84"/>
      <c r="AO14" s="84"/>
      <c r="AP14" s="84">
        <v>1</v>
      </c>
      <c r="AQ14" s="84"/>
      <c r="AR14" s="81">
        <v>1</v>
      </c>
      <c r="AS14" s="81"/>
      <c r="AT14" s="81">
        <v>1</v>
      </c>
      <c r="AU14" s="81">
        <v>1</v>
      </c>
      <c r="AV14" s="81"/>
      <c r="AW14" s="81"/>
      <c r="AX14" s="81"/>
      <c r="AY14" s="81"/>
      <c r="AZ14" s="81">
        <v>1</v>
      </c>
      <c r="BA14" s="81"/>
      <c r="BB14" s="81">
        <v>1</v>
      </c>
      <c r="BC14" s="81"/>
      <c r="BD14" s="81">
        <v>1</v>
      </c>
      <c r="BE14" s="81">
        <v>1</v>
      </c>
      <c r="BF14" s="81">
        <v>1</v>
      </c>
      <c r="BG14" s="81">
        <v>1</v>
      </c>
      <c r="BH14" s="81">
        <v>1</v>
      </c>
      <c r="BI14" s="81">
        <v>1</v>
      </c>
      <c r="BJ14" s="81"/>
      <c r="BK14" s="81"/>
      <c r="BL14" s="81">
        <v>1</v>
      </c>
      <c r="BM14" s="81"/>
      <c r="BN14" s="81"/>
      <c r="BO14" s="81"/>
      <c r="BP14" s="62"/>
      <c r="BQ14" s="81">
        <v>1</v>
      </c>
      <c r="BR14" s="81"/>
      <c r="BS14" s="81"/>
      <c r="BT14" s="74"/>
      <c r="BU14" s="81">
        <v>1</v>
      </c>
      <c r="BV14" s="81"/>
      <c r="BW14" s="81">
        <v>1</v>
      </c>
      <c r="BX14" s="81">
        <v>1</v>
      </c>
      <c r="BY14" s="81">
        <v>1</v>
      </c>
      <c r="BZ14" s="81"/>
      <c r="CA14" s="81">
        <v>1</v>
      </c>
      <c r="CB14" s="81"/>
      <c r="CC14" s="81">
        <v>1</v>
      </c>
      <c r="CD14" s="81">
        <v>1</v>
      </c>
      <c r="CE14" s="81"/>
      <c r="CF14" s="81"/>
      <c r="CG14" s="81">
        <v>1</v>
      </c>
      <c r="CH14" s="81"/>
      <c r="CI14" s="81"/>
      <c r="CJ14" s="81"/>
      <c r="CK14" s="81">
        <v>1</v>
      </c>
      <c r="CL14" s="81">
        <v>1</v>
      </c>
      <c r="CM14" s="81"/>
      <c r="CN14" s="81"/>
      <c r="CO14" s="81">
        <v>1</v>
      </c>
      <c r="CP14" s="81"/>
      <c r="CQ14" s="81"/>
      <c r="CR14" s="81"/>
      <c r="CS14" s="81"/>
      <c r="CT14" s="81"/>
      <c r="CU14" s="81">
        <v>1</v>
      </c>
      <c r="CV14" s="81"/>
      <c r="CW14" s="57">
        <v>1</v>
      </c>
      <c r="CX14" s="81"/>
    </row>
    <row r="15" spans="1:170" s="55" customFormat="1" ht="32.4">
      <c r="A15" s="52">
        <v>432083</v>
      </c>
      <c r="B15" s="52" t="s">
        <v>278</v>
      </c>
      <c r="C15" s="65">
        <f t="shared" si="0"/>
        <v>43208</v>
      </c>
      <c r="D15" s="68">
        <v>43208</v>
      </c>
      <c r="E15" s="53" t="s">
        <v>205</v>
      </c>
      <c r="F15" s="53" t="s">
        <v>205</v>
      </c>
      <c r="G15" s="54">
        <f t="shared" si="1"/>
        <v>0</v>
      </c>
      <c r="H15" s="59">
        <v>5</v>
      </c>
      <c r="I15" s="57">
        <v>1</v>
      </c>
      <c r="J15" s="57">
        <v>24</v>
      </c>
      <c r="K15" s="57"/>
      <c r="L15" s="57"/>
      <c r="M15" s="81"/>
      <c r="N15" s="81"/>
      <c r="O15" s="81"/>
      <c r="P15" s="81"/>
      <c r="Q15" s="81"/>
      <c r="R15" s="60"/>
      <c r="S15" s="81"/>
      <c r="T15" s="81"/>
      <c r="U15" s="81"/>
      <c r="V15" s="81"/>
      <c r="W15" s="58"/>
      <c r="X15" s="57"/>
      <c r="Y15" s="57"/>
      <c r="Z15" s="81">
        <v>1</v>
      </c>
      <c r="AA15" s="58" t="s">
        <v>179</v>
      </c>
      <c r="AB15" s="84"/>
      <c r="AC15" s="18">
        <v>1</v>
      </c>
      <c r="AD15" s="18"/>
      <c r="AE15" s="58"/>
      <c r="AF15" s="84">
        <v>1</v>
      </c>
      <c r="AG15" s="84"/>
      <c r="AH15" s="84"/>
      <c r="AI15" s="61"/>
      <c r="AJ15" s="84"/>
      <c r="AK15" s="84"/>
      <c r="AL15" s="84">
        <v>1</v>
      </c>
      <c r="AM15" s="84"/>
      <c r="AN15" s="84"/>
      <c r="AO15" s="84"/>
      <c r="AP15" s="84">
        <v>1</v>
      </c>
      <c r="AQ15" s="84"/>
      <c r="AR15" s="81">
        <v>1</v>
      </c>
      <c r="AS15" s="81"/>
      <c r="AT15" s="81"/>
      <c r="AU15" s="81"/>
      <c r="AV15" s="81">
        <v>1</v>
      </c>
      <c r="AW15" s="81">
        <v>1</v>
      </c>
      <c r="AX15" s="81"/>
      <c r="AY15" s="81"/>
      <c r="AZ15" s="81"/>
      <c r="BA15" s="81"/>
      <c r="BB15" s="81">
        <v>1</v>
      </c>
      <c r="BC15" s="81">
        <v>1</v>
      </c>
      <c r="BD15" s="81"/>
      <c r="BE15" s="81">
        <v>1</v>
      </c>
      <c r="BF15" s="81">
        <v>1</v>
      </c>
      <c r="BG15" s="81">
        <v>1</v>
      </c>
      <c r="BH15" s="81"/>
      <c r="BI15" s="81">
        <v>1</v>
      </c>
      <c r="BJ15" s="81"/>
      <c r="BK15" s="81"/>
      <c r="BL15" s="81">
        <v>1</v>
      </c>
      <c r="BM15" s="81"/>
      <c r="BN15" s="81"/>
      <c r="BO15" s="81"/>
      <c r="BP15" s="62"/>
      <c r="BQ15" s="81">
        <v>1</v>
      </c>
      <c r="BR15" s="81"/>
      <c r="BS15" s="81"/>
      <c r="BT15" s="74"/>
      <c r="BU15" s="81"/>
      <c r="BV15" s="81"/>
      <c r="BW15" s="81"/>
      <c r="BX15" s="81"/>
      <c r="BY15" s="81"/>
      <c r="BZ15" s="74" t="s">
        <v>180</v>
      </c>
      <c r="CA15" s="81">
        <v>1</v>
      </c>
      <c r="CB15" s="81">
        <v>1</v>
      </c>
      <c r="CC15" s="81">
        <v>1</v>
      </c>
      <c r="CD15" s="81">
        <v>1</v>
      </c>
      <c r="CE15" s="81"/>
      <c r="CF15" s="81"/>
      <c r="CG15" s="81">
        <v>1</v>
      </c>
      <c r="CH15" s="81"/>
      <c r="CI15" s="81"/>
      <c r="CJ15" s="81">
        <v>1</v>
      </c>
      <c r="CK15" s="81"/>
      <c r="CL15" s="81"/>
      <c r="CM15" s="81"/>
      <c r="CN15" s="81">
        <v>1</v>
      </c>
      <c r="CO15" s="81"/>
      <c r="CP15" s="81"/>
      <c r="CQ15" s="81">
        <v>1</v>
      </c>
      <c r="CR15" s="81"/>
      <c r="CS15" s="81"/>
      <c r="CT15" s="81">
        <v>1</v>
      </c>
      <c r="CU15" s="81"/>
      <c r="CV15" s="81"/>
      <c r="CW15" s="57"/>
      <c r="CX15" s="81">
        <v>1</v>
      </c>
    </row>
    <row r="16" spans="1:170" s="55" customFormat="1" ht="12">
      <c r="A16" s="52">
        <v>432105</v>
      </c>
      <c r="B16" s="52" t="s">
        <v>279</v>
      </c>
      <c r="C16" s="65">
        <f t="shared" si="0"/>
        <v>43210</v>
      </c>
      <c r="D16" s="68">
        <v>43210</v>
      </c>
      <c r="E16" s="53" t="s">
        <v>207</v>
      </c>
      <c r="F16" s="53" t="s">
        <v>207</v>
      </c>
      <c r="G16" s="54">
        <f t="shared" si="1"/>
        <v>0</v>
      </c>
      <c r="H16" s="59">
        <v>5</v>
      </c>
      <c r="I16" s="57">
        <v>1</v>
      </c>
      <c r="J16" s="57">
        <v>20</v>
      </c>
      <c r="K16" s="57"/>
      <c r="L16" s="57"/>
      <c r="M16" s="81"/>
      <c r="N16" s="81"/>
      <c r="O16" s="81"/>
      <c r="P16" s="81"/>
      <c r="Q16" s="81"/>
      <c r="R16" s="60"/>
      <c r="S16" s="81"/>
      <c r="T16" s="81"/>
      <c r="U16" s="81"/>
      <c r="V16" s="81"/>
      <c r="W16" s="58"/>
      <c r="X16" s="57">
        <v>1</v>
      </c>
      <c r="Y16" s="57"/>
      <c r="Z16" s="81">
        <v>1</v>
      </c>
      <c r="AA16" s="58"/>
      <c r="AB16" s="84"/>
      <c r="AC16" s="18">
        <v>1</v>
      </c>
      <c r="AD16" s="18"/>
      <c r="AE16" s="58"/>
      <c r="AF16" s="84"/>
      <c r="AG16" s="84">
        <v>1</v>
      </c>
      <c r="AH16" s="84">
        <v>1</v>
      </c>
      <c r="AI16" s="61"/>
      <c r="AJ16" s="84">
        <v>1</v>
      </c>
      <c r="AK16" s="84"/>
      <c r="AL16" s="84">
        <v>1</v>
      </c>
      <c r="AM16" s="84"/>
      <c r="AN16" s="84">
        <v>1</v>
      </c>
      <c r="AO16" s="84">
        <v>1</v>
      </c>
      <c r="AP16" s="84"/>
      <c r="AQ16" s="84"/>
      <c r="AR16" s="81">
        <v>1</v>
      </c>
      <c r="AS16" s="81"/>
      <c r="AT16" s="81">
        <v>1</v>
      </c>
      <c r="AU16" s="81"/>
      <c r="AV16" s="81"/>
      <c r="AW16" s="81"/>
      <c r="AX16" s="81"/>
      <c r="AY16" s="81"/>
      <c r="AZ16" s="81">
        <v>1</v>
      </c>
      <c r="BA16" s="81"/>
      <c r="BB16" s="81">
        <v>1</v>
      </c>
      <c r="BC16" s="81"/>
      <c r="BD16" s="81">
        <v>1</v>
      </c>
      <c r="BE16" s="81">
        <v>1</v>
      </c>
      <c r="BF16" s="81">
        <v>1</v>
      </c>
      <c r="BG16" s="81">
        <v>1</v>
      </c>
      <c r="BH16" s="81"/>
      <c r="BI16" s="81">
        <v>1</v>
      </c>
      <c r="BJ16" s="81">
        <v>1</v>
      </c>
      <c r="BK16" s="81"/>
      <c r="BL16" s="81"/>
      <c r="BM16" s="81"/>
      <c r="BN16" s="81"/>
      <c r="BO16" s="81"/>
      <c r="BP16" s="62"/>
      <c r="BQ16" s="81">
        <v>1</v>
      </c>
      <c r="BR16" s="81"/>
      <c r="BS16" s="81"/>
      <c r="BT16" s="74"/>
      <c r="BU16" s="81">
        <v>1</v>
      </c>
      <c r="BV16" s="81"/>
      <c r="BW16" s="81">
        <v>1</v>
      </c>
      <c r="BX16" s="81">
        <v>1</v>
      </c>
      <c r="BY16" s="81">
        <v>1</v>
      </c>
      <c r="BZ16" s="81"/>
      <c r="CA16" s="81">
        <v>1</v>
      </c>
      <c r="CB16" s="81">
        <v>1</v>
      </c>
      <c r="CC16" s="81">
        <v>1</v>
      </c>
      <c r="CD16" s="81"/>
      <c r="CE16" s="81"/>
      <c r="CF16" s="81"/>
      <c r="CG16" s="81">
        <v>1</v>
      </c>
      <c r="CH16" s="81">
        <v>1</v>
      </c>
      <c r="CI16" s="81"/>
      <c r="CJ16" s="81">
        <v>1</v>
      </c>
      <c r="CK16" s="81"/>
      <c r="CL16" s="81"/>
      <c r="CM16" s="81">
        <v>1</v>
      </c>
      <c r="CN16" s="81"/>
      <c r="CO16" s="81"/>
      <c r="CP16" s="81">
        <v>1</v>
      </c>
      <c r="CQ16" s="81"/>
      <c r="CR16" s="81"/>
      <c r="CS16" s="81"/>
      <c r="CT16" s="81">
        <v>1</v>
      </c>
      <c r="CU16" s="81"/>
      <c r="CV16" s="81"/>
      <c r="CW16" s="57"/>
      <c r="CX16" s="81">
        <v>1</v>
      </c>
    </row>
    <row r="17" spans="1:102" s="55" customFormat="1" ht="12">
      <c r="A17" s="52">
        <v>43211</v>
      </c>
      <c r="B17" s="52" t="s">
        <v>280</v>
      </c>
      <c r="C17" s="65">
        <f t="shared" si="0"/>
        <v>43211</v>
      </c>
      <c r="D17" s="68">
        <v>43211</v>
      </c>
      <c r="E17" s="53" t="s">
        <v>209</v>
      </c>
      <c r="F17" s="53" t="s">
        <v>209</v>
      </c>
      <c r="G17" s="54">
        <f t="shared" si="1"/>
        <v>0</v>
      </c>
      <c r="H17" s="59">
        <v>5</v>
      </c>
      <c r="I17" s="57">
        <v>1</v>
      </c>
      <c r="J17" s="57">
        <v>17</v>
      </c>
      <c r="K17" s="57"/>
      <c r="L17" s="57"/>
      <c r="M17" s="81"/>
      <c r="N17" s="81"/>
      <c r="O17" s="81"/>
      <c r="P17" s="81"/>
      <c r="Q17" s="81"/>
      <c r="R17" s="60"/>
      <c r="S17" s="81"/>
      <c r="T17" s="81"/>
      <c r="U17" s="81"/>
      <c r="V17" s="81"/>
      <c r="W17" s="58"/>
      <c r="X17" s="57"/>
      <c r="Y17" s="57"/>
      <c r="Z17" s="81">
        <v>1</v>
      </c>
      <c r="AA17" s="58"/>
      <c r="AB17" s="84"/>
      <c r="AC17" s="18">
        <v>1</v>
      </c>
      <c r="AD17" s="18"/>
      <c r="AE17" s="58"/>
      <c r="AF17" s="84"/>
      <c r="AG17" s="84">
        <v>1</v>
      </c>
      <c r="AH17" s="84"/>
      <c r="AI17" s="61">
        <v>1</v>
      </c>
      <c r="AJ17" s="84"/>
      <c r="AK17" s="84"/>
      <c r="AL17" s="84"/>
      <c r="AM17" s="84"/>
      <c r="AN17" s="84"/>
      <c r="AO17" s="84"/>
      <c r="AP17" s="84">
        <v>1</v>
      </c>
      <c r="AQ17" s="84">
        <v>1</v>
      </c>
      <c r="AR17" s="81">
        <v>1</v>
      </c>
      <c r="AS17" s="81"/>
      <c r="AT17" s="81">
        <v>1</v>
      </c>
      <c r="AU17" s="81">
        <v>1</v>
      </c>
      <c r="AV17" s="81"/>
      <c r="AW17" s="81"/>
      <c r="AX17" s="81">
        <v>1</v>
      </c>
      <c r="AY17" s="81"/>
      <c r="AZ17" s="81"/>
      <c r="BA17" s="81"/>
      <c r="BB17" s="81">
        <v>1</v>
      </c>
      <c r="BC17" s="81"/>
      <c r="BD17" s="81">
        <v>1</v>
      </c>
      <c r="BE17" s="81">
        <v>1</v>
      </c>
      <c r="BF17" s="81">
        <v>1</v>
      </c>
      <c r="BG17" s="81">
        <v>1</v>
      </c>
      <c r="BH17" s="81">
        <v>1</v>
      </c>
      <c r="BI17" s="81">
        <v>1</v>
      </c>
      <c r="BJ17" s="81">
        <v>1</v>
      </c>
      <c r="BK17" s="81"/>
      <c r="BL17" s="81"/>
      <c r="BM17" s="81"/>
      <c r="BN17" s="81"/>
      <c r="BO17" s="81"/>
      <c r="BP17" s="62"/>
      <c r="BQ17" s="81">
        <v>1</v>
      </c>
      <c r="BR17" s="81"/>
      <c r="BS17" s="81"/>
      <c r="BT17" s="74"/>
      <c r="BU17" s="81">
        <v>1</v>
      </c>
      <c r="BV17" s="81">
        <v>1</v>
      </c>
      <c r="BW17" s="81"/>
      <c r="BX17" s="81">
        <v>1</v>
      </c>
      <c r="BY17" s="81"/>
      <c r="BZ17" s="81"/>
      <c r="CA17" s="81"/>
      <c r="CB17" s="81"/>
      <c r="CC17" s="81">
        <v>1</v>
      </c>
      <c r="CD17" s="81"/>
      <c r="CE17" s="81"/>
      <c r="CF17" s="81"/>
      <c r="CG17" s="81">
        <v>1</v>
      </c>
      <c r="CH17" s="81">
        <v>1</v>
      </c>
      <c r="CI17" s="81"/>
      <c r="CJ17" s="81"/>
      <c r="CK17" s="81">
        <v>1</v>
      </c>
      <c r="CL17" s="81"/>
      <c r="CM17" s="81">
        <v>1</v>
      </c>
      <c r="CN17" s="81"/>
      <c r="CO17" s="81"/>
      <c r="CP17" s="81">
        <v>1</v>
      </c>
      <c r="CQ17" s="81"/>
      <c r="CR17" s="81"/>
      <c r="CS17" s="81">
        <v>1</v>
      </c>
      <c r="CT17" s="81"/>
      <c r="CU17" s="81"/>
      <c r="CV17" s="81"/>
      <c r="CW17" s="57">
        <v>1</v>
      </c>
      <c r="CX17" s="81"/>
    </row>
    <row r="18" spans="1:102" s="55" customFormat="1" ht="32.4">
      <c r="A18" s="52">
        <v>432121</v>
      </c>
      <c r="B18" s="52" t="s">
        <v>281</v>
      </c>
      <c r="C18" s="65">
        <f t="shared" si="0"/>
        <v>43212</v>
      </c>
      <c r="D18" s="68">
        <v>43212</v>
      </c>
      <c r="E18" s="53" t="s">
        <v>210</v>
      </c>
      <c r="F18" s="53" t="s">
        <v>210</v>
      </c>
      <c r="G18" s="54">
        <f t="shared" si="1"/>
        <v>0</v>
      </c>
      <c r="H18" s="59">
        <v>5</v>
      </c>
      <c r="I18" s="57">
        <v>1</v>
      </c>
      <c r="J18" s="57">
        <v>20</v>
      </c>
      <c r="K18" s="57"/>
      <c r="L18" s="57"/>
      <c r="M18" s="81"/>
      <c r="N18" s="81"/>
      <c r="O18" s="81"/>
      <c r="P18" s="81"/>
      <c r="Q18" s="81"/>
      <c r="R18" s="60"/>
      <c r="S18" s="81"/>
      <c r="T18" s="81"/>
      <c r="U18" s="81"/>
      <c r="V18" s="81"/>
      <c r="W18" s="58"/>
      <c r="X18" s="57"/>
      <c r="Y18" s="57"/>
      <c r="Z18" s="81">
        <v>1</v>
      </c>
      <c r="AA18" s="58"/>
      <c r="AB18" s="84">
        <v>1</v>
      </c>
      <c r="AC18" s="18"/>
      <c r="AD18" s="18"/>
      <c r="AE18" s="58" t="s">
        <v>181</v>
      </c>
      <c r="AF18" s="84">
        <v>1</v>
      </c>
      <c r="AG18" s="84"/>
      <c r="AH18" s="84"/>
      <c r="AI18" s="61"/>
      <c r="AJ18" s="84"/>
      <c r="AK18" s="84"/>
      <c r="AL18" s="84">
        <v>1</v>
      </c>
      <c r="AM18" s="84"/>
      <c r="AN18" s="84">
        <v>1</v>
      </c>
      <c r="AO18" s="84">
        <v>1</v>
      </c>
      <c r="AP18" s="84"/>
      <c r="AQ18" s="84"/>
      <c r="AR18" s="81">
        <v>1</v>
      </c>
      <c r="AS18" s="81"/>
      <c r="AT18" s="81">
        <v>1</v>
      </c>
      <c r="AU18" s="81">
        <v>1</v>
      </c>
      <c r="AV18" s="81"/>
      <c r="AW18" s="81"/>
      <c r="AX18" s="81"/>
      <c r="AY18" s="81"/>
      <c r="AZ18" s="81">
        <v>1</v>
      </c>
      <c r="BA18" s="81"/>
      <c r="BB18" s="81">
        <v>1</v>
      </c>
      <c r="BC18" s="81"/>
      <c r="BD18" s="81">
        <v>1</v>
      </c>
      <c r="BE18" s="81">
        <v>1</v>
      </c>
      <c r="BF18" s="81">
        <v>1</v>
      </c>
      <c r="BG18" s="81">
        <v>1</v>
      </c>
      <c r="BH18" s="81">
        <v>1</v>
      </c>
      <c r="BI18" s="81">
        <v>1</v>
      </c>
      <c r="BJ18" s="81"/>
      <c r="BK18" s="81"/>
      <c r="BL18" s="81">
        <v>1</v>
      </c>
      <c r="BM18" s="81"/>
      <c r="BN18" s="81"/>
      <c r="BO18" s="81"/>
      <c r="BP18" s="62"/>
      <c r="BQ18" s="81"/>
      <c r="BR18" s="81">
        <v>1</v>
      </c>
      <c r="BS18" s="81"/>
      <c r="BT18" s="74"/>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74" t="s">
        <v>182</v>
      </c>
      <c r="CW18" s="57">
        <v>1</v>
      </c>
      <c r="CX18" s="81"/>
    </row>
    <row r="19" spans="1:102" s="55" customFormat="1" ht="75.599999999999994">
      <c r="A19" s="52">
        <v>43213</v>
      </c>
      <c r="B19" s="52" t="s">
        <v>282</v>
      </c>
      <c r="C19" s="65">
        <f t="shared" si="0"/>
        <v>43213</v>
      </c>
      <c r="D19" s="68">
        <v>43213</v>
      </c>
      <c r="E19" s="53" t="s">
        <v>212</v>
      </c>
      <c r="F19" s="53" t="s">
        <v>212</v>
      </c>
      <c r="G19" s="54">
        <f t="shared" ref="G19:G53" si="2">IF(E19=F19,0,1)</f>
        <v>0</v>
      </c>
      <c r="H19" s="59">
        <v>5</v>
      </c>
      <c r="I19" s="57">
        <v>1</v>
      </c>
      <c r="J19" s="57">
        <v>19</v>
      </c>
      <c r="K19" s="57"/>
      <c r="L19" s="57"/>
      <c r="M19" s="81"/>
      <c r="N19" s="81"/>
      <c r="O19" s="81"/>
      <c r="P19" s="81"/>
      <c r="Q19" s="81"/>
      <c r="R19" s="60"/>
      <c r="S19" s="81"/>
      <c r="T19" s="81"/>
      <c r="U19" s="81"/>
      <c r="V19" s="81"/>
      <c r="W19" s="58"/>
      <c r="X19" s="57"/>
      <c r="Y19" s="57"/>
      <c r="Z19" s="81">
        <v>1</v>
      </c>
      <c r="AA19" s="58"/>
      <c r="AB19" s="84">
        <v>1</v>
      </c>
      <c r="AC19" s="18"/>
      <c r="AD19" s="18"/>
      <c r="AE19" s="58" t="s">
        <v>183</v>
      </c>
      <c r="AF19" s="84">
        <v>1</v>
      </c>
      <c r="AG19" s="84"/>
      <c r="AH19" s="84"/>
      <c r="AI19" s="61"/>
      <c r="AJ19" s="84"/>
      <c r="AK19" s="84"/>
      <c r="AL19" s="84">
        <v>1</v>
      </c>
      <c r="AM19" s="84"/>
      <c r="AN19" s="84">
        <v>1</v>
      </c>
      <c r="AO19" s="84">
        <v>1</v>
      </c>
      <c r="AP19" s="84"/>
      <c r="AQ19" s="84"/>
      <c r="AR19" s="81">
        <v>1</v>
      </c>
      <c r="AS19" s="81"/>
      <c r="AT19" s="81">
        <v>1</v>
      </c>
      <c r="AU19" s="81">
        <v>1</v>
      </c>
      <c r="AV19" s="81"/>
      <c r="AW19" s="81"/>
      <c r="AX19" s="81"/>
      <c r="AY19" s="81"/>
      <c r="AZ19" s="81">
        <v>1</v>
      </c>
      <c r="BA19" s="81"/>
      <c r="BB19" s="81">
        <v>1</v>
      </c>
      <c r="BC19" s="81"/>
      <c r="BD19" s="81">
        <v>1</v>
      </c>
      <c r="BE19" s="81">
        <v>1</v>
      </c>
      <c r="BF19" s="81">
        <v>1</v>
      </c>
      <c r="BG19" s="81">
        <v>1</v>
      </c>
      <c r="BH19" s="81">
        <v>1</v>
      </c>
      <c r="BI19" s="81">
        <v>1</v>
      </c>
      <c r="BJ19" s="81">
        <v>1</v>
      </c>
      <c r="BK19" s="81"/>
      <c r="BL19" s="81">
        <v>1</v>
      </c>
      <c r="BM19" s="81"/>
      <c r="BN19" s="81"/>
      <c r="BO19" s="81"/>
      <c r="BP19" s="62"/>
      <c r="BQ19" s="81"/>
      <c r="BR19" s="81">
        <v>1</v>
      </c>
      <c r="BS19" s="81"/>
      <c r="BT19" s="74"/>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v>1</v>
      </c>
      <c r="CU19" s="81"/>
      <c r="CV19" s="81"/>
      <c r="CW19" s="57"/>
      <c r="CX19" s="81">
        <v>1</v>
      </c>
    </row>
    <row r="20" spans="1:102" s="55" customFormat="1" ht="54">
      <c r="A20" s="52">
        <v>43214</v>
      </c>
      <c r="B20" s="52" t="s">
        <v>283</v>
      </c>
      <c r="C20" s="65">
        <f t="shared" si="0"/>
        <v>43214</v>
      </c>
      <c r="D20" s="68">
        <v>43214</v>
      </c>
      <c r="E20" s="53" t="s">
        <v>213</v>
      </c>
      <c r="F20" s="53" t="s">
        <v>213</v>
      </c>
      <c r="G20" s="54">
        <f t="shared" si="2"/>
        <v>0</v>
      </c>
      <c r="H20" s="59">
        <v>5</v>
      </c>
      <c r="I20" s="57">
        <v>1</v>
      </c>
      <c r="J20" s="57">
        <v>19</v>
      </c>
      <c r="K20" s="57"/>
      <c r="L20" s="57"/>
      <c r="M20" s="81"/>
      <c r="N20" s="81"/>
      <c r="O20" s="81"/>
      <c r="P20" s="81"/>
      <c r="Q20" s="81"/>
      <c r="R20" s="60"/>
      <c r="S20" s="81"/>
      <c r="T20" s="81"/>
      <c r="U20" s="81"/>
      <c r="V20" s="81"/>
      <c r="W20" s="58"/>
      <c r="X20" s="57"/>
      <c r="Y20" s="57"/>
      <c r="Z20" s="81"/>
      <c r="AA20" s="58" t="s">
        <v>184</v>
      </c>
      <c r="AB20" s="84">
        <v>1</v>
      </c>
      <c r="AC20" s="18"/>
      <c r="AD20" s="18"/>
      <c r="AE20" s="58" t="s">
        <v>185</v>
      </c>
      <c r="AF20" s="84"/>
      <c r="AG20" s="84">
        <v>1</v>
      </c>
      <c r="AH20" s="84"/>
      <c r="AI20" s="61"/>
      <c r="AJ20" s="84">
        <v>1</v>
      </c>
      <c r="AK20" s="84"/>
      <c r="AL20" s="84">
        <v>1</v>
      </c>
      <c r="AM20" s="84"/>
      <c r="AN20" s="84"/>
      <c r="AO20" s="84"/>
      <c r="AP20" s="84">
        <v>1</v>
      </c>
      <c r="AQ20" s="84">
        <v>1</v>
      </c>
      <c r="AR20" s="81"/>
      <c r="AS20" s="81">
        <v>1</v>
      </c>
      <c r="AT20" s="81"/>
      <c r="AU20" s="81"/>
      <c r="AV20" s="81"/>
      <c r="AW20" s="81"/>
      <c r="AX20" s="81"/>
      <c r="AY20" s="81"/>
      <c r="AZ20" s="81"/>
      <c r="BA20" s="81"/>
      <c r="BB20" s="81"/>
      <c r="BC20" s="81"/>
      <c r="BD20" s="81"/>
      <c r="BE20" s="81">
        <v>1</v>
      </c>
      <c r="BF20" s="81">
        <v>1</v>
      </c>
      <c r="BG20" s="81"/>
      <c r="BH20" s="81"/>
      <c r="BI20" s="81">
        <v>1</v>
      </c>
      <c r="BJ20" s="81">
        <v>1</v>
      </c>
      <c r="BK20" s="81"/>
      <c r="BL20" s="81">
        <v>1</v>
      </c>
      <c r="BM20" s="81">
        <v>1</v>
      </c>
      <c r="BN20" s="81"/>
      <c r="BO20" s="81"/>
      <c r="BP20" s="62"/>
      <c r="BQ20" s="81"/>
      <c r="BR20" s="81">
        <v>1</v>
      </c>
      <c r="BS20" s="81"/>
      <c r="BT20" s="74"/>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v>1</v>
      </c>
      <c r="CV20" s="81"/>
      <c r="CW20" s="57"/>
      <c r="CX20" s="81">
        <v>1</v>
      </c>
    </row>
    <row r="21" spans="1:102" s="55" customFormat="1" ht="21.6">
      <c r="A21" s="52">
        <v>43215</v>
      </c>
      <c r="B21" s="52" t="s">
        <v>284</v>
      </c>
      <c r="C21" s="65">
        <f t="shared" si="0"/>
        <v>43215</v>
      </c>
      <c r="D21" s="68">
        <v>43215</v>
      </c>
      <c r="E21" s="53" t="s">
        <v>214</v>
      </c>
      <c r="F21" s="53" t="s">
        <v>214</v>
      </c>
      <c r="G21" s="54">
        <f t="shared" si="2"/>
        <v>0</v>
      </c>
      <c r="H21" s="59">
        <v>5</v>
      </c>
      <c r="I21" s="57">
        <v>1</v>
      </c>
      <c r="J21" s="57">
        <v>21</v>
      </c>
      <c r="K21" s="57"/>
      <c r="L21" s="57"/>
      <c r="M21" s="81"/>
      <c r="N21" s="81"/>
      <c r="O21" s="81"/>
      <c r="P21" s="81"/>
      <c r="Q21" s="81"/>
      <c r="R21" s="60"/>
      <c r="S21" s="81"/>
      <c r="T21" s="81"/>
      <c r="U21" s="81"/>
      <c r="V21" s="81"/>
      <c r="W21" s="58"/>
      <c r="X21" s="57"/>
      <c r="Y21" s="57"/>
      <c r="Z21" s="81"/>
      <c r="AA21" s="58" t="s">
        <v>186</v>
      </c>
      <c r="AB21" s="84"/>
      <c r="AC21" s="18">
        <v>1</v>
      </c>
      <c r="AD21" s="18"/>
      <c r="AE21" s="58"/>
      <c r="AF21" s="84">
        <v>1</v>
      </c>
      <c r="AG21" s="84"/>
      <c r="AH21" s="84">
        <v>1</v>
      </c>
      <c r="AI21" s="61"/>
      <c r="AJ21" s="84">
        <v>1</v>
      </c>
      <c r="AK21" s="84"/>
      <c r="AL21" s="84">
        <v>1</v>
      </c>
      <c r="AM21" s="84"/>
      <c r="AN21" s="84">
        <v>1</v>
      </c>
      <c r="AO21" s="84">
        <v>1</v>
      </c>
      <c r="AP21" s="84"/>
      <c r="AQ21" s="84"/>
      <c r="AR21" s="81">
        <v>1</v>
      </c>
      <c r="AS21" s="81"/>
      <c r="AT21" s="81">
        <v>1</v>
      </c>
      <c r="AU21" s="81">
        <v>1</v>
      </c>
      <c r="AV21" s="81"/>
      <c r="AW21" s="81"/>
      <c r="AX21" s="81"/>
      <c r="AY21" s="81">
        <v>1</v>
      </c>
      <c r="AZ21" s="81"/>
      <c r="BA21" s="81"/>
      <c r="BB21" s="81">
        <v>1</v>
      </c>
      <c r="BC21" s="81"/>
      <c r="BD21" s="81">
        <v>1</v>
      </c>
      <c r="BE21" s="81">
        <v>1</v>
      </c>
      <c r="BF21" s="81"/>
      <c r="BG21" s="81">
        <v>1</v>
      </c>
      <c r="BH21" s="81">
        <v>1</v>
      </c>
      <c r="BI21" s="81">
        <v>1</v>
      </c>
      <c r="BJ21" s="81"/>
      <c r="BK21" s="81">
        <v>1</v>
      </c>
      <c r="BL21" s="81">
        <v>1</v>
      </c>
      <c r="BM21" s="81">
        <v>1</v>
      </c>
      <c r="BN21" s="81"/>
      <c r="BO21" s="81"/>
      <c r="BP21" s="62"/>
      <c r="BQ21" s="81">
        <v>1</v>
      </c>
      <c r="BR21" s="81"/>
      <c r="BS21" s="81"/>
      <c r="BT21" s="74"/>
      <c r="BU21" s="81">
        <v>1</v>
      </c>
      <c r="BV21" s="81">
        <v>1</v>
      </c>
      <c r="BW21" s="81"/>
      <c r="BX21" s="81"/>
      <c r="BY21" s="81">
        <v>1</v>
      </c>
      <c r="BZ21" s="81"/>
      <c r="CA21" s="81">
        <v>1</v>
      </c>
      <c r="CB21" s="81"/>
      <c r="CC21" s="81">
        <v>1</v>
      </c>
      <c r="CD21" s="81"/>
      <c r="CE21" s="81"/>
      <c r="CF21" s="81"/>
      <c r="CG21" s="81"/>
      <c r="CH21" s="81">
        <v>1</v>
      </c>
      <c r="CI21" s="81"/>
      <c r="CJ21" s="81"/>
      <c r="CK21" s="81">
        <v>1</v>
      </c>
      <c r="CL21" s="81"/>
      <c r="CM21" s="81">
        <v>1</v>
      </c>
      <c r="CN21" s="81"/>
      <c r="CO21" s="81"/>
      <c r="CP21" s="81">
        <v>1</v>
      </c>
      <c r="CQ21" s="81"/>
      <c r="CR21" s="81"/>
      <c r="CS21" s="81">
        <v>1</v>
      </c>
      <c r="CT21" s="81"/>
      <c r="CU21" s="81"/>
      <c r="CV21" s="81"/>
      <c r="CW21" s="57">
        <v>1</v>
      </c>
      <c r="CX21" s="81"/>
    </row>
    <row r="22" spans="1:102" s="55" customFormat="1" ht="12">
      <c r="A22" s="52">
        <v>43216</v>
      </c>
      <c r="B22" s="52" t="s">
        <v>285</v>
      </c>
      <c r="C22" s="65">
        <f t="shared" si="0"/>
        <v>43216</v>
      </c>
      <c r="D22" s="68">
        <v>43216</v>
      </c>
      <c r="E22" s="53" t="s">
        <v>216</v>
      </c>
      <c r="F22" s="53" t="s">
        <v>216</v>
      </c>
      <c r="G22" s="54">
        <f t="shared" si="2"/>
        <v>0</v>
      </c>
      <c r="H22" s="59">
        <v>5</v>
      </c>
      <c r="I22" s="57">
        <v>1</v>
      </c>
      <c r="J22" s="57">
        <v>19</v>
      </c>
      <c r="K22" s="57"/>
      <c r="L22" s="57"/>
      <c r="M22" s="81"/>
      <c r="N22" s="81"/>
      <c r="O22" s="81"/>
      <c r="P22" s="81"/>
      <c r="Q22" s="81"/>
      <c r="R22" s="60"/>
      <c r="S22" s="81"/>
      <c r="T22" s="81"/>
      <c r="U22" s="81"/>
      <c r="V22" s="81"/>
      <c r="W22" s="58"/>
      <c r="X22" s="57">
        <v>1</v>
      </c>
      <c r="Y22" s="57"/>
      <c r="Z22" s="81"/>
      <c r="AA22" s="58"/>
      <c r="AB22" s="84"/>
      <c r="AC22" s="18">
        <v>1</v>
      </c>
      <c r="AD22" s="18"/>
      <c r="AE22" s="58"/>
      <c r="AF22" s="84"/>
      <c r="AG22" s="84">
        <v>1</v>
      </c>
      <c r="AH22" s="84"/>
      <c r="AI22" s="61">
        <v>1</v>
      </c>
      <c r="AJ22" s="84"/>
      <c r="AK22" s="84"/>
      <c r="AL22" s="84">
        <v>1</v>
      </c>
      <c r="AM22" s="84"/>
      <c r="AN22" s="84">
        <v>1</v>
      </c>
      <c r="AO22" s="84">
        <v>1</v>
      </c>
      <c r="AP22" s="84"/>
      <c r="AQ22" s="84"/>
      <c r="AR22" s="81">
        <v>1</v>
      </c>
      <c r="AS22" s="81"/>
      <c r="AT22" s="81">
        <v>1</v>
      </c>
      <c r="AU22" s="81">
        <v>1</v>
      </c>
      <c r="AV22" s="81"/>
      <c r="AW22" s="81"/>
      <c r="AX22" s="81"/>
      <c r="AY22" s="81"/>
      <c r="AZ22" s="81">
        <v>1</v>
      </c>
      <c r="BA22" s="81"/>
      <c r="BB22" s="81">
        <v>1</v>
      </c>
      <c r="BC22" s="81"/>
      <c r="BD22" s="81">
        <v>1</v>
      </c>
      <c r="BE22" s="81">
        <v>1</v>
      </c>
      <c r="BF22" s="81">
        <v>1</v>
      </c>
      <c r="BG22" s="81">
        <v>1</v>
      </c>
      <c r="BH22" s="81">
        <v>1</v>
      </c>
      <c r="BI22" s="81">
        <v>1</v>
      </c>
      <c r="BJ22" s="81">
        <v>1</v>
      </c>
      <c r="BK22" s="81">
        <v>1</v>
      </c>
      <c r="BL22" s="81">
        <v>1</v>
      </c>
      <c r="BM22" s="81">
        <v>1</v>
      </c>
      <c r="BN22" s="81"/>
      <c r="BO22" s="81"/>
      <c r="BP22" s="62"/>
      <c r="BQ22" s="81">
        <v>1</v>
      </c>
      <c r="BR22" s="81"/>
      <c r="BS22" s="81"/>
      <c r="BT22" s="74"/>
      <c r="BU22" s="81">
        <v>1</v>
      </c>
      <c r="BV22" s="81"/>
      <c r="BW22" s="81"/>
      <c r="BX22" s="81">
        <v>1</v>
      </c>
      <c r="BY22" s="81">
        <v>1</v>
      </c>
      <c r="BZ22" s="81"/>
      <c r="CA22" s="81">
        <v>1</v>
      </c>
      <c r="CB22" s="81">
        <v>1</v>
      </c>
      <c r="CC22" s="81"/>
      <c r="CD22" s="81"/>
      <c r="CE22" s="81"/>
      <c r="CF22" s="81"/>
      <c r="CG22" s="81">
        <v>1</v>
      </c>
      <c r="CH22" s="81">
        <v>1</v>
      </c>
      <c r="CI22" s="81"/>
      <c r="CJ22" s="81"/>
      <c r="CK22" s="81">
        <v>1</v>
      </c>
      <c r="CL22" s="81"/>
      <c r="CM22" s="81">
        <v>1</v>
      </c>
      <c r="CN22" s="81"/>
      <c r="CO22" s="81"/>
      <c r="CP22" s="81">
        <v>1</v>
      </c>
      <c r="CQ22" s="81"/>
      <c r="CR22" s="81">
        <v>1</v>
      </c>
      <c r="CS22" s="81"/>
      <c r="CT22" s="81"/>
      <c r="CU22" s="81"/>
      <c r="CV22" s="81"/>
      <c r="CW22" s="57">
        <v>1</v>
      </c>
      <c r="CX22" s="81"/>
    </row>
    <row r="23" spans="1:102" s="55" customFormat="1" ht="43.2">
      <c r="A23" s="52">
        <v>43348</v>
      </c>
      <c r="B23" s="52" t="s">
        <v>286</v>
      </c>
      <c r="C23" s="65">
        <f t="shared" si="0"/>
        <v>43348</v>
      </c>
      <c r="D23" s="68">
        <v>43348</v>
      </c>
      <c r="E23" s="53" t="s">
        <v>174</v>
      </c>
      <c r="F23" s="53" t="s">
        <v>174</v>
      </c>
      <c r="G23" s="54">
        <f t="shared" si="2"/>
        <v>0</v>
      </c>
      <c r="H23" s="59">
        <v>6</v>
      </c>
      <c r="I23" s="57">
        <v>1</v>
      </c>
      <c r="J23" s="57">
        <v>19</v>
      </c>
      <c r="K23" s="57"/>
      <c r="L23" s="57"/>
      <c r="M23" s="81"/>
      <c r="N23" s="81"/>
      <c r="O23" s="81"/>
      <c r="P23" s="81"/>
      <c r="Q23" s="81"/>
      <c r="R23" s="60"/>
      <c r="S23" s="81"/>
      <c r="T23" s="81"/>
      <c r="U23" s="81"/>
      <c r="V23" s="81"/>
      <c r="W23" s="58"/>
      <c r="X23" s="57"/>
      <c r="Y23" s="57"/>
      <c r="Z23" s="81">
        <v>1</v>
      </c>
      <c r="AA23" s="58"/>
      <c r="AB23" s="84">
        <v>1</v>
      </c>
      <c r="AC23" s="18"/>
      <c r="AD23" s="18"/>
      <c r="AE23" s="58" t="s">
        <v>327</v>
      </c>
      <c r="AF23" s="84"/>
      <c r="AG23" s="84">
        <v>1</v>
      </c>
      <c r="AH23" s="84"/>
      <c r="AI23" s="61">
        <v>1</v>
      </c>
      <c r="AJ23" s="84"/>
      <c r="AK23" s="84"/>
      <c r="AL23" s="84"/>
      <c r="AM23" s="84"/>
      <c r="AN23" s="84">
        <v>1</v>
      </c>
      <c r="AO23" s="84"/>
      <c r="AP23" s="84"/>
      <c r="AQ23" s="84"/>
      <c r="AR23" s="81">
        <v>1</v>
      </c>
      <c r="AS23" s="81"/>
      <c r="AT23" s="81">
        <v>1</v>
      </c>
      <c r="AU23" s="81">
        <v>1</v>
      </c>
      <c r="AV23" s="81"/>
      <c r="AW23" s="81"/>
      <c r="AX23" s="81"/>
      <c r="AY23" s="81"/>
      <c r="AZ23" s="81">
        <v>1</v>
      </c>
      <c r="BA23" s="81"/>
      <c r="BB23" s="81">
        <v>1</v>
      </c>
      <c r="BC23" s="81">
        <v>1</v>
      </c>
      <c r="BD23" s="81"/>
      <c r="BE23" s="81">
        <v>1</v>
      </c>
      <c r="BF23" s="81">
        <v>1</v>
      </c>
      <c r="BG23" s="81">
        <v>1</v>
      </c>
      <c r="BH23" s="81">
        <v>1</v>
      </c>
      <c r="BI23" s="81">
        <v>1</v>
      </c>
      <c r="BJ23" s="81">
        <v>1</v>
      </c>
      <c r="BK23" s="81"/>
      <c r="BL23" s="81">
        <v>1</v>
      </c>
      <c r="BM23" s="81"/>
      <c r="BN23" s="81"/>
      <c r="BO23" s="81"/>
      <c r="BP23" s="62"/>
      <c r="BQ23" s="81"/>
      <c r="BR23" s="81">
        <v>1</v>
      </c>
      <c r="BS23" s="81"/>
      <c r="BT23" s="74"/>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v>1</v>
      </c>
      <c r="CU23" s="81"/>
      <c r="CV23" s="81"/>
      <c r="CW23" s="57"/>
      <c r="CX23" s="81">
        <v>1</v>
      </c>
    </row>
    <row r="24" spans="1:102" s="55" customFormat="1">
      <c r="A24" s="52">
        <v>433641</v>
      </c>
      <c r="B24" s="52" t="s">
        <v>287</v>
      </c>
      <c r="C24" s="65">
        <f t="shared" si="0"/>
        <v>43364</v>
      </c>
      <c r="D24" s="68">
        <v>43364</v>
      </c>
      <c r="E24" s="53" t="s">
        <v>218</v>
      </c>
      <c r="F24" s="53" t="s">
        <v>256</v>
      </c>
      <c r="G24" s="54">
        <f t="shared" si="2"/>
        <v>0</v>
      </c>
      <c r="H24" s="59">
        <v>5</v>
      </c>
      <c r="I24" s="57"/>
      <c r="J24" s="57"/>
      <c r="K24" s="57"/>
      <c r="L24" s="57"/>
      <c r="M24" s="81"/>
      <c r="N24" s="81"/>
      <c r="O24" s="81">
        <v>1</v>
      </c>
      <c r="P24" s="81"/>
      <c r="Q24" s="81"/>
      <c r="R24" s="60"/>
      <c r="S24" s="81"/>
      <c r="T24" s="81"/>
      <c r="U24" s="81"/>
      <c r="V24" s="81"/>
      <c r="W24" s="58"/>
      <c r="X24" s="57"/>
      <c r="Y24" s="57"/>
      <c r="Z24" s="81"/>
      <c r="AA24" s="58"/>
      <c r="AB24" s="84"/>
      <c r="AC24" s="18"/>
      <c r="AD24" s="18"/>
      <c r="AE24" s="58"/>
      <c r="AF24" s="84"/>
      <c r="AG24" s="84"/>
      <c r="AH24" s="84"/>
      <c r="AI24" s="61"/>
      <c r="AJ24" s="84"/>
      <c r="AK24" s="84"/>
      <c r="AL24" s="84"/>
      <c r="AM24" s="84"/>
      <c r="AN24" s="84"/>
      <c r="AO24" s="84"/>
      <c r="AP24" s="84"/>
      <c r="AQ24" s="84"/>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62"/>
      <c r="BQ24" s="81"/>
      <c r="BR24" s="81"/>
      <c r="BS24" s="81"/>
      <c r="BT24" s="74"/>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57"/>
      <c r="CX24" s="81"/>
    </row>
    <row r="25" spans="1:102" s="55" customFormat="1" ht="21.6">
      <c r="A25" s="52">
        <v>43367</v>
      </c>
      <c r="B25" s="52" t="s">
        <v>288</v>
      </c>
      <c r="C25" s="65">
        <f t="shared" si="0"/>
        <v>43367</v>
      </c>
      <c r="D25" s="68">
        <v>43367</v>
      </c>
      <c r="E25" s="53" t="s">
        <v>219</v>
      </c>
      <c r="F25" s="53" t="s">
        <v>219</v>
      </c>
      <c r="G25" s="54">
        <f t="shared" si="2"/>
        <v>0</v>
      </c>
      <c r="H25" s="59">
        <v>6</v>
      </c>
      <c r="I25" s="57">
        <v>1</v>
      </c>
      <c r="J25" s="57">
        <v>23</v>
      </c>
      <c r="K25" s="57"/>
      <c r="L25" s="57"/>
      <c r="M25" s="81"/>
      <c r="N25" s="81"/>
      <c r="O25" s="81"/>
      <c r="P25" s="81"/>
      <c r="Q25" s="81"/>
      <c r="R25" s="60"/>
      <c r="S25" s="81"/>
      <c r="T25" s="81"/>
      <c r="U25" s="81"/>
      <c r="V25" s="81"/>
      <c r="W25" s="58"/>
      <c r="X25" s="57"/>
      <c r="Y25" s="57"/>
      <c r="Z25" s="81">
        <v>1</v>
      </c>
      <c r="AA25" s="58"/>
      <c r="AB25" s="84">
        <v>1</v>
      </c>
      <c r="AC25" s="18"/>
      <c r="AD25" s="18"/>
      <c r="AE25" s="58" t="s">
        <v>187</v>
      </c>
      <c r="AF25" s="84"/>
      <c r="AG25" s="84">
        <v>1</v>
      </c>
      <c r="AH25" s="84"/>
      <c r="AI25" s="61"/>
      <c r="AJ25" s="84"/>
      <c r="AK25" s="84"/>
      <c r="AL25" s="84"/>
      <c r="AM25" s="84"/>
      <c r="AN25" s="84"/>
      <c r="AO25" s="84"/>
      <c r="AP25" s="84">
        <v>1</v>
      </c>
      <c r="AQ25" s="84">
        <v>1</v>
      </c>
      <c r="AR25" s="81">
        <v>1</v>
      </c>
      <c r="AS25" s="81"/>
      <c r="AT25" s="81">
        <v>1</v>
      </c>
      <c r="AU25" s="81">
        <v>1</v>
      </c>
      <c r="AV25" s="81"/>
      <c r="AW25" s="81">
        <v>1</v>
      </c>
      <c r="AX25" s="81"/>
      <c r="AY25" s="81"/>
      <c r="AZ25" s="81"/>
      <c r="BA25" s="81"/>
      <c r="BB25" s="81">
        <v>1</v>
      </c>
      <c r="BC25" s="81">
        <v>1</v>
      </c>
      <c r="BD25" s="81"/>
      <c r="BE25" s="81">
        <v>1</v>
      </c>
      <c r="BF25" s="81">
        <v>1</v>
      </c>
      <c r="BG25" s="81">
        <v>1</v>
      </c>
      <c r="BH25" s="81">
        <v>1</v>
      </c>
      <c r="BI25" s="81">
        <v>1</v>
      </c>
      <c r="BJ25" s="81">
        <v>1</v>
      </c>
      <c r="BK25" s="81"/>
      <c r="BL25" s="81">
        <v>1</v>
      </c>
      <c r="BM25" s="81">
        <v>1</v>
      </c>
      <c r="BN25" s="81"/>
      <c r="BO25" s="81"/>
      <c r="BP25" s="62"/>
      <c r="BQ25" s="81"/>
      <c r="BR25" s="81">
        <v>1</v>
      </c>
      <c r="BS25" s="81"/>
      <c r="BT25" s="74"/>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v>1</v>
      </c>
      <c r="CV25" s="81"/>
      <c r="CW25" s="57"/>
      <c r="CX25" s="81">
        <v>1</v>
      </c>
    </row>
    <row r="26" spans="1:102" s="55" customFormat="1" ht="86.4">
      <c r="A26" s="52">
        <v>433683</v>
      </c>
      <c r="B26" s="52" t="s">
        <v>289</v>
      </c>
      <c r="C26" s="65">
        <f t="shared" si="0"/>
        <v>43368</v>
      </c>
      <c r="D26" s="68">
        <v>43368</v>
      </c>
      <c r="E26" s="53" t="s">
        <v>221</v>
      </c>
      <c r="F26" s="53" t="s">
        <v>257</v>
      </c>
      <c r="G26" s="54">
        <f t="shared" si="2"/>
        <v>0</v>
      </c>
      <c r="H26" s="59">
        <v>6</v>
      </c>
      <c r="I26" s="57"/>
      <c r="J26" s="57"/>
      <c r="K26" s="57"/>
      <c r="L26" s="57"/>
      <c r="M26" s="81"/>
      <c r="N26" s="81"/>
      <c r="O26" s="81"/>
      <c r="P26" s="81"/>
      <c r="Q26" s="81">
        <v>1</v>
      </c>
      <c r="R26" s="60" t="s">
        <v>188</v>
      </c>
      <c r="S26" s="81"/>
      <c r="T26" s="81"/>
      <c r="U26" s="81"/>
      <c r="V26" s="81"/>
      <c r="W26" s="58"/>
      <c r="X26" s="57"/>
      <c r="Y26" s="57"/>
      <c r="Z26" s="81"/>
      <c r="AA26" s="58"/>
      <c r="AB26" s="84"/>
      <c r="AC26" s="18"/>
      <c r="AD26" s="18"/>
      <c r="AE26" s="58"/>
      <c r="AF26" s="84"/>
      <c r="AG26" s="84"/>
      <c r="AH26" s="84"/>
      <c r="AI26" s="61"/>
      <c r="AJ26" s="84"/>
      <c r="AK26" s="84"/>
      <c r="AL26" s="84"/>
      <c r="AM26" s="84"/>
      <c r="AN26" s="84"/>
      <c r="AO26" s="84"/>
      <c r="AP26" s="84"/>
      <c r="AQ26" s="84"/>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62"/>
      <c r="BQ26" s="81"/>
      <c r="BR26" s="81"/>
      <c r="BS26" s="81"/>
      <c r="BT26" s="74"/>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57"/>
      <c r="CX26" s="81"/>
    </row>
    <row r="27" spans="1:102" s="55" customFormat="1">
      <c r="A27" s="52">
        <v>43369</v>
      </c>
      <c r="B27" s="52" t="s">
        <v>290</v>
      </c>
      <c r="C27" s="65">
        <f t="shared" si="0"/>
        <v>43369</v>
      </c>
      <c r="D27" s="68">
        <v>43369</v>
      </c>
      <c r="E27" s="53" t="s">
        <v>222</v>
      </c>
      <c r="F27" s="53" t="s">
        <v>222</v>
      </c>
      <c r="G27" s="54">
        <f t="shared" si="2"/>
        <v>0</v>
      </c>
      <c r="H27" s="59">
        <v>6</v>
      </c>
      <c r="I27" s="57">
        <v>1</v>
      </c>
      <c r="J27" s="57">
        <v>23</v>
      </c>
      <c r="K27" s="57"/>
      <c r="L27" s="57"/>
      <c r="M27" s="81"/>
      <c r="N27" s="81"/>
      <c r="O27" s="81"/>
      <c r="P27" s="81"/>
      <c r="Q27" s="81"/>
      <c r="R27" s="60"/>
      <c r="S27" s="81"/>
      <c r="T27" s="81"/>
      <c r="U27" s="81"/>
      <c r="V27" s="81"/>
      <c r="W27" s="58"/>
      <c r="X27" s="57"/>
      <c r="Y27" s="57"/>
      <c r="Z27" s="81"/>
      <c r="AA27" s="58" t="s">
        <v>189</v>
      </c>
      <c r="AB27" s="84">
        <v>1</v>
      </c>
      <c r="AC27" s="18"/>
      <c r="AD27" s="18"/>
      <c r="AE27" s="58" t="s">
        <v>175</v>
      </c>
      <c r="AF27" s="84">
        <v>1</v>
      </c>
      <c r="AG27" s="84"/>
      <c r="AH27" s="84"/>
      <c r="AI27" s="61"/>
      <c r="AJ27" s="84"/>
      <c r="AK27" s="84"/>
      <c r="AL27" s="84"/>
      <c r="AM27" s="84"/>
      <c r="AN27" s="84">
        <v>1</v>
      </c>
      <c r="AO27" s="84"/>
      <c r="AP27" s="84"/>
      <c r="AQ27" s="84"/>
      <c r="AR27" s="81">
        <v>1</v>
      </c>
      <c r="AS27" s="81"/>
      <c r="AT27" s="81">
        <v>1</v>
      </c>
      <c r="AU27" s="81">
        <v>1</v>
      </c>
      <c r="AV27" s="81"/>
      <c r="AW27" s="81"/>
      <c r="AX27" s="81">
        <v>1</v>
      </c>
      <c r="AY27" s="81"/>
      <c r="AZ27" s="81"/>
      <c r="BA27" s="81"/>
      <c r="BB27" s="81">
        <v>1</v>
      </c>
      <c r="BC27" s="81">
        <v>1</v>
      </c>
      <c r="BD27" s="81"/>
      <c r="BE27" s="81">
        <v>1</v>
      </c>
      <c r="BF27" s="81">
        <v>1</v>
      </c>
      <c r="BG27" s="81">
        <v>1</v>
      </c>
      <c r="BH27" s="81">
        <v>1</v>
      </c>
      <c r="BI27" s="81">
        <v>1</v>
      </c>
      <c r="BJ27" s="81">
        <v>1</v>
      </c>
      <c r="BK27" s="81"/>
      <c r="BL27" s="81">
        <v>1</v>
      </c>
      <c r="BM27" s="81"/>
      <c r="BN27" s="81"/>
      <c r="BO27" s="81"/>
      <c r="BP27" s="62"/>
      <c r="BQ27" s="81"/>
      <c r="BR27" s="81">
        <v>1</v>
      </c>
      <c r="BS27" s="81"/>
      <c r="BT27" s="74"/>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v>1</v>
      </c>
      <c r="CV27" s="81"/>
      <c r="CW27" s="57"/>
      <c r="CX27" s="81">
        <v>1</v>
      </c>
    </row>
    <row r="28" spans="1:102" s="55" customFormat="1" ht="12">
      <c r="A28" s="52">
        <v>434035</v>
      </c>
      <c r="B28" s="52" t="s">
        <v>291</v>
      </c>
      <c r="C28" s="65">
        <f t="shared" si="0"/>
        <v>43403</v>
      </c>
      <c r="D28" s="68">
        <v>43403</v>
      </c>
      <c r="E28" s="53" t="s">
        <v>223</v>
      </c>
      <c r="F28" s="53" t="s">
        <v>223</v>
      </c>
      <c r="G28" s="54">
        <f t="shared" si="2"/>
        <v>0</v>
      </c>
      <c r="H28" s="59">
        <v>6</v>
      </c>
      <c r="I28" s="57">
        <v>1</v>
      </c>
      <c r="J28" s="57">
        <v>18</v>
      </c>
      <c r="K28" s="57"/>
      <c r="L28" s="57"/>
      <c r="M28" s="81"/>
      <c r="N28" s="81"/>
      <c r="O28" s="81"/>
      <c r="P28" s="81"/>
      <c r="Q28" s="81"/>
      <c r="R28" s="60"/>
      <c r="S28" s="81"/>
      <c r="T28" s="81"/>
      <c r="U28" s="81"/>
      <c r="V28" s="81"/>
      <c r="W28" s="58"/>
      <c r="X28" s="57"/>
      <c r="Y28" s="57"/>
      <c r="Z28" s="81">
        <v>1</v>
      </c>
      <c r="AA28" s="58"/>
      <c r="AB28" s="84"/>
      <c r="AC28" s="18">
        <v>1</v>
      </c>
      <c r="AD28" s="18"/>
      <c r="AE28" s="58"/>
      <c r="AF28" s="84">
        <v>1</v>
      </c>
      <c r="AG28" s="84"/>
      <c r="AH28" s="84">
        <v>1</v>
      </c>
      <c r="AI28" s="61"/>
      <c r="AJ28" s="84"/>
      <c r="AK28" s="84"/>
      <c r="AL28" s="84"/>
      <c r="AM28" s="84"/>
      <c r="AN28" s="84">
        <v>1</v>
      </c>
      <c r="AO28" s="84"/>
      <c r="AP28" s="84"/>
      <c r="AQ28" s="84"/>
      <c r="AR28" s="81">
        <v>1</v>
      </c>
      <c r="AS28" s="81"/>
      <c r="AT28" s="81">
        <v>1</v>
      </c>
      <c r="AU28" s="81">
        <v>1</v>
      </c>
      <c r="AV28" s="81"/>
      <c r="AW28" s="81">
        <v>1</v>
      </c>
      <c r="AX28" s="81"/>
      <c r="AY28" s="81"/>
      <c r="AZ28" s="81"/>
      <c r="BA28" s="81"/>
      <c r="BB28" s="81">
        <v>1</v>
      </c>
      <c r="BC28" s="81">
        <v>1</v>
      </c>
      <c r="BD28" s="81"/>
      <c r="BE28" s="81">
        <v>1</v>
      </c>
      <c r="BF28" s="81">
        <v>1</v>
      </c>
      <c r="BG28" s="81">
        <v>1</v>
      </c>
      <c r="BH28" s="81">
        <v>1</v>
      </c>
      <c r="BI28" s="81">
        <v>1</v>
      </c>
      <c r="BJ28" s="81"/>
      <c r="BK28" s="81">
        <v>1</v>
      </c>
      <c r="BL28" s="81"/>
      <c r="BM28" s="81"/>
      <c r="BN28" s="81"/>
      <c r="BO28" s="81"/>
      <c r="BP28" s="62"/>
      <c r="BQ28" s="81">
        <v>1</v>
      </c>
      <c r="BR28" s="81"/>
      <c r="BS28" s="81"/>
      <c r="BT28" s="74"/>
      <c r="BU28" s="81">
        <v>1</v>
      </c>
      <c r="BV28" s="81"/>
      <c r="BW28" s="81">
        <v>1</v>
      </c>
      <c r="BX28" s="81">
        <v>1</v>
      </c>
      <c r="BY28" s="81">
        <v>1</v>
      </c>
      <c r="BZ28" s="81"/>
      <c r="CA28" s="81">
        <v>1</v>
      </c>
      <c r="CB28" s="81"/>
      <c r="CC28" s="81">
        <v>1</v>
      </c>
      <c r="CD28" s="81"/>
      <c r="CE28" s="81">
        <v>1</v>
      </c>
      <c r="CF28" s="81"/>
      <c r="CG28" s="81">
        <v>1</v>
      </c>
      <c r="CH28" s="81">
        <v>1</v>
      </c>
      <c r="CI28" s="81"/>
      <c r="CJ28" s="81">
        <v>1</v>
      </c>
      <c r="CK28" s="81"/>
      <c r="CL28" s="81"/>
      <c r="CM28" s="81">
        <v>1</v>
      </c>
      <c r="CN28" s="81"/>
      <c r="CO28" s="81"/>
      <c r="CP28" s="81"/>
      <c r="CQ28" s="81">
        <v>1</v>
      </c>
      <c r="CR28" s="81"/>
      <c r="CS28" s="81"/>
      <c r="CT28" s="81">
        <v>1</v>
      </c>
      <c r="CU28" s="81"/>
      <c r="CV28" s="81"/>
      <c r="CW28" s="57"/>
      <c r="CX28" s="81">
        <v>1</v>
      </c>
    </row>
    <row r="29" spans="1:102" s="55" customFormat="1" ht="32.4">
      <c r="A29" s="52">
        <v>434043</v>
      </c>
      <c r="B29" s="52" t="s">
        <v>292</v>
      </c>
      <c r="C29" s="65">
        <f t="shared" si="0"/>
        <v>43404</v>
      </c>
      <c r="D29" s="68">
        <v>43404</v>
      </c>
      <c r="E29" s="53" t="s">
        <v>225</v>
      </c>
      <c r="F29" s="53" t="s">
        <v>258</v>
      </c>
      <c r="G29" s="54">
        <f t="shared" si="2"/>
        <v>0</v>
      </c>
      <c r="H29" s="59">
        <v>6</v>
      </c>
      <c r="I29" s="57"/>
      <c r="J29" s="57"/>
      <c r="K29" s="57"/>
      <c r="L29" s="57"/>
      <c r="M29" s="81"/>
      <c r="N29" s="81"/>
      <c r="O29" s="81"/>
      <c r="P29" s="81"/>
      <c r="Q29" s="81">
        <v>1</v>
      </c>
      <c r="R29" s="60" t="s">
        <v>190</v>
      </c>
      <c r="S29" s="81"/>
      <c r="T29" s="81"/>
      <c r="U29" s="81"/>
      <c r="V29" s="81"/>
      <c r="W29" s="58"/>
      <c r="X29" s="57"/>
      <c r="Y29" s="57"/>
      <c r="Z29" s="81"/>
      <c r="AA29" s="58"/>
      <c r="AB29" s="84"/>
      <c r="AC29" s="18"/>
      <c r="AD29" s="18"/>
      <c r="AE29" s="58"/>
      <c r="AF29" s="84"/>
      <c r="AG29" s="84"/>
      <c r="AH29" s="84"/>
      <c r="AI29" s="61"/>
      <c r="AJ29" s="84"/>
      <c r="AK29" s="84"/>
      <c r="AL29" s="84"/>
      <c r="AM29" s="84"/>
      <c r="AN29" s="84"/>
      <c r="AO29" s="84"/>
      <c r="AP29" s="84"/>
      <c r="AQ29" s="84"/>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62"/>
      <c r="BQ29" s="81"/>
      <c r="BR29" s="81"/>
      <c r="BS29" s="81"/>
      <c r="BT29" s="74"/>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57"/>
      <c r="CX29" s="81"/>
    </row>
    <row r="30" spans="1:102" s="55" customFormat="1">
      <c r="A30" s="52">
        <v>434230</v>
      </c>
      <c r="B30" s="52" t="s">
        <v>293</v>
      </c>
      <c r="C30" s="65">
        <f t="shared" si="0"/>
        <v>43423</v>
      </c>
      <c r="D30" s="68">
        <v>43423</v>
      </c>
      <c r="E30" s="53" t="s">
        <v>226</v>
      </c>
      <c r="F30" s="53" t="s">
        <v>259</v>
      </c>
      <c r="G30" s="54">
        <f t="shared" si="2"/>
        <v>0</v>
      </c>
      <c r="H30" s="59">
        <v>6</v>
      </c>
      <c r="I30" s="57"/>
      <c r="J30" s="57"/>
      <c r="K30" s="57"/>
      <c r="L30" s="57"/>
      <c r="M30" s="81"/>
      <c r="N30" s="81"/>
      <c r="O30" s="81"/>
      <c r="P30" s="81"/>
      <c r="Q30" s="81">
        <v>1</v>
      </c>
      <c r="R30" s="60" t="s">
        <v>191</v>
      </c>
      <c r="S30" s="81"/>
      <c r="T30" s="81"/>
      <c r="U30" s="81"/>
      <c r="V30" s="81"/>
      <c r="W30" s="58"/>
      <c r="X30" s="57"/>
      <c r="Y30" s="57"/>
      <c r="Z30" s="81"/>
      <c r="AA30" s="58"/>
      <c r="AB30" s="84"/>
      <c r="AC30" s="18"/>
      <c r="AD30" s="18"/>
      <c r="AE30" s="58"/>
      <c r="AF30" s="84"/>
      <c r="AG30" s="84"/>
      <c r="AH30" s="84"/>
      <c r="AI30" s="61"/>
      <c r="AJ30" s="84"/>
      <c r="AK30" s="84"/>
      <c r="AL30" s="84"/>
      <c r="AM30" s="84"/>
      <c r="AN30" s="84"/>
      <c r="AO30" s="84"/>
      <c r="AP30" s="84"/>
      <c r="AQ30" s="84"/>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62"/>
      <c r="BQ30" s="81"/>
      <c r="BR30" s="81"/>
      <c r="BS30" s="81"/>
      <c r="BT30" s="74"/>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57"/>
      <c r="CX30" s="81"/>
    </row>
    <row r="31" spans="1:102" s="55" customFormat="1">
      <c r="A31" s="52">
        <v>434248</v>
      </c>
      <c r="B31" s="52" t="s">
        <v>294</v>
      </c>
      <c r="C31" s="65">
        <f t="shared" si="0"/>
        <v>43424</v>
      </c>
      <c r="D31" s="68">
        <v>43424</v>
      </c>
      <c r="E31" s="53" t="s">
        <v>227</v>
      </c>
      <c r="F31" s="53" t="s">
        <v>252</v>
      </c>
      <c r="G31" s="54">
        <f t="shared" si="2"/>
        <v>0</v>
      </c>
      <c r="H31" s="59">
        <v>6</v>
      </c>
      <c r="I31" s="57"/>
      <c r="J31" s="57"/>
      <c r="K31" s="57"/>
      <c r="L31" s="57"/>
      <c r="M31" s="81"/>
      <c r="N31" s="81"/>
      <c r="O31" s="81"/>
      <c r="P31" s="81"/>
      <c r="Q31" s="81">
        <v>1</v>
      </c>
      <c r="R31" s="60"/>
      <c r="S31" s="81"/>
      <c r="T31" s="81"/>
      <c r="U31" s="81"/>
      <c r="V31" s="81"/>
      <c r="W31" s="58"/>
      <c r="X31" s="57"/>
      <c r="Y31" s="57"/>
      <c r="Z31" s="81"/>
      <c r="AA31" s="58"/>
      <c r="AB31" s="84"/>
      <c r="AC31" s="18"/>
      <c r="AD31" s="18"/>
      <c r="AE31" s="58"/>
      <c r="AF31" s="84"/>
      <c r="AG31" s="84"/>
      <c r="AH31" s="84"/>
      <c r="AI31" s="61"/>
      <c r="AJ31" s="84"/>
      <c r="AK31" s="84"/>
      <c r="AL31" s="84"/>
      <c r="AM31" s="84"/>
      <c r="AN31" s="84"/>
      <c r="AO31" s="84"/>
      <c r="AP31" s="84"/>
      <c r="AQ31" s="84"/>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62"/>
      <c r="BQ31" s="81"/>
      <c r="BR31" s="81"/>
      <c r="BS31" s="81"/>
      <c r="BT31" s="7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57"/>
      <c r="CX31" s="81"/>
    </row>
    <row r="32" spans="1:102" s="55" customFormat="1">
      <c r="A32" s="52">
        <v>434256</v>
      </c>
      <c r="B32" s="52" t="s">
        <v>295</v>
      </c>
      <c r="C32" s="65">
        <f t="shared" si="0"/>
        <v>43425</v>
      </c>
      <c r="D32" s="68">
        <v>43425</v>
      </c>
      <c r="E32" s="53" t="s">
        <v>228</v>
      </c>
      <c r="F32" s="53" t="s">
        <v>260</v>
      </c>
      <c r="G32" s="54">
        <f t="shared" si="2"/>
        <v>0</v>
      </c>
      <c r="H32" s="59">
        <v>6</v>
      </c>
      <c r="I32" s="57"/>
      <c r="J32" s="57"/>
      <c r="K32" s="57"/>
      <c r="L32" s="57"/>
      <c r="M32" s="81"/>
      <c r="N32" s="81"/>
      <c r="O32" s="81">
        <v>1</v>
      </c>
      <c r="P32" s="81"/>
      <c r="Q32" s="81"/>
      <c r="R32" s="60"/>
      <c r="S32" s="81"/>
      <c r="T32" s="81"/>
      <c r="U32" s="81"/>
      <c r="V32" s="81"/>
      <c r="W32" s="58"/>
      <c r="X32" s="57"/>
      <c r="Y32" s="57"/>
      <c r="Z32" s="81"/>
      <c r="AA32" s="58"/>
      <c r="AB32" s="84"/>
      <c r="AC32" s="18"/>
      <c r="AD32" s="18"/>
      <c r="AE32" s="58"/>
      <c r="AF32" s="84"/>
      <c r="AG32" s="84"/>
      <c r="AH32" s="84"/>
      <c r="AI32" s="61"/>
      <c r="AJ32" s="84"/>
      <c r="AK32" s="84"/>
      <c r="AL32" s="84"/>
      <c r="AM32" s="84"/>
      <c r="AN32" s="84"/>
      <c r="AO32" s="84"/>
      <c r="AP32" s="84"/>
      <c r="AQ32" s="84"/>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62"/>
      <c r="BQ32" s="81"/>
      <c r="BR32" s="81"/>
      <c r="BS32" s="81"/>
      <c r="BT32" s="7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57"/>
      <c r="CX32" s="81"/>
    </row>
    <row r="33" spans="1:102" s="55" customFormat="1">
      <c r="A33" s="52">
        <v>434281</v>
      </c>
      <c r="B33" s="52" t="s">
        <v>296</v>
      </c>
      <c r="C33" s="65">
        <f t="shared" si="0"/>
        <v>43428</v>
      </c>
      <c r="D33" s="68">
        <v>43428</v>
      </c>
      <c r="E33" s="53" t="s">
        <v>229</v>
      </c>
      <c r="F33" s="53" t="s">
        <v>253</v>
      </c>
      <c r="G33" s="54">
        <f t="shared" si="2"/>
        <v>0</v>
      </c>
      <c r="H33" s="59">
        <v>6</v>
      </c>
      <c r="I33" s="57"/>
      <c r="J33" s="57"/>
      <c r="K33" s="57"/>
      <c r="L33" s="57"/>
      <c r="M33" s="81"/>
      <c r="N33" s="81"/>
      <c r="O33" s="81"/>
      <c r="P33" s="81">
        <v>1</v>
      </c>
      <c r="Q33" s="81"/>
      <c r="R33" s="60"/>
      <c r="S33" s="81"/>
      <c r="T33" s="81"/>
      <c r="U33" s="81"/>
      <c r="V33" s="81"/>
      <c r="W33" s="58" t="s">
        <v>192</v>
      </c>
      <c r="X33" s="57"/>
      <c r="Y33" s="57"/>
      <c r="Z33" s="81"/>
      <c r="AA33" s="58"/>
      <c r="AB33" s="84"/>
      <c r="AC33" s="18"/>
      <c r="AD33" s="18"/>
      <c r="AE33" s="58"/>
      <c r="AF33" s="84"/>
      <c r="AG33" s="84"/>
      <c r="AH33" s="84"/>
      <c r="AI33" s="61"/>
      <c r="AJ33" s="84"/>
      <c r="AK33" s="84"/>
      <c r="AL33" s="84"/>
      <c r="AM33" s="84"/>
      <c r="AN33" s="84"/>
      <c r="AO33" s="84"/>
      <c r="AP33" s="84"/>
      <c r="AQ33" s="84"/>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62"/>
      <c r="BQ33" s="81"/>
      <c r="BR33" s="81"/>
      <c r="BS33" s="81"/>
      <c r="BT33" s="7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57"/>
      <c r="CX33" s="81"/>
    </row>
    <row r="34" spans="1:102" s="55" customFormat="1">
      <c r="A34" s="52">
        <v>434329</v>
      </c>
      <c r="B34" s="52" t="s">
        <v>297</v>
      </c>
      <c r="C34" s="65">
        <f t="shared" si="0"/>
        <v>43432</v>
      </c>
      <c r="D34" s="68">
        <v>43432</v>
      </c>
      <c r="E34" s="53" t="s">
        <v>230</v>
      </c>
      <c r="F34" s="53" t="s">
        <v>261</v>
      </c>
      <c r="G34" s="54">
        <f t="shared" si="2"/>
        <v>0</v>
      </c>
      <c r="H34" s="59">
        <v>6</v>
      </c>
      <c r="I34" s="57"/>
      <c r="J34" s="57"/>
      <c r="K34" s="57"/>
      <c r="L34" s="57"/>
      <c r="M34" s="81"/>
      <c r="N34" s="81"/>
      <c r="O34" s="81">
        <v>1</v>
      </c>
      <c r="P34" s="81"/>
      <c r="Q34" s="81"/>
      <c r="R34" s="60"/>
      <c r="S34" s="81"/>
      <c r="T34" s="81"/>
      <c r="U34" s="81"/>
      <c r="V34" s="81"/>
      <c r="W34" s="58"/>
      <c r="X34" s="57"/>
      <c r="Y34" s="57"/>
      <c r="Z34" s="81"/>
      <c r="AA34" s="58"/>
      <c r="AB34" s="84"/>
      <c r="AC34" s="18"/>
      <c r="AD34" s="18"/>
      <c r="AE34" s="58"/>
      <c r="AF34" s="84"/>
      <c r="AG34" s="84"/>
      <c r="AH34" s="84"/>
      <c r="AI34" s="61"/>
      <c r="AJ34" s="84"/>
      <c r="AK34" s="84"/>
      <c r="AL34" s="84"/>
      <c r="AM34" s="84"/>
      <c r="AN34" s="84"/>
      <c r="AO34" s="84"/>
      <c r="AP34" s="84"/>
      <c r="AQ34" s="84"/>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62"/>
      <c r="BQ34" s="81"/>
      <c r="BR34" s="81"/>
      <c r="BS34" s="81"/>
      <c r="BT34" s="74"/>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57"/>
      <c r="CX34" s="81"/>
    </row>
    <row r="35" spans="1:102" s="55" customFormat="1">
      <c r="A35" s="52">
        <v>434337</v>
      </c>
      <c r="B35" s="52" t="s">
        <v>298</v>
      </c>
      <c r="C35" s="65">
        <f t="shared" si="0"/>
        <v>43433</v>
      </c>
      <c r="D35" s="68">
        <v>43433</v>
      </c>
      <c r="E35" s="53" t="s">
        <v>231</v>
      </c>
      <c r="F35" s="53" t="s">
        <v>262</v>
      </c>
      <c r="G35" s="54">
        <f t="shared" si="2"/>
        <v>0</v>
      </c>
      <c r="H35" s="59">
        <v>6</v>
      </c>
      <c r="I35" s="57"/>
      <c r="J35" s="57"/>
      <c r="K35" s="57">
        <v>1</v>
      </c>
      <c r="L35" s="57">
        <v>27</v>
      </c>
      <c r="M35" s="81"/>
      <c r="N35" s="81"/>
      <c r="O35" s="81"/>
      <c r="P35" s="81"/>
      <c r="Q35" s="81"/>
      <c r="R35" s="60"/>
      <c r="S35" s="81"/>
      <c r="T35" s="81"/>
      <c r="U35" s="81"/>
      <c r="V35" s="81"/>
      <c r="W35" s="58"/>
      <c r="X35" s="57"/>
      <c r="Y35" s="57"/>
      <c r="Z35" s="81"/>
      <c r="AA35" s="58"/>
      <c r="AB35" s="84"/>
      <c r="AC35" s="18"/>
      <c r="AD35" s="18"/>
      <c r="AE35" s="58"/>
      <c r="AF35" s="84"/>
      <c r="AG35" s="84"/>
      <c r="AH35" s="84"/>
      <c r="AI35" s="61"/>
      <c r="AJ35" s="84"/>
      <c r="AK35" s="84"/>
      <c r="AL35" s="84"/>
      <c r="AM35" s="84"/>
      <c r="AN35" s="84"/>
      <c r="AO35" s="84"/>
      <c r="AP35" s="84"/>
      <c r="AQ35" s="84"/>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62"/>
      <c r="BQ35" s="81"/>
      <c r="BR35" s="81"/>
      <c r="BS35" s="81"/>
      <c r="BT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57"/>
      <c r="CX35" s="81"/>
    </row>
    <row r="36" spans="1:102" s="55" customFormat="1">
      <c r="A36" s="52">
        <v>434418</v>
      </c>
      <c r="B36" s="52" t="s">
        <v>299</v>
      </c>
      <c r="C36" s="65">
        <f t="shared" si="0"/>
        <v>43441</v>
      </c>
      <c r="D36" s="68">
        <v>43441</v>
      </c>
      <c r="E36" s="53" t="s">
        <v>232</v>
      </c>
      <c r="F36" s="53" t="s">
        <v>263</v>
      </c>
      <c r="G36" s="54">
        <f t="shared" si="2"/>
        <v>0</v>
      </c>
      <c r="H36" s="59">
        <v>6</v>
      </c>
      <c r="I36" s="57"/>
      <c r="J36" s="57"/>
      <c r="K36" s="57"/>
      <c r="L36" s="57"/>
      <c r="M36" s="81"/>
      <c r="N36" s="81"/>
      <c r="O36" s="81"/>
      <c r="P36" s="81"/>
      <c r="Q36" s="81">
        <v>1</v>
      </c>
      <c r="R36" s="60"/>
      <c r="S36" s="81"/>
      <c r="T36" s="81"/>
      <c r="U36" s="81"/>
      <c r="V36" s="81"/>
      <c r="W36" s="58"/>
      <c r="X36" s="57"/>
      <c r="Y36" s="57"/>
      <c r="Z36" s="81"/>
      <c r="AA36" s="58"/>
      <c r="AB36" s="84"/>
      <c r="AC36" s="18"/>
      <c r="AD36" s="18"/>
      <c r="AE36" s="58"/>
      <c r="AF36" s="84"/>
      <c r="AG36" s="84"/>
      <c r="AH36" s="84"/>
      <c r="AI36" s="61"/>
      <c r="AJ36" s="84"/>
      <c r="AK36" s="84"/>
      <c r="AL36" s="84"/>
      <c r="AM36" s="84"/>
      <c r="AN36" s="84"/>
      <c r="AO36" s="84"/>
      <c r="AP36" s="84"/>
      <c r="AQ36" s="84"/>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62"/>
      <c r="BQ36" s="81"/>
      <c r="BR36" s="81"/>
      <c r="BS36" s="81"/>
      <c r="BT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57"/>
      <c r="CX36" s="81"/>
    </row>
    <row r="37" spans="1:102" s="55" customFormat="1">
      <c r="A37" s="52">
        <v>434426</v>
      </c>
      <c r="B37" s="52" t="s">
        <v>300</v>
      </c>
      <c r="C37" s="65">
        <f t="shared" si="0"/>
        <v>43442</v>
      </c>
      <c r="D37" s="68">
        <v>43442</v>
      </c>
      <c r="E37" s="53" t="s">
        <v>233</v>
      </c>
      <c r="F37" s="53" t="s">
        <v>264</v>
      </c>
      <c r="G37" s="54">
        <f t="shared" si="2"/>
        <v>0</v>
      </c>
      <c r="H37" s="59">
        <v>6</v>
      </c>
      <c r="I37" s="57"/>
      <c r="J37" s="57"/>
      <c r="K37" s="57"/>
      <c r="L37" s="57"/>
      <c r="M37" s="81"/>
      <c r="N37" s="81"/>
      <c r="O37" s="81">
        <v>1</v>
      </c>
      <c r="P37" s="81"/>
      <c r="Q37" s="81"/>
      <c r="R37" s="60"/>
      <c r="S37" s="81"/>
      <c r="T37" s="81"/>
      <c r="U37" s="81"/>
      <c r="V37" s="81"/>
      <c r="W37" s="58"/>
      <c r="X37" s="57"/>
      <c r="Y37" s="57"/>
      <c r="Z37" s="81"/>
      <c r="AA37" s="58"/>
      <c r="AB37" s="84"/>
      <c r="AC37" s="18"/>
      <c r="AD37" s="18"/>
      <c r="AE37" s="58"/>
      <c r="AF37" s="84"/>
      <c r="AG37" s="84"/>
      <c r="AH37" s="84"/>
      <c r="AI37" s="61"/>
      <c r="AJ37" s="84"/>
      <c r="AK37" s="84"/>
      <c r="AL37" s="84"/>
      <c r="AM37" s="84"/>
      <c r="AN37" s="84"/>
      <c r="AO37" s="84"/>
      <c r="AP37" s="84"/>
      <c r="AQ37" s="84"/>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62"/>
      <c r="BQ37" s="81"/>
      <c r="BR37" s="81"/>
      <c r="BS37" s="81"/>
      <c r="BT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57"/>
      <c r="CX37" s="81"/>
    </row>
    <row r="38" spans="1:102" s="55" customFormat="1" ht="25.8" customHeight="1">
      <c r="A38" s="52">
        <v>43443</v>
      </c>
      <c r="B38" s="52" t="s">
        <v>301</v>
      </c>
      <c r="C38" s="65">
        <f t="shared" si="0"/>
        <v>43443</v>
      </c>
      <c r="D38" s="68">
        <v>43443</v>
      </c>
      <c r="E38" s="53" t="s">
        <v>234</v>
      </c>
      <c r="F38" s="53" t="s">
        <v>234</v>
      </c>
      <c r="G38" s="54">
        <f t="shared" si="2"/>
        <v>0</v>
      </c>
      <c r="H38" s="59">
        <v>6</v>
      </c>
      <c r="I38" s="57">
        <v>1</v>
      </c>
      <c r="J38" s="57">
        <v>19</v>
      </c>
      <c r="K38" s="57"/>
      <c r="L38" s="57"/>
      <c r="M38" s="81"/>
      <c r="N38" s="81"/>
      <c r="O38" s="81"/>
      <c r="P38" s="81"/>
      <c r="Q38" s="81"/>
      <c r="R38" s="60"/>
      <c r="S38" s="81"/>
      <c r="T38" s="81"/>
      <c r="U38" s="81"/>
      <c r="V38" s="81"/>
      <c r="W38" s="58"/>
      <c r="X38" s="57"/>
      <c r="Y38" s="57"/>
      <c r="Z38" s="81">
        <v>1</v>
      </c>
      <c r="AA38" s="58"/>
      <c r="AB38" s="84">
        <v>1</v>
      </c>
      <c r="AC38" s="18"/>
      <c r="AD38" s="18"/>
      <c r="AE38" s="58" t="s">
        <v>193</v>
      </c>
      <c r="AF38" s="84"/>
      <c r="AG38" s="84">
        <v>1</v>
      </c>
      <c r="AH38" s="84"/>
      <c r="AI38" s="61"/>
      <c r="AJ38" s="84"/>
      <c r="AK38" s="84"/>
      <c r="AL38" s="84">
        <v>1</v>
      </c>
      <c r="AM38" s="84"/>
      <c r="AN38" s="84">
        <v>1</v>
      </c>
      <c r="AO38" s="84"/>
      <c r="AP38" s="84"/>
      <c r="AQ38" s="84"/>
      <c r="AR38" s="81">
        <v>1</v>
      </c>
      <c r="AS38" s="81"/>
      <c r="AT38" s="81">
        <v>1</v>
      </c>
      <c r="AU38" s="81">
        <v>1</v>
      </c>
      <c r="AV38" s="81"/>
      <c r="AW38" s="81"/>
      <c r="AX38" s="81">
        <v>1</v>
      </c>
      <c r="AY38" s="81"/>
      <c r="AZ38" s="81"/>
      <c r="BA38" s="81">
        <v>1</v>
      </c>
      <c r="BB38" s="81"/>
      <c r="BC38" s="82">
        <v>1</v>
      </c>
      <c r="BD38" s="82"/>
      <c r="BE38" s="81">
        <v>1</v>
      </c>
      <c r="BF38" s="81">
        <v>1</v>
      </c>
      <c r="BG38" s="81">
        <v>1</v>
      </c>
      <c r="BH38" s="81">
        <v>1</v>
      </c>
      <c r="BI38" s="81">
        <v>1</v>
      </c>
      <c r="BJ38" s="81">
        <v>1</v>
      </c>
      <c r="BK38" s="81"/>
      <c r="BL38" s="81">
        <v>1</v>
      </c>
      <c r="BM38" s="81"/>
      <c r="BN38" s="81"/>
      <c r="BO38" s="81"/>
      <c r="BP38" s="62"/>
      <c r="BQ38" s="81"/>
      <c r="BR38" s="81">
        <v>1</v>
      </c>
      <c r="BS38" s="81"/>
      <c r="BT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2"/>
      <c r="CS38" s="82"/>
      <c r="CT38" s="82"/>
      <c r="CU38" s="82">
        <v>1</v>
      </c>
      <c r="CV38" s="81"/>
      <c r="CW38" s="17"/>
      <c r="CX38" s="82">
        <v>1</v>
      </c>
    </row>
    <row r="39" spans="1:102" s="55" customFormat="1" ht="21.6">
      <c r="A39" s="52">
        <v>43444</v>
      </c>
      <c r="B39" s="52" t="s">
        <v>302</v>
      </c>
      <c r="C39" s="65">
        <f t="shared" si="0"/>
        <v>43444</v>
      </c>
      <c r="D39" s="68">
        <v>43444</v>
      </c>
      <c r="E39" s="53" t="s">
        <v>236</v>
      </c>
      <c r="F39" s="53" t="s">
        <v>236</v>
      </c>
      <c r="G39" s="54">
        <f t="shared" si="2"/>
        <v>0</v>
      </c>
      <c r="H39" s="59">
        <v>6</v>
      </c>
      <c r="I39" s="57">
        <v>1</v>
      </c>
      <c r="J39" s="57">
        <v>13</v>
      </c>
      <c r="K39" s="57"/>
      <c r="L39" s="57"/>
      <c r="M39" s="81"/>
      <c r="N39" s="81"/>
      <c r="O39" s="81"/>
      <c r="P39" s="81"/>
      <c r="Q39" s="81"/>
      <c r="R39" s="60"/>
      <c r="S39" s="81"/>
      <c r="T39" s="81"/>
      <c r="U39" s="81"/>
      <c r="V39" s="81"/>
      <c r="W39" s="58"/>
      <c r="X39" s="57"/>
      <c r="Y39" s="57"/>
      <c r="Z39" s="81">
        <v>1</v>
      </c>
      <c r="AA39" s="58"/>
      <c r="AB39" s="84">
        <v>1</v>
      </c>
      <c r="AC39" s="18"/>
      <c r="AD39" s="18"/>
      <c r="AE39" s="58" t="s">
        <v>194</v>
      </c>
      <c r="AF39" s="84"/>
      <c r="AG39" s="84">
        <v>1</v>
      </c>
      <c r="AH39" s="84"/>
      <c r="AI39" s="61"/>
      <c r="AJ39" s="84"/>
      <c r="AK39" s="84"/>
      <c r="AL39" s="84"/>
      <c r="AM39" s="84"/>
      <c r="AN39" s="84"/>
      <c r="AO39" s="84"/>
      <c r="AP39" s="84">
        <v>1</v>
      </c>
      <c r="AQ39" s="84">
        <v>1</v>
      </c>
      <c r="AR39" s="81">
        <v>1</v>
      </c>
      <c r="AS39" s="81"/>
      <c r="AT39" s="81">
        <v>1</v>
      </c>
      <c r="AU39" s="81">
        <v>1</v>
      </c>
      <c r="AV39" s="81"/>
      <c r="AW39" s="81"/>
      <c r="AX39" s="81"/>
      <c r="AY39" s="81">
        <v>1</v>
      </c>
      <c r="AZ39" s="81"/>
      <c r="BA39" s="81"/>
      <c r="BB39" s="81">
        <v>1</v>
      </c>
      <c r="BC39" s="81">
        <v>1</v>
      </c>
      <c r="BD39" s="81"/>
      <c r="BE39" s="81">
        <v>1</v>
      </c>
      <c r="BF39" s="81">
        <v>1</v>
      </c>
      <c r="BG39" s="81">
        <v>1</v>
      </c>
      <c r="BH39" s="81">
        <v>1</v>
      </c>
      <c r="BI39" s="81">
        <v>1</v>
      </c>
      <c r="BJ39" s="81">
        <v>1</v>
      </c>
      <c r="BK39" s="81"/>
      <c r="BL39" s="81">
        <v>1</v>
      </c>
      <c r="BM39" s="81">
        <v>1</v>
      </c>
      <c r="BN39" s="81"/>
      <c r="BO39" s="81"/>
      <c r="BP39" s="62"/>
      <c r="BQ39" s="81"/>
      <c r="BR39" s="81">
        <v>1</v>
      </c>
      <c r="BS39" s="81"/>
      <c r="BT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v>1</v>
      </c>
      <c r="CV39" s="81"/>
      <c r="CW39" s="57">
        <v>1</v>
      </c>
      <c r="CX39" s="81"/>
    </row>
    <row r="40" spans="1:102" s="55" customFormat="1">
      <c r="A40" s="52">
        <v>434477</v>
      </c>
      <c r="B40" s="52" t="s">
        <v>303</v>
      </c>
      <c r="C40" s="65">
        <f t="shared" si="0"/>
        <v>43447</v>
      </c>
      <c r="D40" s="68">
        <v>43447</v>
      </c>
      <c r="E40" s="53" t="s">
        <v>237</v>
      </c>
      <c r="F40" s="53" t="s">
        <v>265</v>
      </c>
      <c r="G40" s="54">
        <f t="shared" si="2"/>
        <v>0</v>
      </c>
      <c r="H40" s="59">
        <v>6</v>
      </c>
      <c r="I40" s="57"/>
      <c r="J40" s="57"/>
      <c r="K40" s="57"/>
      <c r="L40" s="57"/>
      <c r="M40" s="81"/>
      <c r="N40" s="81"/>
      <c r="O40" s="81">
        <v>1</v>
      </c>
      <c r="P40" s="81"/>
      <c r="Q40" s="81"/>
      <c r="R40" s="60"/>
      <c r="S40" s="81"/>
      <c r="T40" s="81"/>
      <c r="U40" s="81"/>
      <c r="V40" s="81"/>
      <c r="W40" s="58"/>
      <c r="X40" s="57"/>
      <c r="Y40" s="57"/>
      <c r="Z40" s="81"/>
      <c r="AA40" s="58"/>
      <c r="AB40" s="84"/>
      <c r="AC40" s="18"/>
      <c r="AD40" s="18"/>
      <c r="AE40" s="58"/>
      <c r="AF40" s="84"/>
      <c r="AG40" s="84"/>
      <c r="AH40" s="84"/>
      <c r="AI40" s="61"/>
      <c r="AJ40" s="84"/>
      <c r="AK40" s="84"/>
      <c r="AL40" s="84"/>
      <c r="AM40" s="84"/>
      <c r="AN40" s="84"/>
      <c r="AO40" s="84"/>
      <c r="AP40" s="84"/>
      <c r="AQ40" s="84"/>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62"/>
      <c r="BQ40" s="81"/>
      <c r="BR40" s="81"/>
      <c r="BS40" s="81"/>
      <c r="BT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57"/>
      <c r="CX40" s="81"/>
    </row>
    <row r="41" spans="1:102" s="55" customFormat="1">
      <c r="A41" s="52">
        <v>434680</v>
      </c>
      <c r="B41" s="52" t="s">
        <v>304</v>
      </c>
      <c r="C41" s="65">
        <f t="shared" si="0"/>
        <v>43468</v>
      </c>
      <c r="D41" s="68">
        <v>43468</v>
      </c>
      <c r="E41" s="53" t="s">
        <v>238</v>
      </c>
      <c r="F41" s="53" t="s">
        <v>266</v>
      </c>
      <c r="G41" s="54">
        <f t="shared" si="2"/>
        <v>0</v>
      </c>
      <c r="H41" s="59">
        <v>6</v>
      </c>
      <c r="I41" s="57"/>
      <c r="J41" s="57"/>
      <c r="K41" s="57">
        <v>1</v>
      </c>
      <c r="L41" s="57">
        <v>29</v>
      </c>
      <c r="M41" s="81"/>
      <c r="N41" s="81"/>
      <c r="O41" s="81"/>
      <c r="P41" s="81"/>
      <c r="Q41" s="81"/>
      <c r="R41" s="60"/>
      <c r="S41" s="81"/>
      <c r="T41" s="81"/>
      <c r="U41" s="81"/>
      <c r="V41" s="81"/>
      <c r="W41" s="58"/>
      <c r="X41" s="57"/>
      <c r="Y41" s="57"/>
      <c r="Z41" s="81"/>
      <c r="AA41" s="58"/>
      <c r="AB41" s="84"/>
      <c r="AC41" s="18"/>
      <c r="AD41" s="18"/>
      <c r="AE41" s="58"/>
      <c r="AF41" s="84"/>
      <c r="AG41" s="84"/>
      <c r="AH41" s="84"/>
      <c r="AI41" s="61"/>
      <c r="AJ41" s="84"/>
      <c r="AK41" s="84"/>
      <c r="AL41" s="84"/>
      <c r="AM41" s="84"/>
      <c r="AN41" s="84"/>
      <c r="AO41" s="84"/>
      <c r="AP41" s="84"/>
      <c r="AQ41" s="84"/>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62"/>
      <c r="BQ41" s="81"/>
      <c r="BR41" s="81"/>
      <c r="BS41" s="81"/>
      <c r="BT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57"/>
      <c r="CX41" s="81"/>
    </row>
    <row r="42" spans="1:102" s="55" customFormat="1" ht="129.6">
      <c r="A42" s="52">
        <v>43482</v>
      </c>
      <c r="B42" s="52" t="s">
        <v>305</v>
      </c>
      <c r="C42" s="65">
        <f t="shared" si="0"/>
        <v>43482</v>
      </c>
      <c r="D42" s="68">
        <v>43482</v>
      </c>
      <c r="E42" s="53" t="s">
        <v>239</v>
      </c>
      <c r="F42" s="53" t="s">
        <v>239</v>
      </c>
      <c r="G42" s="54">
        <f t="shared" si="2"/>
        <v>0</v>
      </c>
      <c r="H42" s="59">
        <v>6</v>
      </c>
      <c r="I42" s="57">
        <v>1</v>
      </c>
      <c r="J42" s="57">
        <v>18</v>
      </c>
      <c r="K42" s="57"/>
      <c r="L42" s="57"/>
      <c r="M42" s="81"/>
      <c r="N42" s="81"/>
      <c r="O42" s="81"/>
      <c r="P42" s="81"/>
      <c r="Q42" s="81"/>
      <c r="R42" s="60"/>
      <c r="S42" s="81"/>
      <c r="T42" s="81"/>
      <c r="U42" s="81"/>
      <c r="V42" s="81"/>
      <c r="W42" s="58"/>
      <c r="X42" s="57"/>
      <c r="Y42" s="57"/>
      <c r="Z42" s="81"/>
      <c r="AA42" s="58" t="s">
        <v>195</v>
      </c>
      <c r="AB42" s="84">
        <v>1</v>
      </c>
      <c r="AC42" s="18"/>
      <c r="AD42" s="18"/>
      <c r="AE42" s="58" t="s">
        <v>196</v>
      </c>
      <c r="AF42" s="84">
        <v>1</v>
      </c>
      <c r="AG42" s="84"/>
      <c r="AH42" s="84"/>
      <c r="AI42" s="61"/>
      <c r="AJ42" s="84"/>
      <c r="AK42" s="84"/>
      <c r="AL42" s="84"/>
      <c r="AM42" s="84"/>
      <c r="AN42" s="84">
        <v>1</v>
      </c>
      <c r="AO42" s="84">
        <v>1</v>
      </c>
      <c r="AP42" s="84"/>
      <c r="AQ42" s="84"/>
      <c r="AR42" s="81">
        <v>1</v>
      </c>
      <c r="AS42" s="81"/>
      <c r="AT42" s="81">
        <v>1</v>
      </c>
      <c r="AU42" s="81"/>
      <c r="AV42" s="81"/>
      <c r="AW42" s="81">
        <v>1</v>
      </c>
      <c r="AX42" s="81"/>
      <c r="AY42" s="81"/>
      <c r="AZ42" s="81"/>
      <c r="BA42" s="81"/>
      <c r="BB42" s="81">
        <v>1</v>
      </c>
      <c r="BC42" s="81">
        <v>1</v>
      </c>
      <c r="BD42" s="81"/>
      <c r="BE42" s="81">
        <v>1</v>
      </c>
      <c r="BF42" s="81">
        <v>1</v>
      </c>
      <c r="BG42" s="81">
        <v>1</v>
      </c>
      <c r="BH42" s="81"/>
      <c r="BI42" s="81">
        <v>1</v>
      </c>
      <c r="BJ42" s="81"/>
      <c r="BK42" s="81"/>
      <c r="BL42" s="81">
        <v>1</v>
      </c>
      <c r="BM42" s="81"/>
      <c r="BN42" s="81"/>
      <c r="BO42" s="81"/>
      <c r="BP42" s="62"/>
      <c r="BQ42" s="81"/>
      <c r="BR42" s="81">
        <v>1</v>
      </c>
      <c r="BS42" s="81"/>
      <c r="BT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v>1</v>
      </c>
      <c r="CV42" s="81"/>
      <c r="CW42" s="57"/>
      <c r="CX42" s="81">
        <v>1</v>
      </c>
    </row>
    <row r="43" spans="1:102" s="55" customFormat="1">
      <c r="A43" s="52">
        <v>434841</v>
      </c>
      <c r="B43" s="52" t="s">
        <v>306</v>
      </c>
      <c r="C43" s="65">
        <f t="shared" si="0"/>
        <v>43484</v>
      </c>
      <c r="D43" s="68">
        <v>43484</v>
      </c>
      <c r="E43" s="53" t="s">
        <v>240</v>
      </c>
      <c r="F43" s="53" t="s">
        <v>267</v>
      </c>
      <c r="G43" s="54">
        <f t="shared" si="2"/>
        <v>0</v>
      </c>
      <c r="H43" s="59">
        <v>6</v>
      </c>
      <c r="I43" s="57"/>
      <c r="J43" s="57"/>
      <c r="K43" s="57"/>
      <c r="L43" s="57"/>
      <c r="M43" s="81"/>
      <c r="N43" s="81"/>
      <c r="O43" s="81">
        <v>1</v>
      </c>
      <c r="P43" s="81"/>
      <c r="Q43" s="81"/>
      <c r="R43" s="60"/>
      <c r="S43" s="81"/>
      <c r="T43" s="81"/>
      <c r="U43" s="81"/>
      <c r="V43" s="81"/>
      <c r="W43" s="58"/>
      <c r="X43" s="57"/>
      <c r="Y43" s="57"/>
      <c r="Z43" s="81"/>
      <c r="AA43" s="58"/>
      <c r="AB43" s="84"/>
      <c r="AC43" s="18"/>
      <c r="AD43" s="18"/>
      <c r="AE43" s="58"/>
      <c r="AF43" s="84"/>
      <c r="AG43" s="84"/>
      <c r="AH43" s="84"/>
      <c r="AI43" s="61"/>
      <c r="AJ43" s="84"/>
      <c r="AK43" s="84"/>
      <c r="AL43" s="84"/>
      <c r="AM43" s="84"/>
      <c r="AN43" s="84"/>
      <c r="AO43" s="84"/>
      <c r="AP43" s="84"/>
      <c r="AQ43" s="84"/>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62"/>
      <c r="BQ43" s="81"/>
      <c r="BR43" s="81"/>
      <c r="BS43" s="81"/>
      <c r="BT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57"/>
      <c r="CX43" s="81"/>
    </row>
    <row r="44" spans="1:102" s="55" customFormat="1">
      <c r="A44" s="52">
        <v>435015</v>
      </c>
      <c r="B44" s="52" t="s">
        <v>307</v>
      </c>
      <c r="C44" s="65">
        <f t="shared" si="0"/>
        <v>43501</v>
      </c>
      <c r="D44" s="68">
        <v>43501</v>
      </c>
      <c r="E44" s="53" t="s">
        <v>241</v>
      </c>
      <c r="F44" s="53" t="s">
        <v>241</v>
      </c>
      <c r="G44" s="54">
        <f t="shared" si="2"/>
        <v>0</v>
      </c>
      <c r="H44" s="59">
        <v>6</v>
      </c>
      <c r="I44" s="57"/>
      <c r="J44" s="57"/>
      <c r="K44" s="57"/>
      <c r="L44" s="57"/>
      <c r="M44" s="81"/>
      <c r="N44" s="81"/>
      <c r="O44" s="81">
        <v>1</v>
      </c>
      <c r="P44" s="81"/>
      <c r="Q44" s="81"/>
      <c r="R44" s="60"/>
      <c r="S44" s="81"/>
      <c r="T44" s="81"/>
      <c r="U44" s="81"/>
      <c r="V44" s="81"/>
      <c r="W44" s="58"/>
      <c r="X44" s="57"/>
      <c r="Y44" s="57"/>
      <c r="Z44" s="81"/>
      <c r="AA44" s="58"/>
      <c r="AB44" s="84"/>
      <c r="AC44" s="18"/>
      <c r="AD44" s="18"/>
      <c r="AE44" s="58"/>
      <c r="AF44" s="84"/>
      <c r="AG44" s="84"/>
      <c r="AH44" s="84"/>
      <c r="AI44" s="61"/>
      <c r="AJ44" s="84"/>
      <c r="AK44" s="84"/>
      <c r="AL44" s="84"/>
      <c r="AM44" s="84"/>
      <c r="AN44" s="84"/>
      <c r="AO44" s="84"/>
      <c r="AP44" s="84"/>
      <c r="AQ44" s="84"/>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62"/>
      <c r="BQ44" s="81"/>
      <c r="BR44" s="81"/>
      <c r="BS44" s="81"/>
      <c r="BT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57"/>
      <c r="CX44" s="81"/>
    </row>
    <row r="45" spans="1:102" s="55" customFormat="1">
      <c r="A45" s="52">
        <v>435058</v>
      </c>
      <c r="B45" s="52" t="s">
        <v>308</v>
      </c>
      <c r="C45" s="65">
        <f t="shared" si="0"/>
        <v>43505</v>
      </c>
      <c r="D45" s="68">
        <v>43505</v>
      </c>
      <c r="E45" s="53" t="s">
        <v>242</v>
      </c>
      <c r="F45" s="53" t="s">
        <v>242</v>
      </c>
      <c r="G45" s="54">
        <f t="shared" si="2"/>
        <v>0</v>
      </c>
      <c r="H45" s="59">
        <v>5</v>
      </c>
      <c r="I45" s="57"/>
      <c r="J45" s="57"/>
      <c r="K45" s="57"/>
      <c r="L45" s="57"/>
      <c r="M45" s="81"/>
      <c r="N45" s="81"/>
      <c r="O45" s="81"/>
      <c r="P45" s="81">
        <v>1</v>
      </c>
      <c r="Q45" s="81"/>
      <c r="R45" s="60"/>
      <c r="S45" s="81"/>
      <c r="T45" s="81"/>
      <c r="U45" s="81">
        <v>1</v>
      </c>
      <c r="V45" s="81"/>
      <c r="W45" s="58"/>
      <c r="X45" s="57"/>
      <c r="Y45" s="57"/>
      <c r="Z45" s="81"/>
      <c r="AA45" s="58"/>
      <c r="AB45" s="84"/>
      <c r="AC45" s="18"/>
      <c r="AD45" s="18"/>
      <c r="AE45" s="58"/>
      <c r="AF45" s="84"/>
      <c r="AG45" s="84"/>
      <c r="AH45" s="84"/>
      <c r="AI45" s="61"/>
      <c r="AJ45" s="84"/>
      <c r="AK45" s="84"/>
      <c r="AL45" s="84"/>
      <c r="AM45" s="84"/>
      <c r="AN45" s="84"/>
      <c r="AO45" s="84"/>
      <c r="AP45" s="84"/>
      <c r="AQ45" s="84"/>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62"/>
      <c r="BQ45" s="81"/>
      <c r="BR45" s="81"/>
      <c r="BS45" s="81"/>
      <c r="BT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57"/>
      <c r="CX45" s="81"/>
    </row>
    <row r="46" spans="1:102" s="55" customFormat="1" ht="43.2">
      <c r="A46" s="52">
        <v>435066</v>
      </c>
      <c r="B46" s="52" t="s">
        <v>309</v>
      </c>
      <c r="C46" s="65">
        <f t="shared" si="0"/>
        <v>43506</v>
      </c>
      <c r="D46" s="68">
        <v>43506</v>
      </c>
      <c r="E46" s="53" t="s">
        <v>243</v>
      </c>
      <c r="F46" s="53" t="s">
        <v>268</v>
      </c>
      <c r="G46" s="54">
        <f t="shared" si="2"/>
        <v>0</v>
      </c>
      <c r="H46" s="59">
        <v>6</v>
      </c>
      <c r="I46" s="57"/>
      <c r="J46" s="57"/>
      <c r="K46" s="57"/>
      <c r="L46" s="57"/>
      <c r="M46" s="81"/>
      <c r="N46" s="81"/>
      <c r="O46" s="81"/>
      <c r="P46" s="81"/>
      <c r="Q46" s="81">
        <v>1</v>
      </c>
      <c r="R46" s="60" t="s">
        <v>197</v>
      </c>
      <c r="S46" s="81"/>
      <c r="T46" s="81"/>
      <c r="U46" s="81"/>
      <c r="V46" s="81"/>
      <c r="W46" s="58"/>
      <c r="X46" s="57"/>
      <c r="Y46" s="57"/>
      <c r="Z46" s="81"/>
      <c r="AA46" s="58"/>
      <c r="AB46" s="84"/>
      <c r="AC46" s="18"/>
      <c r="AD46" s="18"/>
      <c r="AE46" s="58"/>
      <c r="AF46" s="84"/>
      <c r="AG46" s="84"/>
      <c r="AH46" s="84"/>
      <c r="AI46" s="61"/>
      <c r="AJ46" s="84"/>
      <c r="AK46" s="84"/>
      <c r="AL46" s="84"/>
      <c r="AM46" s="84"/>
      <c r="AN46" s="84"/>
      <c r="AO46" s="84"/>
      <c r="AP46" s="84"/>
      <c r="AQ46" s="84"/>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62"/>
      <c r="BQ46" s="81"/>
      <c r="BR46" s="81"/>
      <c r="BS46" s="81"/>
      <c r="BT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57"/>
      <c r="CX46" s="81"/>
    </row>
    <row r="47" spans="1:102" s="55" customFormat="1" ht="12">
      <c r="A47" s="52">
        <v>43507</v>
      </c>
      <c r="B47" s="52" t="s">
        <v>310</v>
      </c>
      <c r="C47" s="65">
        <f t="shared" si="0"/>
        <v>43507</v>
      </c>
      <c r="D47" s="68">
        <v>43507</v>
      </c>
      <c r="E47" s="53" t="s">
        <v>244</v>
      </c>
      <c r="F47" s="53" t="s">
        <v>244</v>
      </c>
      <c r="G47" s="54">
        <f t="shared" si="2"/>
        <v>0</v>
      </c>
      <c r="H47" s="59">
        <v>6</v>
      </c>
      <c r="I47" s="57">
        <v>1</v>
      </c>
      <c r="J47" s="57">
        <v>16</v>
      </c>
      <c r="K47" s="57"/>
      <c r="L47" s="57"/>
      <c r="M47" s="81"/>
      <c r="N47" s="81"/>
      <c r="O47" s="81"/>
      <c r="P47" s="81"/>
      <c r="Q47" s="81"/>
      <c r="R47" s="60"/>
      <c r="S47" s="81"/>
      <c r="T47" s="81"/>
      <c r="U47" s="81"/>
      <c r="V47" s="81"/>
      <c r="W47" s="58"/>
      <c r="X47" s="57"/>
      <c r="Y47" s="57"/>
      <c r="Z47" s="81">
        <v>1</v>
      </c>
      <c r="AA47" s="58"/>
      <c r="AB47" s="84"/>
      <c r="AC47" s="18"/>
      <c r="AD47" s="18">
        <v>1</v>
      </c>
      <c r="AE47" s="58"/>
      <c r="AF47" s="84"/>
      <c r="AG47" s="84"/>
      <c r="AH47" s="84"/>
      <c r="AI47" s="61"/>
      <c r="AJ47" s="84"/>
      <c r="AK47" s="84"/>
      <c r="AL47" s="84"/>
      <c r="AM47" s="84"/>
      <c r="AN47" s="84">
        <v>1</v>
      </c>
      <c r="AO47" s="84">
        <v>1</v>
      </c>
      <c r="AP47" s="84">
        <v>1</v>
      </c>
      <c r="AQ47" s="84">
        <v>1</v>
      </c>
      <c r="AR47" s="81"/>
      <c r="AS47" s="81">
        <v>1</v>
      </c>
      <c r="AT47" s="81"/>
      <c r="AU47" s="81"/>
      <c r="AV47" s="81"/>
      <c r="AW47" s="81"/>
      <c r="AX47" s="81"/>
      <c r="AY47" s="81"/>
      <c r="AZ47" s="81"/>
      <c r="BA47" s="81"/>
      <c r="BB47" s="81"/>
      <c r="BC47" s="81"/>
      <c r="BD47" s="81"/>
      <c r="BE47" s="81">
        <v>1</v>
      </c>
      <c r="BF47" s="81">
        <v>1</v>
      </c>
      <c r="BG47" s="81"/>
      <c r="BH47" s="81">
        <v>1</v>
      </c>
      <c r="BI47" s="81"/>
      <c r="BJ47" s="81"/>
      <c r="BK47" s="81"/>
      <c r="BL47" s="81"/>
      <c r="BM47" s="81"/>
      <c r="BN47" s="81">
        <v>1</v>
      </c>
      <c r="BO47" s="81"/>
      <c r="BP47" s="62"/>
      <c r="BQ47" s="81">
        <v>1</v>
      </c>
      <c r="BR47" s="81"/>
      <c r="BS47" s="81"/>
      <c r="BT47" s="74"/>
      <c r="BU47" s="81">
        <v>1</v>
      </c>
      <c r="BV47" s="81"/>
      <c r="BW47" s="81"/>
      <c r="BX47" s="81">
        <v>1</v>
      </c>
      <c r="BY47" s="81">
        <v>1</v>
      </c>
      <c r="BZ47" s="81"/>
      <c r="CA47" s="81"/>
      <c r="CB47" s="81"/>
      <c r="CC47" s="81"/>
      <c r="CD47" s="81"/>
      <c r="CE47" s="81"/>
      <c r="CF47" s="81"/>
      <c r="CG47" s="81">
        <v>1</v>
      </c>
      <c r="CH47" s="81"/>
      <c r="CI47" s="81"/>
      <c r="CJ47" s="81">
        <v>1</v>
      </c>
      <c r="CK47" s="81"/>
      <c r="CL47" s="81"/>
      <c r="CM47" s="81">
        <v>1</v>
      </c>
      <c r="CN47" s="81"/>
      <c r="CO47" s="81"/>
      <c r="CP47" s="81">
        <v>1</v>
      </c>
      <c r="CQ47" s="81"/>
      <c r="CR47" s="81"/>
      <c r="CS47" s="81">
        <v>1</v>
      </c>
      <c r="CT47" s="81"/>
      <c r="CU47" s="81"/>
      <c r="CV47" s="81"/>
      <c r="CW47" s="57"/>
      <c r="CX47" s="81">
        <v>1</v>
      </c>
    </row>
    <row r="48" spans="1:102" s="55" customFormat="1">
      <c r="A48" s="52">
        <v>435104</v>
      </c>
      <c r="B48" s="52" t="s">
        <v>311</v>
      </c>
      <c r="C48" s="65">
        <f t="shared" si="0"/>
        <v>43510</v>
      </c>
      <c r="D48" s="68">
        <v>43510</v>
      </c>
      <c r="E48" s="53" t="s">
        <v>245</v>
      </c>
      <c r="F48" s="53" t="s">
        <v>269</v>
      </c>
      <c r="G48" s="54">
        <f t="shared" si="2"/>
        <v>0</v>
      </c>
      <c r="H48" s="59">
        <v>6</v>
      </c>
      <c r="I48" s="57"/>
      <c r="J48" s="57"/>
      <c r="K48" s="57"/>
      <c r="L48" s="57"/>
      <c r="M48" s="81"/>
      <c r="N48" s="81"/>
      <c r="O48" s="81"/>
      <c r="P48" s="81">
        <v>1</v>
      </c>
      <c r="Q48" s="81"/>
      <c r="R48" s="60"/>
      <c r="S48" s="81"/>
      <c r="T48" s="81"/>
      <c r="U48" s="81">
        <v>1</v>
      </c>
      <c r="V48" s="81"/>
      <c r="W48" s="58"/>
      <c r="X48" s="57"/>
      <c r="Y48" s="57"/>
      <c r="Z48" s="81"/>
      <c r="AA48" s="58"/>
      <c r="AB48" s="84"/>
      <c r="AC48" s="18"/>
      <c r="AD48" s="18"/>
      <c r="AE48" s="58"/>
      <c r="AF48" s="84"/>
      <c r="AG48" s="84"/>
      <c r="AH48" s="84"/>
      <c r="AI48" s="61"/>
      <c r="AJ48" s="84"/>
      <c r="AK48" s="84"/>
      <c r="AL48" s="84"/>
      <c r="AM48" s="84"/>
      <c r="AN48" s="84"/>
      <c r="AO48" s="84"/>
      <c r="AP48" s="84"/>
      <c r="AQ48" s="84"/>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62"/>
      <c r="BQ48" s="81"/>
      <c r="BR48" s="81"/>
      <c r="BS48" s="81"/>
      <c r="BT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57"/>
      <c r="CX48" s="81"/>
    </row>
    <row r="49" spans="1:102" s="55" customFormat="1">
      <c r="A49" s="52">
        <v>435112</v>
      </c>
      <c r="B49" s="52" t="s">
        <v>312</v>
      </c>
      <c r="C49" s="65">
        <f t="shared" si="0"/>
        <v>43511</v>
      </c>
      <c r="D49" s="68">
        <v>43511</v>
      </c>
      <c r="E49" s="53" t="s">
        <v>246</v>
      </c>
      <c r="F49" s="53" t="s">
        <v>270</v>
      </c>
      <c r="G49" s="54">
        <f t="shared" si="2"/>
        <v>0</v>
      </c>
      <c r="H49" s="59">
        <v>6</v>
      </c>
      <c r="I49" s="57"/>
      <c r="J49" s="57"/>
      <c r="K49" s="57"/>
      <c r="L49" s="57"/>
      <c r="M49" s="81"/>
      <c r="N49" s="81"/>
      <c r="O49" s="81">
        <v>1</v>
      </c>
      <c r="P49" s="81"/>
      <c r="Q49" s="81"/>
      <c r="R49" s="60"/>
      <c r="S49" s="81"/>
      <c r="T49" s="81"/>
      <c r="U49" s="81"/>
      <c r="V49" s="81"/>
      <c r="W49" s="58"/>
      <c r="X49" s="57"/>
      <c r="Y49" s="57"/>
      <c r="Z49" s="81"/>
      <c r="AA49" s="58"/>
      <c r="AB49" s="84"/>
      <c r="AC49" s="18"/>
      <c r="AD49" s="18"/>
      <c r="AE49" s="58"/>
      <c r="AF49" s="84"/>
      <c r="AG49" s="84"/>
      <c r="AH49" s="84"/>
      <c r="AI49" s="61"/>
      <c r="AJ49" s="84"/>
      <c r="AK49" s="84"/>
      <c r="AL49" s="84"/>
      <c r="AM49" s="84"/>
      <c r="AN49" s="84"/>
      <c r="AO49" s="84"/>
      <c r="AP49" s="84"/>
      <c r="AQ49" s="84"/>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62"/>
      <c r="BQ49" s="81"/>
      <c r="BR49" s="81"/>
      <c r="BS49" s="81"/>
      <c r="BT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57"/>
      <c r="CX49" s="81"/>
    </row>
    <row r="50" spans="1:102" s="55" customFormat="1">
      <c r="A50" s="52">
        <v>435121</v>
      </c>
      <c r="B50" s="52" t="s">
        <v>313</v>
      </c>
      <c r="C50" s="65">
        <f t="shared" si="0"/>
        <v>43512</v>
      </c>
      <c r="D50" s="68">
        <v>43512</v>
      </c>
      <c r="E50" s="53" t="s">
        <v>247</v>
      </c>
      <c r="F50" s="53" t="s">
        <v>271</v>
      </c>
      <c r="G50" s="54">
        <f t="shared" si="2"/>
        <v>0</v>
      </c>
      <c r="H50" s="59">
        <v>6</v>
      </c>
      <c r="I50" s="57"/>
      <c r="J50" s="57"/>
      <c r="K50" s="57"/>
      <c r="L50" s="57"/>
      <c r="M50" s="81"/>
      <c r="N50" s="81"/>
      <c r="O50" s="81">
        <v>1</v>
      </c>
      <c r="P50" s="81"/>
      <c r="Q50" s="81"/>
      <c r="R50" s="60"/>
      <c r="S50" s="81"/>
      <c r="T50" s="81"/>
      <c r="U50" s="81"/>
      <c r="V50" s="81"/>
      <c r="W50" s="58"/>
      <c r="X50" s="57"/>
      <c r="Y50" s="57"/>
      <c r="Z50" s="81"/>
      <c r="AA50" s="58"/>
      <c r="AB50" s="84"/>
      <c r="AC50" s="18"/>
      <c r="AD50" s="18"/>
      <c r="AE50" s="58"/>
      <c r="AF50" s="84"/>
      <c r="AG50" s="84"/>
      <c r="AH50" s="84"/>
      <c r="AI50" s="61"/>
      <c r="AJ50" s="84"/>
      <c r="AK50" s="84"/>
      <c r="AL50" s="84"/>
      <c r="AM50" s="84"/>
      <c r="AN50" s="84"/>
      <c r="AO50" s="84"/>
      <c r="AP50" s="84"/>
      <c r="AQ50" s="84"/>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62"/>
      <c r="BQ50" s="81"/>
      <c r="BR50" s="81"/>
      <c r="BS50" s="81"/>
      <c r="BT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57"/>
      <c r="CX50" s="81"/>
    </row>
    <row r="51" spans="1:102" s="55" customFormat="1">
      <c r="A51" s="52">
        <v>435139</v>
      </c>
      <c r="B51" s="52" t="s">
        <v>314</v>
      </c>
      <c r="C51" s="65">
        <f t="shared" si="0"/>
        <v>43513</v>
      </c>
      <c r="D51" s="68">
        <v>43513</v>
      </c>
      <c r="E51" s="53" t="s">
        <v>248</v>
      </c>
      <c r="F51" s="53" t="s">
        <v>248</v>
      </c>
      <c r="G51" s="54">
        <f t="shared" si="2"/>
        <v>0</v>
      </c>
      <c r="H51" s="59">
        <v>6</v>
      </c>
      <c r="I51" s="57"/>
      <c r="J51" s="57"/>
      <c r="K51" s="57"/>
      <c r="L51" s="57"/>
      <c r="M51" s="81"/>
      <c r="N51" s="81"/>
      <c r="O51" s="81">
        <v>1</v>
      </c>
      <c r="P51" s="81"/>
      <c r="Q51" s="81"/>
      <c r="R51" s="60"/>
      <c r="S51" s="81"/>
      <c r="T51" s="81"/>
      <c r="U51" s="81"/>
      <c r="V51" s="81"/>
      <c r="W51" s="58"/>
      <c r="X51" s="57"/>
      <c r="Y51" s="57"/>
      <c r="Z51" s="81"/>
      <c r="AA51" s="58"/>
      <c r="AB51" s="84"/>
      <c r="AC51" s="18"/>
      <c r="AD51" s="18"/>
      <c r="AE51" s="58"/>
      <c r="AF51" s="84"/>
      <c r="AG51" s="84"/>
      <c r="AH51" s="84"/>
      <c r="AI51" s="61"/>
      <c r="AJ51" s="84"/>
      <c r="AK51" s="84"/>
      <c r="AL51" s="84"/>
      <c r="AM51" s="84"/>
      <c r="AN51" s="84"/>
      <c r="AO51" s="84"/>
      <c r="AP51" s="84"/>
      <c r="AQ51" s="84"/>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62"/>
      <c r="BQ51" s="81"/>
      <c r="BR51" s="81"/>
      <c r="BS51" s="81"/>
      <c r="BT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57"/>
      <c r="CX51" s="81"/>
    </row>
    <row r="52" spans="1:102" s="55" customFormat="1" ht="12">
      <c r="A52" s="52">
        <v>435147</v>
      </c>
      <c r="B52" s="52" t="s">
        <v>315</v>
      </c>
      <c r="C52" s="65">
        <f t="shared" si="0"/>
        <v>43514</v>
      </c>
      <c r="D52" s="68">
        <v>43514</v>
      </c>
      <c r="E52" s="53" t="s">
        <v>249</v>
      </c>
      <c r="F52" s="53" t="s">
        <v>249</v>
      </c>
      <c r="G52" s="54">
        <f t="shared" si="2"/>
        <v>0</v>
      </c>
      <c r="H52" s="59">
        <v>6</v>
      </c>
      <c r="I52" s="57">
        <v>1</v>
      </c>
      <c r="J52" s="57">
        <v>17</v>
      </c>
      <c r="K52" s="57"/>
      <c r="L52" s="57"/>
      <c r="M52" s="81"/>
      <c r="N52" s="81"/>
      <c r="O52" s="81"/>
      <c r="P52" s="81"/>
      <c r="Q52" s="81"/>
      <c r="R52" s="60"/>
      <c r="S52" s="81"/>
      <c r="T52" s="81"/>
      <c r="U52" s="81"/>
      <c r="V52" s="81"/>
      <c r="W52" s="58"/>
      <c r="X52" s="57"/>
      <c r="Y52" s="57"/>
      <c r="Z52" s="81">
        <v>1</v>
      </c>
      <c r="AA52" s="58"/>
      <c r="AB52" s="84"/>
      <c r="AC52" s="18">
        <v>1</v>
      </c>
      <c r="AD52" s="18"/>
      <c r="AE52" s="58"/>
      <c r="AF52" s="84"/>
      <c r="AG52" s="84">
        <v>1</v>
      </c>
      <c r="AH52" s="84">
        <v>1</v>
      </c>
      <c r="AI52" s="61"/>
      <c r="AJ52" s="84">
        <v>1</v>
      </c>
      <c r="AK52" s="84"/>
      <c r="AL52" s="84">
        <v>1</v>
      </c>
      <c r="AM52" s="84"/>
      <c r="AN52" s="84"/>
      <c r="AO52" s="84"/>
      <c r="AP52" s="84">
        <v>1</v>
      </c>
      <c r="AQ52" s="84"/>
      <c r="AR52" s="81">
        <v>1</v>
      </c>
      <c r="AS52" s="81"/>
      <c r="AT52" s="81">
        <v>1</v>
      </c>
      <c r="AU52" s="81">
        <v>1</v>
      </c>
      <c r="AV52" s="81"/>
      <c r="AW52" s="81"/>
      <c r="AX52" s="81"/>
      <c r="AY52" s="81">
        <v>1</v>
      </c>
      <c r="AZ52" s="81"/>
      <c r="BA52" s="81"/>
      <c r="BB52" s="81">
        <v>1</v>
      </c>
      <c r="BC52" s="81">
        <v>1</v>
      </c>
      <c r="BD52" s="81"/>
      <c r="BE52" s="81">
        <v>1</v>
      </c>
      <c r="BF52" s="81">
        <v>1</v>
      </c>
      <c r="BG52" s="81">
        <v>1</v>
      </c>
      <c r="BH52" s="81">
        <v>1</v>
      </c>
      <c r="BI52" s="81">
        <v>1</v>
      </c>
      <c r="BJ52" s="81">
        <v>1</v>
      </c>
      <c r="BK52" s="81">
        <v>1</v>
      </c>
      <c r="BL52" s="81">
        <v>1</v>
      </c>
      <c r="BM52" s="81">
        <v>1</v>
      </c>
      <c r="BN52" s="81"/>
      <c r="BO52" s="81"/>
      <c r="BP52" s="62"/>
      <c r="BQ52" s="81">
        <v>1</v>
      </c>
      <c r="BR52" s="81"/>
      <c r="BS52" s="81"/>
      <c r="BT52" s="74"/>
      <c r="BU52" s="81">
        <v>1</v>
      </c>
      <c r="BV52" s="81"/>
      <c r="BW52" s="81"/>
      <c r="BX52" s="81">
        <v>1</v>
      </c>
      <c r="BY52" s="81">
        <v>1</v>
      </c>
      <c r="BZ52" s="81"/>
      <c r="CA52" s="81">
        <v>1</v>
      </c>
      <c r="CB52" s="81">
        <v>1</v>
      </c>
      <c r="CC52" s="81"/>
      <c r="CD52" s="81"/>
      <c r="CE52" s="81"/>
      <c r="CF52" s="81"/>
      <c r="CG52" s="81">
        <v>1</v>
      </c>
      <c r="CH52" s="81"/>
      <c r="CI52" s="81"/>
      <c r="CJ52" s="81"/>
      <c r="CK52" s="81">
        <v>1</v>
      </c>
      <c r="CL52" s="81">
        <v>1</v>
      </c>
      <c r="CM52" s="81"/>
      <c r="CN52" s="81"/>
      <c r="CO52" s="81">
        <v>1</v>
      </c>
      <c r="CP52" s="81"/>
      <c r="CQ52" s="81"/>
      <c r="CR52" s="81"/>
      <c r="CS52" s="81"/>
      <c r="CT52" s="81"/>
      <c r="CU52" s="81">
        <v>1</v>
      </c>
      <c r="CV52" s="81"/>
      <c r="CW52" s="57">
        <v>1</v>
      </c>
      <c r="CX52" s="81"/>
    </row>
    <row r="53" spans="1:102" s="55" customFormat="1">
      <c r="A53" s="52">
        <v>435317</v>
      </c>
      <c r="B53" s="52" t="s">
        <v>316</v>
      </c>
      <c r="C53" s="65">
        <f t="shared" si="0"/>
        <v>43531</v>
      </c>
      <c r="D53" s="68">
        <v>43531</v>
      </c>
      <c r="E53" s="53" t="s">
        <v>251</v>
      </c>
      <c r="F53" s="53" t="s">
        <v>272</v>
      </c>
      <c r="G53" s="54">
        <f t="shared" si="2"/>
        <v>0</v>
      </c>
      <c r="H53" s="59">
        <v>6</v>
      </c>
      <c r="I53" s="57"/>
      <c r="J53" s="57"/>
      <c r="K53" s="57"/>
      <c r="L53" s="57"/>
      <c r="M53" s="81"/>
      <c r="N53" s="81"/>
      <c r="O53" s="81">
        <v>1</v>
      </c>
      <c r="P53" s="81"/>
      <c r="Q53" s="81"/>
      <c r="R53" s="60"/>
      <c r="S53" s="81"/>
      <c r="T53" s="81"/>
      <c r="U53" s="81"/>
      <c r="V53" s="81"/>
      <c r="W53" s="58"/>
      <c r="X53" s="57"/>
      <c r="Y53" s="57"/>
      <c r="Z53" s="81"/>
      <c r="AA53" s="58"/>
      <c r="AB53" s="84"/>
      <c r="AC53" s="18"/>
      <c r="AD53" s="18"/>
      <c r="AE53" s="58"/>
      <c r="AF53" s="84"/>
      <c r="AG53" s="84"/>
      <c r="AH53" s="84"/>
      <c r="AI53" s="61"/>
      <c r="AJ53" s="84"/>
      <c r="AK53" s="84"/>
      <c r="AL53" s="84"/>
      <c r="AM53" s="84"/>
      <c r="AN53" s="84"/>
      <c r="AO53" s="84"/>
      <c r="AP53" s="84"/>
      <c r="AQ53" s="84"/>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62"/>
      <c r="BQ53" s="81"/>
      <c r="BR53" s="81"/>
      <c r="BS53" s="81"/>
      <c r="BT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57"/>
      <c r="CX53" s="81"/>
    </row>
    <row r="54" spans="1:102" s="12" customFormat="1" ht="34.200000000000003" customHeight="1">
      <c r="A54" s="163" t="s">
        <v>170</v>
      </c>
      <c r="B54" s="164"/>
      <c r="C54" s="164"/>
      <c r="D54" s="164"/>
      <c r="E54" s="135"/>
      <c r="F54" s="135"/>
      <c r="G54" s="135"/>
      <c r="H54" s="136"/>
      <c r="I54" s="17">
        <f>SUM(I10:I53)</f>
        <v>20</v>
      </c>
      <c r="J54" s="17"/>
      <c r="K54" s="17">
        <f>SUM(K10:K53)</f>
        <v>2</v>
      </c>
      <c r="L54" s="17"/>
      <c r="M54" s="17">
        <f>SUM(M10:M53)</f>
        <v>0</v>
      </c>
      <c r="N54" s="17"/>
      <c r="O54" s="17">
        <f>SUM(O10:O53)</f>
        <v>11</v>
      </c>
      <c r="P54" s="17">
        <f>SUM(P10:P53)</f>
        <v>3</v>
      </c>
      <c r="Q54" s="17">
        <f>SUM(Q10:Q53)</f>
        <v>8</v>
      </c>
      <c r="R54" s="42"/>
      <c r="S54" s="17">
        <f>SUM(S10:S53)</f>
        <v>0</v>
      </c>
      <c r="T54" s="17">
        <f>SUM(T10:T53)</f>
        <v>0</v>
      </c>
      <c r="U54" s="17">
        <f>SUM(U10:U53)</f>
        <v>2</v>
      </c>
      <c r="V54" s="17">
        <f>SUM(V10:V53)</f>
        <v>0</v>
      </c>
      <c r="W54" s="42"/>
      <c r="X54" s="17">
        <f>SUM(X10:X53)</f>
        <v>3</v>
      </c>
      <c r="Y54" s="17">
        <f>SUM(Y10:Y53)</f>
        <v>1</v>
      </c>
      <c r="Z54" s="17">
        <f>SUM(Z10:Z53)</f>
        <v>14</v>
      </c>
      <c r="AA54" s="42"/>
      <c r="AB54" s="17">
        <f>SUM(AB10:AB53)</f>
        <v>11</v>
      </c>
      <c r="AC54" s="17">
        <f>SUM(AC10:AC53)</f>
        <v>8</v>
      </c>
      <c r="AD54" s="17">
        <f>SUM(AD10:AD53)</f>
        <v>1</v>
      </c>
      <c r="AE54" s="42"/>
      <c r="AF54" s="17">
        <f t="shared" ref="AF54:BN54" si="3">SUM(AF10:AF53)</f>
        <v>8</v>
      </c>
      <c r="AG54" s="17">
        <f t="shared" si="3"/>
        <v>11</v>
      </c>
      <c r="AH54" s="17">
        <f t="shared" si="3"/>
        <v>6</v>
      </c>
      <c r="AI54" s="17">
        <f t="shared" si="3"/>
        <v>3</v>
      </c>
      <c r="AJ54" s="17">
        <f t="shared" si="3"/>
        <v>4</v>
      </c>
      <c r="AK54" s="17">
        <f t="shared" si="3"/>
        <v>0</v>
      </c>
      <c r="AL54" s="17">
        <f t="shared" si="3"/>
        <v>9</v>
      </c>
      <c r="AM54" s="17">
        <f t="shared" si="3"/>
        <v>0</v>
      </c>
      <c r="AN54" s="17">
        <f t="shared" si="3"/>
        <v>13</v>
      </c>
      <c r="AO54" s="17">
        <f t="shared" si="3"/>
        <v>9</v>
      </c>
      <c r="AP54" s="17">
        <f t="shared" si="3"/>
        <v>8</v>
      </c>
      <c r="AQ54" s="17">
        <f t="shared" si="3"/>
        <v>5</v>
      </c>
      <c r="AR54" s="17">
        <f t="shared" si="3"/>
        <v>18</v>
      </c>
      <c r="AS54" s="17">
        <f t="shared" si="3"/>
        <v>2</v>
      </c>
      <c r="AT54" s="17">
        <f t="shared" si="3"/>
        <v>17</v>
      </c>
      <c r="AU54" s="17">
        <f t="shared" si="3"/>
        <v>15</v>
      </c>
      <c r="AV54" s="17">
        <f t="shared" si="3"/>
        <v>1</v>
      </c>
      <c r="AW54" s="17">
        <f t="shared" si="3"/>
        <v>4</v>
      </c>
      <c r="AX54" s="17">
        <f t="shared" si="3"/>
        <v>3</v>
      </c>
      <c r="AY54" s="17">
        <f t="shared" si="3"/>
        <v>3</v>
      </c>
      <c r="AZ54" s="17">
        <f t="shared" si="3"/>
        <v>8</v>
      </c>
      <c r="BA54" s="17">
        <f t="shared" si="3"/>
        <v>1</v>
      </c>
      <c r="BB54" s="17">
        <f t="shared" si="3"/>
        <v>17</v>
      </c>
      <c r="BC54" s="17">
        <f t="shared" si="3"/>
        <v>10</v>
      </c>
      <c r="BD54" s="17">
        <f t="shared" si="3"/>
        <v>8</v>
      </c>
      <c r="BE54" s="17">
        <f t="shared" si="3"/>
        <v>20</v>
      </c>
      <c r="BF54" s="17">
        <f t="shared" si="3"/>
        <v>19</v>
      </c>
      <c r="BG54" s="17">
        <f t="shared" si="3"/>
        <v>18</v>
      </c>
      <c r="BH54" s="17">
        <f t="shared" si="3"/>
        <v>16</v>
      </c>
      <c r="BI54" s="17">
        <f t="shared" si="3"/>
        <v>19</v>
      </c>
      <c r="BJ54" s="17">
        <f t="shared" si="3"/>
        <v>11</v>
      </c>
      <c r="BK54" s="17">
        <f t="shared" si="3"/>
        <v>4</v>
      </c>
      <c r="BL54" s="17">
        <f t="shared" si="3"/>
        <v>15</v>
      </c>
      <c r="BM54" s="17">
        <f t="shared" si="3"/>
        <v>6</v>
      </c>
      <c r="BN54" s="17">
        <f t="shared" si="3"/>
        <v>1</v>
      </c>
      <c r="BO54" s="42"/>
      <c r="BP54" s="17"/>
      <c r="BQ54" s="17">
        <f>SUM(BQ10:BQ53)</f>
        <v>9</v>
      </c>
      <c r="BR54" s="17">
        <f>SUM(BR10:BR53)</f>
        <v>9</v>
      </c>
      <c r="BS54" s="17">
        <f>SUM(BS10:BS53)</f>
        <v>2</v>
      </c>
      <c r="BT54" s="42"/>
      <c r="BU54" s="17">
        <f>SUM(BU10:BU53)</f>
        <v>8</v>
      </c>
      <c r="BV54" s="17">
        <f>SUM(BV10:BV53)</f>
        <v>2</v>
      </c>
      <c r="BW54" s="17">
        <f>SUM(BW10:BW53)</f>
        <v>3</v>
      </c>
      <c r="BX54" s="17">
        <f>SUM(BX10:BX53)</f>
        <v>7</v>
      </c>
      <c r="BY54" s="17">
        <f>SUM(BY10:BY53)</f>
        <v>7</v>
      </c>
      <c r="BZ54" s="42"/>
      <c r="CA54" s="17">
        <f t="shared" ref="CA54:CH54" si="4">SUM(CA10:CA53)</f>
        <v>7</v>
      </c>
      <c r="CB54" s="17">
        <f t="shared" si="4"/>
        <v>4</v>
      </c>
      <c r="CC54" s="17">
        <f t="shared" si="4"/>
        <v>6</v>
      </c>
      <c r="CD54" s="17">
        <f t="shared" si="4"/>
        <v>2</v>
      </c>
      <c r="CE54" s="17">
        <f t="shared" si="4"/>
        <v>1</v>
      </c>
      <c r="CF54" s="17">
        <f t="shared" si="4"/>
        <v>0</v>
      </c>
      <c r="CG54" s="17">
        <f t="shared" si="4"/>
        <v>8</v>
      </c>
      <c r="CH54" s="17">
        <f t="shared" si="4"/>
        <v>5</v>
      </c>
      <c r="CI54" s="42"/>
      <c r="CJ54" s="17">
        <f t="shared" ref="CJ54:CU54" si="5">SUM(CJ10:CJ53)</f>
        <v>4</v>
      </c>
      <c r="CK54" s="17">
        <f t="shared" si="5"/>
        <v>5</v>
      </c>
      <c r="CL54" s="17">
        <f t="shared" si="5"/>
        <v>2</v>
      </c>
      <c r="CM54" s="17">
        <f t="shared" si="5"/>
        <v>6</v>
      </c>
      <c r="CN54" s="17">
        <f t="shared" si="5"/>
        <v>1</v>
      </c>
      <c r="CO54" s="17">
        <f t="shared" si="5"/>
        <v>2</v>
      </c>
      <c r="CP54" s="17">
        <f t="shared" si="5"/>
        <v>5</v>
      </c>
      <c r="CQ54" s="17">
        <f t="shared" si="5"/>
        <v>2</v>
      </c>
      <c r="CR54" s="17">
        <f t="shared" si="5"/>
        <v>1</v>
      </c>
      <c r="CS54" s="17">
        <f t="shared" si="5"/>
        <v>4</v>
      </c>
      <c r="CT54" s="17">
        <f t="shared" si="5"/>
        <v>5</v>
      </c>
      <c r="CU54" s="40">
        <f t="shared" si="5"/>
        <v>9</v>
      </c>
      <c r="CV54" s="42"/>
      <c r="CW54" s="17">
        <f>SUM(CW10:CW53)</f>
        <v>8</v>
      </c>
      <c r="CX54" s="41">
        <f>SUM(CX10:CX53)</f>
        <v>12</v>
      </c>
    </row>
    <row r="55" spans="1:102" ht="50.4" customHeight="1">
      <c r="AW55" s="15"/>
      <c r="AX55" s="15"/>
      <c r="AY55" s="15"/>
      <c r="AZ55" s="15"/>
    </row>
    <row r="56" spans="1:102" ht="34.799999999999997" customHeight="1">
      <c r="AW56" s="15"/>
      <c r="AX56" s="15"/>
      <c r="AY56" s="15"/>
      <c r="AZ56" s="15"/>
    </row>
    <row r="57" spans="1:102" ht="24" customHeight="1">
      <c r="E57" s="69" t="s">
        <v>320</v>
      </c>
      <c r="F57" s="69"/>
      <c r="G57" s="69"/>
      <c r="H57" s="69"/>
      <c r="I57" s="83">
        <f t="shared" ref="I57:AN57" si="6">COUNTIFS($H$10:$H$53,3,I$10:I$53,1)</f>
        <v>0</v>
      </c>
      <c r="J57" s="83">
        <f t="shared" si="6"/>
        <v>0</v>
      </c>
      <c r="K57" s="83">
        <f t="shared" si="6"/>
        <v>0</v>
      </c>
      <c r="L57" s="83">
        <f t="shared" si="6"/>
        <v>0</v>
      </c>
      <c r="M57" s="83">
        <f t="shared" si="6"/>
        <v>0</v>
      </c>
      <c r="N57" s="83">
        <f t="shared" si="6"/>
        <v>0</v>
      </c>
      <c r="O57" s="83">
        <f t="shared" si="6"/>
        <v>0</v>
      </c>
      <c r="P57" s="83">
        <f t="shared" si="6"/>
        <v>0</v>
      </c>
      <c r="Q57" s="83">
        <f t="shared" si="6"/>
        <v>0</v>
      </c>
      <c r="R57" s="83">
        <f t="shared" si="6"/>
        <v>0</v>
      </c>
      <c r="S57" s="83">
        <f t="shared" si="6"/>
        <v>0</v>
      </c>
      <c r="T57" s="83">
        <f t="shared" si="6"/>
        <v>0</v>
      </c>
      <c r="U57" s="83">
        <f t="shared" si="6"/>
        <v>0</v>
      </c>
      <c r="V57" s="83">
        <f t="shared" si="6"/>
        <v>0</v>
      </c>
      <c r="W57" s="83">
        <f t="shared" si="6"/>
        <v>0</v>
      </c>
      <c r="X57" s="83">
        <f t="shared" si="6"/>
        <v>0</v>
      </c>
      <c r="Y57" s="83">
        <f t="shared" si="6"/>
        <v>0</v>
      </c>
      <c r="Z57" s="83">
        <f t="shared" si="6"/>
        <v>0</v>
      </c>
      <c r="AA57" s="83">
        <f t="shared" si="6"/>
        <v>0</v>
      </c>
      <c r="AB57" s="83">
        <f t="shared" si="6"/>
        <v>0</v>
      </c>
      <c r="AC57" s="83">
        <f t="shared" si="6"/>
        <v>0</v>
      </c>
      <c r="AD57" s="83">
        <f t="shared" si="6"/>
        <v>0</v>
      </c>
      <c r="AE57" s="83">
        <f t="shared" si="6"/>
        <v>0</v>
      </c>
      <c r="AF57" s="83">
        <f t="shared" si="6"/>
        <v>0</v>
      </c>
      <c r="AG57" s="83">
        <f t="shared" si="6"/>
        <v>0</v>
      </c>
      <c r="AH57" s="83">
        <f t="shared" si="6"/>
        <v>0</v>
      </c>
      <c r="AI57" s="83">
        <f t="shared" si="6"/>
        <v>0</v>
      </c>
      <c r="AJ57" s="83">
        <f t="shared" si="6"/>
        <v>0</v>
      </c>
      <c r="AK57" s="83">
        <f t="shared" si="6"/>
        <v>0</v>
      </c>
      <c r="AL57" s="83">
        <f t="shared" si="6"/>
        <v>0</v>
      </c>
      <c r="AM57" s="83">
        <f t="shared" si="6"/>
        <v>0</v>
      </c>
      <c r="AN57" s="83">
        <f t="shared" si="6"/>
        <v>0</v>
      </c>
      <c r="AO57" s="83">
        <f t="shared" ref="AO57:BS57" si="7">COUNTIFS($H$10:$H$53,3,AO$10:AO$53,1)</f>
        <v>0</v>
      </c>
      <c r="AP57" s="83">
        <f t="shared" si="7"/>
        <v>0</v>
      </c>
      <c r="AQ57" s="83">
        <f t="shared" si="7"/>
        <v>0</v>
      </c>
      <c r="AR57" s="83">
        <f t="shared" si="7"/>
        <v>0</v>
      </c>
      <c r="AS57" s="83">
        <f t="shared" si="7"/>
        <v>0</v>
      </c>
      <c r="AT57" s="83">
        <f t="shared" si="7"/>
        <v>0</v>
      </c>
      <c r="AU57" s="83">
        <f t="shared" si="7"/>
        <v>0</v>
      </c>
      <c r="AV57" s="83">
        <f t="shared" si="7"/>
        <v>0</v>
      </c>
      <c r="AW57" s="83">
        <f t="shared" si="7"/>
        <v>0</v>
      </c>
      <c r="AX57" s="83">
        <f t="shared" si="7"/>
        <v>0</v>
      </c>
      <c r="AY57" s="83">
        <f t="shared" si="7"/>
        <v>0</v>
      </c>
      <c r="AZ57" s="83">
        <f t="shared" si="7"/>
        <v>0</v>
      </c>
      <c r="BA57" s="83">
        <f t="shared" si="7"/>
        <v>0</v>
      </c>
      <c r="BB57" s="83">
        <f t="shared" si="7"/>
        <v>0</v>
      </c>
      <c r="BC57" s="83">
        <f t="shared" si="7"/>
        <v>0</v>
      </c>
      <c r="BD57" s="83">
        <f t="shared" si="7"/>
        <v>0</v>
      </c>
      <c r="BE57" s="83">
        <f t="shared" si="7"/>
        <v>0</v>
      </c>
      <c r="BF57" s="83">
        <f t="shared" si="7"/>
        <v>0</v>
      </c>
      <c r="BG57" s="83">
        <f t="shared" si="7"/>
        <v>0</v>
      </c>
      <c r="BH57" s="83">
        <f t="shared" si="7"/>
        <v>0</v>
      </c>
      <c r="BI57" s="83">
        <f t="shared" si="7"/>
        <v>0</v>
      </c>
      <c r="BJ57" s="83">
        <f t="shared" si="7"/>
        <v>0</v>
      </c>
      <c r="BK57" s="83">
        <f t="shared" si="7"/>
        <v>0</v>
      </c>
      <c r="BL57" s="83">
        <f t="shared" si="7"/>
        <v>0</v>
      </c>
      <c r="BM57" s="83">
        <f t="shared" si="7"/>
        <v>0</v>
      </c>
      <c r="BN57" s="83">
        <f t="shared" si="7"/>
        <v>0</v>
      </c>
      <c r="BO57" s="83">
        <f t="shared" si="7"/>
        <v>0</v>
      </c>
      <c r="BP57" s="83">
        <f t="shared" si="7"/>
        <v>0</v>
      </c>
      <c r="BQ57" s="83">
        <f t="shared" si="7"/>
        <v>0</v>
      </c>
      <c r="BR57" s="83">
        <f t="shared" si="7"/>
        <v>0</v>
      </c>
      <c r="BS57" s="83">
        <f t="shared" si="7"/>
        <v>0</v>
      </c>
      <c r="BT57" s="83">
        <f t="shared" ref="BT57:CX57" si="8">COUNTIFS($H$10:$H$53,3,BT$10:BT$53,1)</f>
        <v>0</v>
      </c>
      <c r="BU57" s="83">
        <f t="shared" si="8"/>
        <v>0</v>
      </c>
      <c r="BV57" s="83">
        <f t="shared" si="8"/>
        <v>0</v>
      </c>
      <c r="BW57" s="83">
        <f t="shared" si="8"/>
        <v>0</v>
      </c>
      <c r="BX57" s="83">
        <f t="shared" si="8"/>
        <v>0</v>
      </c>
      <c r="BY57" s="83">
        <f t="shared" si="8"/>
        <v>0</v>
      </c>
      <c r="BZ57" s="83">
        <f t="shared" si="8"/>
        <v>0</v>
      </c>
      <c r="CA57" s="83">
        <f t="shared" si="8"/>
        <v>0</v>
      </c>
      <c r="CB57" s="83">
        <f t="shared" si="8"/>
        <v>0</v>
      </c>
      <c r="CC57" s="83">
        <f t="shared" si="8"/>
        <v>0</v>
      </c>
      <c r="CD57" s="83">
        <f t="shared" si="8"/>
        <v>0</v>
      </c>
      <c r="CE57" s="83">
        <f t="shared" si="8"/>
        <v>0</v>
      </c>
      <c r="CF57" s="83">
        <f t="shared" si="8"/>
        <v>0</v>
      </c>
      <c r="CG57" s="83">
        <f t="shared" si="8"/>
        <v>0</v>
      </c>
      <c r="CH57" s="83">
        <f t="shared" si="8"/>
        <v>0</v>
      </c>
      <c r="CI57" s="83">
        <f t="shared" si="8"/>
        <v>0</v>
      </c>
      <c r="CJ57" s="83">
        <f t="shared" si="8"/>
        <v>0</v>
      </c>
      <c r="CK57" s="83">
        <f t="shared" si="8"/>
        <v>0</v>
      </c>
      <c r="CL57" s="83">
        <f t="shared" si="8"/>
        <v>0</v>
      </c>
      <c r="CM57" s="83">
        <f t="shared" si="8"/>
        <v>0</v>
      </c>
      <c r="CN57" s="83">
        <f t="shared" si="8"/>
        <v>0</v>
      </c>
      <c r="CO57" s="83">
        <f t="shared" si="8"/>
        <v>0</v>
      </c>
      <c r="CP57" s="83">
        <f t="shared" si="8"/>
        <v>0</v>
      </c>
      <c r="CQ57" s="83">
        <f t="shared" si="8"/>
        <v>0</v>
      </c>
      <c r="CR57" s="83">
        <f t="shared" si="8"/>
        <v>0</v>
      </c>
      <c r="CS57" s="83">
        <f t="shared" si="8"/>
        <v>0</v>
      </c>
      <c r="CT57" s="83">
        <f t="shared" si="8"/>
        <v>0</v>
      </c>
      <c r="CU57" s="83">
        <f t="shared" si="8"/>
        <v>0</v>
      </c>
      <c r="CV57" s="83">
        <f t="shared" si="8"/>
        <v>0</v>
      </c>
      <c r="CW57" s="83">
        <f t="shared" si="8"/>
        <v>0</v>
      </c>
      <c r="CX57" s="83">
        <f t="shared" si="8"/>
        <v>0</v>
      </c>
    </row>
    <row r="58" spans="1:102" ht="24" customHeight="1">
      <c r="E58" s="69" t="s">
        <v>321</v>
      </c>
      <c r="F58" s="69"/>
      <c r="G58" s="69"/>
      <c r="H58" s="69"/>
      <c r="I58" s="83">
        <f t="shared" ref="I58:AN58" si="9">COUNTIFS($H$10:$H$53,4,I$10:I$53,1)</f>
        <v>0</v>
      </c>
      <c r="J58" s="83">
        <f t="shared" si="9"/>
        <v>0</v>
      </c>
      <c r="K58" s="83">
        <f t="shared" si="9"/>
        <v>0</v>
      </c>
      <c r="L58" s="83">
        <f t="shared" si="9"/>
        <v>0</v>
      </c>
      <c r="M58" s="83">
        <f t="shared" si="9"/>
        <v>0</v>
      </c>
      <c r="N58" s="83">
        <f t="shared" si="9"/>
        <v>0</v>
      </c>
      <c r="O58" s="83">
        <f t="shared" si="9"/>
        <v>0</v>
      </c>
      <c r="P58" s="83">
        <f t="shared" si="9"/>
        <v>0</v>
      </c>
      <c r="Q58" s="83">
        <f t="shared" si="9"/>
        <v>0</v>
      </c>
      <c r="R58" s="83">
        <f t="shared" si="9"/>
        <v>0</v>
      </c>
      <c r="S58" s="83">
        <f t="shared" si="9"/>
        <v>0</v>
      </c>
      <c r="T58" s="83">
        <f t="shared" si="9"/>
        <v>0</v>
      </c>
      <c r="U58" s="83">
        <f t="shared" si="9"/>
        <v>0</v>
      </c>
      <c r="V58" s="83">
        <f t="shared" si="9"/>
        <v>0</v>
      </c>
      <c r="W58" s="83">
        <f t="shared" si="9"/>
        <v>0</v>
      </c>
      <c r="X58" s="83">
        <f t="shared" si="9"/>
        <v>0</v>
      </c>
      <c r="Y58" s="83">
        <f t="shared" si="9"/>
        <v>0</v>
      </c>
      <c r="Z58" s="83">
        <f t="shared" si="9"/>
        <v>0</v>
      </c>
      <c r="AA58" s="83">
        <f t="shared" si="9"/>
        <v>0</v>
      </c>
      <c r="AB58" s="83">
        <f t="shared" si="9"/>
        <v>0</v>
      </c>
      <c r="AC58" s="83">
        <f t="shared" si="9"/>
        <v>0</v>
      </c>
      <c r="AD58" s="83">
        <f t="shared" si="9"/>
        <v>0</v>
      </c>
      <c r="AE58" s="83">
        <f t="shared" si="9"/>
        <v>0</v>
      </c>
      <c r="AF58" s="83">
        <f t="shared" si="9"/>
        <v>0</v>
      </c>
      <c r="AG58" s="83">
        <f t="shared" si="9"/>
        <v>0</v>
      </c>
      <c r="AH58" s="83">
        <f t="shared" si="9"/>
        <v>0</v>
      </c>
      <c r="AI58" s="83">
        <f t="shared" si="9"/>
        <v>0</v>
      </c>
      <c r="AJ58" s="83">
        <f t="shared" si="9"/>
        <v>0</v>
      </c>
      <c r="AK58" s="83">
        <f t="shared" si="9"/>
        <v>0</v>
      </c>
      <c r="AL58" s="83">
        <f t="shared" si="9"/>
        <v>0</v>
      </c>
      <c r="AM58" s="83">
        <f t="shared" si="9"/>
        <v>0</v>
      </c>
      <c r="AN58" s="83">
        <f t="shared" si="9"/>
        <v>0</v>
      </c>
      <c r="AO58" s="83">
        <f t="shared" ref="AO58:BS58" si="10">COUNTIFS($H$10:$H$53,4,AO$10:AO$53,1)</f>
        <v>0</v>
      </c>
      <c r="AP58" s="83">
        <f t="shared" si="10"/>
        <v>0</v>
      </c>
      <c r="AQ58" s="83">
        <f t="shared" si="10"/>
        <v>0</v>
      </c>
      <c r="AR58" s="83">
        <f t="shared" si="10"/>
        <v>0</v>
      </c>
      <c r="AS58" s="83">
        <f t="shared" si="10"/>
        <v>0</v>
      </c>
      <c r="AT58" s="83">
        <f t="shared" si="10"/>
        <v>0</v>
      </c>
      <c r="AU58" s="83">
        <f t="shared" si="10"/>
        <v>0</v>
      </c>
      <c r="AV58" s="83">
        <f t="shared" si="10"/>
        <v>0</v>
      </c>
      <c r="AW58" s="83">
        <f t="shared" si="10"/>
        <v>0</v>
      </c>
      <c r="AX58" s="83">
        <f t="shared" si="10"/>
        <v>0</v>
      </c>
      <c r="AY58" s="83">
        <f t="shared" si="10"/>
        <v>0</v>
      </c>
      <c r="AZ58" s="83">
        <f t="shared" si="10"/>
        <v>0</v>
      </c>
      <c r="BA58" s="83">
        <f t="shared" si="10"/>
        <v>0</v>
      </c>
      <c r="BB58" s="83">
        <f t="shared" si="10"/>
        <v>0</v>
      </c>
      <c r="BC58" s="83">
        <f t="shared" si="10"/>
        <v>0</v>
      </c>
      <c r="BD58" s="83">
        <f t="shared" si="10"/>
        <v>0</v>
      </c>
      <c r="BE58" s="83">
        <f t="shared" si="10"/>
        <v>0</v>
      </c>
      <c r="BF58" s="83">
        <f t="shared" si="10"/>
        <v>0</v>
      </c>
      <c r="BG58" s="83">
        <f t="shared" si="10"/>
        <v>0</v>
      </c>
      <c r="BH58" s="83">
        <f t="shared" si="10"/>
        <v>0</v>
      </c>
      <c r="BI58" s="83">
        <f t="shared" si="10"/>
        <v>0</v>
      </c>
      <c r="BJ58" s="83">
        <f t="shared" si="10"/>
        <v>0</v>
      </c>
      <c r="BK58" s="83">
        <f t="shared" si="10"/>
        <v>0</v>
      </c>
      <c r="BL58" s="83">
        <f t="shared" si="10"/>
        <v>0</v>
      </c>
      <c r="BM58" s="83">
        <f t="shared" si="10"/>
        <v>0</v>
      </c>
      <c r="BN58" s="83">
        <f t="shared" si="10"/>
        <v>0</v>
      </c>
      <c r="BO58" s="83">
        <f t="shared" si="10"/>
        <v>0</v>
      </c>
      <c r="BP58" s="83">
        <f t="shared" si="10"/>
        <v>0</v>
      </c>
      <c r="BQ58" s="83">
        <f t="shared" si="10"/>
        <v>0</v>
      </c>
      <c r="BR58" s="83">
        <f t="shared" si="10"/>
        <v>0</v>
      </c>
      <c r="BS58" s="83">
        <f t="shared" si="10"/>
        <v>0</v>
      </c>
      <c r="BT58" s="83">
        <f t="shared" ref="BT58:CX58" si="11">COUNTIFS($H$10:$H$53,4,BT$10:BT$53,1)</f>
        <v>0</v>
      </c>
      <c r="BU58" s="83">
        <f t="shared" si="11"/>
        <v>0</v>
      </c>
      <c r="BV58" s="83">
        <f t="shared" si="11"/>
        <v>0</v>
      </c>
      <c r="BW58" s="83">
        <f t="shared" si="11"/>
        <v>0</v>
      </c>
      <c r="BX58" s="83">
        <f t="shared" si="11"/>
        <v>0</v>
      </c>
      <c r="BY58" s="83">
        <f t="shared" si="11"/>
        <v>0</v>
      </c>
      <c r="BZ58" s="83">
        <f t="shared" si="11"/>
        <v>0</v>
      </c>
      <c r="CA58" s="83">
        <f t="shared" si="11"/>
        <v>0</v>
      </c>
      <c r="CB58" s="83">
        <f t="shared" si="11"/>
        <v>0</v>
      </c>
      <c r="CC58" s="83">
        <f t="shared" si="11"/>
        <v>0</v>
      </c>
      <c r="CD58" s="83">
        <f t="shared" si="11"/>
        <v>0</v>
      </c>
      <c r="CE58" s="83">
        <f t="shared" si="11"/>
        <v>0</v>
      </c>
      <c r="CF58" s="83">
        <f t="shared" si="11"/>
        <v>0</v>
      </c>
      <c r="CG58" s="83">
        <f t="shared" si="11"/>
        <v>0</v>
      </c>
      <c r="CH58" s="83">
        <f t="shared" si="11"/>
        <v>0</v>
      </c>
      <c r="CI58" s="83">
        <f t="shared" si="11"/>
        <v>0</v>
      </c>
      <c r="CJ58" s="83">
        <f t="shared" si="11"/>
        <v>0</v>
      </c>
      <c r="CK58" s="83">
        <f t="shared" si="11"/>
        <v>0</v>
      </c>
      <c r="CL58" s="83">
        <f t="shared" si="11"/>
        <v>0</v>
      </c>
      <c r="CM58" s="83">
        <f t="shared" si="11"/>
        <v>0</v>
      </c>
      <c r="CN58" s="83">
        <f t="shared" si="11"/>
        <v>0</v>
      </c>
      <c r="CO58" s="83">
        <f t="shared" si="11"/>
        <v>0</v>
      </c>
      <c r="CP58" s="83">
        <f t="shared" si="11"/>
        <v>0</v>
      </c>
      <c r="CQ58" s="83">
        <f t="shared" si="11"/>
        <v>0</v>
      </c>
      <c r="CR58" s="83">
        <f t="shared" si="11"/>
        <v>0</v>
      </c>
      <c r="CS58" s="83">
        <f t="shared" si="11"/>
        <v>0</v>
      </c>
      <c r="CT58" s="83">
        <f t="shared" si="11"/>
        <v>0</v>
      </c>
      <c r="CU58" s="83">
        <f t="shared" si="11"/>
        <v>0</v>
      </c>
      <c r="CV58" s="83">
        <f t="shared" si="11"/>
        <v>0</v>
      </c>
      <c r="CW58" s="83">
        <f t="shared" si="11"/>
        <v>0</v>
      </c>
      <c r="CX58" s="83">
        <f t="shared" si="11"/>
        <v>0</v>
      </c>
    </row>
    <row r="59" spans="1:102" ht="24" customHeight="1">
      <c r="E59" s="69" t="s">
        <v>322</v>
      </c>
      <c r="F59" s="69"/>
      <c r="G59" s="69"/>
      <c r="H59" s="69"/>
      <c r="I59" s="83">
        <f t="shared" ref="I59:AN59" si="12">COUNTIFS($H$10:$H$53,5,I$10:I$53,1)</f>
        <v>11</v>
      </c>
      <c r="J59" s="83">
        <f t="shared" si="12"/>
        <v>0</v>
      </c>
      <c r="K59" s="83">
        <f t="shared" si="12"/>
        <v>0</v>
      </c>
      <c r="L59" s="83">
        <f t="shared" si="12"/>
        <v>0</v>
      </c>
      <c r="M59" s="83">
        <f t="shared" si="12"/>
        <v>0</v>
      </c>
      <c r="N59" s="83">
        <f t="shared" si="12"/>
        <v>0</v>
      </c>
      <c r="O59" s="83">
        <f t="shared" si="12"/>
        <v>1</v>
      </c>
      <c r="P59" s="83">
        <f t="shared" si="12"/>
        <v>1</v>
      </c>
      <c r="Q59" s="83">
        <f t="shared" si="12"/>
        <v>2</v>
      </c>
      <c r="R59" s="83">
        <f t="shared" si="12"/>
        <v>0</v>
      </c>
      <c r="S59" s="83">
        <f t="shared" si="12"/>
        <v>0</v>
      </c>
      <c r="T59" s="83">
        <f t="shared" si="12"/>
        <v>0</v>
      </c>
      <c r="U59" s="83">
        <f t="shared" si="12"/>
        <v>1</v>
      </c>
      <c r="V59" s="83">
        <f t="shared" si="12"/>
        <v>0</v>
      </c>
      <c r="W59" s="83">
        <f t="shared" si="12"/>
        <v>0</v>
      </c>
      <c r="X59" s="83">
        <f t="shared" si="12"/>
        <v>3</v>
      </c>
      <c r="Y59" s="83">
        <f t="shared" si="12"/>
        <v>1</v>
      </c>
      <c r="Z59" s="83">
        <f t="shared" si="12"/>
        <v>7</v>
      </c>
      <c r="AA59" s="83">
        <f t="shared" si="12"/>
        <v>0</v>
      </c>
      <c r="AB59" s="83">
        <f t="shared" si="12"/>
        <v>5</v>
      </c>
      <c r="AC59" s="83">
        <f t="shared" si="12"/>
        <v>6</v>
      </c>
      <c r="AD59" s="83">
        <f t="shared" si="12"/>
        <v>0</v>
      </c>
      <c r="AE59" s="83">
        <f t="shared" si="12"/>
        <v>0</v>
      </c>
      <c r="AF59" s="83">
        <f t="shared" si="12"/>
        <v>5</v>
      </c>
      <c r="AG59" s="83">
        <f t="shared" si="12"/>
        <v>6</v>
      </c>
      <c r="AH59" s="83">
        <f t="shared" si="12"/>
        <v>4</v>
      </c>
      <c r="AI59" s="83">
        <f t="shared" si="12"/>
        <v>2</v>
      </c>
      <c r="AJ59" s="83">
        <f t="shared" si="12"/>
        <v>3</v>
      </c>
      <c r="AK59" s="83">
        <f t="shared" si="12"/>
        <v>0</v>
      </c>
      <c r="AL59" s="83">
        <f t="shared" si="12"/>
        <v>7</v>
      </c>
      <c r="AM59" s="83">
        <f t="shared" si="12"/>
        <v>0</v>
      </c>
      <c r="AN59" s="83">
        <f t="shared" si="12"/>
        <v>7</v>
      </c>
      <c r="AO59" s="83">
        <f t="shared" ref="AO59:BS59" si="13">COUNTIFS($H$10:$H$53,5,AO$10:AO$53,1)</f>
        <v>7</v>
      </c>
      <c r="AP59" s="83">
        <f t="shared" si="13"/>
        <v>4</v>
      </c>
      <c r="AQ59" s="83">
        <f t="shared" si="13"/>
        <v>2</v>
      </c>
      <c r="AR59" s="83">
        <f t="shared" si="13"/>
        <v>10</v>
      </c>
      <c r="AS59" s="83">
        <f t="shared" si="13"/>
        <v>1</v>
      </c>
      <c r="AT59" s="83">
        <f t="shared" si="13"/>
        <v>9</v>
      </c>
      <c r="AU59" s="83">
        <f t="shared" si="13"/>
        <v>8</v>
      </c>
      <c r="AV59" s="83">
        <f t="shared" si="13"/>
        <v>1</v>
      </c>
      <c r="AW59" s="83">
        <f t="shared" si="13"/>
        <v>1</v>
      </c>
      <c r="AX59" s="83">
        <f t="shared" si="13"/>
        <v>1</v>
      </c>
      <c r="AY59" s="83">
        <f t="shared" si="13"/>
        <v>1</v>
      </c>
      <c r="AZ59" s="83">
        <f t="shared" si="13"/>
        <v>7</v>
      </c>
      <c r="BA59" s="83">
        <f t="shared" si="13"/>
        <v>0</v>
      </c>
      <c r="BB59" s="83">
        <f t="shared" si="13"/>
        <v>10</v>
      </c>
      <c r="BC59" s="83">
        <f t="shared" si="13"/>
        <v>2</v>
      </c>
      <c r="BD59" s="83">
        <f t="shared" si="13"/>
        <v>8</v>
      </c>
      <c r="BE59" s="83">
        <f t="shared" si="13"/>
        <v>11</v>
      </c>
      <c r="BF59" s="83">
        <f t="shared" si="13"/>
        <v>10</v>
      </c>
      <c r="BG59" s="83">
        <f t="shared" si="13"/>
        <v>10</v>
      </c>
      <c r="BH59" s="83">
        <f t="shared" si="13"/>
        <v>8</v>
      </c>
      <c r="BI59" s="83">
        <f t="shared" si="13"/>
        <v>11</v>
      </c>
      <c r="BJ59" s="83">
        <f t="shared" si="13"/>
        <v>5</v>
      </c>
      <c r="BK59" s="83">
        <f t="shared" si="13"/>
        <v>2</v>
      </c>
      <c r="BL59" s="83">
        <f t="shared" si="13"/>
        <v>8</v>
      </c>
      <c r="BM59" s="83">
        <f t="shared" si="13"/>
        <v>3</v>
      </c>
      <c r="BN59" s="83">
        <f t="shared" si="13"/>
        <v>0</v>
      </c>
      <c r="BO59" s="83">
        <f t="shared" si="13"/>
        <v>0</v>
      </c>
      <c r="BP59" s="83">
        <f t="shared" si="13"/>
        <v>0</v>
      </c>
      <c r="BQ59" s="83">
        <f t="shared" si="13"/>
        <v>6</v>
      </c>
      <c r="BR59" s="83">
        <f t="shared" si="13"/>
        <v>3</v>
      </c>
      <c r="BS59" s="83">
        <f t="shared" si="13"/>
        <v>2</v>
      </c>
      <c r="BT59" s="83">
        <f t="shared" ref="BT59:CX59" si="14">COUNTIFS($H$10:$H$53,5,BT$10:BT$53,1)</f>
        <v>0</v>
      </c>
      <c r="BU59" s="83">
        <f t="shared" si="14"/>
        <v>5</v>
      </c>
      <c r="BV59" s="83">
        <f t="shared" si="14"/>
        <v>2</v>
      </c>
      <c r="BW59" s="83">
        <f t="shared" si="14"/>
        <v>2</v>
      </c>
      <c r="BX59" s="83">
        <f t="shared" si="14"/>
        <v>4</v>
      </c>
      <c r="BY59" s="83">
        <f t="shared" si="14"/>
        <v>4</v>
      </c>
      <c r="BZ59" s="83">
        <f t="shared" si="14"/>
        <v>0</v>
      </c>
      <c r="CA59" s="83">
        <f t="shared" si="14"/>
        <v>5</v>
      </c>
      <c r="CB59" s="83">
        <f t="shared" si="14"/>
        <v>3</v>
      </c>
      <c r="CC59" s="83">
        <f t="shared" si="14"/>
        <v>5</v>
      </c>
      <c r="CD59" s="83">
        <f t="shared" si="14"/>
        <v>2</v>
      </c>
      <c r="CE59" s="83">
        <f t="shared" si="14"/>
        <v>0</v>
      </c>
      <c r="CF59" s="83">
        <f t="shared" si="14"/>
        <v>0</v>
      </c>
      <c r="CG59" s="83">
        <f t="shared" si="14"/>
        <v>5</v>
      </c>
      <c r="CH59" s="83">
        <f t="shared" si="14"/>
        <v>4</v>
      </c>
      <c r="CI59" s="83">
        <f t="shared" si="14"/>
        <v>0</v>
      </c>
      <c r="CJ59" s="83">
        <f t="shared" si="14"/>
        <v>2</v>
      </c>
      <c r="CK59" s="83">
        <f t="shared" si="14"/>
        <v>4</v>
      </c>
      <c r="CL59" s="83">
        <f t="shared" si="14"/>
        <v>1</v>
      </c>
      <c r="CM59" s="83">
        <f t="shared" si="14"/>
        <v>4</v>
      </c>
      <c r="CN59" s="83">
        <f t="shared" si="14"/>
        <v>1</v>
      </c>
      <c r="CO59" s="83">
        <f t="shared" si="14"/>
        <v>1</v>
      </c>
      <c r="CP59" s="83">
        <f t="shared" si="14"/>
        <v>4</v>
      </c>
      <c r="CQ59" s="83">
        <f t="shared" si="14"/>
        <v>1</v>
      </c>
      <c r="CR59" s="83">
        <f t="shared" si="14"/>
        <v>1</v>
      </c>
      <c r="CS59" s="83">
        <f t="shared" si="14"/>
        <v>3</v>
      </c>
      <c r="CT59" s="83">
        <f t="shared" si="14"/>
        <v>3</v>
      </c>
      <c r="CU59" s="83">
        <f t="shared" si="14"/>
        <v>3</v>
      </c>
      <c r="CV59" s="83">
        <f t="shared" si="14"/>
        <v>0</v>
      </c>
      <c r="CW59" s="83">
        <f t="shared" si="14"/>
        <v>6</v>
      </c>
      <c r="CX59" s="83">
        <f t="shared" si="14"/>
        <v>5</v>
      </c>
    </row>
    <row r="60" spans="1:102" ht="24" customHeight="1">
      <c r="E60" s="69" t="s">
        <v>323</v>
      </c>
      <c r="F60" s="69"/>
      <c r="G60" s="69"/>
      <c r="H60" s="69"/>
      <c r="I60" s="83">
        <f t="shared" ref="I60:AN60" si="15">COUNTIFS($H$10:$H$53,6,I$10:I$53,1)</f>
        <v>9</v>
      </c>
      <c r="J60" s="83">
        <f t="shared" si="15"/>
        <v>0</v>
      </c>
      <c r="K60" s="83">
        <f t="shared" si="15"/>
        <v>2</v>
      </c>
      <c r="L60" s="83">
        <f t="shared" si="15"/>
        <v>0</v>
      </c>
      <c r="M60" s="83">
        <f t="shared" si="15"/>
        <v>0</v>
      </c>
      <c r="N60" s="83">
        <f t="shared" si="15"/>
        <v>0</v>
      </c>
      <c r="O60" s="83">
        <f t="shared" si="15"/>
        <v>10</v>
      </c>
      <c r="P60" s="83">
        <f t="shared" si="15"/>
        <v>2</v>
      </c>
      <c r="Q60" s="83">
        <f t="shared" si="15"/>
        <v>6</v>
      </c>
      <c r="R60" s="83">
        <f t="shared" si="15"/>
        <v>0</v>
      </c>
      <c r="S60" s="83">
        <f t="shared" si="15"/>
        <v>0</v>
      </c>
      <c r="T60" s="83">
        <f t="shared" si="15"/>
        <v>0</v>
      </c>
      <c r="U60" s="83">
        <f t="shared" si="15"/>
        <v>1</v>
      </c>
      <c r="V60" s="83">
        <f t="shared" si="15"/>
        <v>0</v>
      </c>
      <c r="W60" s="83">
        <f t="shared" si="15"/>
        <v>0</v>
      </c>
      <c r="X60" s="83">
        <f t="shared" si="15"/>
        <v>0</v>
      </c>
      <c r="Y60" s="83">
        <f t="shared" si="15"/>
        <v>0</v>
      </c>
      <c r="Z60" s="83">
        <f t="shared" si="15"/>
        <v>7</v>
      </c>
      <c r="AA60" s="83">
        <f t="shared" si="15"/>
        <v>0</v>
      </c>
      <c r="AB60" s="83">
        <f t="shared" si="15"/>
        <v>6</v>
      </c>
      <c r="AC60" s="83">
        <f t="shared" si="15"/>
        <v>2</v>
      </c>
      <c r="AD60" s="83">
        <f t="shared" si="15"/>
        <v>1</v>
      </c>
      <c r="AE60" s="83">
        <f t="shared" si="15"/>
        <v>0</v>
      </c>
      <c r="AF60" s="83">
        <f t="shared" si="15"/>
        <v>3</v>
      </c>
      <c r="AG60" s="83">
        <f t="shared" si="15"/>
        <v>5</v>
      </c>
      <c r="AH60" s="83">
        <f t="shared" si="15"/>
        <v>2</v>
      </c>
      <c r="AI60" s="83">
        <f t="shared" si="15"/>
        <v>1</v>
      </c>
      <c r="AJ60" s="83">
        <f t="shared" si="15"/>
        <v>1</v>
      </c>
      <c r="AK60" s="83">
        <f t="shared" si="15"/>
        <v>0</v>
      </c>
      <c r="AL60" s="83">
        <f t="shared" si="15"/>
        <v>2</v>
      </c>
      <c r="AM60" s="83">
        <f t="shared" si="15"/>
        <v>0</v>
      </c>
      <c r="AN60" s="83">
        <f t="shared" si="15"/>
        <v>6</v>
      </c>
      <c r="AO60" s="83">
        <f t="shared" ref="AO60:BS60" si="16">COUNTIFS($H$10:$H$53,6,AO$10:AO$53,1)</f>
        <v>2</v>
      </c>
      <c r="AP60" s="83">
        <f t="shared" si="16"/>
        <v>4</v>
      </c>
      <c r="AQ60" s="83">
        <f t="shared" si="16"/>
        <v>3</v>
      </c>
      <c r="AR60" s="83">
        <f t="shared" si="16"/>
        <v>8</v>
      </c>
      <c r="AS60" s="83">
        <f t="shared" si="16"/>
        <v>1</v>
      </c>
      <c r="AT60" s="83">
        <f t="shared" si="16"/>
        <v>8</v>
      </c>
      <c r="AU60" s="83">
        <f t="shared" si="16"/>
        <v>7</v>
      </c>
      <c r="AV60" s="83">
        <f t="shared" si="16"/>
        <v>0</v>
      </c>
      <c r="AW60" s="83">
        <f t="shared" si="16"/>
        <v>3</v>
      </c>
      <c r="AX60" s="83">
        <f t="shared" si="16"/>
        <v>2</v>
      </c>
      <c r="AY60" s="83">
        <f t="shared" si="16"/>
        <v>2</v>
      </c>
      <c r="AZ60" s="83">
        <f t="shared" si="16"/>
        <v>1</v>
      </c>
      <c r="BA60" s="83">
        <f t="shared" si="16"/>
        <v>1</v>
      </c>
      <c r="BB60" s="83">
        <f t="shared" si="16"/>
        <v>7</v>
      </c>
      <c r="BC60" s="83">
        <f t="shared" si="16"/>
        <v>8</v>
      </c>
      <c r="BD60" s="83">
        <f t="shared" si="16"/>
        <v>0</v>
      </c>
      <c r="BE60" s="83">
        <f t="shared" si="16"/>
        <v>9</v>
      </c>
      <c r="BF60" s="83">
        <f t="shared" si="16"/>
        <v>9</v>
      </c>
      <c r="BG60" s="83">
        <f t="shared" si="16"/>
        <v>8</v>
      </c>
      <c r="BH60" s="83">
        <f t="shared" si="16"/>
        <v>8</v>
      </c>
      <c r="BI60" s="83">
        <f t="shared" si="16"/>
        <v>8</v>
      </c>
      <c r="BJ60" s="83">
        <f t="shared" si="16"/>
        <v>6</v>
      </c>
      <c r="BK60" s="83">
        <f t="shared" si="16"/>
        <v>2</v>
      </c>
      <c r="BL60" s="83">
        <f t="shared" si="16"/>
        <v>7</v>
      </c>
      <c r="BM60" s="83">
        <f t="shared" si="16"/>
        <v>3</v>
      </c>
      <c r="BN60" s="83">
        <f t="shared" si="16"/>
        <v>1</v>
      </c>
      <c r="BO60" s="83">
        <f t="shared" si="16"/>
        <v>0</v>
      </c>
      <c r="BP60" s="83">
        <f t="shared" si="16"/>
        <v>0</v>
      </c>
      <c r="BQ60" s="83">
        <f t="shared" si="16"/>
        <v>3</v>
      </c>
      <c r="BR60" s="83">
        <f t="shared" si="16"/>
        <v>6</v>
      </c>
      <c r="BS60" s="83">
        <f t="shared" si="16"/>
        <v>0</v>
      </c>
      <c r="BT60" s="83">
        <f t="shared" ref="BT60:CX60" si="17">COUNTIFS($H$10:$H$53,6,BT$10:BT$53,1)</f>
        <v>0</v>
      </c>
      <c r="BU60" s="83">
        <f t="shared" si="17"/>
        <v>3</v>
      </c>
      <c r="BV60" s="83">
        <f t="shared" si="17"/>
        <v>0</v>
      </c>
      <c r="BW60" s="83">
        <f t="shared" si="17"/>
        <v>1</v>
      </c>
      <c r="BX60" s="83">
        <f t="shared" si="17"/>
        <v>3</v>
      </c>
      <c r="BY60" s="83">
        <f t="shared" si="17"/>
        <v>3</v>
      </c>
      <c r="BZ60" s="83">
        <f t="shared" si="17"/>
        <v>0</v>
      </c>
      <c r="CA60" s="83">
        <f t="shared" si="17"/>
        <v>2</v>
      </c>
      <c r="CB60" s="83">
        <f t="shared" si="17"/>
        <v>1</v>
      </c>
      <c r="CC60" s="83">
        <f t="shared" si="17"/>
        <v>1</v>
      </c>
      <c r="CD60" s="83">
        <f t="shared" si="17"/>
        <v>0</v>
      </c>
      <c r="CE60" s="83">
        <f t="shared" si="17"/>
        <v>1</v>
      </c>
      <c r="CF60" s="83">
        <f t="shared" si="17"/>
        <v>0</v>
      </c>
      <c r="CG60" s="83">
        <f t="shared" si="17"/>
        <v>3</v>
      </c>
      <c r="CH60" s="83">
        <f t="shared" si="17"/>
        <v>1</v>
      </c>
      <c r="CI60" s="83">
        <f t="shared" si="17"/>
        <v>0</v>
      </c>
      <c r="CJ60" s="83">
        <f t="shared" si="17"/>
        <v>2</v>
      </c>
      <c r="CK60" s="83">
        <f t="shared" si="17"/>
        <v>1</v>
      </c>
      <c r="CL60" s="83">
        <f t="shared" si="17"/>
        <v>1</v>
      </c>
      <c r="CM60" s="83">
        <f t="shared" si="17"/>
        <v>2</v>
      </c>
      <c r="CN60" s="83">
        <f t="shared" si="17"/>
        <v>0</v>
      </c>
      <c r="CO60" s="83">
        <f t="shared" si="17"/>
        <v>1</v>
      </c>
      <c r="CP60" s="83">
        <f t="shared" si="17"/>
        <v>1</v>
      </c>
      <c r="CQ60" s="83">
        <f t="shared" si="17"/>
        <v>1</v>
      </c>
      <c r="CR60" s="83">
        <f t="shared" si="17"/>
        <v>0</v>
      </c>
      <c r="CS60" s="83">
        <f t="shared" si="17"/>
        <v>1</v>
      </c>
      <c r="CT60" s="83">
        <f t="shared" si="17"/>
        <v>2</v>
      </c>
      <c r="CU60" s="83">
        <f t="shared" si="17"/>
        <v>6</v>
      </c>
      <c r="CV60" s="83">
        <f t="shared" si="17"/>
        <v>0</v>
      </c>
      <c r="CW60" s="83">
        <f t="shared" si="17"/>
        <v>2</v>
      </c>
      <c r="CX60" s="83">
        <f t="shared" si="17"/>
        <v>7</v>
      </c>
    </row>
    <row r="61" spans="1:102" ht="13.2" customHeight="1">
      <c r="AW61" s="15"/>
      <c r="AX61" s="15"/>
      <c r="AY61" s="15"/>
      <c r="AZ61" s="15"/>
    </row>
  </sheetData>
  <autoFilter ref="A9:FN54"/>
  <mergeCells count="219">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AH7:AH8"/>
    <mergeCell ref="AF7:AF8"/>
    <mergeCell ref="AE7:AE8"/>
    <mergeCell ref="AS7:AS8"/>
    <mergeCell ref="AB7:AB8"/>
    <mergeCell ref="AC7:AC8"/>
    <mergeCell ref="AD7:AD8"/>
    <mergeCell ref="AA7:AA8"/>
    <mergeCell ref="AJ7:AJ8"/>
    <mergeCell ref="AL7:AL8"/>
    <mergeCell ref="AM7:AM8"/>
    <mergeCell ref="AR7:AR8"/>
    <mergeCell ref="CW7:CW8"/>
    <mergeCell ref="CX7:CX8"/>
    <mergeCell ref="A54:H54"/>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C4:AC6"/>
    <mergeCell ref="AD4:AD6"/>
    <mergeCell ref="AE4:AE6"/>
    <mergeCell ref="AF4:AF6"/>
    <mergeCell ref="AG4:AG6"/>
    <mergeCell ref="AH4:AH6"/>
    <mergeCell ref="AI4:AI6"/>
    <mergeCell ref="AJ4:AK4"/>
    <mergeCell ref="AL4:AM4"/>
    <mergeCell ref="AK5:AK6"/>
    <mergeCell ref="AL5:AL6"/>
    <mergeCell ref="AM5:AM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H3:H8"/>
    <mergeCell ref="J7:J8"/>
    <mergeCell ref="K7:K8"/>
    <mergeCell ref="L7:L8"/>
    <mergeCell ref="N7:N8"/>
    <mergeCell ref="W7:W8"/>
    <mergeCell ref="X7:X8"/>
    <mergeCell ref="Y7:Y8"/>
    <mergeCell ref="Z7:Z8"/>
    <mergeCell ref="P7:P8"/>
    <mergeCell ref="S7:S8"/>
    <mergeCell ref="U7:U8"/>
    <mergeCell ref="V7:V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4"/>
  <dataValidations count="6">
    <dataValidation type="list" allowBlank="1" showInputMessage="1" showErrorMessage="1" sqref="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BC38:BD38 CR38:CU38 CW38:CX38"/>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$DC$80:$DC$86</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$DC$86:$DC$100</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AEY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1"/>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77"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90" t="s">
        <v>366</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5"/>
      <c r="M2" s="75"/>
      <c r="N2" s="75"/>
      <c r="O2" s="75"/>
      <c r="BM2" s="3"/>
      <c r="BN2" s="3"/>
      <c r="BO2" s="3"/>
      <c r="BP2" s="3"/>
    </row>
    <row r="3" spans="1:77" s="2" customFormat="1" ht="21" hidden="1" customHeight="1">
      <c r="D3" s="49" t="s">
        <v>0</v>
      </c>
      <c r="H3" s="5"/>
      <c r="I3" s="49"/>
      <c r="L3" s="75"/>
      <c r="M3" s="75"/>
      <c r="N3" s="75"/>
      <c r="O3" s="75"/>
      <c r="BM3" s="3"/>
      <c r="BN3" s="3"/>
      <c r="BO3" s="3"/>
      <c r="BP3" s="3"/>
    </row>
    <row r="4" spans="1:77" s="2" customFormat="1" ht="21" hidden="1" customHeight="1">
      <c r="D4" s="26" t="s">
        <v>173</v>
      </c>
      <c r="E4" s="25"/>
      <c r="F4" s="25"/>
      <c r="G4" s="25"/>
      <c r="H4" s="51"/>
      <c r="I4" s="25"/>
      <c r="J4" s="27"/>
      <c r="K4" s="27"/>
      <c r="L4" s="80"/>
      <c r="M4" s="80"/>
      <c r="N4" s="80"/>
      <c r="O4" s="80"/>
      <c r="P4" s="27"/>
      <c r="Q4" s="50"/>
      <c r="R4" s="50"/>
      <c r="BM4" s="3"/>
      <c r="BN4" s="3"/>
      <c r="BO4" s="3"/>
      <c r="BP4" s="3"/>
    </row>
    <row r="5" spans="1:77" s="2" customFormat="1" ht="21" hidden="1" customHeight="1">
      <c r="H5" s="6"/>
      <c r="I5" s="28" t="s">
        <v>168</v>
      </c>
      <c r="J5" s="50"/>
      <c r="K5" s="50"/>
      <c r="L5" s="80"/>
      <c r="M5" s="80"/>
      <c r="N5" s="80"/>
      <c r="O5" s="80"/>
      <c r="P5" s="50"/>
      <c r="Q5" s="50"/>
      <c r="R5" s="50"/>
      <c r="BM5" s="3"/>
      <c r="BN5" s="3"/>
      <c r="BO5" s="3"/>
      <c r="BP5" s="3"/>
    </row>
    <row r="6" spans="1:77" s="7" customFormat="1" ht="21" hidden="1" customHeight="1">
      <c r="L6" s="76"/>
      <c r="M6" s="76"/>
      <c r="N6" s="76"/>
      <c r="O6" s="76"/>
      <c r="BM6" s="9"/>
      <c r="BN6" s="9"/>
      <c r="BO6" s="9"/>
      <c r="BP6" s="9"/>
    </row>
    <row r="7" spans="1:77" s="7" customFormat="1" ht="21" hidden="1" customHeight="1">
      <c r="B7" s="10"/>
      <c r="C7" s="10"/>
      <c r="L7" s="76"/>
      <c r="M7" s="76"/>
      <c r="N7" s="76"/>
      <c r="O7" s="76"/>
      <c r="BM7" s="9"/>
      <c r="BN7" s="9"/>
      <c r="BO7" s="9"/>
      <c r="BP7" s="9"/>
    </row>
    <row r="8" spans="1:77" s="7" customFormat="1" ht="21" hidden="1" customHeight="1">
      <c r="B8" s="10"/>
      <c r="C8" s="10"/>
      <c r="I8" s="24"/>
      <c r="L8" s="76"/>
      <c r="M8" s="76"/>
      <c r="N8" s="76"/>
      <c r="O8" s="76"/>
      <c r="BM8" s="9"/>
      <c r="BN8" s="9"/>
      <c r="BO8" s="9"/>
      <c r="BP8" s="9"/>
    </row>
    <row r="9" spans="1:77" s="7" customFormat="1" ht="21" hidden="1" customHeight="1">
      <c r="A9" s="11"/>
      <c r="B9" s="11"/>
      <c r="C9" s="11"/>
      <c r="I9" s="24"/>
      <c r="L9" s="76"/>
      <c r="M9" s="76"/>
      <c r="N9" s="76"/>
      <c r="O9" s="76"/>
      <c r="AJ9" s="8"/>
      <c r="BM9" s="9"/>
      <c r="BN9" s="9"/>
      <c r="BO9" s="9"/>
      <c r="BP9" s="9"/>
    </row>
    <row r="10" spans="1:77" s="2" customFormat="1" hidden="1">
      <c r="A10" s="12"/>
      <c r="L10" s="75"/>
      <c r="M10" s="75"/>
      <c r="N10" s="75"/>
      <c r="O10" s="75"/>
      <c r="BM10" s="3"/>
      <c r="BN10" s="3"/>
      <c r="BO10" s="3"/>
      <c r="BP10" s="3"/>
    </row>
    <row r="11" spans="1:77" s="20" customFormat="1" ht="26.4" customHeight="1">
      <c r="A11" s="121"/>
      <c r="B11" s="121"/>
      <c r="C11" s="121"/>
      <c r="D11" s="171" t="s">
        <v>351</v>
      </c>
      <c r="E11" s="172"/>
      <c r="F11" s="172"/>
      <c r="G11" s="172"/>
      <c r="H11" s="172"/>
      <c r="I11" s="172"/>
      <c r="J11" s="172"/>
      <c r="K11" s="172"/>
      <c r="L11" s="172"/>
      <c r="M11" s="172"/>
      <c r="N11" s="172"/>
      <c r="O11" s="172"/>
      <c r="P11" s="172"/>
      <c r="Q11" s="172"/>
      <c r="R11" s="172"/>
      <c r="S11" s="172"/>
      <c r="T11" s="172"/>
      <c r="U11" s="172"/>
      <c r="V11" s="172"/>
      <c r="W11" s="175"/>
      <c r="Y11" s="171" t="s">
        <v>352</v>
      </c>
      <c r="Z11" s="172"/>
      <c r="AA11" s="173"/>
      <c r="AB11" s="173"/>
      <c r="AC11" s="173"/>
      <c r="AD11" s="173"/>
      <c r="AE11" s="173"/>
      <c r="AF11" s="173"/>
      <c r="AG11" s="173"/>
      <c r="AH11" s="173"/>
      <c r="AI11" s="173"/>
      <c r="AJ11" s="173"/>
      <c r="AK11" s="173"/>
      <c r="AL11" s="173"/>
      <c r="AM11" s="173"/>
      <c r="AN11" s="173"/>
      <c r="AO11" s="173"/>
      <c r="AP11" s="173"/>
      <c r="AQ11" s="173"/>
      <c r="AR11" s="173"/>
      <c r="AS11" s="173"/>
      <c r="AT11" s="174"/>
      <c r="AV11" s="171" t="s">
        <v>353</v>
      </c>
      <c r="AW11" s="172"/>
      <c r="AX11" s="172"/>
      <c r="AY11" s="172"/>
      <c r="AZ11" s="172"/>
      <c r="BA11" s="172"/>
      <c r="BB11" s="172"/>
      <c r="BC11" s="172"/>
      <c r="BD11" s="172"/>
      <c r="BE11" s="172"/>
      <c r="BF11" s="172"/>
      <c r="BG11" s="172"/>
      <c r="BH11" s="172"/>
      <c r="BI11" s="172"/>
      <c r="BJ11" s="172"/>
      <c r="BK11" s="172"/>
      <c r="BL11" s="172"/>
      <c r="BM11" s="172"/>
      <c r="BN11" s="172"/>
      <c r="BO11" s="172"/>
      <c r="BP11" s="172"/>
      <c r="BQ11" s="175"/>
    </row>
    <row r="12" spans="1:77" s="13" customFormat="1" ht="51" customHeight="1">
      <c r="A12" s="102" t="s">
        <v>123</v>
      </c>
      <c r="B12" s="102" t="s">
        <v>115</v>
      </c>
      <c r="C12" s="102" t="s">
        <v>116</v>
      </c>
      <c r="D12" s="176" t="s">
        <v>354</v>
      </c>
      <c r="E12" s="177"/>
      <c r="F12" s="177"/>
      <c r="G12" s="177"/>
      <c r="H12" s="177"/>
      <c r="I12" s="177"/>
      <c r="J12" s="177"/>
      <c r="K12" s="177"/>
      <c r="L12" s="177"/>
      <c r="M12" s="177"/>
      <c r="N12" s="177"/>
      <c r="O12" s="177"/>
      <c r="P12" s="177"/>
      <c r="Q12" s="178"/>
      <c r="R12" s="179" t="s">
        <v>355</v>
      </c>
      <c r="S12" s="179"/>
      <c r="T12" s="179"/>
      <c r="U12" s="179"/>
      <c r="V12" s="179"/>
      <c r="W12" s="179"/>
      <c r="X12" s="23"/>
      <c r="Y12" s="180" t="s">
        <v>356</v>
      </c>
      <c r="Z12" s="180"/>
      <c r="AA12" s="180" t="s">
        <v>357</v>
      </c>
      <c r="AB12" s="180"/>
      <c r="AC12" s="180"/>
      <c r="AD12" s="126" t="s">
        <v>358</v>
      </c>
      <c r="AE12" s="109"/>
      <c r="AF12" s="109"/>
      <c r="AG12" s="108" t="s">
        <v>359</v>
      </c>
      <c r="AH12" s="109"/>
      <c r="AI12" s="110"/>
      <c r="AJ12" s="120" t="s">
        <v>360</v>
      </c>
      <c r="AK12" s="120"/>
      <c r="AL12" s="120"/>
      <c r="AM12" s="120" t="s">
        <v>361</v>
      </c>
      <c r="AN12" s="121"/>
      <c r="AO12" s="121"/>
      <c r="AP12" s="121" t="s">
        <v>362</v>
      </c>
      <c r="AQ12" s="121"/>
      <c r="AR12" s="120" t="s">
        <v>363</v>
      </c>
      <c r="AS12" s="121"/>
      <c r="AT12" s="86"/>
      <c r="AU12" s="23"/>
      <c r="AV12" s="108" t="s">
        <v>364</v>
      </c>
      <c r="AW12" s="109"/>
      <c r="AX12" s="109"/>
      <c r="AY12" s="109"/>
      <c r="AZ12" s="109"/>
      <c r="BA12" s="109"/>
      <c r="BB12" s="109"/>
      <c r="BC12" s="109"/>
      <c r="BD12" s="109"/>
      <c r="BE12" s="109"/>
      <c r="BF12" s="109"/>
      <c r="BG12" s="110"/>
      <c r="BH12" s="121" t="s">
        <v>365</v>
      </c>
      <c r="BI12" s="121"/>
      <c r="BJ12" s="121"/>
      <c r="BK12" s="121"/>
      <c r="BL12" s="121"/>
      <c r="BM12" s="121"/>
      <c r="BN12" s="121"/>
      <c r="BO12" s="121"/>
      <c r="BP12" s="121"/>
      <c r="BQ12" s="121"/>
      <c r="BR12" s="2"/>
      <c r="BS12" s="2"/>
      <c r="BT12" s="2"/>
      <c r="BU12" s="2"/>
      <c r="BV12" s="2"/>
      <c r="BW12" s="2"/>
      <c r="BX12" s="2"/>
      <c r="BY12" s="2"/>
    </row>
    <row r="13" spans="1:77" s="2" customFormat="1" ht="13.8" customHeight="1">
      <c r="A13" s="103"/>
      <c r="B13" s="103"/>
      <c r="C13" s="103"/>
      <c r="D13" s="134" t="s">
        <v>139</v>
      </c>
      <c r="E13" s="182"/>
      <c r="F13" s="182"/>
      <c r="G13" s="182"/>
      <c r="H13" s="135"/>
      <c r="I13" s="135"/>
      <c r="J13" s="135"/>
      <c r="K13" s="135"/>
      <c r="L13" s="135"/>
      <c r="M13" s="135"/>
      <c r="N13" s="135"/>
      <c r="O13" s="135"/>
      <c r="P13" s="136"/>
      <c r="Q13" s="154" t="s">
        <v>124</v>
      </c>
      <c r="R13" s="181" t="s">
        <v>1</v>
      </c>
      <c r="S13" s="181" t="s">
        <v>2</v>
      </c>
      <c r="T13" s="181" t="s">
        <v>3</v>
      </c>
      <c r="U13" s="181" t="s">
        <v>4</v>
      </c>
      <c r="V13" s="181" t="s">
        <v>5</v>
      </c>
      <c r="W13" s="158" t="s">
        <v>6</v>
      </c>
      <c r="X13" s="103"/>
      <c r="Y13" s="181" t="s">
        <v>1</v>
      </c>
      <c r="Z13" s="181" t="s">
        <v>2</v>
      </c>
      <c r="AA13" s="181" t="s">
        <v>1</v>
      </c>
      <c r="AB13" s="181" t="s">
        <v>2</v>
      </c>
      <c r="AC13" s="181" t="s">
        <v>3</v>
      </c>
      <c r="AD13" s="181" t="s">
        <v>1</v>
      </c>
      <c r="AE13" s="181" t="s">
        <v>2</v>
      </c>
      <c r="AF13" s="181" t="s">
        <v>3</v>
      </c>
      <c r="AG13" s="181" t="s">
        <v>1</v>
      </c>
      <c r="AH13" s="181" t="s">
        <v>2</v>
      </c>
      <c r="AI13" s="181" t="s">
        <v>3</v>
      </c>
      <c r="AJ13" s="181" t="s">
        <v>1</v>
      </c>
      <c r="AK13" s="181" t="s">
        <v>2</v>
      </c>
      <c r="AL13" s="181" t="s">
        <v>3</v>
      </c>
      <c r="AM13" s="181" t="s">
        <v>1</v>
      </c>
      <c r="AN13" s="181" t="s">
        <v>2</v>
      </c>
      <c r="AO13" s="181" t="s">
        <v>3</v>
      </c>
      <c r="AP13" s="181" t="s">
        <v>1</v>
      </c>
      <c r="AQ13" s="181" t="s">
        <v>2</v>
      </c>
      <c r="AR13" s="181" t="s">
        <v>1</v>
      </c>
      <c r="AS13" s="181" t="s">
        <v>2</v>
      </c>
      <c r="AT13" s="140"/>
      <c r="AU13" s="103"/>
      <c r="AV13" s="133" t="s">
        <v>1</v>
      </c>
      <c r="AW13" s="133" t="s">
        <v>2</v>
      </c>
      <c r="AX13" s="140" t="s">
        <v>3</v>
      </c>
      <c r="AY13" s="140" t="s">
        <v>4</v>
      </c>
      <c r="AZ13" s="133" t="s">
        <v>5</v>
      </c>
      <c r="BA13" s="133" t="s">
        <v>6</v>
      </c>
      <c r="BB13" s="133" t="s">
        <v>9</v>
      </c>
      <c r="BC13" s="133" t="s">
        <v>10</v>
      </c>
      <c r="BD13" s="140" t="s">
        <v>11</v>
      </c>
      <c r="BE13" s="140" t="s">
        <v>12</v>
      </c>
      <c r="BF13" s="140" t="s">
        <v>51</v>
      </c>
      <c r="BG13" s="140" t="s">
        <v>54</v>
      </c>
      <c r="BH13" s="133" t="s">
        <v>1</v>
      </c>
      <c r="BI13" s="133" t="s">
        <v>2</v>
      </c>
      <c r="BJ13" s="140" t="s">
        <v>3</v>
      </c>
      <c r="BK13" s="140" t="s">
        <v>4</v>
      </c>
      <c r="BL13" s="133" t="s">
        <v>5</v>
      </c>
      <c r="BM13" s="186" t="s">
        <v>6</v>
      </c>
      <c r="BN13" s="186" t="s">
        <v>9</v>
      </c>
      <c r="BO13" s="186" t="s">
        <v>10</v>
      </c>
      <c r="BP13" s="140" t="s">
        <v>52</v>
      </c>
      <c r="BQ13" s="187" t="s">
        <v>12</v>
      </c>
    </row>
    <row r="14" spans="1:77" s="2" customFormat="1" ht="13.8" customHeight="1">
      <c r="A14" s="103"/>
      <c r="B14" s="103"/>
      <c r="C14" s="103"/>
      <c r="D14" s="134" t="s">
        <v>117</v>
      </c>
      <c r="E14" s="182"/>
      <c r="F14" s="182"/>
      <c r="G14" s="188"/>
      <c r="H14" s="134" t="s">
        <v>118</v>
      </c>
      <c r="I14" s="182"/>
      <c r="J14" s="182"/>
      <c r="K14" s="188"/>
      <c r="L14" s="134" t="s">
        <v>119</v>
      </c>
      <c r="M14" s="182"/>
      <c r="N14" s="182"/>
      <c r="O14" s="188"/>
      <c r="P14" s="154"/>
      <c r="Q14" s="155"/>
      <c r="R14" s="181"/>
      <c r="S14" s="181"/>
      <c r="T14" s="181"/>
      <c r="U14" s="181"/>
      <c r="V14" s="181"/>
      <c r="W14" s="158"/>
      <c r="X14" s="103"/>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40"/>
      <c r="AU14" s="103"/>
      <c r="AV14" s="133"/>
      <c r="AW14" s="133"/>
      <c r="AX14" s="140"/>
      <c r="AY14" s="140"/>
      <c r="AZ14" s="133"/>
      <c r="BA14" s="133"/>
      <c r="BB14" s="133"/>
      <c r="BC14" s="133"/>
      <c r="BD14" s="140"/>
      <c r="BE14" s="140"/>
      <c r="BF14" s="140"/>
      <c r="BG14" s="140"/>
      <c r="BH14" s="133"/>
      <c r="BI14" s="133"/>
      <c r="BJ14" s="140"/>
      <c r="BK14" s="140"/>
      <c r="BL14" s="133"/>
      <c r="BM14" s="186"/>
      <c r="BN14" s="186"/>
      <c r="BO14" s="186"/>
      <c r="BP14" s="140"/>
      <c r="BQ14" s="187"/>
    </row>
    <row r="15" spans="1:77" s="2" customFormat="1" ht="25.95" customHeight="1">
      <c r="A15" s="103"/>
      <c r="B15" s="103"/>
      <c r="C15" s="103"/>
      <c r="D15" s="70" t="s">
        <v>65</v>
      </c>
      <c r="E15" s="70" t="s">
        <v>66</v>
      </c>
      <c r="F15" s="19" t="s">
        <v>120</v>
      </c>
      <c r="G15" s="19" t="s">
        <v>121</v>
      </c>
      <c r="H15" s="70" t="s">
        <v>65</v>
      </c>
      <c r="I15" s="70" t="s">
        <v>66</v>
      </c>
      <c r="J15" s="19" t="s">
        <v>120</v>
      </c>
      <c r="K15" s="19" t="s">
        <v>121</v>
      </c>
      <c r="L15" s="78" t="s">
        <v>65</v>
      </c>
      <c r="M15" s="78" t="s">
        <v>66</v>
      </c>
      <c r="N15" s="19" t="s">
        <v>120</v>
      </c>
      <c r="O15" s="19" t="s">
        <v>121</v>
      </c>
      <c r="P15" s="156"/>
      <c r="Q15" s="156"/>
      <c r="R15" s="181"/>
      <c r="S15" s="181"/>
      <c r="T15" s="181"/>
      <c r="U15" s="181"/>
      <c r="V15" s="181"/>
      <c r="W15" s="158"/>
      <c r="X15" s="103"/>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40"/>
      <c r="AU15" s="103"/>
      <c r="AV15" s="133"/>
      <c r="AW15" s="133"/>
      <c r="AX15" s="140"/>
      <c r="AY15" s="140"/>
      <c r="AZ15" s="133"/>
      <c r="BA15" s="133"/>
      <c r="BB15" s="133"/>
      <c r="BC15" s="133"/>
      <c r="BD15" s="140"/>
      <c r="BE15" s="140"/>
      <c r="BF15" s="140"/>
      <c r="BG15" s="140"/>
      <c r="BH15" s="133"/>
      <c r="BI15" s="133"/>
      <c r="BJ15" s="140"/>
      <c r="BK15" s="140"/>
      <c r="BL15" s="133"/>
      <c r="BM15" s="186"/>
      <c r="BN15" s="186"/>
      <c r="BO15" s="186"/>
      <c r="BP15" s="140"/>
      <c r="BQ15" s="187"/>
    </row>
    <row r="16" spans="1:77" s="92" customFormat="1" ht="93" customHeight="1">
      <c r="A16" s="104"/>
      <c r="B16" s="104"/>
      <c r="C16" s="104"/>
      <c r="D16" s="21" t="s">
        <v>86</v>
      </c>
      <c r="E16" s="21" t="s">
        <v>87</v>
      </c>
      <c r="F16" s="21" t="s">
        <v>88</v>
      </c>
      <c r="G16" s="21" t="s">
        <v>89</v>
      </c>
      <c r="H16" s="21" t="s">
        <v>86</v>
      </c>
      <c r="I16" s="21" t="s">
        <v>87</v>
      </c>
      <c r="J16" s="21" t="s">
        <v>88</v>
      </c>
      <c r="K16" s="21" t="s">
        <v>89</v>
      </c>
      <c r="L16" s="87" t="s">
        <v>86</v>
      </c>
      <c r="M16" s="87" t="s">
        <v>87</v>
      </c>
      <c r="N16" s="87" t="s">
        <v>88</v>
      </c>
      <c r="O16" s="87" t="s">
        <v>89</v>
      </c>
      <c r="P16" s="87" t="s">
        <v>138</v>
      </c>
      <c r="Q16" s="87" t="s">
        <v>140</v>
      </c>
      <c r="R16" s="88" t="s">
        <v>90</v>
      </c>
      <c r="S16" s="88" t="s">
        <v>91</v>
      </c>
      <c r="T16" s="88" t="s">
        <v>92</v>
      </c>
      <c r="U16" s="22" t="s">
        <v>93</v>
      </c>
      <c r="V16" s="88" t="s">
        <v>94</v>
      </c>
      <c r="W16" s="87" t="s">
        <v>8</v>
      </c>
      <c r="Y16" s="88" t="s">
        <v>95</v>
      </c>
      <c r="Z16" s="88" t="s">
        <v>96</v>
      </c>
      <c r="AA16" s="88" t="s">
        <v>70</v>
      </c>
      <c r="AB16" s="88" t="s">
        <v>97</v>
      </c>
      <c r="AC16" s="88" t="s">
        <v>96</v>
      </c>
      <c r="AD16" s="88" t="s">
        <v>24</v>
      </c>
      <c r="AE16" s="88" t="s">
        <v>25</v>
      </c>
      <c r="AF16" s="88" t="s">
        <v>26</v>
      </c>
      <c r="AG16" s="88" t="s">
        <v>24</v>
      </c>
      <c r="AH16" s="88" t="s">
        <v>25</v>
      </c>
      <c r="AI16" s="88" t="s">
        <v>26</v>
      </c>
      <c r="AJ16" s="88" t="s">
        <v>24</v>
      </c>
      <c r="AK16" s="88" t="s">
        <v>25</v>
      </c>
      <c r="AL16" s="88" t="s">
        <v>26</v>
      </c>
      <c r="AM16" s="88" t="s">
        <v>24</v>
      </c>
      <c r="AN16" s="88" t="s">
        <v>25</v>
      </c>
      <c r="AO16" s="88" t="s">
        <v>26</v>
      </c>
      <c r="AP16" s="88" t="s">
        <v>27</v>
      </c>
      <c r="AQ16" s="88" t="s">
        <v>50</v>
      </c>
      <c r="AR16" s="88" t="s">
        <v>28</v>
      </c>
      <c r="AS16" s="88" t="s">
        <v>29</v>
      </c>
      <c r="AT16" s="89" t="s">
        <v>8</v>
      </c>
      <c r="AV16" s="88" t="s">
        <v>41</v>
      </c>
      <c r="AW16" s="88" t="s">
        <v>42</v>
      </c>
      <c r="AX16" s="88" t="s">
        <v>43</v>
      </c>
      <c r="AY16" s="88" t="s">
        <v>44</v>
      </c>
      <c r="AZ16" s="88" t="s">
        <v>45</v>
      </c>
      <c r="BA16" s="88" t="s">
        <v>46</v>
      </c>
      <c r="BB16" s="88" t="s">
        <v>47</v>
      </c>
      <c r="BC16" s="88" t="s">
        <v>48</v>
      </c>
      <c r="BD16" s="88" t="s">
        <v>49</v>
      </c>
      <c r="BE16" s="88" t="s">
        <v>55</v>
      </c>
      <c r="BF16" s="88" t="s">
        <v>56</v>
      </c>
      <c r="BG16" s="88" t="s">
        <v>8</v>
      </c>
      <c r="BH16" s="88" t="s">
        <v>33</v>
      </c>
      <c r="BI16" s="88" t="s">
        <v>34</v>
      </c>
      <c r="BJ16" s="88" t="s">
        <v>35</v>
      </c>
      <c r="BK16" s="88" t="s">
        <v>36</v>
      </c>
      <c r="BL16" s="88" t="s">
        <v>37</v>
      </c>
      <c r="BM16" s="88" t="s">
        <v>38</v>
      </c>
      <c r="BN16" s="88" t="s">
        <v>39</v>
      </c>
      <c r="BO16" s="88" t="s">
        <v>40</v>
      </c>
      <c r="BP16" s="88" t="s">
        <v>53</v>
      </c>
      <c r="BQ16" s="63" t="s">
        <v>8</v>
      </c>
    </row>
    <row r="17" spans="1:70" s="39" customFormat="1" hidden="1">
      <c r="A17" s="29" t="s">
        <v>172</v>
      </c>
      <c r="B17" s="30"/>
      <c r="C17" s="30"/>
      <c r="D17" s="31"/>
      <c r="E17" s="31"/>
      <c r="F17" s="31"/>
      <c r="G17" s="31"/>
      <c r="H17" s="31"/>
      <c r="I17" s="31"/>
      <c r="J17" s="31"/>
      <c r="K17" s="31"/>
      <c r="L17" s="79"/>
      <c r="M17" s="79"/>
      <c r="N17" s="79"/>
      <c r="O17" s="79"/>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55" customFormat="1" ht="21.6">
      <c r="A18" s="68">
        <v>43202</v>
      </c>
      <c r="B18" s="53" t="s">
        <v>198</v>
      </c>
      <c r="C18" s="59">
        <v>5</v>
      </c>
      <c r="D18" s="81"/>
      <c r="E18" s="81"/>
      <c r="F18" s="81"/>
      <c r="G18" s="81"/>
      <c r="H18" s="81"/>
      <c r="I18" s="81"/>
      <c r="J18" s="81"/>
      <c r="K18" s="81"/>
      <c r="L18" s="81">
        <v>1</v>
      </c>
      <c r="M18" s="81"/>
      <c r="N18" s="81"/>
      <c r="O18" s="81"/>
      <c r="P18" s="81" t="s">
        <v>199</v>
      </c>
      <c r="Q18" s="74"/>
      <c r="R18" s="81"/>
      <c r="S18" s="81"/>
      <c r="T18" s="81"/>
      <c r="U18" s="81"/>
      <c r="V18" s="81"/>
      <c r="W18" s="81"/>
      <c r="Y18" s="81">
        <v>1</v>
      </c>
      <c r="Z18" s="81"/>
      <c r="AA18" s="81"/>
      <c r="AB18" s="81">
        <v>1</v>
      </c>
      <c r="AC18" s="81"/>
      <c r="AD18" s="81"/>
      <c r="AE18" s="81">
        <v>1</v>
      </c>
      <c r="AF18" s="81"/>
      <c r="AG18" s="56"/>
      <c r="AH18" s="18">
        <v>1</v>
      </c>
      <c r="AI18" s="18"/>
      <c r="AJ18" s="81"/>
      <c r="AK18" s="81">
        <v>1</v>
      </c>
      <c r="AL18" s="81"/>
      <c r="AM18" s="57"/>
      <c r="AN18" s="81">
        <v>1</v>
      </c>
      <c r="AO18" s="57"/>
      <c r="AP18" s="57">
        <v>1</v>
      </c>
      <c r="AQ18" s="57"/>
      <c r="AR18" s="57"/>
      <c r="AS18" s="57">
        <v>1</v>
      </c>
      <c r="AT18" s="58"/>
      <c r="AV18" s="81">
        <v>1</v>
      </c>
      <c r="AW18" s="81">
        <v>1</v>
      </c>
      <c r="AX18" s="81">
        <v>1</v>
      </c>
      <c r="AY18" s="81">
        <v>1</v>
      </c>
      <c r="AZ18" s="81">
        <v>1</v>
      </c>
      <c r="BA18" s="81">
        <v>1</v>
      </c>
      <c r="BB18" s="81"/>
      <c r="BC18" s="81"/>
      <c r="BD18" s="81"/>
      <c r="BE18" s="81">
        <v>1</v>
      </c>
      <c r="BF18" s="81">
        <v>1</v>
      </c>
      <c r="BG18" s="58"/>
      <c r="BH18" s="81">
        <v>1</v>
      </c>
      <c r="BI18" s="81"/>
      <c r="BJ18" s="81">
        <v>1</v>
      </c>
      <c r="BK18" s="81">
        <v>1</v>
      </c>
      <c r="BL18" s="81"/>
      <c r="BM18" s="81"/>
      <c r="BN18" s="81">
        <v>1</v>
      </c>
      <c r="BO18" s="81">
        <v>1</v>
      </c>
      <c r="BP18" s="81">
        <v>1</v>
      </c>
      <c r="BQ18" s="58"/>
      <c r="BR18" s="55">
        <v>1</v>
      </c>
    </row>
    <row r="19" spans="1:70" s="55" customFormat="1" ht="12">
      <c r="A19" s="68">
        <v>43203</v>
      </c>
      <c r="B19" s="53" t="s">
        <v>200</v>
      </c>
      <c r="C19" s="59">
        <v>5</v>
      </c>
      <c r="D19" s="81"/>
      <c r="E19" s="81"/>
      <c r="F19" s="81"/>
      <c r="G19" s="81"/>
      <c r="H19" s="81"/>
      <c r="I19" s="81"/>
      <c r="J19" s="81"/>
      <c r="K19" s="81"/>
      <c r="L19" s="81"/>
      <c r="M19" s="81"/>
      <c r="N19" s="81"/>
      <c r="O19" s="81">
        <v>1</v>
      </c>
      <c r="P19" s="81"/>
      <c r="Q19" s="74" t="s">
        <v>178</v>
      </c>
      <c r="R19" s="81"/>
      <c r="S19" s="81"/>
      <c r="T19" s="81"/>
      <c r="U19" s="81"/>
      <c r="V19" s="81"/>
      <c r="W19" s="81"/>
      <c r="Y19" s="81"/>
      <c r="Z19" s="81">
        <v>1</v>
      </c>
      <c r="AA19" s="81">
        <v>1</v>
      </c>
      <c r="AB19" s="81"/>
      <c r="AC19" s="81"/>
      <c r="AD19" s="81"/>
      <c r="AE19" s="81">
        <v>1</v>
      </c>
      <c r="AF19" s="81"/>
      <c r="AG19" s="56"/>
      <c r="AH19" s="18"/>
      <c r="AI19" s="18">
        <v>1</v>
      </c>
      <c r="AJ19" s="81"/>
      <c r="AK19" s="81">
        <v>1</v>
      </c>
      <c r="AL19" s="81"/>
      <c r="AM19" s="57"/>
      <c r="AN19" s="81">
        <v>1</v>
      </c>
      <c r="AO19" s="57"/>
      <c r="AP19" s="57">
        <v>1</v>
      </c>
      <c r="AQ19" s="57"/>
      <c r="AR19" s="57"/>
      <c r="AS19" s="57">
        <v>1</v>
      </c>
      <c r="AT19" s="58"/>
      <c r="AV19" s="81"/>
      <c r="AW19" s="81">
        <v>1</v>
      </c>
      <c r="AX19" s="81"/>
      <c r="AY19" s="81">
        <v>1</v>
      </c>
      <c r="AZ19" s="81"/>
      <c r="BA19" s="81"/>
      <c r="BB19" s="81"/>
      <c r="BC19" s="81"/>
      <c r="BD19" s="81">
        <v>1</v>
      </c>
      <c r="BE19" s="81">
        <v>1</v>
      </c>
      <c r="BF19" s="81"/>
      <c r="BG19" s="58"/>
      <c r="BH19" s="81">
        <v>1</v>
      </c>
      <c r="BI19" s="81">
        <v>1</v>
      </c>
      <c r="BJ19" s="81">
        <v>1</v>
      </c>
      <c r="BK19" s="81"/>
      <c r="BL19" s="81">
        <v>1</v>
      </c>
      <c r="BM19" s="81">
        <v>1</v>
      </c>
      <c r="BN19" s="81">
        <v>1</v>
      </c>
      <c r="BO19" s="81">
        <v>1</v>
      </c>
      <c r="BP19" s="81">
        <v>1</v>
      </c>
      <c r="BQ19" s="58"/>
      <c r="BR19" s="55">
        <v>1</v>
      </c>
    </row>
    <row r="20" spans="1:70" s="55" customFormat="1">
      <c r="A20" s="68">
        <v>43204</v>
      </c>
      <c r="B20" s="53" t="s">
        <v>201</v>
      </c>
      <c r="C20" s="59">
        <v>5</v>
      </c>
      <c r="D20" s="81"/>
      <c r="E20" s="81"/>
      <c r="F20" s="81"/>
      <c r="G20" s="81"/>
      <c r="H20" s="81"/>
      <c r="I20" s="81"/>
      <c r="J20" s="81"/>
      <c r="K20" s="81"/>
      <c r="L20" s="81"/>
      <c r="M20" s="81"/>
      <c r="N20" s="81"/>
      <c r="O20" s="81"/>
      <c r="P20" s="81"/>
      <c r="Q20" s="74"/>
      <c r="R20" s="81"/>
      <c r="S20" s="81"/>
      <c r="T20" s="81"/>
      <c r="U20" s="81"/>
      <c r="V20" s="81"/>
      <c r="W20" s="81"/>
      <c r="Y20" s="81"/>
      <c r="Z20" s="81"/>
      <c r="AA20" s="81"/>
      <c r="AB20" s="81"/>
      <c r="AC20" s="81"/>
      <c r="AD20" s="81"/>
      <c r="AE20" s="81"/>
      <c r="AF20" s="81"/>
      <c r="AG20" s="56"/>
      <c r="AH20" s="18"/>
      <c r="AI20" s="18"/>
      <c r="AJ20" s="81"/>
      <c r="AK20" s="81"/>
      <c r="AL20" s="81"/>
      <c r="AM20" s="57"/>
      <c r="AN20" s="81"/>
      <c r="AO20" s="57"/>
      <c r="AP20" s="57"/>
      <c r="AQ20" s="57"/>
      <c r="AR20" s="57"/>
      <c r="AS20" s="57"/>
      <c r="AT20" s="58"/>
      <c r="AV20" s="81"/>
      <c r="AW20" s="81"/>
      <c r="AX20" s="81"/>
      <c r="AY20" s="81"/>
      <c r="AZ20" s="81"/>
      <c r="BA20" s="81"/>
      <c r="BB20" s="81"/>
      <c r="BC20" s="81"/>
      <c r="BD20" s="81"/>
      <c r="BE20" s="81"/>
      <c r="BF20" s="81"/>
      <c r="BG20" s="58"/>
      <c r="BH20" s="81"/>
      <c r="BI20" s="81"/>
      <c r="BJ20" s="81"/>
      <c r="BK20" s="81"/>
      <c r="BL20" s="81"/>
      <c r="BM20" s="81"/>
      <c r="BN20" s="81"/>
      <c r="BO20" s="81"/>
      <c r="BP20" s="81"/>
      <c r="BQ20" s="58"/>
    </row>
    <row r="21" spans="1:70" s="55" customFormat="1">
      <c r="A21" s="68">
        <v>43205</v>
      </c>
      <c r="B21" s="53" t="s">
        <v>202</v>
      </c>
      <c r="C21" s="59">
        <v>5</v>
      </c>
      <c r="D21" s="81"/>
      <c r="E21" s="81"/>
      <c r="F21" s="81"/>
      <c r="G21" s="81"/>
      <c r="H21" s="81"/>
      <c r="I21" s="81"/>
      <c r="J21" s="81"/>
      <c r="K21" s="81"/>
      <c r="L21" s="81"/>
      <c r="M21" s="81"/>
      <c r="N21" s="81"/>
      <c r="O21" s="81"/>
      <c r="P21" s="81"/>
      <c r="Q21" s="74"/>
      <c r="R21" s="81"/>
      <c r="S21" s="81"/>
      <c r="T21" s="81"/>
      <c r="U21" s="81"/>
      <c r="V21" s="81"/>
      <c r="W21" s="81"/>
      <c r="Y21" s="81"/>
      <c r="Z21" s="81"/>
      <c r="AA21" s="81"/>
      <c r="AB21" s="81"/>
      <c r="AC21" s="81"/>
      <c r="AD21" s="81"/>
      <c r="AE21" s="81"/>
      <c r="AF21" s="81"/>
      <c r="AG21" s="56"/>
      <c r="AH21" s="18"/>
      <c r="AI21" s="18"/>
      <c r="AJ21" s="81"/>
      <c r="AK21" s="81"/>
      <c r="AL21" s="81"/>
      <c r="AM21" s="57"/>
      <c r="AN21" s="81"/>
      <c r="AO21" s="57"/>
      <c r="AP21" s="57"/>
      <c r="AQ21" s="57"/>
      <c r="AR21" s="57"/>
      <c r="AS21" s="57"/>
      <c r="AT21" s="58"/>
      <c r="AV21" s="81"/>
      <c r="AW21" s="81"/>
      <c r="AX21" s="81"/>
      <c r="AY21" s="81"/>
      <c r="AZ21" s="81"/>
      <c r="BA21" s="81"/>
      <c r="BB21" s="81"/>
      <c r="BC21" s="81"/>
      <c r="BD21" s="81"/>
      <c r="BE21" s="81"/>
      <c r="BF21" s="81"/>
      <c r="BG21" s="58"/>
      <c r="BH21" s="81"/>
      <c r="BI21" s="81"/>
      <c r="BJ21" s="81"/>
      <c r="BK21" s="81"/>
      <c r="BL21" s="81"/>
      <c r="BM21" s="81"/>
      <c r="BN21" s="81"/>
      <c r="BO21" s="81"/>
      <c r="BP21" s="81"/>
      <c r="BQ21" s="58"/>
    </row>
    <row r="22" spans="1:70" s="55" customFormat="1" ht="21.6">
      <c r="A22" s="68">
        <v>43206</v>
      </c>
      <c r="B22" s="53" t="s">
        <v>203</v>
      </c>
      <c r="C22" s="59">
        <v>5</v>
      </c>
      <c r="D22" s="81"/>
      <c r="E22" s="81"/>
      <c r="F22" s="81"/>
      <c r="G22" s="81"/>
      <c r="H22" s="81"/>
      <c r="I22" s="81"/>
      <c r="J22" s="81"/>
      <c r="K22" s="81"/>
      <c r="L22" s="81">
        <v>1</v>
      </c>
      <c r="M22" s="81"/>
      <c r="N22" s="81"/>
      <c r="O22" s="81"/>
      <c r="P22" s="81" t="s">
        <v>204</v>
      </c>
      <c r="Q22" s="74"/>
      <c r="R22" s="81"/>
      <c r="S22" s="81"/>
      <c r="T22" s="81"/>
      <c r="U22" s="81"/>
      <c r="V22" s="81"/>
      <c r="W22" s="81"/>
      <c r="Y22" s="81">
        <v>1</v>
      </c>
      <c r="Z22" s="81"/>
      <c r="AA22" s="81">
        <v>1</v>
      </c>
      <c r="AB22" s="81"/>
      <c r="AC22" s="81"/>
      <c r="AD22" s="81"/>
      <c r="AE22" s="81"/>
      <c r="AF22" s="81">
        <v>1</v>
      </c>
      <c r="AG22" s="56"/>
      <c r="AH22" s="18">
        <v>1</v>
      </c>
      <c r="AI22" s="18"/>
      <c r="AJ22" s="81"/>
      <c r="AK22" s="81">
        <v>1</v>
      </c>
      <c r="AL22" s="81"/>
      <c r="AM22" s="57"/>
      <c r="AN22" s="81">
        <v>1</v>
      </c>
      <c r="AO22" s="57"/>
      <c r="AP22" s="57"/>
      <c r="AQ22" s="57">
        <v>1</v>
      </c>
      <c r="AR22" s="57"/>
      <c r="AS22" s="57">
        <v>1</v>
      </c>
      <c r="AT22" s="58"/>
      <c r="AV22" s="81"/>
      <c r="AW22" s="81">
        <v>1</v>
      </c>
      <c r="AX22" s="81">
        <v>1</v>
      </c>
      <c r="AY22" s="81">
        <v>1</v>
      </c>
      <c r="AZ22" s="81"/>
      <c r="BA22" s="81">
        <v>1</v>
      </c>
      <c r="BB22" s="81"/>
      <c r="BC22" s="81"/>
      <c r="BD22" s="81"/>
      <c r="BE22" s="81"/>
      <c r="BF22" s="81"/>
      <c r="BG22" s="58"/>
      <c r="BH22" s="81">
        <v>1</v>
      </c>
      <c r="BI22" s="81"/>
      <c r="BJ22" s="81">
        <v>1</v>
      </c>
      <c r="BK22" s="81"/>
      <c r="BL22" s="81"/>
      <c r="BM22" s="81"/>
      <c r="BN22" s="81">
        <v>1</v>
      </c>
      <c r="BO22" s="81">
        <v>1</v>
      </c>
      <c r="BP22" s="81">
        <v>1</v>
      </c>
      <c r="BQ22" s="58"/>
      <c r="BR22" s="55">
        <v>1</v>
      </c>
    </row>
    <row r="23" spans="1:70" s="55" customFormat="1" ht="32.4">
      <c r="A23" s="68">
        <v>43208</v>
      </c>
      <c r="B23" s="53" t="s">
        <v>205</v>
      </c>
      <c r="C23" s="59">
        <v>5</v>
      </c>
      <c r="D23" s="81"/>
      <c r="E23" s="81"/>
      <c r="F23" s="81"/>
      <c r="G23" s="81"/>
      <c r="H23" s="81"/>
      <c r="I23" s="81"/>
      <c r="J23" s="81">
        <v>1</v>
      </c>
      <c r="K23" s="81"/>
      <c r="L23" s="81"/>
      <c r="M23" s="81">
        <v>1</v>
      </c>
      <c r="N23" s="81"/>
      <c r="O23" s="81"/>
      <c r="P23" s="81" t="s">
        <v>206</v>
      </c>
      <c r="Q23" s="74"/>
      <c r="R23" s="81"/>
      <c r="S23" s="81"/>
      <c r="T23" s="81">
        <v>1</v>
      </c>
      <c r="U23" s="81"/>
      <c r="V23" s="81"/>
      <c r="W23" s="81"/>
      <c r="Y23" s="81"/>
      <c r="Z23" s="81">
        <v>1</v>
      </c>
      <c r="AA23" s="81"/>
      <c r="AB23" s="81"/>
      <c r="AC23" s="81">
        <v>1</v>
      </c>
      <c r="AD23" s="81"/>
      <c r="AE23" s="81"/>
      <c r="AF23" s="81">
        <v>1</v>
      </c>
      <c r="AG23" s="56"/>
      <c r="AH23" s="18"/>
      <c r="AI23" s="18">
        <v>1</v>
      </c>
      <c r="AJ23" s="81"/>
      <c r="AK23" s="81"/>
      <c r="AL23" s="81">
        <v>1</v>
      </c>
      <c r="AM23" s="57"/>
      <c r="AN23" s="81">
        <v>1</v>
      </c>
      <c r="AO23" s="57"/>
      <c r="AP23" s="57">
        <v>1</v>
      </c>
      <c r="AQ23" s="57"/>
      <c r="AR23" s="57"/>
      <c r="AS23" s="57">
        <v>1</v>
      </c>
      <c r="AT23" s="58"/>
      <c r="AV23" s="81"/>
      <c r="AW23" s="81">
        <v>1</v>
      </c>
      <c r="AX23" s="81"/>
      <c r="AY23" s="81"/>
      <c r="AZ23" s="81"/>
      <c r="BA23" s="81"/>
      <c r="BB23" s="81"/>
      <c r="BC23" s="81"/>
      <c r="BD23" s="81"/>
      <c r="BE23" s="81">
        <v>1</v>
      </c>
      <c r="BF23" s="81"/>
      <c r="BG23" s="58"/>
      <c r="BH23" s="81">
        <v>1</v>
      </c>
      <c r="BI23" s="81">
        <v>1</v>
      </c>
      <c r="BJ23" s="81">
        <v>1</v>
      </c>
      <c r="BK23" s="81"/>
      <c r="BL23" s="81"/>
      <c r="BM23" s="81"/>
      <c r="BN23" s="81"/>
      <c r="BO23" s="81"/>
      <c r="BP23" s="81">
        <v>1</v>
      </c>
      <c r="BQ23" s="58"/>
      <c r="BR23" s="55">
        <v>1</v>
      </c>
    </row>
    <row r="24" spans="1:70" s="55" customFormat="1" ht="21.6">
      <c r="A24" s="68">
        <v>43210</v>
      </c>
      <c r="B24" s="53" t="s">
        <v>207</v>
      </c>
      <c r="C24" s="59">
        <v>5</v>
      </c>
      <c r="D24" s="81">
        <v>1</v>
      </c>
      <c r="E24" s="81"/>
      <c r="F24" s="81"/>
      <c r="G24" s="81"/>
      <c r="H24" s="81">
        <v>1</v>
      </c>
      <c r="I24" s="81"/>
      <c r="J24" s="81"/>
      <c r="K24" s="81"/>
      <c r="L24" s="81"/>
      <c r="M24" s="81"/>
      <c r="N24" s="81">
        <v>1</v>
      </c>
      <c r="O24" s="81"/>
      <c r="P24" s="81" t="s">
        <v>208</v>
      </c>
      <c r="Q24" s="74"/>
      <c r="R24" s="81"/>
      <c r="S24" s="81"/>
      <c r="T24" s="81">
        <v>1</v>
      </c>
      <c r="U24" s="81"/>
      <c r="V24" s="81"/>
      <c r="W24" s="81"/>
      <c r="Y24" s="81"/>
      <c r="Z24" s="81">
        <v>1</v>
      </c>
      <c r="AA24" s="81"/>
      <c r="AB24" s="81">
        <v>1</v>
      </c>
      <c r="AC24" s="81"/>
      <c r="AD24" s="81"/>
      <c r="AE24" s="81"/>
      <c r="AF24" s="81">
        <v>1</v>
      </c>
      <c r="AG24" s="56"/>
      <c r="AH24" s="18"/>
      <c r="AI24" s="18">
        <v>1</v>
      </c>
      <c r="AJ24" s="81"/>
      <c r="AK24" s="81">
        <v>1</v>
      </c>
      <c r="AL24" s="81"/>
      <c r="AM24" s="57"/>
      <c r="AN24" s="81">
        <v>1</v>
      </c>
      <c r="AO24" s="57"/>
      <c r="AP24" s="57">
        <v>1</v>
      </c>
      <c r="AQ24" s="57"/>
      <c r="AR24" s="57"/>
      <c r="AS24" s="57">
        <v>1</v>
      </c>
      <c r="AT24" s="58"/>
      <c r="AV24" s="81"/>
      <c r="AW24" s="81">
        <v>1</v>
      </c>
      <c r="AX24" s="81"/>
      <c r="AY24" s="81"/>
      <c r="AZ24" s="81"/>
      <c r="BA24" s="81"/>
      <c r="BB24" s="81"/>
      <c r="BC24" s="81"/>
      <c r="BD24" s="81"/>
      <c r="BE24" s="81">
        <v>1</v>
      </c>
      <c r="BF24" s="81"/>
      <c r="BG24" s="58"/>
      <c r="BH24" s="81">
        <v>1</v>
      </c>
      <c r="BI24" s="81"/>
      <c r="BJ24" s="81">
        <v>1</v>
      </c>
      <c r="BK24" s="81"/>
      <c r="BL24" s="81">
        <v>1</v>
      </c>
      <c r="BM24" s="81"/>
      <c r="BN24" s="81">
        <v>1</v>
      </c>
      <c r="BO24" s="81">
        <v>1</v>
      </c>
      <c r="BP24" s="81">
        <v>1</v>
      </c>
      <c r="BQ24" s="58"/>
      <c r="BR24" s="55">
        <v>1</v>
      </c>
    </row>
    <row r="25" spans="1:70" s="55" customFormat="1" ht="12">
      <c r="A25" s="68">
        <v>43211</v>
      </c>
      <c r="B25" s="53" t="s">
        <v>209</v>
      </c>
      <c r="C25" s="59">
        <v>5</v>
      </c>
      <c r="D25" s="81"/>
      <c r="E25" s="81"/>
      <c r="F25" s="81"/>
      <c r="G25" s="81"/>
      <c r="H25" s="81"/>
      <c r="I25" s="81"/>
      <c r="J25" s="81"/>
      <c r="K25" s="81"/>
      <c r="L25" s="81"/>
      <c r="M25" s="81">
        <v>1</v>
      </c>
      <c r="N25" s="81"/>
      <c r="O25" s="81"/>
      <c r="P25" s="81"/>
      <c r="Q25" s="74"/>
      <c r="R25" s="81"/>
      <c r="S25" s="81"/>
      <c r="T25" s="81"/>
      <c r="U25" s="81"/>
      <c r="V25" s="81"/>
      <c r="W25" s="81"/>
      <c r="Y25" s="81">
        <v>1</v>
      </c>
      <c r="Z25" s="81"/>
      <c r="AA25" s="81"/>
      <c r="AB25" s="81">
        <v>1</v>
      </c>
      <c r="AC25" s="81"/>
      <c r="AD25" s="81"/>
      <c r="AE25" s="81">
        <v>1</v>
      </c>
      <c r="AF25" s="81"/>
      <c r="AG25" s="56"/>
      <c r="AH25" s="18">
        <v>1</v>
      </c>
      <c r="AI25" s="18"/>
      <c r="AJ25" s="81"/>
      <c r="AK25" s="81">
        <v>1</v>
      </c>
      <c r="AL25" s="81"/>
      <c r="AM25" s="57"/>
      <c r="AN25" s="81">
        <v>1</v>
      </c>
      <c r="AO25" s="57"/>
      <c r="AP25" s="57">
        <v>1</v>
      </c>
      <c r="AQ25" s="57"/>
      <c r="AR25" s="57">
        <v>1</v>
      </c>
      <c r="AS25" s="57"/>
      <c r="AT25" s="58"/>
      <c r="AV25" s="81"/>
      <c r="AW25" s="81">
        <v>1</v>
      </c>
      <c r="AX25" s="81"/>
      <c r="AY25" s="81"/>
      <c r="AZ25" s="81">
        <v>1</v>
      </c>
      <c r="BA25" s="81"/>
      <c r="BB25" s="81"/>
      <c r="BC25" s="81"/>
      <c r="BD25" s="81"/>
      <c r="BE25" s="81"/>
      <c r="BF25" s="81"/>
      <c r="BG25" s="58"/>
      <c r="BH25" s="81">
        <v>1</v>
      </c>
      <c r="BI25" s="81"/>
      <c r="BJ25" s="81">
        <v>1</v>
      </c>
      <c r="BK25" s="81"/>
      <c r="BL25" s="81">
        <v>1</v>
      </c>
      <c r="BM25" s="81"/>
      <c r="BN25" s="81">
        <v>1</v>
      </c>
      <c r="BO25" s="81"/>
      <c r="BP25" s="81">
        <v>1</v>
      </c>
      <c r="BQ25" s="58"/>
      <c r="BR25" s="55">
        <v>1</v>
      </c>
    </row>
    <row r="26" spans="1:70" s="55" customFormat="1" ht="21.6">
      <c r="A26" s="68">
        <v>43212</v>
      </c>
      <c r="B26" s="53" t="s">
        <v>210</v>
      </c>
      <c r="C26" s="59">
        <v>5</v>
      </c>
      <c r="D26" s="81"/>
      <c r="E26" s="81"/>
      <c r="F26" s="81"/>
      <c r="G26" s="81"/>
      <c r="H26" s="81">
        <v>1</v>
      </c>
      <c r="I26" s="81"/>
      <c r="J26" s="81"/>
      <c r="K26" s="81"/>
      <c r="L26" s="81">
        <v>1</v>
      </c>
      <c r="M26" s="81"/>
      <c r="N26" s="81"/>
      <c r="O26" s="81"/>
      <c r="P26" s="81" t="s">
        <v>211</v>
      </c>
      <c r="Q26" s="74"/>
      <c r="R26" s="81"/>
      <c r="S26" s="81"/>
      <c r="T26" s="81"/>
      <c r="U26" s="81"/>
      <c r="V26" s="81"/>
      <c r="W26" s="81"/>
      <c r="Y26" s="81">
        <v>1</v>
      </c>
      <c r="Z26" s="81"/>
      <c r="AA26" s="81">
        <v>1</v>
      </c>
      <c r="AB26" s="81"/>
      <c r="AC26" s="81"/>
      <c r="AD26" s="81"/>
      <c r="AE26" s="81">
        <v>1</v>
      </c>
      <c r="AF26" s="81"/>
      <c r="AG26" s="56"/>
      <c r="AH26" s="18">
        <v>1</v>
      </c>
      <c r="AI26" s="18"/>
      <c r="AJ26" s="81"/>
      <c r="AK26" s="81">
        <v>1</v>
      </c>
      <c r="AL26" s="81"/>
      <c r="AM26" s="57"/>
      <c r="AN26" s="81">
        <v>1</v>
      </c>
      <c r="AO26" s="57"/>
      <c r="AP26" s="57">
        <v>1</v>
      </c>
      <c r="AQ26" s="57"/>
      <c r="AR26" s="57"/>
      <c r="AS26" s="57">
        <v>1</v>
      </c>
      <c r="AT26" s="58"/>
      <c r="AV26" s="81"/>
      <c r="AW26" s="81">
        <v>1</v>
      </c>
      <c r="AX26" s="81"/>
      <c r="AY26" s="81"/>
      <c r="AZ26" s="81">
        <v>1</v>
      </c>
      <c r="BA26" s="81">
        <v>1</v>
      </c>
      <c r="BB26" s="81"/>
      <c r="BC26" s="81"/>
      <c r="BD26" s="81"/>
      <c r="BE26" s="81"/>
      <c r="BF26" s="81">
        <v>1</v>
      </c>
      <c r="BG26" s="58"/>
      <c r="BH26" s="81"/>
      <c r="BI26" s="81"/>
      <c r="BJ26" s="81">
        <v>1</v>
      </c>
      <c r="BK26" s="81"/>
      <c r="BL26" s="81"/>
      <c r="BM26" s="81"/>
      <c r="BN26" s="81">
        <v>1</v>
      </c>
      <c r="BO26" s="81"/>
      <c r="BP26" s="81">
        <v>1</v>
      </c>
      <c r="BQ26" s="58"/>
      <c r="BR26" s="55">
        <v>1</v>
      </c>
    </row>
    <row r="27" spans="1:70" s="55" customFormat="1" ht="12">
      <c r="A27" s="68">
        <v>43213</v>
      </c>
      <c r="B27" s="53" t="s">
        <v>212</v>
      </c>
      <c r="C27" s="59">
        <v>5</v>
      </c>
      <c r="D27" s="81"/>
      <c r="E27" s="81"/>
      <c r="F27" s="81"/>
      <c r="G27" s="81"/>
      <c r="H27" s="81"/>
      <c r="I27" s="81"/>
      <c r="J27" s="81">
        <v>1</v>
      </c>
      <c r="K27" s="81"/>
      <c r="L27" s="81"/>
      <c r="M27" s="81">
        <v>1</v>
      </c>
      <c r="N27" s="81"/>
      <c r="O27" s="81"/>
      <c r="P27" s="81"/>
      <c r="Q27" s="74"/>
      <c r="R27" s="81"/>
      <c r="S27" s="81"/>
      <c r="T27" s="81"/>
      <c r="U27" s="81">
        <v>1</v>
      </c>
      <c r="V27" s="81"/>
      <c r="W27" s="81"/>
      <c r="Y27" s="81"/>
      <c r="Z27" s="81">
        <v>1</v>
      </c>
      <c r="AA27" s="81"/>
      <c r="AB27" s="81">
        <v>1</v>
      </c>
      <c r="AC27" s="81"/>
      <c r="AD27" s="81"/>
      <c r="AE27" s="81">
        <v>1</v>
      </c>
      <c r="AF27" s="81"/>
      <c r="AG27" s="56"/>
      <c r="AH27" s="18">
        <v>1</v>
      </c>
      <c r="AI27" s="18"/>
      <c r="AJ27" s="81"/>
      <c r="AK27" s="81">
        <v>1</v>
      </c>
      <c r="AL27" s="81"/>
      <c r="AM27" s="57"/>
      <c r="AN27" s="81">
        <v>1</v>
      </c>
      <c r="AO27" s="57"/>
      <c r="AP27" s="57">
        <v>1</v>
      </c>
      <c r="AQ27" s="57"/>
      <c r="AR27" s="57"/>
      <c r="AS27" s="57">
        <v>1</v>
      </c>
      <c r="AT27" s="58"/>
      <c r="AV27" s="81"/>
      <c r="AW27" s="81">
        <v>1</v>
      </c>
      <c r="AX27" s="81">
        <v>1</v>
      </c>
      <c r="AY27" s="81"/>
      <c r="AZ27" s="81"/>
      <c r="BA27" s="81"/>
      <c r="BB27" s="81"/>
      <c r="BC27" s="81"/>
      <c r="BD27" s="81"/>
      <c r="BE27" s="81">
        <v>1</v>
      </c>
      <c r="BF27" s="81">
        <v>1</v>
      </c>
      <c r="BG27" s="58"/>
      <c r="BH27" s="81">
        <v>1</v>
      </c>
      <c r="BI27" s="81">
        <v>1</v>
      </c>
      <c r="BJ27" s="81">
        <v>1</v>
      </c>
      <c r="BK27" s="81">
        <v>1</v>
      </c>
      <c r="BL27" s="81"/>
      <c r="BM27" s="81">
        <v>1</v>
      </c>
      <c r="BN27" s="81"/>
      <c r="BO27" s="81">
        <v>1</v>
      </c>
      <c r="BP27" s="81">
        <v>1</v>
      </c>
      <c r="BQ27" s="58"/>
      <c r="BR27" s="55">
        <v>1</v>
      </c>
    </row>
    <row r="28" spans="1:70" s="55" customFormat="1" ht="12">
      <c r="A28" s="68">
        <v>43214</v>
      </c>
      <c r="B28" s="53" t="s">
        <v>213</v>
      </c>
      <c r="C28" s="59">
        <v>5</v>
      </c>
      <c r="D28" s="81"/>
      <c r="E28" s="81"/>
      <c r="F28" s="81">
        <v>1</v>
      </c>
      <c r="G28" s="81"/>
      <c r="H28" s="81"/>
      <c r="I28" s="81"/>
      <c r="J28" s="81">
        <v>1</v>
      </c>
      <c r="K28" s="81"/>
      <c r="L28" s="81"/>
      <c r="M28" s="81"/>
      <c r="N28" s="81">
        <v>1</v>
      </c>
      <c r="O28" s="81"/>
      <c r="P28" s="81"/>
      <c r="Q28" s="74"/>
      <c r="R28" s="81"/>
      <c r="S28" s="81"/>
      <c r="T28" s="81">
        <v>1</v>
      </c>
      <c r="U28" s="81">
        <v>1</v>
      </c>
      <c r="V28" s="81"/>
      <c r="W28" s="81"/>
      <c r="Y28" s="81">
        <v>1</v>
      </c>
      <c r="Z28" s="81"/>
      <c r="AA28" s="81">
        <v>1</v>
      </c>
      <c r="AB28" s="81"/>
      <c r="AC28" s="81"/>
      <c r="AD28" s="81">
        <v>1</v>
      </c>
      <c r="AE28" s="81"/>
      <c r="AF28" s="81"/>
      <c r="AG28" s="56"/>
      <c r="AH28" s="18">
        <v>1</v>
      </c>
      <c r="AI28" s="18"/>
      <c r="AJ28" s="81">
        <v>1</v>
      </c>
      <c r="AK28" s="81"/>
      <c r="AL28" s="81"/>
      <c r="AM28" s="57"/>
      <c r="AN28" s="81">
        <v>1</v>
      </c>
      <c r="AO28" s="57"/>
      <c r="AP28" s="57">
        <v>1</v>
      </c>
      <c r="AQ28" s="57"/>
      <c r="AR28" s="57">
        <v>1</v>
      </c>
      <c r="AS28" s="57"/>
      <c r="AT28" s="58"/>
      <c r="AV28" s="81"/>
      <c r="AW28" s="81">
        <v>1</v>
      </c>
      <c r="AX28" s="81">
        <v>1</v>
      </c>
      <c r="AY28" s="81"/>
      <c r="AZ28" s="81">
        <v>1</v>
      </c>
      <c r="BA28" s="81">
        <v>1</v>
      </c>
      <c r="BB28" s="81"/>
      <c r="BC28" s="81"/>
      <c r="BD28" s="81"/>
      <c r="BE28" s="81">
        <v>1</v>
      </c>
      <c r="BF28" s="81"/>
      <c r="BG28" s="58"/>
      <c r="BH28" s="81">
        <v>1</v>
      </c>
      <c r="BI28" s="81"/>
      <c r="BJ28" s="81">
        <v>1</v>
      </c>
      <c r="BK28" s="81"/>
      <c r="BL28" s="81"/>
      <c r="BM28" s="81"/>
      <c r="BN28" s="81"/>
      <c r="BO28" s="81">
        <v>1</v>
      </c>
      <c r="BP28" s="81">
        <v>1</v>
      </c>
      <c r="BQ28" s="58"/>
      <c r="BR28" s="55">
        <v>1</v>
      </c>
    </row>
    <row r="29" spans="1:70" s="55" customFormat="1" ht="21.6">
      <c r="A29" s="68">
        <v>43215</v>
      </c>
      <c r="B29" s="53" t="s">
        <v>214</v>
      </c>
      <c r="C29" s="59">
        <v>5</v>
      </c>
      <c r="D29" s="81"/>
      <c r="E29" s="81"/>
      <c r="F29" s="81">
        <v>1</v>
      </c>
      <c r="G29" s="81"/>
      <c r="H29" s="81"/>
      <c r="I29" s="81"/>
      <c r="J29" s="81">
        <v>1</v>
      </c>
      <c r="K29" s="81"/>
      <c r="L29" s="81"/>
      <c r="M29" s="81"/>
      <c r="N29" s="81">
        <v>1</v>
      </c>
      <c r="O29" s="81"/>
      <c r="P29" s="81"/>
      <c r="Q29" s="74"/>
      <c r="R29" s="81"/>
      <c r="S29" s="81"/>
      <c r="T29" s="81"/>
      <c r="U29" s="81"/>
      <c r="V29" s="81"/>
      <c r="W29" s="74" t="s">
        <v>215</v>
      </c>
      <c r="Y29" s="81">
        <v>1</v>
      </c>
      <c r="Z29" s="81"/>
      <c r="AA29" s="81"/>
      <c r="AB29" s="81">
        <v>1</v>
      </c>
      <c r="AC29" s="81"/>
      <c r="AD29" s="81">
        <v>1</v>
      </c>
      <c r="AE29" s="81"/>
      <c r="AF29" s="81"/>
      <c r="AG29" s="56"/>
      <c r="AH29" s="18"/>
      <c r="AI29" s="18">
        <v>1</v>
      </c>
      <c r="AJ29" s="81">
        <v>1</v>
      </c>
      <c r="AK29" s="81"/>
      <c r="AL29" s="81"/>
      <c r="AM29" s="57">
        <v>1</v>
      </c>
      <c r="AN29" s="81"/>
      <c r="AO29" s="57"/>
      <c r="AP29" s="57">
        <v>1</v>
      </c>
      <c r="AQ29" s="57"/>
      <c r="AR29" s="57">
        <v>1</v>
      </c>
      <c r="AS29" s="57"/>
      <c r="AT29" s="58"/>
      <c r="AV29" s="81"/>
      <c r="AW29" s="81">
        <v>1</v>
      </c>
      <c r="AX29" s="81"/>
      <c r="AY29" s="81">
        <v>1</v>
      </c>
      <c r="AZ29" s="81"/>
      <c r="BA29" s="81"/>
      <c r="BB29" s="81"/>
      <c r="BC29" s="81"/>
      <c r="BD29" s="81"/>
      <c r="BE29" s="81">
        <v>1</v>
      </c>
      <c r="BF29" s="81"/>
      <c r="BG29" s="58"/>
      <c r="BH29" s="81"/>
      <c r="BI29" s="81">
        <v>1</v>
      </c>
      <c r="BJ29" s="81">
        <v>1</v>
      </c>
      <c r="BK29" s="81"/>
      <c r="BL29" s="81"/>
      <c r="BM29" s="81">
        <v>1</v>
      </c>
      <c r="BN29" s="81"/>
      <c r="BO29" s="81">
        <v>1</v>
      </c>
      <c r="BP29" s="81">
        <v>1</v>
      </c>
      <c r="BQ29" s="58"/>
      <c r="BR29" s="55">
        <v>1</v>
      </c>
    </row>
    <row r="30" spans="1:70" s="55" customFormat="1" ht="21.6">
      <c r="A30" s="68">
        <v>43216</v>
      </c>
      <c r="B30" s="53" t="s">
        <v>216</v>
      </c>
      <c r="C30" s="59">
        <v>5</v>
      </c>
      <c r="D30" s="81"/>
      <c r="E30" s="81"/>
      <c r="F30" s="81"/>
      <c r="G30" s="81"/>
      <c r="H30" s="81">
        <v>1</v>
      </c>
      <c r="I30" s="81"/>
      <c r="J30" s="81"/>
      <c r="K30" s="81"/>
      <c r="L30" s="81">
        <v>1</v>
      </c>
      <c r="M30" s="81"/>
      <c r="N30" s="81"/>
      <c r="O30" s="81"/>
      <c r="P30" s="81" t="s">
        <v>217</v>
      </c>
      <c r="Q30" s="74"/>
      <c r="R30" s="81"/>
      <c r="S30" s="81"/>
      <c r="T30" s="81"/>
      <c r="U30" s="81"/>
      <c r="V30" s="81"/>
      <c r="W30" s="81"/>
      <c r="Y30" s="81">
        <v>1</v>
      </c>
      <c r="Z30" s="81"/>
      <c r="AA30" s="81"/>
      <c r="AB30" s="81">
        <v>1</v>
      </c>
      <c r="AC30" s="81"/>
      <c r="AD30" s="81">
        <v>1</v>
      </c>
      <c r="AE30" s="81"/>
      <c r="AF30" s="81"/>
      <c r="AG30" s="56"/>
      <c r="AH30" s="18">
        <v>1</v>
      </c>
      <c r="AI30" s="18"/>
      <c r="AJ30" s="81">
        <v>1</v>
      </c>
      <c r="AK30" s="81"/>
      <c r="AL30" s="81"/>
      <c r="AM30" s="57"/>
      <c r="AN30" s="81">
        <v>1</v>
      </c>
      <c r="AO30" s="57"/>
      <c r="AP30" s="57">
        <v>1</v>
      </c>
      <c r="AQ30" s="57"/>
      <c r="AR30" s="57">
        <v>1</v>
      </c>
      <c r="AS30" s="57"/>
      <c r="AT30" s="58"/>
      <c r="AV30" s="81"/>
      <c r="AW30" s="81">
        <v>1</v>
      </c>
      <c r="AX30" s="81"/>
      <c r="AY30" s="81">
        <v>1</v>
      </c>
      <c r="AZ30" s="81">
        <v>1</v>
      </c>
      <c r="BA30" s="81">
        <v>1</v>
      </c>
      <c r="BB30" s="81"/>
      <c r="BC30" s="81"/>
      <c r="BD30" s="81"/>
      <c r="BE30" s="81">
        <v>1</v>
      </c>
      <c r="BF30" s="81">
        <v>1</v>
      </c>
      <c r="BG30" s="58"/>
      <c r="BH30" s="81">
        <v>1</v>
      </c>
      <c r="BI30" s="81"/>
      <c r="BJ30" s="81"/>
      <c r="BK30" s="81">
        <v>1</v>
      </c>
      <c r="BL30" s="81"/>
      <c r="BM30" s="81"/>
      <c r="BN30" s="81"/>
      <c r="BO30" s="81"/>
      <c r="BP30" s="81">
        <v>1</v>
      </c>
      <c r="BQ30" s="58"/>
      <c r="BR30" s="55">
        <v>1</v>
      </c>
    </row>
    <row r="31" spans="1:70" s="55" customFormat="1" ht="12">
      <c r="A31" s="68">
        <v>43348</v>
      </c>
      <c r="B31" s="53" t="s">
        <v>174</v>
      </c>
      <c r="C31" s="59">
        <v>6</v>
      </c>
      <c r="D31" s="81"/>
      <c r="E31" s="81"/>
      <c r="F31" s="81"/>
      <c r="G31" s="81"/>
      <c r="H31" s="81"/>
      <c r="I31" s="81"/>
      <c r="J31" s="81"/>
      <c r="K31" s="81"/>
      <c r="L31" s="81">
        <v>1</v>
      </c>
      <c r="M31" s="81"/>
      <c r="N31" s="81"/>
      <c r="O31" s="81"/>
      <c r="P31" s="81"/>
      <c r="Q31" s="74"/>
      <c r="R31" s="81"/>
      <c r="S31" s="81"/>
      <c r="T31" s="81"/>
      <c r="U31" s="81"/>
      <c r="V31" s="81"/>
      <c r="W31" s="81"/>
      <c r="Y31" s="81">
        <v>1</v>
      </c>
      <c r="Z31" s="81"/>
      <c r="AA31" s="81">
        <v>1</v>
      </c>
      <c r="AB31" s="81"/>
      <c r="AC31" s="81"/>
      <c r="AD31" s="81"/>
      <c r="AE31" s="81"/>
      <c r="AF31" s="81">
        <v>1</v>
      </c>
      <c r="AG31" s="56"/>
      <c r="AH31" s="18">
        <v>1</v>
      </c>
      <c r="AI31" s="18"/>
      <c r="AJ31" s="81"/>
      <c r="AK31" s="81">
        <v>1</v>
      </c>
      <c r="AL31" s="81"/>
      <c r="AM31" s="57"/>
      <c r="AN31" s="81">
        <v>1</v>
      </c>
      <c r="AO31" s="57"/>
      <c r="AP31" s="57"/>
      <c r="AQ31" s="57">
        <v>1</v>
      </c>
      <c r="AR31" s="57"/>
      <c r="AS31" s="57">
        <v>1</v>
      </c>
      <c r="AT31" s="58"/>
      <c r="AV31" s="81"/>
      <c r="AW31" s="81">
        <v>1</v>
      </c>
      <c r="AX31" s="81">
        <v>1</v>
      </c>
      <c r="AY31" s="81">
        <v>1</v>
      </c>
      <c r="AZ31" s="81">
        <v>1</v>
      </c>
      <c r="BA31" s="81">
        <v>1</v>
      </c>
      <c r="BB31" s="81">
        <v>1</v>
      </c>
      <c r="BC31" s="81"/>
      <c r="BD31" s="81"/>
      <c r="BE31" s="81">
        <v>1</v>
      </c>
      <c r="BF31" s="81"/>
      <c r="BG31" s="58"/>
      <c r="BH31" s="81">
        <v>1</v>
      </c>
      <c r="BI31" s="81">
        <v>1</v>
      </c>
      <c r="BJ31" s="81"/>
      <c r="BK31" s="81"/>
      <c r="BL31" s="81"/>
      <c r="BM31" s="81">
        <v>1</v>
      </c>
      <c r="BN31" s="81"/>
      <c r="BO31" s="81"/>
      <c r="BP31" s="81">
        <v>1</v>
      </c>
      <c r="BQ31" s="58"/>
      <c r="BR31" s="55">
        <v>1</v>
      </c>
    </row>
    <row r="32" spans="1:70" s="55" customFormat="1">
      <c r="A32" s="68">
        <v>43364</v>
      </c>
      <c r="B32" s="53" t="s">
        <v>218</v>
      </c>
      <c r="C32" s="59">
        <v>5</v>
      </c>
      <c r="D32" s="81"/>
      <c r="E32" s="81"/>
      <c r="F32" s="81"/>
      <c r="G32" s="81"/>
      <c r="H32" s="81"/>
      <c r="I32" s="81"/>
      <c r="J32" s="81"/>
      <c r="K32" s="81"/>
      <c r="L32" s="81"/>
      <c r="M32" s="81"/>
      <c r="N32" s="81"/>
      <c r="O32" s="81"/>
      <c r="P32" s="81"/>
      <c r="Q32" s="74"/>
      <c r="R32" s="81"/>
      <c r="S32" s="81"/>
      <c r="T32" s="81"/>
      <c r="U32" s="81"/>
      <c r="V32" s="81"/>
      <c r="W32" s="81"/>
      <c r="Y32" s="81"/>
      <c r="Z32" s="81"/>
      <c r="AA32" s="81"/>
      <c r="AB32" s="81"/>
      <c r="AC32" s="81"/>
      <c r="AD32" s="81"/>
      <c r="AE32" s="81"/>
      <c r="AF32" s="81"/>
      <c r="AG32" s="56"/>
      <c r="AH32" s="18"/>
      <c r="AI32" s="18"/>
      <c r="AJ32" s="81"/>
      <c r="AK32" s="81"/>
      <c r="AL32" s="81"/>
      <c r="AM32" s="57"/>
      <c r="AN32" s="81"/>
      <c r="AO32" s="57"/>
      <c r="AP32" s="57"/>
      <c r="AQ32" s="57"/>
      <c r="AR32" s="57"/>
      <c r="AS32" s="57"/>
      <c r="AT32" s="58"/>
      <c r="AV32" s="81"/>
      <c r="AW32" s="81"/>
      <c r="AX32" s="81"/>
      <c r="AY32" s="81"/>
      <c r="AZ32" s="81"/>
      <c r="BA32" s="81"/>
      <c r="BB32" s="81"/>
      <c r="BC32" s="81"/>
      <c r="BD32" s="81"/>
      <c r="BE32" s="81"/>
      <c r="BF32" s="81"/>
      <c r="BG32" s="58"/>
      <c r="BH32" s="81"/>
      <c r="BI32" s="81"/>
      <c r="BJ32" s="81"/>
      <c r="BK32" s="81"/>
      <c r="BL32" s="81"/>
      <c r="BM32" s="81"/>
      <c r="BN32" s="81"/>
      <c r="BO32" s="81"/>
      <c r="BP32" s="81"/>
      <c r="BQ32" s="58"/>
    </row>
    <row r="33" spans="1:70" s="55" customFormat="1" ht="12">
      <c r="A33" s="68">
        <v>43367</v>
      </c>
      <c r="B33" s="53" t="s">
        <v>219</v>
      </c>
      <c r="C33" s="59">
        <v>6</v>
      </c>
      <c r="D33" s="81"/>
      <c r="E33" s="81"/>
      <c r="F33" s="81"/>
      <c r="G33" s="81"/>
      <c r="H33" s="81"/>
      <c r="I33" s="81"/>
      <c r="J33" s="81"/>
      <c r="K33" s="81"/>
      <c r="L33" s="81">
        <v>1</v>
      </c>
      <c r="M33" s="81"/>
      <c r="N33" s="81"/>
      <c r="O33" s="81"/>
      <c r="P33" s="81" t="s">
        <v>220</v>
      </c>
      <c r="Q33" s="74"/>
      <c r="R33" s="81"/>
      <c r="S33" s="81"/>
      <c r="T33" s="81"/>
      <c r="U33" s="81"/>
      <c r="V33" s="81"/>
      <c r="W33" s="81"/>
      <c r="Y33" s="81">
        <v>1</v>
      </c>
      <c r="Z33" s="81"/>
      <c r="AA33" s="81">
        <v>1</v>
      </c>
      <c r="AB33" s="81"/>
      <c r="AC33" s="81"/>
      <c r="AD33" s="81">
        <v>1</v>
      </c>
      <c r="AE33" s="81"/>
      <c r="AF33" s="81"/>
      <c r="AG33" s="56"/>
      <c r="AH33" s="18">
        <v>1</v>
      </c>
      <c r="AI33" s="18"/>
      <c r="AJ33" s="81">
        <v>1</v>
      </c>
      <c r="AK33" s="81"/>
      <c r="AL33" s="81"/>
      <c r="AM33" s="57">
        <v>1</v>
      </c>
      <c r="AN33" s="81"/>
      <c r="AO33" s="57"/>
      <c r="AP33" s="57"/>
      <c r="AQ33" s="57">
        <v>1</v>
      </c>
      <c r="AR33" s="57"/>
      <c r="AS33" s="57">
        <v>1</v>
      </c>
      <c r="AT33" s="58"/>
      <c r="AV33" s="81"/>
      <c r="AW33" s="81">
        <v>1</v>
      </c>
      <c r="AX33" s="81">
        <v>1</v>
      </c>
      <c r="AY33" s="81"/>
      <c r="AZ33" s="81"/>
      <c r="BA33" s="81"/>
      <c r="BB33" s="81"/>
      <c r="BC33" s="81"/>
      <c r="BD33" s="81"/>
      <c r="BE33" s="81">
        <v>1</v>
      </c>
      <c r="BF33" s="81"/>
      <c r="BG33" s="58"/>
      <c r="BH33" s="81"/>
      <c r="BI33" s="81"/>
      <c r="BJ33" s="81"/>
      <c r="BK33" s="81"/>
      <c r="BL33" s="81"/>
      <c r="BM33" s="81">
        <v>1</v>
      </c>
      <c r="BN33" s="81">
        <v>1</v>
      </c>
      <c r="BO33" s="81">
        <v>1</v>
      </c>
      <c r="BP33" s="81">
        <v>1</v>
      </c>
      <c r="BQ33" s="58"/>
      <c r="BR33" s="55">
        <v>1</v>
      </c>
    </row>
    <row r="34" spans="1:70" s="55" customFormat="1">
      <c r="A34" s="68">
        <v>43368</v>
      </c>
      <c r="B34" s="53" t="s">
        <v>221</v>
      </c>
      <c r="C34" s="59">
        <v>6</v>
      </c>
      <c r="D34" s="81"/>
      <c r="E34" s="81"/>
      <c r="F34" s="81"/>
      <c r="G34" s="81"/>
      <c r="H34" s="81"/>
      <c r="I34" s="81"/>
      <c r="J34" s="81"/>
      <c r="K34" s="81"/>
      <c r="L34" s="81"/>
      <c r="M34" s="81"/>
      <c r="N34" s="81"/>
      <c r="O34" s="81"/>
      <c r="P34" s="81"/>
      <c r="Q34" s="74"/>
      <c r="R34" s="81"/>
      <c r="S34" s="81"/>
      <c r="T34" s="81"/>
      <c r="U34" s="81"/>
      <c r="V34" s="81"/>
      <c r="W34" s="81"/>
      <c r="Y34" s="81"/>
      <c r="Z34" s="81"/>
      <c r="AA34" s="81"/>
      <c r="AB34" s="81"/>
      <c r="AC34" s="81"/>
      <c r="AD34" s="81"/>
      <c r="AE34" s="81"/>
      <c r="AF34" s="81"/>
      <c r="AG34" s="56"/>
      <c r="AH34" s="18"/>
      <c r="AI34" s="18"/>
      <c r="AJ34" s="81"/>
      <c r="AK34" s="81"/>
      <c r="AL34" s="81"/>
      <c r="AM34" s="57"/>
      <c r="AN34" s="81"/>
      <c r="AO34" s="57"/>
      <c r="AP34" s="57"/>
      <c r="AQ34" s="57"/>
      <c r="AR34" s="57"/>
      <c r="AS34" s="57"/>
      <c r="AT34" s="58"/>
      <c r="AV34" s="81"/>
      <c r="AW34" s="81"/>
      <c r="AX34" s="81"/>
      <c r="AY34" s="81"/>
      <c r="AZ34" s="81"/>
      <c r="BA34" s="81"/>
      <c r="BB34" s="81"/>
      <c r="BC34" s="81"/>
      <c r="BD34" s="81"/>
      <c r="BE34" s="81"/>
      <c r="BF34" s="81"/>
      <c r="BG34" s="58"/>
      <c r="BH34" s="81"/>
      <c r="BI34" s="81"/>
      <c r="BJ34" s="81"/>
      <c r="BK34" s="81"/>
      <c r="BL34" s="81"/>
      <c r="BM34" s="81"/>
      <c r="BN34" s="81"/>
      <c r="BO34" s="81"/>
      <c r="BP34" s="81"/>
      <c r="BQ34" s="58"/>
    </row>
    <row r="35" spans="1:70" s="55" customFormat="1" ht="12">
      <c r="A35" s="68">
        <v>43369</v>
      </c>
      <c r="B35" s="53" t="s">
        <v>222</v>
      </c>
      <c r="C35" s="59">
        <v>6</v>
      </c>
      <c r="D35" s="81"/>
      <c r="E35" s="81"/>
      <c r="F35" s="81"/>
      <c r="G35" s="81"/>
      <c r="H35" s="81"/>
      <c r="I35" s="81"/>
      <c r="J35" s="81"/>
      <c r="K35" s="81"/>
      <c r="L35" s="81"/>
      <c r="M35" s="81"/>
      <c r="N35" s="81">
        <v>1</v>
      </c>
      <c r="O35" s="81"/>
      <c r="P35" s="81"/>
      <c r="Q35" s="74"/>
      <c r="R35" s="81"/>
      <c r="S35" s="81"/>
      <c r="T35" s="81">
        <v>1</v>
      </c>
      <c r="U35" s="81">
        <v>1</v>
      </c>
      <c r="V35" s="81"/>
      <c r="W35" s="81"/>
      <c r="Y35" s="81">
        <v>1</v>
      </c>
      <c r="Z35" s="81"/>
      <c r="AA35" s="81">
        <v>1</v>
      </c>
      <c r="AB35" s="81"/>
      <c r="AC35" s="81"/>
      <c r="AD35" s="81">
        <v>1</v>
      </c>
      <c r="AE35" s="81"/>
      <c r="AF35" s="81"/>
      <c r="AG35" s="56"/>
      <c r="AH35" s="18"/>
      <c r="AI35" s="18">
        <v>1</v>
      </c>
      <c r="AJ35" s="81"/>
      <c r="AK35" s="81">
        <v>1</v>
      </c>
      <c r="AL35" s="81"/>
      <c r="AM35" s="57">
        <v>1</v>
      </c>
      <c r="AN35" s="81"/>
      <c r="AO35" s="57"/>
      <c r="AP35" s="57">
        <v>1</v>
      </c>
      <c r="AQ35" s="57"/>
      <c r="AR35" s="57"/>
      <c r="AS35" s="57">
        <v>1</v>
      </c>
      <c r="AT35" s="58"/>
      <c r="AV35" s="81"/>
      <c r="AW35" s="81"/>
      <c r="AX35" s="81">
        <v>1</v>
      </c>
      <c r="AY35" s="81"/>
      <c r="AZ35" s="81"/>
      <c r="BA35" s="81"/>
      <c r="BB35" s="81"/>
      <c r="BC35" s="81"/>
      <c r="BD35" s="81"/>
      <c r="BE35" s="81">
        <v>1</v>
      </c>
      <c r="BF35" s="81"/>
      <c r="BG35" s="58"/>
      <c r="BH35" s="81">
        <v>1</v>
      </c>
      <c r="BI35" s="81"/>
      <c r="BJ35" s="81">
        <v>1</v>
      </c>
      <c r="BK35" s="81"/>
      <c r="BL35" s="81"/>
      <c r="BM35" s="81"/>
      <c r="BN35" s="81"/>
      <c r="BO35" s="81">
        <v>1</v>
      </c>
      <c r="BP35" s="81">
        <v>1</v>
      </c>
      <c r="BQ35" s="58"/>
      <c r="BR35" s="55">
        <v>1</v>
      </c>
    </row>
    <row r="36" spans="1:70" s="55" customFormat="1" ht="21.6">
      <c r="A36" s="68">
        <v>43403</v>
      </c>
      <c r="B36" s="53" t="s">
        <v>223</v>
      </c>
      <c r="C36" s="59">
        <v>6</v>
      </c>
      <c r="D36" s="81"/>
      <c r="E36" s="81"/>
      <c r="F36" s="81"/>
      <c r="G36" s="81"/>
      <c r="H36" s="81"/>
      <c r="I36" s="81"/>
      <c r="J36" s="81"/>
      <c r="K36" s="81"/>
      <c r="L36" s="81"/>
      <c r="M36" s="81">
        <v>1</v>
      </c>
      <c r="N36" s="81"/>
      <c r="O36" s="81"/>
      <c r="P36" s="81" t="s">
        <v>224</v>
      </c>
      <c r="Q36" s="74"/>
      <c r="R36" s="81"/>
      <c r="S36" s="81"/>
      <c r="T36" s="81"/>
      <c r="U36" s="81"/>
      <c r="V36" s="81"/>
      <c r="W36" s="81"/>
      <c r="Y36" s="81"/>
      <c r="Z36" s="81">
        <v>1</v>
      </c>
      <c r="AA36" s="81"/>
      <c r="AB36" s="81">
        <v>1</v>
      </c>
      <c r="AC36" s="81"/>
      <c r="AD36" s="81"/>
      <c r="AE36" s="81">
        <v>1</v>
      </c>
      <c r="AF36" s="81"/>
      <c r="AG36" s="56"/>
      <c r="AH36" s="18">
        <v>1</v>
      </c>
      <c r="AI36" s="18"/>
      <c r="AJ36" s="81"/>
      <c r="AK36" s="81">
        <v>1</v>
      </c>
      <c r="AL36" s="81"/>
      <c r="AM36" s="57"/>
      <c r="AN36" s="81">
        <v>1</v>
      </c>
      <c r="AO36" s="57"/>
      <c r="AP36" s="57">
        <v>1</v>
      </c>
      <c r="AQ36" s="57"/>
      <c r="AR36" s="57"/>
      <c r="AS36" s="57">
        <v>1</v>
      </c>
      <c r="AT36" s="58"/>
      <c r="AV36" s="81">
        <v>1</v>
      </c>
      <c r="AW36" s="81">
        <v>1</v>
      </c>
      <c r="AX36" s="81"/>
      <c r="AY36" s="81">
        <v>1</v>
      </c>
      <c r="AZ36" s="81"/>
      <c r="BA36" s="81"/>
      <c r="BB36" s="81"/>
      <c r="BC36" s="81"/>
      <c r="BD36" s="81"/>
      <c r="BE36" s="81">
        <v>1</v>
      </c>
      <c r="BF36" s="81"/>
      <c r="BG36" s="58"/>
      <c r="BH36" s="81">
        <v>1</v>
      </c>
      <c r="BI36" s="81">
        <v>1</v>
      </c>
      <c r="BJ36" s="81">
        <v>1</v>
      </c>
      <c r="BK36" s="81"/>
      <c r="BL36" s="81"/>
      <c r="BM36" s="81">
        <v>1</v>
      </c>
      <c r="BN36" s="81">
        <v>1</v>
      </c>
      <c r="BO36" s="81">
        <v>1</v>
      </c>
      <c r="BP36" s="81">
        <v>1</v>
      </c>
      <c r="BQ36" s="58"/>
      <c r="BR36" s="55">
        <v>1</v>
      </c>
    </row>
    <row r="37" spans="1:70" s="55" customFormat="1">
      <c r="A37" s="68">
        <v>43404</v>
      </c>
      <c r="B37" s="53" t="s">
        <v>225</v>
      </c>
      <c r="C37" s="59">
        <v>6</v>
      </c>
      <c r="D37" s="81"/>
      <c r="E37" s="81"/>
      <c r="F37" s="81"/>
      <c r="G37" s="81"/>
      <c r="H37" s="81"/>
      <c r="I37" s="81"/>
      <c r="J37" s="81"/>
      <c r="K37" s="81"/>
      <c r="L37" s="81"/>
      <c r="M37" s="81"/>
      <c r="N37" s="81"/>
      <c r="O37" s="81"/>
      <c r="P37" s="81"/>
      <c r="Q37" s="74"/>
      <c r="R37" s="81"/>
      <c r="S37" s="81"/>
      <c r="T37" s="81"/>
      <c r="U37" s="81"/>
      <c r="V37" s="81"/>
      <c r="W37" s="81"/>
      <c r="Y37" s="81"/>
      <c r="Z37" s="81"/>
      <c r="AA37" s="81"/>
      <c r="AB37" s="81"/>
      <c r="AC37" s="81"/>
      <c r="AD37" s="81"/>
      <c r="AE37" s="81"/>
      <c r="AF37" s="81"/>
      <c r="AG37" s="56"/>
      <c r="AH37" s="18"/>
      <c r="AI37" s="18"/>
      <c r="AJ37" s="81"/>
      <c r="AK37" s="81"/>
      <c r="AL37" s="81"/>
      <c r="AM37" s="57"/>
      <c r="AN37" s="81"/>
      <c r="AO37" s="57"/>
      <c r="AP37" s="57"/>
      <c r="AQ37" s="57"/>
      <c r="AR37" s="57"/>
      <c r="AS37" s="57"/>
      <c r="AT37" s="58"/>
      <c r="AV37" s="81"/>
      <c r="AW37" s="81"/>
      <c r="AX37" s="81"/>
      <c r="AY37" s="81"/>
      <c r="AZ37" s="81"/>
      <c r="BA37" s="81"/>
      <c r="BB37" s="81"/>
      <c r="BC37" s="81"/>
      <c r="BD37" s="81"/>
      <c r="BE37" s="81"/>
      <c r="BF37" s="81"/>
      <c r="BG37" s="58"/>
      <c r="BH37" s="81"/>
      <c r="BI37" s="81"/>
      <c r="BJ37" s="81"/>
      <c r="BK37" s="81"/>
      <c r="BL37" s="81"/>
      <c r="BM37" s="81"/>
      <c r="BN37" s="81"/>
      <c r="BO37" s="81"/>
      <c r="BP37" s="81"/>
      <c r="BQ37" s="58"/>
    </row>
    <row r="38" spans="1:70" s="55" customFormat="1">
      <c r="A38" s="68">
        <v>43423</v>
      </c>
      <c r="B38" s="53" t="s">
        <v>226</v>
      </c>
      <c r="C38" s="59">
        <v>6</v>
      </c>
      <c r="D38" s="81"/>
      <c r="E38" s="81"/>
      <c r="F38" s="81"/>
      <c r="G38" s="81"/>
      <c r="H38" s="81"/>
      <c r="I38" s="81"/>
      <c r="J38" s="81"/>
      <c r="K38" s="81"/>
      <c r="L38" s="81"/>
      <c r="M38" s="81"/>
      <c r="N38" s="81"/>
      <c r="O38" s="81"/>
      <c r="P38" s="81"/>
      <c r="Q38" s="74"/>
      <c r="R38" s="81"/>
      <c r="S38" s="81"/>
      <c r="T38" s="81"/>
      <c r="U38" s="81"/>
      <c r="V38" s="81"/>
      <c r="W38" s="81"/>
      <c r="Y38" s="81"/>
      <c r="Z38" s="81"/>
      <c r="AA38" s="81"/>
      <c r="AB38" s="81"/>
      <c r="AC38" s="81"/>
      <c r="AD38" s="81"/>
      <c r="AE38" s="81"/>
      <c r="AF38" s="81"/>
      <c r="AG38" s="56"/>
      <c r="AH38" s="18"/>
      <c r="AI38" s="18"/>
      <c r="AJ38" s="81"/>
      <c r="AK38" s="81"/>
      <c r="AL38" s="81"/>
      <c r="AM38" s="57"/>
      <c r="AN38" s="81"/>
      <c r="AO38" s="57"/>
      <c r="AP38" s="57"/>
      <c r="AQ38" s="57"/>
      <c r="AR38" s="57"/>
      <c r="AS38" s="57"/>
      <c r="AT38" s="58"/>
      <c r="AV38" s="81"/>
      <c r="AW38" s="81"/>
      <c r="AX38" s="81"/>
      <c r="AY38" s="81"/>
      <c r="AZ38" s="81"/>
      <c r="BA38" s="81"/>
      <c r="BB38" s="81"/>
      <c r="BC38" s="81"/>
      <c r="BD38" s="81"/>
      <c r="BE38" s="81"/>
      <c r="BF38" s="81"/>
      <c r="BG38" s="58"/>
      <c r="BH38" s="81"/>
      <c r="BI38" s="81"/>
      <c r="BJ38" s="81"/>
      <c r="BK38" s="81"/>
      <c r="BL38" s="81"/>
      <c r="BM38" s="81"/>
      <c r="BN38" s="81"/>
      <c r="BO38" s="81"/>
      <c r="BP38" s="81"/>
      <c r="BQ38" s="58"/>
    </row>
    <row r="39" spans="1:70" s="55" customFormat="1">
      <c r="A39" s="68">
        <v>43424</v>
      </c>
      <c r="B39" s="53" t="s">
        <v>227</v>
      </c>
      <c r="C39" s="59">
        <v>6</v>
      </c>
      <c r="D39" s="81"/>
      <c r="E39" s="81"/>
      <c r="F39" s="81"/>
      <c r="G39" s="81"/>
      <c r="H39" s="81"/>
      <c r="I39" s="81"/>
      <c r="J39" s="81"/>
      <c r="K39" s="81"/>
      <c r="L39" s="81"/>
      <c r="M39" s="81"/>
      <c r="N39" s="81"/>
      <c r="O39" s="81"/>
      <c r="P39" s="81"/>
      <c r="Q39" s="74"/>
      <c r="R39" s="81"/>
      <c r="S39" s="81"/>
      <c r="T39" s="81"/>
      <c r="U39" s="81"/>
      <c r="V39" s="81"/>
      <c r="W39" s="81"/>
      <c r="Y39" s="81"/>
      <c r="Z39" s="81"/>
      <c r="AA39" s="81"/>
      <c r="AB39" s="81"/>
      <c r="AC39" s="81"/>
      <c r="AD39" s="81"/>
      <c r="AE39" s="81"/>
      <c r="AF39" s="81"/>
      <c r="AG39" s="56"/>
      <c r="AH39" s="18"/>
      <c r="AI39" s="18"/>
      <c r="AJ39" s="81"/>
      <c r="AK39" s="81"/>
      <c r="AL39" s="81"/>
      <c r="AM39" s="57"/>
      <c r="AN39" s="81"/>
      <c r="AO39" s="57"/>
      <c r="AP39" s="57"/>
      <c r="AQ39" s="57"/>
      <c r="AR39" s="57"/>
      <c r="AS39" s="57"/>
      <c r="AT39" s="58"/>
      <c r="AV39" s="81"/>
      <c r="AW39" s="81"/>
      <c r="AX39" s="81"/>
      <c r="AY39" s="81"/>
      <c r="AZ39" s="81"/>
      <c r="BA39" s="81"/>
      <c r="BB39" s="81"/>
      <c r="BC39" s="81"/>
      <c r="BD39" s="81"/>
      <c r="BE39" s="81"/>
      <c r="BF39" s="81"/>
      <c r="BG39" s="58"/>
      <c r="BH39" s="81"/>
      <c r="BI39" s="81"/>
      <c r="BJ39" s="81"/>
      <c r="BK39" s="81"/>
      <c r="BL39" s="81"/>
      <c r="BM39" s="81"/>
      <c r="BN39" s="81"/>
      <c r="BO39" s="81"/>
      <c r="BP39" s="81"/>
      <c r="BQ39" s="58"/>
    </row>
    <row r="40" spans="1:70" s="55" customFormat="1">
      <c r="A40" s="68">
        <v>43425</v>
      </c>
      <c r="B40" s="53" t="s">
        <v>228</v>
      </c>
      <c r="C40" s="59">
        <v>6</v>
      </c>
      <c r="D40" s="81"/>
      <c r="E40" s="81"/>
      <c r="F40" s="81"/>
      <c r="G40" s="81"/>
      <c r="H40" s="81"/>
      <c r="I40" s="81"/>
      <c r="J40" s="81"/>
      <c r="K40" s="81"/>
      <c r="L40" s="81"/>
      <c r="M40" s="81"/>
      <c r="N40" s="81"/>
      <c r="O40" s="81"/>
      <c r="P40" s="81"/>
      <c r="Q40" s="74"/>
      <c r="R40" s="81"/>
      <c r="S40" s="81"/>
      <c r="T40" s="81"/>
      <c r="U40" s="81"/>
      <c r="V40" s="81"/>
      <c r="W40" s="81"/>
      <c r="Y40" s="81"/>
      <c r="Z40" s="81"/>
      <c r="AA40" s="81"/>
      <c r="AB40" s="81"/>
      <c r="AC40" s="81"/>
      <c r="AD40" s="81"/>
      <c r="AE40" s="81"/>
      <c r="AF40" s="81"/>
      <c r="AG40" s="56"/>
      <c r="AH40" s="18"/>
      <c r="AI40" s="18"/>
      <c r="AJ40" s="81"/>
      <c r="AK40" s="81"/>
      <c r="AL40" s="81"/>
      <c r="AM40" s="57"/>
      <c r="AN40" s="81"/>
      <c r="AO40" s="57"/>
      <c r="AP40" s="57"/>
      <c r="AQ40" s="57"/>
      <c r="AR40" s="57"/>
      <c r="AS40" s="57"/>
      <c r="AT40" s="58"/>
      <c r="AV40" s="81"/>
      <c r="AW40" s="81"/>
      <c r="AX40" s="81"/>
      <c r="AY40" s="81"/>
      <c r="AZ40" s="81"/>
      <c r="BA40" s="81"/>
      <c r="BB40" s="81"/>
      <c r="BC40" s="81"/>
      <c r="BD40" s="81"/>
      <c r="BE40" s="81"/>
      <c r="BF40" s="81"/>
      <c r="BG40" s="58"/>
      <c r="BH40" s="81"/>
      <c r="BI40" s="81"/>
      <c r="BJ40" s="81"/>
      <c r="BK40" s="81"/>
      <c r="BL40" s="81"/>
      <c r="BM40" s="81"/>
      <c r="BN40" s="81"/>
      <c r="BO40" s="81"/>
      <c r="BP40" s="81"/>
      <c r="BQ40" s="58"/>
    </row>
    <row r="41" spans="1:70" s="55" customFormat="1">
      <c r="A41" s="68">
        <v>43428</v>
      </c>
      <c r="B41" s="53" t="s">
        <v>229</v>
      </c>
      <c r="C41" s="59">
        <v>6</v>
      </c>
      <c r="D41" s="81"/>
      <c r="E41" s="81"/>
      <c r="F41" s="81"/>
      <c r="G41" s="81"/>
      <c r="H41" s="81"/>
      <c r="I41" s="81"/>
      <c r="J41" s="81"/>
      <c r="K41" s="81"/>
      <c r="L41" s="81"/>
      <c r="M41" s="81"/>
      <c r="N41" s="81"/>
      <c r="O41" s="81"/>
      <c r="P41" s="81"/>
      <c r="Q41" s="74"/>
      <c r="R41" s="81"/>
      <c r="S41" s="81"/>
      <c r="T41" s="81"/>
      <c r="U41" s="81"/>
      <c r="V41" s="81"/>
      <c r="W41" s="81"/>
      <c r="Y41" s="81"/>
      <c r="Z41" s="81"/>
      <c r="AA41" s="81"/>
      <c r="AB41" s="81"/>
      <c r="AC41" s="81"/>
      <c r="AD41" s="81"/>
      <c r="AE41" s="81"/>
      <c r="AF41" s="81"/>
      <c r="AG41" s="56"/>
      <c r="AH41" s="18"/>
      <c r="AI41" s="18"/>
      <c r="AJ41" s="81"/>
      <c r="AK41" s="81"/>
      <c r="AL41" s="81"/>
      <c r="AM41" s="57"/>
      <c r="AN41" s="81"/>
      <c r="AO41" s="57"/>
      <c r="AP41" s="57"/>
      <c r="AQ41" s="57"/>
      <c r="AR41" s="57"/>
      <c r="AS41" s="57"/>
      <c r="AT41" s="58"/>
      <c r="AV41" s="81"/>
      <c r="AW41" s="81"/>
      <c r="AX41" s="81"/>
      <c r="AY41" s="81"/>
      <c r="AZ41" s="81"/>
      <c r="BA41" s="81"/>
      <c r="BB41" s="81"/>
      <c r="BC41" s="81"/>
      <c r="BD41" s="81"/>
      <c r="BE41" s="81"/>
      <c r="BF41" s="81"/>
      <c r="BG41" s="58"/>
      <c r="BH41" s="81"/>
      <c r="BI41" s="81"/>
      <c r="BJ41" s="81"/>
      <c r="BK41" s="81"/>
      <c r="BL41" s="81"/>
      <c r="BM41" s="81"/>
      <c r="BN41" s="81"/>
      <c r="BO41" s="81"/>
      <c r="BP41" s="81"/>
      <c r="BQ41" s="58"/>
    </row>
    <row r="42" spans="1:70" s="55" customFormat="1">
      <c r="A42" s="68">
        <v>43432</v>
      </c>
      <c r="B42" s="53" t="s">
        <v>230</v>
      </c>
      <c r="C42" s="59">
        <v>6</v>
      </c>
      <c r="D42" s="81"/>
      <c r="E42" s="81"/>
      <c r="F42" s="81"/>
      <c r="G42" s="81"/>
      <c r="H42" s="81"/>
      <c r="I42" s="81"/>
      <c r="J42" s="81"/>
      <c r="K42" s="81"/>
      <c r="L42" s="81"/>
      <c r="M42" s="81"/>
      <c r="N42" s="81"/>
      <c r="O42" s="81"/>
      <c r="P42" s="81"/>
      <c r="Q42" s="74"/>
      <c r="R42" s="81"/>
      <c r="S42" s="81"/>
      <c r="T42" s="81"/>
      <c r="U42" s="81"/>
      <c r="V42" s="81"/>
      <c r="W42" s="81"/>
      <c r="Y42" s="81"/>
      <c r="Z42" s="81"/>
      <c r="AA42" s="81"/>
      <c r="AB42" s="81"/>
      <c r="AC42" s="81"/>
      <c r="AD42" s="81"/>
      <c r="AE42" s="81"/>
      <c r="AF42" s="81"/>
      <c r="AG42" s="56"/>
      <c r="AH42" s="18"/>
      <c r="AI42" s="18"/>
      <c r="AJ42" s="81"/>
      <c r="AK42" s="81"/>
      <c r="AL42" s="81"/>
      <c r="AM42" s="57"/>
      <c r="AN42" s="81"/>
      <c r="AO42" s="57"/>
      <c r="AP42" s="57"/>
      <c r="AQ42" s="57"/>
      <c r="AR42" s="57"/>
      <c r="AS42" s="57"/>
      <c r="AT42" s="58"/>
      <c r="AV42" s="81"/>
      <c r="AW42" s="81"/>
      <c r="AX42" s="81"/>
      <c r="AY42" s="81"/>
      <c r="AZ42" s="81"/>
      <c r="BA42" s="81"/>
      <c r="BB42" s="81"/>
      <c r="BC42" s="81"/>
      <c r="BD42" s="81"/>
      <c r="BE42" s="81"/>
      <c r="BF42" s="81"/>
      <c r="BG42" s="58"/>
      <c r="BH42" s="81"/>
      <c r="BI42" s="81"/>
      <c r="BJ42" s="81"/>
      <c r="BK42" s="81"/>
      <c r="BL42" s="81"/>
      <c r="BM42" s="81"/>
      <c r="BN42" s="81"/>
      <c r="BO42" s="81"/>
      <c r="BP42" s="81"/>
      <c r="BQ42" s="58"/>
    </row>
    <row r="43" spans="1:70" s="55" customFormat="1">
      <c r="A43" s="68">
        <v>43433</v>
      </c>
      <c r="B43" s="53" t="s">
        <v>231</v>
      </c>
      <c r="C43" s="59">
        <v>6</v>
      </c>
      <c r="D43" s="81"/>
      <c r="E43" s="81"/>
      <c r="F43" s="81"/>
      <c r="G43" s="81"/>
      <c r="H43" s="81"/>
      <c r="I43" s="81"/>
      <c r="J43" s="81"/>
      <c r="K43" s="81"/>
      <c r="L43" s="81"/>
      <c r="M43" s="81"/>
      <c r="N43" s="81"/>
      <c r="O43" s="81"/>
      <c r="P43" s="81"/>
      <c r="Q43" s="74"/>
      <c r="R43" s="81"/>
      <c r="S43" s="81"/>
      <c r="T43" s="81"/>
      <c r="U43" s="81"/>
      <c r="V43" s="81"/>
      <c r="W43" s="81"/>
      <c r="Y43" s="81"/>
      <c r="Z43" s="81"/>
      <c r="AA43" s="81"/>
      <c r="AB43" s="81"/>
      <c r="AC43" s="81"/>
      <c r="AD43" s="81"/>
      <c r="AE43" s="81"/>
      <c r="AF43" s="81"/>
      <c r="AG43" s="56"/>
      <c r="AH43" s="18"/>
      <c r="AI43" s="18"/>
      <c r="AJ43" s="81"/>
      <c r="AK43" s="81"/>
      <c r="AL43" s="81"/>
      <c r="AM43" s="57"/>
      <c r="AN43" s="81"/>
      <c r="AO43" s="57"/>
      <c r="AP43" s="57"/>
      <c r="AQ43" s="57"/>
      <c r="AR43" s="57"/>
      <c r="AS43" s="57"/>
      <c r="AT43" s="58"/>
      <c r="AV43" s="81"/>
      <c r="AW43" s="81"/>
      <c r="AX43" s="81"/>
      <c r="AY43" s="81"/>
      <c r="AZ43" s="81"/>
      <c r="BA43" s="81"/>
      <c r="BB43" s="81"/>
      <c r="BC43" s="81"/>
      <c r="BD43" s="81"/>
      <c r="BE43" s="81"/>
      <c r="BF43" s="81"/>
      <c r="BG43" s="58"/>
      <c r="BH43" s="81"/>
      <c r="BI43" s="81"/>
      <c r="BJ43" s="81"/>
      <c r="BK43" s="81"/>
      <c r="BL43" s="81"/>
      <c r="BM43" s="81"/>
      <c r="BN43" s="81"/>
      <c r="BO43" s="81"/>
      <c r="BP43" s="81"/>
      <c r="BQ43" s="58"/>
    </row>
    <row r="44" spans="1:70" s="55" customFormat="1">
      <c r="A44" s="68">
        <v>43441</v>
      </c>
      <c r="B44" s="53" t="s">
        <v>232</v>
      </c>
      <c r="C44" s="59">
        <v>6</v>
      </c>
      <c r="D44" s="81"/>
      <c r="E44" s="81"/>
      <c r="F44" s="81"/>
      <c r="G44" s="81"/>
      <c r="H44" s="81"/>
      <c r="I44" s="81"/>
      <c r="J44" s="81"/>
      <c r="K44" s="81"/>
      <c r="L44" s="81"/>
      <c r="M44" s="81"/>
      <c r="N44" s="81"/>
      <c r="O44" s="81"/>
      <c r="P44" s="81"/>
      <c r="Q44" s="74"/>
      <c r="R44" s="81"/>
      <c r="S44" s="81"/>
      <c r="T44" s="81"/>
      <c r="U44" s="81"/>
      <c r="V44" s="81"/>
      <c r="W44" s="81"/>
      <c r="Y44" s="81"/>
      <c r="Z44" s="81"/>
      <c r="AA44" s="81"/>
      <c r="AB44" s="81"/>
      <c r="AC44" s="81"/>
      <c r="AD44" s="81"/>
      <c r="AE44" s="81"/>
      <c r="AF44" s="81"/>
      <c r="AG44" s="56"/>
      <c r="AH44" s="18"/>
      <c r="AI44" s="18"/>
      <c r="AJ44" s="81"/>
      <c r="AK44" s="81"/>
      <c r="AL44" s="81"/>
      <c r="AM44" s="57"/>
      <c r="AN44" s="81"/>
      <c r="AO44" s="57"/>
      <c r="AP44" s="57"/>
      <c r="AQ44" s="57"/>
      <c r="AR44" s="57"/>
      <c r="AS44" s="57"/>
      <c r="AT44" s="58"/>
      <c r="AV44" s="81"/>
      <c r="AW44" s="81"/>
      <c r="AX44" s="81"/>
      <c r="AY44" s="81"/>
      <c r="AZ44" s="81"/>
      <c r="BA44" s="81"/>
      <c r="BB44" s="81"/>
      <c r="BC44" s="81"/>
      <c r="BD44" s="81"/>
      <c r="BE44" s="81"/>
      <c r="BF44" s="81"/>
      <c r="BG44" s="58"/>
      <c r="BH44" s="81"/>
      <c r="BI44" s="81"/>
      <c r="BJ44" s="81"/>
      <c r="BK44" s="81"/>
      <c r="BL44" s="81"/>
      <c r="BM44" s="81"/>
      <c r="BN44" s="81"/>
      <c r="BO44" s="81"/>
      <c r="BP44" s="81"/>
      <c r="BQ44" s="58"/>
    </row>
    <row r="45" spans="1:70" s="55" customFormat="1">
      <c r="A45" s="68">
        <v>43442</v>
      </c>
      <c r="B45" s="53" t="s">
        <v>233</v>
      </c>
      <c r="C45" s="59">
        <v>6</v>
      </c>
      <c r="D45" s="81"/>
      <c r="E45" s="81"/>
      <c r="F45" s="81"/>
      <c r="G45" s="81"/>
      <c r="H45" s="81"/>
      <c r="I45" s="81"/>
      <c r="J45" s="81"/>
      <c r="K45" s="81"/>
      <c r="L45" s="81"/>
      <c r="M45" s="81"/>
      <c r="N45" s="81"/>
      <c r="O45" s="81"/>
      <c r="P45" s="81"/>
      <c r="Q45" s="74"/>
      <c r="R45" s="81"/>
      <c r="S45" s="81"/>
      <c r="T45" s="81"/>
      <c r="U45" s="81"/>
      <c r="V45" s="81"/>
      <c r="W45" s="81"/>
      <c r="Y45" s="81"/>
      <c r="Z45" s="81"/>
      <c r="AA45" s="81"/>
      <c r="AB45" s="81"/>
      <c r="AC45" s="81"/>
      <c r="AD45" s="81"/>
      <c r="AE45" s="81"/>
      <c r="AF45" s="81"/>
      <c r="AG45" s="56"/>
      <c r="AH45" s="18"/>
      <c r="AI45" s="18"/>
      <c r="AJ45" s="81"/>
      <c r="AK45" s="81"/>
      <c r="AL45" s="81"/>
      <c r="AM45" s="57"/>
      <c r="AN45" s="81"/>
      <c r="AO45" s="57"/>
      <c r="AP45" s="57"/>
      <c r="AQ45" s="57"/>
      <c r="AR45" s="57"/>
      <c r="AS45" s="57"/>
      <c r="AT45" s="58"/>
      <c r="AV45" s="81"/>
      <c r="AW45" s="81"/>
      <c r="AX45" s="81"/>
      <c r="AY45" s="81"/>
      <c r="AZ45" s="81"/>
      <c r="BA45" s="81"/>
      <c r="BB45" s="81"/>
      <c r="BC45" s="81"/>
      <c r="BD45" s="81"/>
      <c r="BE45" s="81"/>
      <c r="BF45" s="81"/>
      <c r="BG45" s="58"/>
      <c r="BH45" s="81"/>
      <c r="BI45" s="81"/>
      <c r="BJ45" s="81"/>
      <c r="BK45" s="81"/>
      <c r="BL45" s="81"/>
      <c r="BM45" s="81"/>
      <c r="BN45" s="81"/>
      <c r="BO45" s="81"/>
      <c r="BP45" s="81"/>
      <c r="BQ45" s="58"/>
    </row>
    <row r="46" spans="1:70" s="55" customFormat="1" ht="32.4">
      <c r="A46" s="68">
        <v>43443</v>
      </c>
      <c r="B46" s="53" t="s">
        <v>234</v>
      </c>
      <c r="C46" s="59">
        <v>6</v>
      </c>
      <c r="D46" s="81"/>
      <c r="E46" s="81"/>
      <c r="F46" s="81"/>
      <c r="G46" s="81"/>
      <c r="H46" s="81"/>
      <c r="I46" s="81"/>
      <c r="J46" s="81">
        <v>1</v>
      </c>
      <c r="K46" s="81"/>
      <c r="L46" s="81"/>
      <c r="M46" s="81"/>
      <c r="N46" s="81">
        <v>1</v>
      </c>
      <c r="O46" s="81"/>
      <c r="P46" s="81"/>
      <c r="Q46" s="74"/>
      <c r="R46" s="81"/>
      <c r="S46" s="81"/>
      <c r="T46" s="81"/>
      <c r="U46" s="81"/>
      <c r="V46" s="81"/>
      <c r="W46" s="74" t="s">
        <v>235</v>
      </c>
      <c r="Y46" s="81"/>
      <c r="Z46" s="81">
        <v>1</v>
      </c>
      <c r="AA46" s="81"/>
      <c r="AB46" s="81">
        <v>1</v>
      </c>
      <c r="AC46" s="81"/>
      <c r="AD46" s="81"/>
      <c r="AE46" s="81">
        <v>1</v>
      </c>
      <c r="AF46" s="81"/>
      <c r="AG46" s="56"/>
      <c r="AH46" s="18"/>
      <c r="AI46" s="18">
        <v>1</v>
      </c>
      <c r="AJ46" s="81"/>
      <c r="AK46" s="81">
        <v>1</v>
      </c>
      <c r="AL46" s="81"/>
      <c r="AM46" s="57"/>
      <c r="AN46" s="81">
        <v>1</v>
      </c>
      <c r="AO46" s="57"/>
      <c r="AP46" s="57">
        <v>1</v>
      </c>
      <c r="AQ46" s="57"/>
      <c r="AR46" s="57"/>
      <c r="AS46" s="57">
        <v>1</v>
      </c>
      <c r="AT46" s="58"/>
      <c r="AV46" s="81"/>
      <c r="AW46" s="81">
        <v>1</v>
      </c>
      <c r="AX46" s="81"/>
      <c r="AY46" s="81"/>
      <c r="AZ46" s="81">
        <v>1</v>
      </c>
      <c r="BA46" s="81">
        <v>1</v>
      </c>
      <c r="BB46" s="81"/>
      <c r="BC46" s="81"/>
      <c r="BD46" s="81"/>
      <c r="BE46" s="81">
        <v>1</v>
      </c>
      <c r="BF46" s="81"/>
      <c r="BG46" s="58"/>
      <c r="BH46" s="81"/>
      <c r="BI46" s="81"/>
      <c r="BJ46" s="81">
        <v>1</v>
      </c>
      <c r="BK46" s="81"/>
      <c r="BL46" s="81"/>
      <c r="BM46" s="81"/>
      <c r="BN46" s="81"/>
      <c r="BO46" s="81">
        <v>1</v>
      </c>
      <c r="BP46" s="81">
        <v>1</v>
      </c>
      <c r="BQ46" s="58"/>
      <c r="BR46" s="55">
        <v>1</v>
      </c>
    </row>
    <row r="47" spans="1:70" s="55" customFormat="1" ht="12">
      <c r="A47" s="68">
        <v>43444</v>
      </c>
      <c r="B47" s="53" t="s">
        <v>236</v>
      </c>
      <c r="C47" s="59">
        <v>6</v>
      </c>
      <c r="D47" s="81"/>
      <c r="E47" s="81"/>
      <c r="F47" s="81"/>
      <c r="G47" s="81"/>
      <c r="H47" s="81"/>
      <c r="I47" s="81"/>
      <c r="J47" s="81"/>
      <c r="K47" s="81"/>
      <c r="L47" s="81"/>
      <c r="M47" s="81"/>
      <c r="N47" s="81">
        <v>1</v>
      </c>
      <c r="O47" s="81"/>
      <c r="P47" s="81"/>
      <c r="Q47" s="74"/>
      <c r="R47" s="81"/>
      <c r="S47" s="81"/>
      <c r="T47" s="81">
        <v>1</v>
      </c>
      <c r="U47" s="81"/>
      <c r="V47" s="81"/>
      <c r="W47" s="81"/>
      <c r="Y47" s="81">
        <v>1</v>
      </c>
      <c r="Z47" s="81"/>
      <c r="AA47" s="81">
        <v>1</v>
      </c>
      <c r="AB47" s="81"/>
      <c r="AC47" s="81"/>
      <c r="AD47" s="81">
        <v>1</v>
      </c>
      <c r="AE47" s="81"/>
      <c r="AF47" s="81"/>
      <c r="AG47" s="56"/>
      <c r="AH47" s="18"/>
      <c r="AI47" s="18">
        <v>1</v>
      </c>
      <c r="AJ47" s="81">
        <v>1</v>
      </c>
      <c r="AK47" s="81"/>
      <c r="AL47" s="81"/>
      <c r="AM47" s="57"/>
      <c r="AN47" s="81">
        <v>1</v>
      </c>
      <c r="AO47" s="57"/>
      <c r="AP47" s="57">
        <v>1</v>
      </c>
      <c r="AQ47" s="57"/>
      <c r="AR47" s="57">
        <v>1</v>
      </c>
      <c r="AS47" s="57"/>
      <c r="AT47" s="58"/>
      <c r="AV47" s="81"/>
      <c r="AW47" s="81">
        <v>1</v>
      </c>
      <c r="AX47" s="81">
        <v>1</v>
      </c>
      <c r="AY47" s="81"/>
      <c r="AZ47" s="81">
        <v>1</v>
      </c>
      <c r="BA47" s="81">
        <v>1</v>
      </c>
      <c r="BB47" s="81"/>
      <c r="BC47" s="81"/>
      <c r="BD47" s="81"/>
      <c r="BE47" s="81">
        <v>1</v>
      </c>
      <c r="BF47" s="81"/>
      <c r="BG47" s="58"/>
      <c r="BH47" s="81">
        <v>1</v>
      </c>
      <c r="BI47" s="81"/>
      <c r="BJ47" s="81">
        <v>1</v>
      </c>
      <c r="BK47" s="81">
        <v>1</v>
      </c>
      <c r="BL47" s="81"/>
      <c r="BM47" s="81"/>
      <c r="BN47" s="81">
        <v>1</v>
      </c>
      <c r="BO47" s="81"/>
      <c r="BP47" s="81">
        <v>1</v>
      </c>
      <c r="BQ47" s="58"/>
      <c r="BR47" s="55">
        <v>1</v>
      </c>
    </row>
    <row r="48" spans="1:70" s="55" customFormat="1">
      <c r="A48" s="68">
        <v>43447</v>
      </c>
      <c r="B48" s="53" t="s">
        <v>237</v>
      </c>
      <c r="C48" s="59">
        <v>6</v>
      </c>
      <c r="D48" s="81"/>
      <c r="E48" s="81"/>
      <c r="F48" s="81"/>
      <c r="G48" s="81"/>
      <c r="H48" s="81"/>
      <c r="I48" s="81"/>
      <c r="J48" s="81"/>
      <c r="K48" s="81"/>
      <c r="L48" s="81"/>
      <c r="M48" s="81"/>
      <c r="N48" s="81"/>
      <c r="O48" s="81"/>
      <c r="P48" s="81"/>
      <c r="Q48" s="74"/>
      <c r="R48" s="81"/>
      <c r="S48" s="81"/>
      <c r="T48" s="81"/>
      <c r="U48" s="81"/>
      <c r="V48" s="81"/>
      <c r="W48" s="81"/>
      <c r="Y48" s="81"/>
      <c r="Z48" s="81"/>
      <c r="AA48" s="81"/>
      <c r="AB48" s="81"/>
      <c r="AC48" s="81"/>
      <c r="AD48" s="81"/>
      <c r="AE48" s="81"/>
      <c r="AF48" s="81"/>
      <c r="AG48" s="56"/>
      <c r="AH48" s="18"/>
      <c r="AI48" s="18"/>
      <c r="AJ48" s="81"/>
      <c r="AK48" s="81"/>
      <c r="AL48" s="81"/>
      <c r="AM48" s="57"/>
      <c r="AN48" s="81"/>
      <c r="AO48" s="57"/>
      <c r="AP48" s="57"/>
      <c r="AQ48" s="57"/>
      <c r="AR48" s="57"/>
      <c r="AS48" s="57"/>
      <c r="AT48" s="58"/>
      <c r="AV48" s="81"/>
      <c r="AW48" s="81"/>
      <c r="AX48" s="81"/>
      <c r="AY48" s="81"/>
      <c r="AZ48" s="81"/>
      <c r="BA48" s="81"/>
      <c r="BB48" s="81"/>
      <c r="BC48" s="81"/>
      <c r="BD48" s="81"/>
      <c r="BE48" s="81"/>
      <c r="BF48" s="81"/>
      <c r="BG48" s="58"/>
      <c r="BH48" s="81"/>
      <c r="BI48" s="81"/>
      <c r="BJ48" s="81"/>
      <c r="BK48" s="81"/>
      <c r="BL48" s="81"/>
      <c r="BM48" s="81"/>
      <c r="BN48" s="81"/>
      <c r="BO48" s="81"/>
      <c r="BP48" s="81"/>
      <c r="BQ48" s="58"/>
    </row>
    <row r="49" spans="1:70" s="55" customFormat="1">
      <c r="A49" s="68">
        <v>43468</v>
      </c>
      <c r="B49" s="53" t="s">
        <v>238</v>
      </c>
      <c r="C49" s="59">
        <v>6</v>
      </c>
      <c r="D49" s="81"/>
      <c r="E49" s="81"/>
      <c r="F49" s="81"/>
      <c r="G49" s="81"/>
      <c r="H49" s="81"/>
      <c r="I49" s="81"/>
      <c r="J49" s="81"/>
      <c r="K49" s="81"/>
      <c r="L49" s="81"/>
      <c r="M49" s="81"/>
      <c r="N49" s="81"/>
      <c r="O49" s="81"/>
      <c r="P49" s="81"/>
      <c r="Q49" s="74"/>
      <c r="R49" s="81"/>
      <c r="S49" s="81"/>
      <c r="T49" s="81"/>
      <c r="U49" s="81"/>
      <c r="V49" s="81"/>
      <c r="W49" s="81"/>
      <c r="Y49" s="81"/>
      <c r="Z49" s="81"/>
      <c r="AA49" s="81"/>
      <c r="AB49" s="81"/>
      <c r="AC49" s="81"/>
      <c r="AD49" s="81"/>
      <c r="AE49" s="81"/>
      <c r="AF49" s="81"/>
      <c r="AG49" s="56"/>
      <c r="AH49" s="18"/>
      <c r="AI49" s="18"/>
      <c r="AJ49" s="81"/>
      <c r="AK49" s="81"/>
      <c r="AL49" s="81"/>
      <c r="AM49" s="57"/>
      <c r="AN49" s="81"/>
      <c r="AO49" s="57"/>
      <c r="AP49" s="57"/>
      <c r="AQ49" s="57"/>
      <c r="AR49" s="57"/>
      <c r="AS49" s="57"/>
      <c r="AT49" s="58"/>
      <c r="AV49" s="81"/>
      <c r="AW49" s="81"/>
      <c r="AX49" s="81"/>
      <c r="AY49" s="81"/>
      <c r="AZ49" s="81"/>
      <c r="BA49" s="81"/>
      <c r="BB49" s="81"/>
      <c r="BC49" s="81"/>
      <c r="BD49" s="81"/>
      <c r="BE49" s="81"/>
      <c r="BF49" s="81"/>
      <c r="BG49" s="58"/>
      <c r="BH49" s="81"/>
      <c r="BI49" s="81"/>
      <c r="BJ49" s="81"/>
      <c r="BK49" s="81"/>
      <c r="BL49" s="81"/>
      <c r="BM49" s="81"/>
      <c r="BN49" s="81"/>
      <c r="BO49" s="81"/>
      <c r="BP49" s="81"/>
      <c r="BQ49" s="58"/>
    </row>
    <row r="50" spans="1:70" s="55" customFormat="1" ht="12">
      <c r="A50" s="68">
        <v>43482</v>
      </c>
      <c r="B50" s="53" t="s">
        <v>239</v>
      </c>
      <c r="C50" s="59">
        <v>6</v>
      </c>
      <c r="D50" s="81"/>
      <c r="E50" s="81"/>
      <c r="F50" s="81"/>
      <c r="G50" s="81"/>
      <c r="H50" s="81"/>
      <c r="I50" s="81"/>
      <c r="J50" s="81"/>
      <c r="K50" s="81"/>
      <c r="L50" s="81"/>
      <c r="M50" s="81"/>
      <c r="N50" s="81">
        <v>1</v>
      </c>
      <c r="O50" s="81"/>
      <c r="P50" s="81"/>
      <c r="Q50" s="74"/>
      <c r="R50" s="81"/>
      <c r="S50" s="81"/>
      <c r="T50" s="81">
        <v>1</v>
      </c>
      <c r="U50" s="81"/>
      <c r="V50" s="81"/>
      <c r="W50" s="81"/>
      <c r="Y50" s="81">
        <v>1</v>
      </c>
      <c r="Z50" s="81"/>
      <c r="AA50" s="81"/>
      <c r="AB50" s="81">
        <v>1</v>
      </c>
      <c r="AC50" s="81"/>
      <c r="AD50" s="81"/>
      <c r="AE50" s="81">
        <v>1</v>
      </c>
      <c r="AF50" s="81"/>
      <c r="AG50" s="56"/>
      <c r="AH50" s="18"/>
      <c r="AI50" s="18">
        <v>1</v>
      </c>
      <c r="AJ50" s="81"/>
      <c r="AK50" s="81">
        <v>1</v>
      </c>
      <c r="AL50" s="81"/>
      <c r="AM50" s="57"/>
      <c r="AN50" s="81">
        <v>1</v>
      </c>
      <c r="AO50" s="57"/>
      <c r="AP50" s="57">
        <v>1</v>
      </c>
      <c r="AQ50" s="57"/>
      <c r="AR50" s="57">
        <v>1</v>
      </c>
      <c r="AS50" s="57"/>
      <c r="AT50" s="58"/>
      <c r="AV50" s="81"/>
      <c r="AW50" s="81">
        <v>1</v>
      </c>
      <c r="AX50" s="81">
        <v>1</v>
      </c>
      <c r="AY50" s="81"/>
      <c r="AZ50" s="81">
        <v>1</v>
      </c>
      <c r="BA50" s="81">
        <v>1</v>
      </c>
      <c r="BB50" s="81"/>
      <c r="BC50" s="81"/>
      <c r="BD50" s="81"/>
      <c r="BE50" s="81"/>
      <c r="BF50" s="81"/>
      <c r="BG50" s="58"/>
      <c r="BH50" s="81">
        <v>1</v>
      </c>
      <c r="BI50" s="81"/>
      <c r="BJ50" s="81"/>
      <c r="BK50" s="81"/>
      <c r="BL50" s="81"/>
      <c r="BM50" s="81"/>
      <c r="BN50" s="81">
        <v>1</v>
      </c>
      <c r="BO50" s="81">
        <v>1</v>
      </c>
      <c r="BP50" s="81">
        <v>1</v>
      </c>
      <c r="BQ50" s="58"/>
      <c r="BR50" s="55">
        <v>1</v>
      </c>
    </row>
    <row r="51" spans="1:70" s="55" customFormat="1">
      <c r="A51" s="68">
        <v>43484</v>
      </c>
      <c r="B51" s="53" t="s">
        <v>240</v>
      </c>
      <c r="C51" s="59">
        <v>6</v>
      </c>
      <c r="D51" s="81"/>
      <c r="E51" s="81"/>
      <c r="F51" s="81"/>
      <c r="G51" s="81"/>
      <c r="H51" s="81"/>
      <c r="I51" s="81"/>
      <c r="J51" s="81"/>
      <c r="K51" s="81"/>
      <c r="L51" s="81"/>
      <c r="M51" s="81"/>
      <c r="N51" s="81"/>
      <c r="O51" s="81"/>
      <c r="P51" s="81"/>
      <c r="Q51" s="74"/>
      <c r="R51" s="81"/>
      <c r="S51" s="81"/>
      <c r="T51" s="81"/>
      <c r="U51" s="81"/>
      <c r="V51" s="81"/>
      <c r="W51" s="81"/>
      <c r="Y51" s="81"/>
      <c r="Z51" s="81"/>
      <c r="AA51" s="81"/>
      <c r="AB51" s="81"/>
      <c r="AC51" s="81"/>
      <c r="AD51" s="81"/>
      <c r="AE51" s="81"/>
      <c r="AF51" s="81"/>
      <c r="AG51" s="56"/>
      <c r="AH51" s="18"/>
      <c r="AI51" s="18"/>
      <c r="AJ51" s="81"/>
      <c r="AK51" s="81"/>
      <c r="AL51" s="81"/>
      <c r="AM51" s="57"/>
      <c r="AN51" s="81"/>
      <c r="AO51" s="57"/>
      <c r="AP51" s="57"/>
      <c r="AQ51" s="57"/>
      <c r="AR51" s="57"/>
      <c r="AS51" s="57"/>
      <c r="AT51" s="58"/>
      <c r="AV51" s="81"/>
      <c r="AW51" s="81"/>
      <c r="AX51" s="81"/>
      <c r="AY51" s="81"/>
      <c r="AZ51" s="81"/>
      <c r="BA51" s="81"/>
      <c r="BB51" s="81"/>
      <c r="BC51" s="81"/>
      <c r="BD51" s="81"/>
      <c r="BE51" s="81"/>
      <c r="BF51" s="81"/>
      <c r="BG51" s="58"/>
      <c r="BH51" s="81"/>
      <c r="BI51" s="81"/>
      <c r="BJ51" s="81"/>
      <c r="BK51" s="81"/>
      <c r="BL51" s="81"/>
      <c r="BM51" s="81"/>
      <c r="BN51" s="81"/>
      <c r="BO51" s="81"/>
      <c r="BP51" s="81"/>
      <c r="BQ51" s="58"/>
    </row>
    <row r="52" spans="1:70" s="55" customFormat="1">
      <c r="A52" s="68">
        <v>43501</v>
      </c>
      <c r="B52" s="53" t="s">
        <v>241</v>
      </c>
      <c r="C52" s="59">
        <v>6</v>
      </c>
      <c r="D52" s="81"/>
      <c r="E52" s="81"/>
      <c r="F52" s="81"/>
      <c r="G52" s="81"/>
      <c r="H52" s="81"/>
      <c r="I52" s="81"/>
      <c r="J52" s="81"/>
      <c r="K52" s="81"/>
      <c r="L52" s="81"/>
      <c r="M52" s="81"/>
      <c r="N52" s="81"/>
      <c r="O52" s="81"/>
      <c r="P52" s="81"/>
      <c r="Q52" s="74"/>
      <c r="R52" s="81"/>
      <c r="S52" s="81"/>
      <c r="T52" s="81"/>
      <c r="U52" s="81"/>
      <c r="V52" s="81"/>
      <c r="W52" s="81"/>
      <c r="Y52" s="81"/>
      <c r="Z52" s="81"/>
      <c r="AA52" s="81"/>
      <c r="AB52" s="81"/>
      <c r="AC52" s="81"/>
      <c r="AD52" s="81"/>
      <c r="AE52" s="81"/>
      <c r="AF52" s="81"/>
      <c r="AG52" s="56"/>
      <c r="AH52" s="18"/>
      <c r="AI52" s="18"/>
      <c r="AJ52" s="81"/>
      <c r="AK52" s="81"/>
      <c r="AL52" s="81"/>
      <c r="AM52" s="57"/>
      <c r="AN52" s="81"/>
      <c r="AO52" s="57"/>
      <c r="AP52" s="57"/>
      <c r="AQ52" s="57"/>
      <c r="AR52" s="57"/>
      <c r="AS52" s="57"/>
      <c r="AT52" s="58"/>
      <c r="AV52" s="81"/>
      <c r="AW52" s="81"/>
      <c r="AX52" s="81"/>
      <c r="AY52" s="81"/>
      <c r="AZ52" s="81"/>
      <c r="BA52" s="81"/>
      <c r="BB52" s="81"/>
      <c r="BC52" s="81"/>
      <c r="BD52" s="81"/>
      <c r="BE52" s="81"/>
      <c r="BF52" s="81"/>
      <c r="BG52" s="58"/>
      <c r="BH52" s="81"/>
      <c r="BI52" s="81"/>
      <c r="BJ52" s="81"/>
      <c r="BK52" s="81"/>
      <c r="BL52" s="81"/>
      <c r="BM52" s="81"/>
      <c r="BN52" s="81"/>
      <c r="BO52" s="81"/>
      <c r="BP52" s="81"/>
      <c r="BQ52" s="58"/>
    </row>
    <row r="53" spans="1:70" s="55" customFormat="1">
      <c r="A53" s="68">
        <v>43505</v>
      </c>
      <c r="B53" s="53" t="s">
        <v>242</v>
      </c>
      <c r="C53" s="59">
        <v>5</v>
      </c>
      <c r="D53" s="81"/>
      <c r="E53" s="81"/>
      <c r="F53" s="81"/>
      <c r="G53" s="81"/>
      <c r="H53" s="81"/>
      <c r="I53" s="81"/>
      <c r="J53" s="81"/>
      <c r="K53" s="81"/>
      <c r="L53" s="81"/>
      <c r="M53" s="81"/>
      <c r="N53" s="81"/>
      <c r="O53" s="81"/>
      <c r="P53" s="81"/>
      <c r="Q53" s="74"/>
      <c r="R53" s="81"/>
      <c r="S53" s="81"/>
      <c r="T53" s="81"/>
      <c r="U53" s="81"/>
      <c r="V53" s="81"/>
      <c r="W53" s="81"/>
      <c r="Y53" s="81"/>
      <c r="Z53" s="81"/>
      <c r="AA53" s="81"/>
      <c r="AB53" s="81"/>
      <c r="AC53" s="81"/>
      <c r="AD53" s="81"/>
      <c r="AE53" s="81"/>
      <c r="AF53" s="81"/>
      <c r="AG53" s="56"/>
      <c r="AH53" s="18"/>
      <c r="AI53" s="18"/>
      <c r="AJ53" s="81"/>
      <c r="AK53" s="81"/>
      <c r="AL53" s="81"/>
      <c r="AM53" s="57"/>
      <c r="AN53" s="81"/>
      <c r="AO53" s="57"/>
      <c r="AP53" s="57"/>
      <c r="AQ53" s="57"/>
      <c r="AR53" s="57"/>
      <c r="AS53" s="57"/>
      <c r="AT53" s="58"/>
      <c r="AV53" s="81"/>
      <c r="AW53" s="81"/>
      <c r="AX53" s="81"/>
      <c r="AY53" s="81"/>
      <c r="AZ53" s="81"/>
      <c r="BA53" s="81"/>
      <c r="BB53" s="81"/>
      <c r="BC53" s="81"/>
      <c r="BD53" s="81"/>
      <c r="BE53" s="81"/>
      <c r="BF53" s="81"/>
      <c r="BG53" s="58"/>
      <c r="BH53" s="81"/>
      <c r="BI53" s="81"/>
      <c r="BJ53" s="81"/>
      <c r="BK53" s="81"/>
      <c r="BL53" s="81"/>
      <c r="BM53" s="81"/>
      <c r="BN53" s="81"/>
      <c r="BO53" s="81"/>
      <c r="BP53" s="81"/>
      <c r="BQ53" s="58"/>
    </row>
    <row r="54" spans="1:70" s="55" customFormat="1">
      <c r="A54" s="68">
        <v>43506</v>
      </c>
      <c r="B54" s="53" t="s">
        <v>243</v>
      </c>
      <c r="C54" s="59">
        <v>6</v>
      </c>
      <c r="D54" s="81"/>
      <c r="E54" s="81"/>
      <c r="F54" s="81"/>
      <c r="G54" s="81"/>
      <c r="H54" s="81"/>
      <c r="I54" s="81"/>
      <c r="J54" s="81"/>
      <c r="K54" s="81"/>
      <c r="L54" s="81"/>
      <c r="M54" s="81"/>
      <c r="N54" s="81"/>
      <c r="O54" s="81"/>
      <c r="P54" s="81"/>
      <c r="Q54" s="74"/>
      <c r="R54" s="81"/>
      <c r="S54" s="81"/>
      <c r="T54" s="81"/>
      <c r="U54" s="81"/>
      <c r="V54" s="81"/>
      <c r="W54" s="81"/>
      <c r="Y54" s="81"/>
      <c r="Z54" s="81"/>
      <c r="AA54" s="81"/>
      <c r="AB54" s="81"/>
      <c r="AC54" s="81"/>
      <c r="AD54" s="81"/>
      <c r="AE54" s="81"/>
      <c r="AF54" s="81"/>
      <c r="AG54" s="56"/>
      <c r="AH54" s="18"/>
      <c r="AI54" s="18"/>
      <c r="AJ54" s="81"/>
      <c r="AK54" s="81"/>
      <c r="AL54" s="81"/>
      <c r="AM54" s="57"/>
      <c r="AN54" s="81"/>
      <c r="AO54" s="57"/>
      <c r="AP54" s="57"/>
      <c r="AQ54" s="57"/>
      <c r="AR54" s="57"/>
      <c r="AS54" s="57"/>
      <c r="AT54" s="58"/>
      <c r="AV54" s="81"/>
      <c r="AW54" s="81"/>
      <c r="AX54" s="81"/>
      <c r="AY54" s="81"/>
      <c r="AZ54" s="81"/>
      <c r="BA54" s="81"/>
      <c r="BB54" s="81"/>
      <c r="BC54" s="81"/>
      <c r="BD54" s="81"/>
      <c r="BE54" s="81"/>
      <c r="BF54" s="81"/>
      <c r="BG54" s="58"/>
      <c r="BH54" s="81"/>
      <c r="BI54" s="81"/>
      <c r="BJ54" s="81"/>
      <c r="BK54" s="81"/>
      <c r="BL54" s="81"/>
      <c r="BM54" s="81"/>
      <c r="BN54" s="81"/>
      <c r="BO54" s="81"/>
      <c r="BP54" s="81"/>
      <c r="BQ54" s="58"/>
    </row>
    <row r="55" spans="1:70" s="55" customFormat="1" ht="12">
      <c r="A55" s="68">
        <v>43507</v>
      </c>
      <c r="B55" s="53" t="s">
        <v>244</v>
      </c>
      <c r="C55" s="59">
        <v>6</v>
      </c>
      <c r="D55" s="81"/>
      <c r="E55" s="81"/>
      <c r="F55" s="81"/>
      <c r="G55" s="81"/>
      <c r="H55" s="81"/>
      <c r="I55" s="81"/>
      <c r="J55" s="81"/>
      <c r="K55" s="81"/>
      <c r="L55" s="81"/>
      <c r="M55" s="81"/>
      <c r="N55" s="81">
        <v>1</v>
      </c>
      <c r="O55" s="81"/>
      <c r="P55" s="81"/>
      <c r="Q55" s="74"/>
      <c r="R55" s="81"/>
      <c r="S55" s="81"/>
      <c r="T55" s="81">
        <v>1</v>
      </c>
      <c r="U55" s="81">
        <v>1</v>
      </c>
      <c r="V55" s="81"/>
      <c r="W55" s="81"/>
      <c r="Y55" s="81">
        <v>1</v>
      </c>
      <c r="Z55" s="81"/>
      <c r="AA55" s="81"/>
      <c r="AB55" s="81">
        <v>1</v>
      </c>
      <c r="AC55" s="81"/>
      <c r="AD55" s="81"/>
      <c r="AE55" s="81">
        <v>1</v>
      </c>
      <c r="AF55" s="81"/>
      <c r="AG55" s="56"/>
      <c r="AH55" s="18">
        <v>1</v>
      </c>
      <c r="AI55" s="18"/>
      <c r="AJ55" s="81">
        <v>1</v>
      </c>
      <c r="AK55" s="81"/>
      <c r="AL55" s="81"/>
      <c r="AM55" s="57"/>
      <c r="AN55" s="81">
        <v>1</v>
      </c>
      <c r="AO55" s="57"/>
      <c r="AP55" s="57">
        <v>1</v>
      </c>
      <c r="AQ55" s="57"/>
      <c r="AR55" s="57">
        <v>1</v>
      </c>
      <c r="AS55" s="57"/>
      <c r="AT55" s="58"/>
      <c r="AV55" s="81">
        <v>1</v>
      </c>
      <c r="AW55" s="81">
        <v>1</v>
      </c>
      <c r="AX55" s="81"/>
      <c r="AY55" s="81"/>
      <c r="AZ55" s="81"/>
      <c r="BA55" s="81"/>
      <c r="BB55" s="81"/>
      <c r="BC55" s="81"/>
      <c r="BD55" s="81"/>
      <c r="BE55" s="81">
        <v>1</v>
      </c>
      <c r="BF55" s="81"/>
      <c r="BG55" s="58"/>
      <c r="BH55" s="81"/>
      <c r="BI55" s="81">
        <v>1</v>
      </c>
      <c r="BJ55" s="81">
        <v>1</v>
      </c>
      <c r="BK55" s="81"/>
      <c r="BL55" s="81"/>
      <c r="BM55" s="81"/>
      <c r="BN55" s="81">
        <v>1</v>
      </c>
      <c r="BO55" s="81">
        <v>1</v>
      </c>
      <c r="BP55" s="81">
        <v>1</v>
      </c>
      <c r="BQ55" s="58"/>
      <c r="BR55" s="55">
        <v>1</v>
      </c>
    </row>
    <row r="56" spans="1:70" s="55" customFormat="1">
      <c r="A56" s="68">
        <v>43510</v>
      </c>
      <c r="B56" s="53" t="s">
        <v>245</v>
      </c>
      <c r="C56" s="59">
        <v>6</v>
      </c>
      <c r="D56" s="81"/>
      <c r="E56" s="81"/>
      <c r="F56" s="81"/>
      <c r="G56" s="81"/>
      <c r="H56" s="81"/>
      <c r="I56" s="81"/>
      <c r="J56" s="81"/>
      <c r="K56" s="81"/>
      <c r="L56" s="81"/>
      <c r="M56" s="81"/>
      <c r="N56" s="81"/>
      <c r="O56" s="81"/>
      <c r="P56" s="81"/>
      <c r="Q56" s="74"/>
      <c r="R56" s="81"/>
      <c r="S56" s="81"/>
      <c r="T56" s="81"/>
      <c r="U56" s="81"/>
      <c r="V56" s="81"/>
      <c r="W56" s="81"/>
      <c r="Y56" s="81"/>
      <c r="Z56" s="81"/>
      <c r="AA56" s="81"/>
      <c r="AB56" s="81"/>
      <c r="AC56" s="81"/>
      <c r="AD56" s="81"/>
      <c r="AE56" s="81"/>
      <c r="AF56" s="81"/>
      <c r="AG56" s="56"/>
      <c r="AH56" s="18"/>
      <c r="AI56" s="18"/>
      <c r="AJ56" s="81"/>
      <c r="AK56" s="81"/>
      <c r="AL56" s="81"/>
      <c r="AM56" s="57"/>
      <c r="AN56" s="81"/>
      <c r="AO56" s="57"/>
      <c r="AP56" s="57"/>
      <c r="AQ56" s="57"/>
      <c r="AR56" s="57"/>
      <c r="AS56" s="57"/>
      <c r="AT56" s="58"/>
      <c r="AV56" s="81"/>
      <c r="AW56" s="81"/>
      <c r="AX56" s="81"/>
      <c r="AY56" s="81"/>
      <c r="AZ56" s="81"/>
      <c r="BA56" s="81"/>
      <c r="BB56" s="81"/>
      <c r="BC56" s="81"/>
      <c r="BD56" s="81"/>
      <c r="BE56" s="81"/>
      <c r="BF56" s="81"/>
      <c r="BG56" s="58"/>
      <c r="BH56" s="81"/>
      <c r="BI56" s="81"/>
      <c r="BJ56" s="81"/>
      <c r="BK56" s="81"/>
      <c r="BL56" s="81"/>
      <c r="BM56" s="81"/>
      <c r="BN56" s="81"/>
      <c r="BO56" s="81"/>
      <c r="BP56" s="81"/>
      <c r="BQ56" s="58"/>
    </row>
    <row r="57" spans="1:70" s="55" customFormat="1">
      <c r="A57" s="68">
        <v>43511</v>
      </c>
      <c r="B57" s="53" t="s">
        <v>246</v>
      </c>
      <c r="C57" s="59">
        <v>6</v>
      </c>
      <c r="D57" s="81"/>
      <c r="E57" s="81"/>
      <c r="F57" s="81"/>
      <c r="G57" s="81"/>
      <c r="H57" s="81"/>
      <c r="I57" s="81"/>
      <c r="J57" s="81"/>
      <c r="K57" s="81"/>
      <c r="L57" s="81"/>
      <c r="M57" s="81"/>
      <c r="N57" s="81"/>
      <c r="O57" s="81"/>
      <c r="P57" s="81"/>
      <c r="Q57" s="74"/>
      <c r="R57" s="81"/>
      <c r="S57" s="81"/>
      <c r="T57" s="81"/>
      <c r="U57" s="81"/>
      <c r="V57" s="81"/>
      <c r="W57" s="81"/>
      <c r="Y57" s="81"/>
      <c r="Z57" s="81"/>
      <c r="AA57" s="81"/>
      <c r="AB57" s="81"/>
      <c r="AC57" s="81"/>
      <c r="AD57" s="81"/>
      <c r="AE57" s="81"/>
      <c r="AF57" s="81"/>
      <c r="AG57" s="56"/>
      <c r="AH57" s="18"/>
      <c r="AI57" s="18"/>
      <c r="AJ57" s="81"/>
      <c r="AK57" s="81"/>
      <c r="AL57" s="81"/>
      <c r="AM57" s="57"/>
      <c r="AN57" s="81"/>
      <c r="AO57" s="57"/>
      <c r="AP57" s="57"/>
      <c r="AQ57" s="57"/>
      <c r="AR57" s="57"/>
      <c r="AS57" s="57"/>
      <c r="AT57" s="58"/>
      <c r="AV57" s="81"/>
      <c r="AW57" s="81"/>
      <c r="AX57" s="81"/>
      <c r="AY57" s="81"/>
      <c r="AZ57" s="81"/>
      <c r="BA57" s="81"/>
      <c r="BB57" s="81"/>
      <c r="BC57" s="81"/>
      <c r="BD57" s="81"/>
      <c r="BE57" s="81"/>
      <c r="BF57" s="81"/>
      <c r="BG57" s="58"/>
      <c r="BH57" s="81"/>
      <c r="BI57" s="81"/>
      <c r="BJ57" s="81"/>
      <c r="BK57" s="81"/>
      <c r="BL57" s="81"/>
      <c r="BM57" s="81"/>
      <c r="BN57" s="81"/>
      <c r="BO57" s="81"/>
      <c r="BP57" s="81"/>
      <c r="BQ57" s="58"/>
    </row>
    <row r="58" spans="1:70" s="55" customFormat="1">
      <c r="A58" s="68">
        <v>43512</v>
      </c>
      <c r="B58" s="53" t="s">
        <v>247</v>
      </c>
      <c r="C58" s="59">
        <v>6</v>
      </c>
      <c r="D58" s="81"/>
      <c r="E58" s="81"/>
      <c r="F58" s="81"/>
      <c r="G58" s="81"/>
      <c r="H58" s="81"/>
      <c r="I58" s="81"/>
      <c r="J58" s="81"/>
      <c r="K58" s="81"/>
      <c r="L58" s="81"/>
      <c r="M58" s="81"/>
      <c r="N58" s="81"/>
      <c r="O58" s="81"/>
      <c r="P58" s="81"/>
      <c r="Q58" s="74"/>
      <c r="R58" s="81"/>
      <c r="S58" s="81"/>
      <c r="T58" s="81"/>
      <c r="U58" s="81"/>
      <c r="V58" s="81"/>
      <c r="W58" s="81"/>
      <c r="Y58" s="81"/>
      <c r="Z58" s="81"/>
      <c r="AA58" s="81"/>
      <c r="AB58" s="81"/>
      <c r="AC58" s="81"/>
      <c r="AD58" s="81"/>
      <c r="AE58" s="81"/>
      <c r="AF58" s="81"/>
      <c r="AG58" s="56"/>
      <c r="AH58" s="18"/>
      <c r="AI58" s="18"/>
      <c r="AJ58" s="81"/>
      <c r="AK58" s="81"/>
      <c r="AL58" s="81"/>
      <c r="AM58" s="57"/>
      <c r="AN58" s="81"/>
      <c r="AO58" s="57"/>
      <c r="AP58" s="57"/>
      <c r="AQ58" s="57"/>
      <c r="AR58" s="57"/>
      <c r="AS58" s="57"/>
      <c r="AT58" s="58"/>
      <c r="AV58" s="81"/>
      <c r="AW58" s="81"/>
      <c r="AX58" s="81"/>
      <c r="AY58" s="81"/>
      <c r="AZ58" s="81"/>
      <c r="BA58" s="81"/>
      <c r="BB58" s="81"/>
      <c r="BC58" s="81"/>
      <c r="BD58" s="81"/>
      <c r="BE58" s="81"/>
      <c r="BF58" s="81"/>
      <c r="BG58" s="58"/>
      <c r="BH58" s="81"/>
      <c r="BI58" s="81"/>
      <c r="BJ58" s="81"/>
      <c r="BK58" s="81"/>
      <c r="BL58" s="81"/>
      <c r="BM58" s="81"/>
      <c r="BN58" s="81"/>
      <c r="BO58" s="81"/>
      <c r="BP58" s="81"/>
      <c r="BQ58" s="58"/>
    </row>
    <row r="59" spans="1:70" s="55" customFormat="1">
      <c r="A59" s="68">
        <v>43513</v>
      </c>
      <c r="B59" s="53" t="s">
        <v>248</v>
      </c>
      <c r="C59" s="59">
        <v>6</v>
      </c>
      <c r="D59" s="81"/>
      <c r="E59" s="81"/>
      <c r="F59" s="81"/>
      <c r="G59" s="81"/>
      <c r="H59" s="81"/>
      <c r="I59" s="81"/>
      <c r="J59" s="81"/>
      <c r="K59" s="81"/>
      <c r="L59" s="81"/>
      <c r="M59" s="81"/>
      <c r="N59" s="81"/>
      <c r="O59" s="81"/>
      <c r="P59" s="81"/>
      <c r="Q59" s="74"/>
      <c r="R59" s="81"/>
      <c r="S59" s="81"/>
      <c r="T59" s="81"/>
      <c r="U59" s="81"/>
      <c r="V59" s="81"/>
      <c r="W59" s="81"/>
      <c r="Y59" s="81"/>
      <c r="Z59" s="81"/>
      <c r="AA59" s="81"/>
      <c r="AB59" s="81"/>
      <c r="AC59" s="81"/>
      <c r="AD59" s="81"/>
      <c r="AE59" s="81"/>
      <c r="AF59" s="81"/>
      <c r="AG59" s="56"/>
      <c r="AH59" s="18"/>
      <c r="AI59" s="18"/>
      <c r="AJ59" s="81"/>
      <c r="AK59" s="81"/>
      <c r="AL59" s="81"/>
      <c r="AM59" s="57"/>
      <c r="AN59" s="81"/>
      <c r="AO59" s="57"/>
      <c r="AP59" s="57"/>
      <c r="AQ59" s="57"/>
      <c r="AR59" s="57"/>
      <c r="AS59" s="57"/>
      <c r="AT59" s="58"/>
      <c r="AV59" s="81"/>
      <c r="AW59" s="81"/>
      <c r="AX59" s="81"/>
      <c r="AY59" s="81"/>
      <c r="AZ59" s="81"/>
      <c r="BA59" s="81"/>
      <c r="BB59" s="81"/>
      <c r="BC59" s="81"/>
      <c r="BD59" s="81"/>
      <c r="BE59" s="81"/>
      <c r="BF59" s="81"/>
      <c r="BG59" s="58"/>
      <c r="BH59" s="81"/>
      <c r="BI59" s="81"/>
      <c r="BJ59" s="81"/>
      <c r="BK59" s="81"/>
      <c r="BL59" s="81"/>
      <c r="BM59" s="81"/>
      <c r="BN59" s="81"/>
      <c r="BO59" s="81"/>
      <c r="BP59" s="81"/>
      <c r="BQ59" s="58"/>
    </row>
    <row r="60" spans="1:70" s="55" customFormat="1" ht="12">
      <c r="A60" s="68">
        <v>43514</v>
      </c>
      <c r="B60" s="53" t="s">
        <v>249</v>
      </c>
      <c r="C60" s="59">
        <v>6</v>
      </c>
      <c r="D60" s="81">
        <v>1</v>
      </c>
      <c r="E60" s="81"/>
      <c r="F60" s="81"/>
      <c r="G60" s="81"/>
      <c r="H60" s="81"/>
      <c r="I60" s="81">
        <v>1</v>
      </c>
      <c r="J60" s="81"/>
      <c r="K60" s="81"/>
      <c r="L60" s="81"/>
      <c r="M60" s="81">
        <v>1</v>
      </c>
      <c r="N60" s="81"/>
      <c r="O60" s="81"/>
      <c r="P60" s="81" t="s">
        <v>250</v>
      </c>
      <c r="Q60" s="74"/>
      <c r="R60" s="81"/>
      <c r="S60" s="81"/>
      <c r="T60" s="81"/>
      <c r="U60" s="81"/>
      <c r="V60" s="81"/>
      <c r="W60" s="81"/>
      <c r="Y60" s="81">
        <v>1</v>
      </c>
      <c r="Z60" s="81"/>
      <c r="AA60" s="81"/>
      <c r="AB60" s="81">
        <v>1</v>
      </c>
      <c r="AC60" s="81"/>
      <c r="AD60" s="81"/>
      <c r="AE60" s="81">
        <v>1</v>
      </c>
      <c r="AF60" s="81"/>
      <c r="AG60" s="56"/>
      <c r="AH60" s="18">
        <v>1</v>
      </c>
      <c r="AI60" s="18"/>
      <c r="AJ60" s="81"/>
      <c r="AK60" s="81">
        <v>1</v>
      </c>
      <c r="AL60" s="81"/>
      <c r="AM60" s="57">
        <v>1</v>
      </c>
      <c r="AN60" s="81"/>
      <c r="AO60" s="57"/>
      <c r="AP60" s="57">
        <v>1</v>
      </c>
      <c r="AQ60" s="57"/>
      <c r="AR60" s="57">
        <v>1</v>
      </c>
      <c r="AS60" s="57"/>
      <c r="AT60" s="58"/>
      <c r="AV60" s="81">
        <v>1</v>
      </c>
      <c r="AW60" s="81">
        <v>1</v>
      </c>
      <c r="AX60" s="81">
        <v>1</v>
      </c>
      <c r="AY60" s="81"/>
      <c r="AZ60" s="81">
        <v>1</v>
      </c>
      <c r="BA60" s="81">
        <v>1</v>
      </c>
      <c r="BB60" s="81">
        <v>1</v>
      </c>
      <c r="BC60" s="81"/>
      <c r="BD60" s="81"/>
      <c r="BE60" s="81">
        <v>1</v>
      </c>
      <c r="BF60" s="81"/>
      <c r="BG60" s="58"/>
      <c r="BH60" s="81"/>
      <c r="BI60" s="81"/>
      <c r="BJ60" s="81">
        <v>1</v>
      </c>
      <c r="BK60" s="81">
        <v>1</v>
      </c>
      <c r="BL60" s="81">
        <v>1</v>
      </c>
      <c r="BM60" s="81">
        <v>1</v>
      </c>
      <c r="BN60" s="81">
        <v>1</v>
      </c>
      <c r="BO60" s="81"/>
      <c r="BP60" s="81">
        <v>1</v>
      </c>
      <c r="BQ60" s="58"/>
      <c r="BR60" s="55">
        <v>1</v>
      </c>
    </row>
    <row r="61" spans="1:70" s="55" customFormat="1">
      <c r="A61" s="68">
        <v>43531</v>
      </c>
      <c r="B61" s="53" t="s">
        <v>251</v>
      </c>
      <c r="C61" s="59">
        <v>6</v>
      </c>
      <c r="D61" s="81"/>
      <c r="E61" s="81"/>
      <c r="F61" s="81"/>
      <c r="G61" s="81"/>
      <c r="H61" s="81"/>
      <c r="I61" s="81"/>
      <c r="J61" s="81"/>
      <c r="K61" s="81"/>
      <c r="L61" s="81"/>
      <c r="M61" s="81"/>
      <c r="N61" s="81"/>
      <c r="O61" s="81"/>
      <c r="P61" s="81"/>
      <c r="Q61" s="74"/>
      <c r="R61" s="81"/>
      <c r="S61" s="81"/>
      <c r="T61" s="81"/>
      <c r="U61" s="81"/>
      <c r="V61" s="81"/>
      <c r="W61" s="81"/>
      <c r="Y61" s="81"/>
      <c r="Z61" s="81"/>
      <c r="AA61" s="81"/>
      <c r="AB61" s="81"/>
      <c r="AC61" s="81"/>
      <c r="AD61" s="81"/>
      <c r="AE61" s="81"/>
      <c r="AF61" s="81"/>
      <c r="AG61" s="56"/>
      <c r="AH61" s="18"/>
      <c r="AI61" s="18"/>
      <c r="AJ61" s="81"/>
      <c r="AK61" s="81"/>
      <c r="AL61" s="81"/>
      <c r="AM61" s="57"/>
      <c r="AN61" s="81"/>
      <c r="AO61" s="57"/>
      <c r="AP61" s="57"/>
      <c r="AQ61" s="57"/>
      <c r="AR61" s="57"/>
      <c r="AS61" s="57"/>
      <c r="AT61" s="58"/>
      <c r="AV61" s="81"/>
      <c r="AW61" s="81"/>
      <c r="AX61" s="81"/>
      <c r="AY61" s="81"/>
      <c r="AZ61" s="81"/>
      <c r="BA61" s="81"/>
      <c r="BB61" s="81"/>
      <c r="BC61" s="81"/>
      <c r="BD61" s="81"/>
      <c r="BE61" s="81"/>
      <c r="BF61" s="81"/>
      <c r="BG61" s="58"/>
      <c r="BH61" s="81"/>
      <c r="BI61" s="81"/>
      <c r="BJ61" s="81"/>
      <c r="BK61" s="81"/>
      <c r="BL61" s="81"/>
      <c r="BM61" s="81"/>
      <c r="BN61" s="81"/>
      <c r="BO61" s="81"/>
      <c r="BP61" s="81"/>
      <c r="BQ61" s="58"/>
    </row>
    <row r="62" spans="1:70" s="39" customFormat="1" ht="20.399999999999999" hidden="1" customHeight="1">
      <c r="A62" s="29"/>
      <c r="B62" s="30"/>
      <c r="C62" s="30"/>
      <c r="D62" s="31"/>
      <c r="E62" s="31"/>
      <c r="F62" s="31"/>
      <c r="G62" s="31"/>
      <c r="H62" s="31"/>
      <c r="I62" s="31"/>
      <c r="J62" s="31"/>
      <c r="K62" s="30"/>
      <c r="L62" s="32"/>
      <c r="M62" s="30"/>
      <c r="N62" s="32"/>
      <c r="O62" s="37"/>
      <c r="P62" s="31"/>
      <c r="Q62" s="31"/>
      <c r="R62" s="31"/>
      <c r="S62" s="30"/>
      <c r="T62" s="32"/>
      <c r="U62" s="30"/>
      <c r="V62" s="32"/>
      <c r="W62" s="37"/>
      <c r="X62" s="46"/>
      <c r="Y62" s="31"/>
      <c r="Z62" s="31"/>
      <c r="AA62" s="31"/>
      <c r="AB62" s="30"/>
      <c r="AC62" s="31"/>
      <c r="AD62" s="31"/>
      <c r="AE62" s="31"/>
      <c r="AF62" s="31"/>
      <c r="AG62" s="31"/>
      <c r="AH62" s="31"/>
      <c r="AI62" s="31"/>
      <c r="AJ62" s="31"/>
      <c r="AK62" s="31"/>
      <c r="AL62" s="31"/>
      <c r="AM62" s="31"/>
      <c r="AN62" s="31"/>
      <c r="AO62" s="31"/>
      <c r="AP62" s="31"/>
      <c r="AQ62" s="31"/>
      <c r="AR62" s="31"/>
      <c r="AS62" s="31"/>
      <c r="AT62" s="31"/>
      <c r="AU62" s="46"/>
      <c r="AV62" s="31"/>
      <c r="AW62" s="31"/>
      <c r="AX62" s="31"/>
      <c r="AY62" s="31"/>
      <c r="AZ62" s="31"/>
      <c r="BA62" s="31"/>
      <c r="BB62" s="31"/>
      <c r="BC62" s="31"/>
      <c r="BD62" s="31"/>
      <c r="BE62" s="31"/>
      <c r="BF62" s="31"/>
      <c r="BG62" s="31"/>
      <c r="BH62" s="31"/>
      <c r="BI62" s="31"/>
      <c r="BJ62" s="31"/>
      <c r="BK62" s="31"/>
      <c r="BL62" s="31"/>
      <c r="BM62" s="31"/>
      <c r="BN62" s="31"/>
      <c r="BO62" s="31"/>
      <c r="BP62" s="31"/>
      <c r="BQ62" s="31"/>
      <c r="BR62" s="31"/>
    </row>
    <row r="63" spans="1:70" s="14" customFormat="1" ht="24.6" customHeight="1">
      <c r="A63" s="183" t="s">
        <v>170</v>
      </c>
      <c r="B63" s="184"/>
      <c r="C63" s="185"/>
      <c r="D63" s="43">
        <f t="shared" ref="D63:O63" si="0">SUM(D18:D61)</f>
        <v>2</v>
      </c>
      <c r="E63" s="43">
        <f t="shared" si="0"/>
        <v>0</v>
      </c>
      <c r="F63" s="43">
        <f t="shared" si="0"/>
        <v>2</v>
      </c>
      <c r="G63" s="43">
        <f t="shared" si="0"/>
        <v>0</v>
      </c>
      <c r="H63" s="43">
        <f t="shared" si="0"/>
        <v>3</v>
      </c>
      <c r="I63" s="43">
        <f t="shared" si="0"/>
        <v>1</v>
      </c>
      <c r="J63" s="43">
        <f t="shared" si="0"/>
        <v>5</v>
      </c>
      <c r="K63" s="43">
        <f t="shared" si="0"/>
        <v>0</v>
      </c>
      <c r="L63" s="43">
        <f t="shared" si="0"/>
        <v>6</v>
      </c>
      <c r="M63" s="43">
        <f t="shared" si="0"/>
        <v>5</v>
      </c>
      <c r="N63" s="43">
        <f t="shared" si="0"/>
        <v>8</v>
      </c>
      <c r="O63" s="43">
        <f t="shared" si="0"/>
        <v>1</v>
      </c>
      <c r="P63" s="44"/>
      <c r="Q63" s="44"/>
      <c r="R63" s="43">
        <f>SUM(R18:R61)</f>
        <v>0</v>
      </c>
      <c r="S63" s="43">
        <f>SUM(S18:S61)</f>
        <v>0</v>
      </c>
      <c r="T63" s="43">
        <f>SUM(T18:T61)</f>
        <v>7</v>
      </c>
      <c r="U63" s="43">
        <f>SUM(U18:U61)</f>
        <v>4</v>
      </c>
      <c r="V63" s="43">
        <f>SUM(V18:V61)</f>
        <v>0</v>
      </c>
      <c r="W63" s="45"/>
      <c r="X63" s="47"/>
      <c r="Y63" s="43">
        <f t="shared" ref="Y63:AS63" si="1">SUM(Y18:Y61)</f>
        <v>14</v>
      </c>
      <c r="Z63" s="43">
        <f t="shared" si="1"/>
        <v>6</v>
      </c>
      <c r="AA63" s="43">
        <f t="shared" si="1"/>
        <v>8</v>
      </c>
      <c r="AB63" s="43">
        <f t="shared" si="1"/>
        <v>11</v>
      </c>
      <c r="AC63" s="43">
        <f t="shared" si="1"/>
        <v>1</v>
      </c>
      <c r="AD63" s="43">
        <f t="shared" si="1"/>
        <v>6</v>
      </c>
      <c r="AE63" s="43">
        <f t="shared" si="1"/>
        <v>10</v>
      </c>
      <c r="AF63" s="43">
        <f t="shared" si="1"/>
        <v>4</v>
      </c>
      <c r="AG63" s="43">
        <f t="shared" si="1"/>
        <v>0</v>
      </c>
      <c r="AH63" s="43">
        <f t="shared" si="1"/>
        <v>12</v>
      </c>
      <c r="AI63" s="43">
        <f t="shared" si="1"/>
        <v>8</v>
      </c>
      <c r="AJ63" s="43">
        <f t="shared" si="1"/>
        <v>6</v>
      </c>
      <c r="AK63" s="43">
        <f t="shared" si="1"/>
        <v>13</v>
      </c>
      <c r="AL63" s="43">
        <f t="shared" si="1"/>
        <v>1</v>
      </c>
      <c r="AM63" s="43">
        <f t="shared" si="1"/>
        <v>4</v>
      </c>
      <c r="AN63" s="43">
        <f t="shared" si="1"/>
        <v>16</v>
      </c>
      <c r="AO63" s="43">
        <f t="shared" si="1"/>
        <v>0</v>
      </c>
      <c r="AP63" s="43">
        <f t="shared" si="1"/>
        <v>17</v>
      </c>
      <c r="AQ63" s="43">
        <f t="shared" si="1"/>
        <v>3</v>
      </c>
      <c r="AR63" s="43">
        <f t="shared" si="1"/>
        <v>8</v>
      </c>
      <c r="AS63" s="43">
        <f t="shared" si="1"/>
        <v>12</v>
      </c>
      <c r="AT63" s="45"/>
      <c r="AU63" s="47"/>
      <c r="AV63" s="43">
        <f t="shared" ref="AV63:BF63" si="2">SUM(AV18:AV61)</f>
        <v>4</v>
      </c>
      <c r="AW63" s="43">
        <f t="shared" si="2"/>
        <v>19</v>
      </c>
      <c r="AX63" s="43">
        <f t="shared" si="2"/>
        <v>10</v>
      </c>
      <c r="AY63" s="43">
        <f t="shared" si="2"/>
        <v>7</v>
      </c>
      <c r="AZ63" s="43">
        <f t="shared" si="2"/>
        <v>10</v>
      </c>
      <c r="BA63" s="43">
        <f t="shared" si="2"/>
        <v>10</v>
      </c>
      <c r="BB63" s="43">
        <f t="shared" si="2"/>
        <v>2</v>
      </c>
      <c r="BC63" s="43">
        <f t="shared" si="2"/>
        <v>0</v>
      </c>
      <c r="BD63" s="43">
        <f t="shared" si="2"/>
        <v>1</v>
      </c>
      <c r="BE63" s="43">
        <f t="shared" si="2"/>
        <v>16</v>
      </c>
      <c r="BF63" s="43">
        <f t="shared" si="2"/>
        <v>4</v>
      </c>
      <c r="BG63" s="44"/>
      <c r="BH63" s="43">
        <f t="shared" ref="BH63:BP63" si="3">SUM(BH18:BH61)</f>
        <v>14</v>
      </c>
      <c r="BI63" s="43">
        <f t="shared" si="3"/>
        <v>7</v>
      </c>
      <c r="BJ63" s="43">
        <f t="shared" si="3"/>
        <v>16</v>
      </c>
      <c r="BK63" s="43">
        <f t="shared" si="3"/>
        <v>5</v>
      </c>
      <c r="BL63" s="43">
        <f t="shared" si="3"/>
        <v>4</v>
      </c>
      <c r="BM63" s="43">
        <f t="shared" si="3"/>
        <v>7</v>
      </c>
      <c r="BN63" s="43">
        <f t="shared" si="3"/>
        <v>12</v>
      </c>
      <c r="BO63" s="43">
        <f t="shared" si="3"/>
        <v>13</v>
      </c>
      <c r="BP63" s="43">
        <f t="shared" si="3"/>
        <v>20</v>
      </c>
      <c r="BQ63" s="44"/>
    </row>
    <row r="64" spans="1:70">
      <c r="L64" s="15"/>
      <c r="M64" s="15"/>
      <c r="N64" s="15"/>
      <c r="O64" s="15"/>
    </row>
    <row r="65" spans="3:69">
      <c r="L65" s="15"/>
      <c r="M65" s="15"/>
      <c r="N65" s="15"/>
      <c r="O65" s="15"/>
    </row>
    <row r="66" spans="3:69" ht="22.8" customHeight="1">
      <c r="C66" s="69" t="s">
        <v>320</v>
      </c>
      <c r="D66" s="69">
        <f t="shared" ref="D66:AI66" si="4">COUNTIFS($C$18:$C$61,3,D$18:D$61,1)</f>
        <v>0</v>
      </c>
      <c r="E66" s="69">
        <f t="shared" si="4"/>
        <v>0</v>
      </c>
      <c r="F66" s="69">
        <f t="shared" si="4"/>
        <v>0</v>
      </c>
      <c r="G66" s="69">
        <f t="shared" si="4"/>
        <v>0</v>
      </c>
      <c r="H66" s="69">
        <f t="shared" si="4"/>
        <v>0</v>
      </c>
      <c r="I66" s="69">
        <f t="shared" si="4"/>
        <v>0</v>
      </c>
      <c r="J66" s="69">
        <f t="shared" si="4"/>
        <v>0</v>
      </c>
      <c r="K66" s="69">
        <f t="shared" si="4"/>
        <v>0</v>
      </c>
      <c r="L66" s="69">
        <f t="shared" si="4"/>
        <v>0</v>
      </c>
      <c r="M66" s="69">
        <f t="shared" si="4"/>
        <v>0</v>
      </c>
      <c r="N66" s="69">
        <f t="shared" si="4"/>
        <v>0</v>
      </c>
      <c r="O66" s="69">
        <f t="shared" si="4"/>
        <v>0</v>
      </c>
      <c r="P66" s="69">
        <f t="shared" si="4"/>
        <v>0</v>
      </c>
      <c r="Q66" s="69">
        <f t="shared" si="4"/>
        <v>0</v>
      </c>
      <c r="R66" s="69">
        <f t="shared" si="4"/>
        <v>0</v>
      </c>
      <c r="S66" s="69">
        <f t="shared" si="4"/>
        <v>0</v>
      </c>
      <c r="T66" s="69">
        <f t="shared" si="4"/>
        <v>0</v>
      </c>
      <c r="U66" s="69">
        <f t="shared" si="4"/>
        <v>0</v>
      </c>
      <c r="V66" s="69">
        <f t="shared" si="4"/>
        <v>0</v>
      </c>
      <c r="W66" s="69">
        <f t="shared" si="4"/>
        <v>0</v>
      </c>
      <c r="X66" s="69">
        <f t="shared" si="4"/>
        <v>0</v>
      </c>
      <c r="Y66" s="69">
        <f t="shared" si="4"/>
        <v>0</v>
      </c>
      <c r="Z66" s="69">
        <f t="shared" si="4"/>
        <v>0</v>
      </c>
      <c r="AA66" s="69">
        <f t="shared" si="4"/>
        <v>0</v>
      </c>
      <c r="AB66" s="69">
        <f t="shared" si="4"/>
        <v>0</v>
      </c>
      <c r="AC66" s="69">
        <f t="shared" si="4"/>
        <v>0</v>
      </c>
      <c r="AD66" s="69">
        <f t="shared" si="4"/>
        <v>0</v>
      </c>
      <c r="AE66" s="69">
        <f t="shared" si="4"/>
        <v>0</v>
      </c>
      <c r="AF66" s="69">
        <f t="shared" si="4"/>
        <v>0</v>
      </c>
      <c r="AG66" s="69">
        <f t="shared" si="4"/>
        <v>0</v>
      </c>
      <c r="AH66" s="69">
        <f t="shared" si="4"/>
        <v>0</v>
      </c>
      <c r="AI66" s="69">
        <f t="shared" si="4"/>
        <v>0</v>
      </c>
      <c r="AJ66" s="69">
        <f t="shared" ref="AJ66:BQ66" si="5">COUNTIFS($C$18:$C$61,3,AJ$18:AJ$61,1)</f>
        <v>0</v>
      </c>
      <c r="AK66" s="69">
        <f t="shared" si="5"/>
        <v>0</v>
      </c>
      <c r="AL66" s="69">
        <f t="shared" si="5"/>
        <v>0</v>
      </c>
      <c r="AM66" s="69">
        <f t="shared" si="5"/>
        <v>0</v>
      </c>
      <c r="AN66" s="69">
        <f t="shared" si="5"/>
        <v>0</v>
      </c>
      <c r="AO66" s="69">
        <f t="shared" si="5"/>
        <v>0</v>
      </c>
      <c r="AP66" s="69">
        <f t="shared" si="5"/>
        <v>0</v>
      </c>
      <c r="AQ66" s="69">
        <f t="shared" si="5"/>
        <v>0</v>
      </c>
      <c r="AR66" s="69">
        <f t="shared" si="5"/>
        <v>0</v>
      </c>
      <c r="AS66" s="69">
        <f t="shared" si="5"/>
        <v>0</v>
      </c>
      <c r="AT66" s="69">
        <f t="shared" si="5"/>
        <v>0</v>
      </c>
      <c r="AU66" s="69">
        <f t="shared" si="5"/>
        <v>0</v>
      </c>
      <c r="AV66" s="69">
        <f t="shared" si="5"/>
        <v>0</v>
      </c>
      <c r="AW66" s="69">
        <f t="shared" si="5"/>
        <v>0</v>
      </c>
      <c r="AX66" s="69">
        <f t="shared" si="5"/>
        <v>0</v>
      </c>
      <c r="AY66" s="69">
        <f t="shared" si="5"/>
        <v>0</v>
      </c>
      <c r="AZ66" s="69">
        <f t="shared" si="5"/>
        <v>0</v>
      </c>
      <c r="BA66" s="69">
        <f t="shared" si="5"/>
        <v>0</v>
      </c>
      <c r="BB66" s="69">
        <f t="shared" si="5"/>
        <v>0</v>
      </c>
      <c r="BC66" s="69">
        <f t="shared" si="5"/>
        <v>0</v>
      </c>
      <c r="BD66" s="69">
        <f t="shared" si="5"/>
        <v>0</v>
      </c>
      <c r="BE66" s="69">
        <f t="shared" si="5"/>
        <v>0</v>
      </c>
      <c r="BF66" s="69">
        <f t="shared" si="5"/>
        <v>0</v>
      </c>
      <c r="BG66" s="69">
        <f t="shared" si="5"/>
        <v>0</v>
      </c>
      <c r="BH66" s="69">
        <f t="shared" si="5"/>
        <v>0</v>
      </c>
      <c r="BI66" s="69">
        <f t="shared" si="5"/>
        <v>0</v>
      </c>
      <c r="BJ66" s="69">
        <f t="shared" si="5"/>
        <v>0</v>
      </c>
      <c r="BK66" s="69">
        <f t="shared" si="5"/>
        <v>0</v>
      </c>
      <c r="BL66" s="69">
        <f t="shared" si="5"/>
        <v>0</v>
      </c>
      <c r="BM66" s="69">
        <f t="shared" si="5"/>
        <v>0</v>
      </c>
      <c r="BN66" s="69">
        <f t="shared" si="5"/>
        <v>0</v>
      </c>
      <c r="BO66" s="69">
        <f t="shared" si="5"/>
        <v>0</v>
      </c>
      <c r="BP66" s="69">
        <f t="shared" si="5"/>
        <v>0</v>
      </c>
      <c r="BQ66" s="69">
        <f t="shared" si="5"/>
        <v>0</v>
      </c>
    </row>
    <row r="67" spans="3:69" ht="22.8" customHeight="1">
      <c r="C67" s="69" t="s">
        <v>321</v>
      </c>
      <c r="D67" s="69">
        <f t="shared" ref="D67:AI67" si="6">COUNTIFS($C$18:$C$61,4,D$18:D$61,1)</f>
        <v>0</v>
      </c>
      <c r="E67" s="69">
        <f t="shared" si="6"/>
        <v>0</v>
      </c>
      <c r="F67" s="69">
        <f t="shared" si="6"/>
        <v>0</v>
      </c>
      <c r="G67" s="69">
        <f t="shared" si="6"/>
        <v>0</v>
      </c>
      <c r="H67" s="69">
        <f t="shared" si="6"/>
        <v>0</v>
      </c>
      <c r="I67" s="69">
        <f t="shared" si="6"/>
        <v>0</v>
      </c>
      <c r="J67" s="69">
        <f t="shared" si="6"/>
        <v>0</v>
      </c>
      <c r="K67" s="69">
        <f t="shared" si="6"/>
        <v>0</v>
      </c>
      <c r="L67" s="69">
        <f t="shared" si="6"/>
        <v>0</v>
      </c>
      <c r="M67" s="69">
        <f t="shared" si="6"/>
        <v>0</v>
      </c>
      <c r="N67" s="69">
        <f t="shared" si="6"/>
        <v>0</v>
      </c>
      <c r="O67" s="69">
        <f t="shared" si="6"/>
        <v>0</v>
      </c>
      <c r="P67" s="69">
        <f t="shared" si="6"/>
        <v>0</v>
      </c>
      <c r="Q67" s="69">
        <f t="shared" si="6"/>
        <v>0</v>
      </c>
      <c r="R67" s="69">
        <f t="shared" si="6"/>
        <v>0</v>
      </c>
      <c r="S67" s="69">
        <f t="shared" si="6"/>
        <v>0</v>
      </c>
      <c r="T67" s="69">
        <f t="shared" si="6"/>
        <v>0</v>
      </c>
      <c r="U67" s="69">
        <f t="shared" si="6"/>
        <v>0</v>
      </c>
      <c r="V67" s="69">
        <f t="shared" si="6"/>
        <v>0</v>
      </c>
      <c r="W67" s="69">
        <f t="shared" si="6"/>
        <v>0</v>
      </c>
      <c r="X67" s="69">
        <f t="shared" si="6"/>
        <v>0</v>
      </c>
      <c r="Y67" s="69">
        <f t="shared" si="6"/>
        <v>0</v>
      </c>
      <c r="Z67" s="69">
        <f t="shared" si="6"/>
        <v>0</v>
      </c>
      <c r="AA67" s="69">
        <f t="shared" si="6"/>
        <v>0</v>
      </c>
      <c r="AB67" s="69">
        <f t="shared" si="6"/>
        <v>0</v>
      </c>
      <c r="AC67" s="69">
        <f t="shared" si="6"/>
        <v>0</v>
      </c>
      <c r="AD67" s="69">
        <f t="shared" si="6"/>
        <v>0</v>
      </c>
      <c r="AE67" s="69">
        <f t="shared" si="6"/>
        <v>0</v>
      </c>
      <c r="AF67" s="69">
        <f t="shared" si="6"/>
        <v>0</v>
      </c>
      <c r="AG67" s="69">
        <f t="shared" si="6"/>
        <v>0</v>
      </c>
      <c r="AH67" s="69">
        <f t="shared" si="6"/>
        <v>0</v>
      </c>
      <c r="AI67" s="69">
        <f t="shared" si="6"/>
        <v>0</v>
      </c>
      <c r="AJ67" s="69">
        <f t="shared" ref="AJ67:BQ67" si="7">COUNTIFS($C$18:$C$61,4,AJ$18:AJ$61,1)</f>
        <v>0</v>
      </c>
      <c r="AK67" s="69">
        <f t="shared" si="7"/>
        <v>0</v>
      </c>
      <c r="AL67" s="69">
        <f t="shared" si="7"/>
        <v>0</v>
      </c>
      <c r="AM67" s="69">
        <f t="shared" si="7"/>
        <v>0</v>
      </c>
      <c r="AN67" s="69">
        <f t="shared" si="7"/>
        <v>0</v>
      </c>
      <c r="AO67" s="69">
        <f t="shared" si="7"/>
        <v>0</v>
      </c>
      <c r="AP67" s="69">
        <f t="shared" si="7"/>
        <v>0</v>
      </c>
      <c r="AQ67" s="69">
        <f t="shared" si="7"/>
        <v>0</v>
      </c>
      <c r="AR67" s="69">
        <f t="shared" si="7"/>
        <v>0</v>
      </c>
      <c r="AS67" s="69">
        <f t="shared" si="7"/>
        <v>0</v>
      </c>
      <c r="AT67" s="69">
        <f t="shared" si="7"/>
        <v>0</v>
      </c>
      <c r="AU67" s="69">
        <f t="shared" si="7"/>
        <v>0</v>
      </c>
      <c r="AV67" s="69">
        <f t="shared" si="7"/>
        <v>0</v>
      </c>
      <c r="AW67" s="69">
        <f t="shared" si="7"/>
        <v>0</v>
      </c>
      <c r="AX67" s="69">
        <f t="shared" si="7"/>
        <v>0</v>
      </c>
      <c r="AY67" s="69">
        <f t="shared" si="7"/>
        <v>0</v>
      </c>
      <c r="AZ67" s="69">
        <f t="shared" si="7"/>
        <v>0</v>
      </c>
      <c r="BA67" s="69">
        <f t="shared" si="7"/>
        <v>0</v>
      </c>
      <c r="BB67" s="69">
        <f t="shared" si="7"/>
        <v>0</v>
      </c>
      <c r="BC67" s="69">
        <f t="shared" si="7"/>
        <v>0</v>
      </c>
      <c r="BD67" s="69">
        <f t="shared" si="7"/>
        <v>0</v>
      </c>
      <c r="BE67" s="69">
        <f t="shared" si="7"/>
        <v>0</v>
      </c>
      <c r="BF67" s="69">
        <f t="shared" si="7"/>
        <v>0</v>
      </c>
      <c r="BG67" s="69">
        <f t="shared" si="7"/>
        <v>0</v>
      </c>
      <c r="BH67" s="69">
        <f t="shared" si="7"/>
        <v>0</v>
      </c>
      <c r="BI67" s="69">
        <f t="shared" si="7"/>
        <v>0</v>
      </c>
      <c r="BJ67" s="69">
        <f t="shared" si="7"/>
        <v>0</v>
      </c>
      <c r="BK67" s="69">
        <f t="shared" si="7"/>
        <v>0</v>
      </c>
      <c r="BL67" s="69">
        <f t="shared" si="7"/>
        <v>0</v>
      </c>
      <c r="BM67" s="69">
        <f t="shared" si="7"/>
        <v>0</v>
      </c>
      <c r="BN67" s="69">
        <f t="shared" si="7"/>
        <v>0</v>
      </c>
      <c r="BO67" s="69">
        <f t="shared" si="7"/>
        <v>0</v>
      </c>
      <c r="BP67" s="69">
        <f t="shared" si="7"/>
        <v>0</v>
      </c>
      <c r="BQ67" s="69">
        <f t="shared" si="7"/>
        <v>0</v>
      </c>
    </row>
    <row r="68" spans="3:69" ht="22.8" customHeight="1">
      <c r="C68" s="69" t="s">
        <v>322</v>
      </c>
      <c r="D68" s="69">
        <f t="shared" ref="D68:AI68" si="8">COUNTIFS($C$18:$C$61,5,D$18:D$61,1)</f>
        <v>1</v>
      </c>
      <c r="E68" s="69">
        <f t="shared" si="8"/>
        <v>0</v>
      </c>
      <c r="F68" s="69">
        <f t="shared" si="8"/>
        <v>2</v>
      </c>
      <c r="G68" s="69">
        <f t="shared" si="8"/>
        <v>0</v>
      </c>
      <c r="H68" s="69">
        <f t="shared" si="8"/>
        <v>3</v>
      </c>
      <c r="I68" s="69">
        <f t="shared" si="8"/>
        <v>0</v>
      </c>
      <c r="J68" s="69">
        <f t="shared" si="8"/>
        <v>4</v>
      </c>
      <c r="K68" s="69">
        <f t="shared" si="8"/>
        <v>0</v>
      </c>
      <c r="L68" s="69">
        <f t="shared" si="8"/>
        <v>4</v>
      </c>
      <c r="M68" s="69">
        <f t="shared" si="8"/>
        <v>3</v>
      </c>
      <c r="N68" s="69">
        <f t="shared" si="8"/>
        <v>3</v>
      </c>
      <c r="O68" s="69">
        <f t="shared" si="8"/>
        <v>1</v>
      </c>
      <c r="P68" s="69">
        <f t="shared" si="8"/>
        <v>0</v>
      </c>
      <c r="Q68" s="69">
        <f t="shared" si="8"/>
        <v>0</v>
      </c>
      <c r="R68" s="69">
        <f t="shared" si="8"/>
        <v>0</v>
      </c>
      <c r="S68" s="69">
        <f t="shared" si="8"/>
        <v>0</v>
      </c>
      <c r="T68" s="69">
        <f t="shared" si="8"/>
        <v>3</v>
      </c>
      <c r="U68" s="69">
        <f t="shared" si="8"/>
        <v>2</v>
      </c>
      <c r="V68" s="69">
        <f t="shared" si="8"/>
        <v>0</v>
      </c>
      <c r="W68" s="69">
        <f t="shared" si="8"/>
        <v>0</v>
      </c>
      <c r="X68" s="69">
        <f t="shared" si="8"/>
        <v>0</v>
      </c>
      <c r="Y68" s="69">
        <f t="shared" si="8"/>
        <v>7</v>
      </c>
      <c r="Z68" s="69">
        <f t="shared" si="8"/>
        <v>4</v>
      </c>
      <c r="AA68" s="69">
        <f t="shared" si="8"/>
        <v>4</v>
      </c>
      <c r="AB68" s="69">
        <f t="shared" si="8"/>
        <v>6</v>
      </c>
      <c r="AC68" s="69">
        <f t="shared" si="8"/>
        <v>1</v>
      </c>
      <c r="AD68" s="69">
        <f t="shared" si="8"/>
        <v>3</v>
      </c>
      <c r="AE68" s="69">
        <f t="shared" si="8"/>
        <v>5</v>
      </c>
      <c r="AF68" s="69">
        <f t="shared" si="8"/>
        <v>3</v>
      </c>
      <c r="AG68" s="69">
        <f t="shared" si="8"/>
        <v>0</v>
      </c>
      <c r="AH68" s="69">
        <f t="shared" si="8"/>
        <v>7</v>
      </c>
      <c r="AI68" s="69">
        <f t="shared" si="8"/>
        <v>4</v>
      </c>
      <c r="AJ68" s="69">
        <f t="shared" ref="AJ68:BQ68" si="9">COUNTIFS($C$18:$C$61,5,AJ$18:AJ$61,1)</f>
        <v>3</v>
      </c>
      <c r="AK68" s="69">
        <f t="shared" si="9"/>
        <v>7</v>
      </c>
      <c r="AL68" s="69">
        <f t="shared" si="9"/>
        <v>1</v>
      </c>
      <c r="AM68" s="69">
        <f t="shared" si="9"/>
        <v>1</v>
      </c>
      <c r="AN68" s="69">
        <f t="shared" si="9"/>
        <v>10</v>
      </c>
      <c r="AO68" s="69">
        <f t="shared" si="9"/>
        <v>0</v>
      </c>
      <c r="AP68" s="69">
        <f t="shared" si="9"/>
        <v>10</v>
      </c>
      <c r="AQ68" s="69">
        <f t="shared" si="9"/>
        <v>1</v>
      </c>
      <c r="AR68" s="69">
        <f t="shared" si="9"/>
        <v>4</v>
      </c>
      <c r="AS68" s="69">
        <f t="shared" si="9"/>
        <v>7</v>
      </c>
      <c r="AT68" s="69">
        <f t="shared" si="9"/>
        <v>0</v>
      </c>
      <c r="AU68" s="69">
        <f t="shared" si="9"/>
        <v>0</v>
      </c>
      <c r="AV68" s="69">
        <f t="shared" si="9"/>
        <v>1</v>
      </c>
      <c r="AW68" s="69">
        <f t="shared" si="9"/>
        <v>11</v>
      </c>
      <c r="AX68" s="69">
        <f t="shared" si="9"/>
        <v>4</v>
      </c>
      <c r="AY68" s="69">
        <f t="shared" si="9"/>
        <v>5</v>
      </c>
      <c r="AZ68" s="69">
        <f t="shared" si="9"/>
        <v>5</v>
      </c>
      <c r="BA68" s="69">
        <f t="shared" si="9"/>
        <v>5</v>
      </c>
      <c r="BB68" s="69">
        <f t="shared" si="9"/>
        <v>0</v>
      </c>
      <c r="BC68" s="69">
        <f t="shared" si="9"/>
        <v>0</v>
      </c>
      <c r="BD68" s="69">
        <f t="shared" si="9"/>
        <v>1</v>
      </c>
      <c r="BE68" s="69">
        <f t="shared" si="9"/>
        <v>8</v>
      </c>
      <c r="BF68" s="69">
        <f t="shared" si="9"/>
        <v>4</v>
      </c>
      <c r="BG68" s="69">
        <f t="shared" si="9"/>
        <v>0</v>
      </c>
      <c r="BH68" s="69">
        <f t="shared" si="9"/>
        <v>9</v>
      </c>
      <c r="BI68" s="69">
        <f t="shared" si="9"/>
        <v>4</v>
      </c>
      <c r="BJ68" s="69">
        <f t="shared" si="9"/>
        <v>10</v>
      </c>
      <c r="BK68" s="69">
        <f t="shared" si="9"/>
        <v>3</v>
      </c>
      <c r="BL68" s="69">
        <f t="shared" si="9"/>
        <v>3</v>
      </c>
      <c r="BM68" s="69">
        <f t="shared" si="9"/>
        <v>3</v>
      </c>
      <c r="BN68" s="69">
        <f t="shared" si="9"/>
        <v>6</v>
      </c>
      <c r="BO68" s="69">
        <f t="shared" si="9"/>
        <v>7</v>
      </c>
      <c r="BP68" s="69">
        <f t="shared" si="9"/>
        <v>11</v>
      </c>
      <c r="BQ68" s="69">
        <f t="shared" si="9"/>
        <v>0</v>
      </c>
    </row>
    <row r="69" spans="3:69" ht="22.8" customHeight="1">
      <c r="C69" s="69" t="s">
        <v>324</v>
      </c>
      <c r="D69" s="69">
        <f t="shared" ref="D69:AI69" si="10">COUNTIFS($C$18:$C$61,6,D$18:D$61,1)</f>
        <v>1</v>
      </c>
      <c r="E69" s="69">
        <f t="shared" si="10"/>
        <v>0</v>
      </c>
      <c r="F69" s="69">
        <f t="shared" si="10"/>
        <v>0</v>
      </c>
      <c r="G69" s="69">
        <f t="shared" si="10"/>
        <v>0</v>
      </c>
      <c r="H69" s="69">
        <f t="shared" si="10"/>
        <v>0</v>
      </c>
      <c r="I69" s="69">
        <f t="shared" si="10"/>
        <v>1</v>
      </c>
      <c r="J69" s="69">
        <f t="shared" si="10"/>
        <v>1</v>
      </c>
      <c r="K69" s="69">
        <f t="shared" si="10"/>
        <v>0</v>
      </c>
      <c r="L69" s="69">
        <f t="shared" si="10"/>
        <v>2</v>
      </c>
      <c r="M69" s="69">
        <f t="shared" si="10"/>
        <v>2</v>
      </c>
      <c r="N69" s="69">
        <f t="shared" si="10"/>
        <v>5</v>
      </c>
      <c r="O69" s="69">
        <f t="shared" si="10"/>
        <v>0</v>
      </c>
      <c r="P69" s="69">
        <f t="shared" si="10"/>
        <v>0</v>
      </c>
      <c r="Q69" s="69">
        <f t="shared" si="10"/>
        <v>0</v>
      </c>
      <c r="R69" s="69">
        <f t="shared" si="10"/>
        <v>0</v>
      </c>
      <c r="S69" s="69">
        <f t="shared" si="10"/>
        <v>0</v>
      </c>
      <c r="T69" s="69">
        <f t="shared" si="10"/>
        <v>4</v>
      </c>
      <c r="U69" s="69">
        <f t="shared" si="10"/>
        <v>2</v>
      </c>
      <c r="V69" s="69">
        <f t="shared" si="10"/>
        <v>0</v>
      </c>
      <c r="W69" s="69">
        <f t="shared" si="10"/>
        <v>0</v>
      </c>
      <c r="X69" s="69">
        <f t="shared" si="10"/>
        <v>0</v>
      </c>
      <c r="Y69" s="69">
        <f t="shared" si="10"/>
        <v>7</v>
      </c>
      <c r="Z69" s="69">
        <f t="shared" si="10"/>
        <v>2</v>
      </c>
      <c r="AA69" s="69">
        <f t="shared" si="10"/>
        <v>4</v>
      </c>
      <c r="AB69" s="69">
        <f t="shared" si="10"/>
        <v>5</v>
      </c>
      <c r="AC69" s="69">
        <f t="shared" si="10"/>
        <v>0</v>
      </c>
      <c r="AD69" s="69">
        <f t="shared" si="10"/>
        <v>3</v>
      </c>
      <c r="AE69" s="69">
        <f t="shared" si="10"/>
        <v>5</v>
      </c>
      <c r="AF69" s="69">
        <f t="shared" si="10"/>
        <v>1</v>
      </c>
      <c r="AG69" s="69">
        <f t="shared" si="10"/>
        <v>0</v>
      </c>
      <c r="AH69" s="69">
        <f t="shared" si="10"/>
        <v>5</v>
      </c>
      <c r="AI69" s="69">
        <f t="shared" si="10"/>
        <v>4</v>
      </c>
      <c r="AJ69" s="69">
        <f t="shared" ref="AJ69:BQ69" si="11">COUNTIFS($C$18:$C$61,6,AJ$18:AJ$61,1)</f>
        <v>3</v>
      </c>
      <c r="AK69" s="69">
        <f t="shared" si="11"/>
        <v>6</v>
      </c>
      <c r="AL69" s="69">
        <f t="shared" si="11"/>
        <v>0</v>
      </c>
      <c r="AM69" s="69">
        <f t="shared" si="11"/>
        <v>3</v>
      </c>
      <c r="AN69" s="69">
        <f t="shared" si="11"/>
        <v>6</v>
      </c>
      <c r="AO69" s="69">
        <f t="shared" si="11"/>
        <v>0</v>
      </c>
      <c r="AP69" s="69">
        <f t="shared" si="11"/>
        <v>7</v>
      </c>
      <c r="AQ69" s="69">
        <f t="shared" si="11"/>
        <v>2</v>
      </c>
      <c r="AR69" s="69">
        <f t="shared" si="11"/>
        <v>4</v>
      </c>
      <c r="AS69" s="69">
        <f t="shared" si="11"/>
        <v>5</v>
      </c>
      <c r="AT69" s="69">
        <f t="shared" si="11"/>
        <v>0</v>
      </c>
      <c r="AU69" s="69">
        <f t="shared" si="11"/>
        <v>0</v>
      </c>
      <c r="AV69" s="69">
        <f t="shared" si="11"/>
        <v>3</v>
      </c>
      <c r="AW69" s="69">
        <f t="shared" si="11"/>
        <v>8</v>
      </c>
      <c r="AX69" s="69">
        <f t="shared" si="11"/>
        <v>6</v>
      </c>
      <c r="AY69" s="69">
        <f t="shared" si="11"/>
        <v>2</v>
      </c>
      <c r="AZ69" s="69">
        <f t="shared" si="11"/>
        <v>5</v>
      </c>
      <c r="BA69" s="69">
        <f t="shared" si="11"/>
        <v>5</v>
      </c>
      <c r="BB69" s="69">
        <f t="shared" si="11"/>
        <v>2</v>
      </c>
      <c r="BC69" s="69">
        <f t="shared" si="11"/>
        <v>0</v>
      </c>
      <c r="BD69" s="69">
        <f t="shared" si="11"/>
        <v>0</v>
      </c>
      <c r="BE69" s="69">
        <f t="shared" si="11"/>
        <v>8</v>
      </c>
      <c r="BF69" s="69">
        <f t="shared" si="11"/>
        <v>0</v>
      </c>
      <c r="BG69" s="69">
        <f t="shared" si="11"/>
        <v>0</v>
      </c>
      <c r="BH69" s="69">
        <f t="shared" si="11"/>
        <v>5</v>
      </c>
      <c r="BI69" s="69">
        <f t="shared" si="11"/>
        <v>3</v>
      </c>
      <c r="BJ69" s="69">
        <f t="shared" si="11"/>
        <v>6</v>
      </c>
      <c r="BK69" s="69">
        <f t="shared" si="11"/>
        <v>2</v>
      </c>
      <c r="BL69" s="69">
        <f t="shared" si="11"/>
        <v>1</v>
      </c>
      <c r="BM69" s="69">
        <f t="shared" si="11"/>
        <v>4</v>
      </c>
      <c r="BN69" s="69">
        <f t="shared" si="11"/>
        <v>6</v>
      </c>
      <c r="BO69" s="69">
        <f t="shared" si="11"/>
        <v>6</v>
      </c>
      <c r="BP69" s="69">
        <f t="shared" si="11"/>
        <v>9</v>
      </c>
      <c r="BQ69" s="69">
        <f t="shared" si="11"/>
        <v>0</v>
      </c>
    </row>
    <row r="70" spans="3:69">
      <c r="L70" s="15"/>
      <c r="M70" s="15"/>
      <c r="N70" s="15"/>
      <c r="O70" s="15"/>
    </row>
    <row r="71" spans="3:69">
      <c r="L71" s="15"/>
      <c r="M71" s="15"/>
      <c r="N71" s="15"/>
      <c r="O71" s="15"/>
    </row>
  </sheetData>
  <autoFilter ref="A17:BR61"/>
  <mergeCells count="78">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63:C63"/>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D13:P13"/>
    <mergeCell ref="Q13:Q15"/>
    <mergeCell ref="AD13:AD15"/>
    <mergeCell ref="AN13:AN15"/>
    <mergeCell ref="AO13:AO15"/>
    <mergeCell ref="AF13:AF15"/>
    <mergeCell ref="AG13:AG15"/>
    <mergeCell ref="AH13:AH15"/>
    <mergeCell ref="AI13:AI15"/>
    <mergeCell ref="AJ13:AJ15"/>
    <mergeCell ref="AK13:AK15"/>
    <mergeCell ref="AR12:AS12"/>
    <mergeCell ref="AE13:AE15"/>
    <mergeCell ref="S13:S15"/>
    <mergeCell ref="T13:T15"/>
    <mergeCell ref="U13:U15"/>
    <mergeCell ref="V13:V15"/>
    <mergeCell ref="W13:W15"/>
    <mergeCell ref="Y13:Y15"/>
    <mergeCell ref="Z13:Z15"/>
    <mergeCell ref="AA13:AA15"/>
    <mergeCell ref="AB13:AB15"/>
    <mergeCell ref="AC13:AC15"/>
    <mergeCell ref="AP13:AP15"/>
    <mergeCell ref="AQ13:AQ15"/>
    <mergeCell ref="X13:X15"/>
    <mergeCell ref="R13:R15"/>
    <mergeCell ref="AJ12:AL12"/>
    <mergeCell ref="AM12:AO12"/>
    <mergeCell ref="AP12:AQ12"/>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62 WVJ62 WLN62 WBR62 VRV62 VHZ62 UYD62 UOH62 UEL62 TUP62 TKT62 TAX62 SRB62 SHF62 RXJ62 RNN62 RDR62 QTV62 QJZ62 QAD62 PQH62 PGL62 OWP62 OMT62 OCX62 NTB62 NJF62 MZJ62 MPN62 MFR62 LVV62 LLZ62 LCD62 KSH62 KIL62 JYP62 JOT62 JEX62 IVB62 ILF62 IBJ62 HRN62 HHR62 GXV62 GNZ62 GED62 FUH62 FKL62 FAP62 EQT62 EGX62 DXB62 DNF62 DDJ62 CTN62 CJR62 BZV62 BPZ62 BGD62 AWH62 AML62 ACP62 ST62 IX62 BC62 WWD62 WMH62 WCL62 VSP62 VIT62 UYX62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62 WWL62 WMP62 WCT62 VSX62 VJB62 UZF62 UPJ62 UFN62 TVR62 TLV62 TBZ62 SSD62 SIH62 RYL62 ROP62 RET62 QUX62 QLB62 QBF62 PRJ62 PHN62 OXR62 ONV62 ODZ62 NUD62 NKH62 NAL62 MQP62 MGT62 LWX62 LNB62 LDF62 KTJ62 KJN62 JZR62 JPV62 JFZ62 IWD62 IMH62 ICL62 HSP62 HIT62 GYX62 GPB62 GFF62 FVJ62 FLN62 FBR62 ERV62 EHZ62 DYD62 DOH62 DEL62 CUP62 CKT62 CAX62 BRB62 BHF62 AXJ62 ANN62 ADR62 TV62 JZ62 WWJ62 WMN62 WCR62 VSV62 VIZ62 UZD62 UPH62 UFL62 TVP62 TLT62 TBX62 SSB62 SIF62 RYJ62 RON62 RER62 QUV62 QKZ62 QBD62 PRH62 PHL62 OXP62 ONT62 ODX62 NUB62 NKF62 NAJ62 MQN62 MGR62 LWV62 LMZ62 LDD62 KTH62 KJL62 JZP62 JPT62 JFX62 IWB62 IMF62 ICJ62 HSN62 HIR62 GYV62 GOZ62 GFD62 FVH62 FLL62 FBP62 ERT62 EHX62 DYB62 DOF62 DEJ62 CUN62 CKR62 CAV62 BQZ62 BHD62 AXH62 ANL62 ADP62 TT62 JX62 WWH62 WML62 WCP62 VST62 VIX62 UZB62 UPF62 UFJ62 TVN62 TLR62 TBV62 SRZ62 SID62 RYH62 ROL62 REP62 QUT62 QKX62 QBB62 PRF62 PHJ62 OXN62 ONR62 ODV62 NTZ62 NKD62 NAH62 MQL62 MGP62 LWT62 LMX62 LDB62 KTF62 KJJ62 JZN62 JPR62 JFV62 IVZ62 IMD62 ICH62 HSL62 HIP62 GYT62 GOX62 GFB62 FVF62 FLJ62 FBN62 ERR62 EHV62 DXZ62 DOD62 DEH62 CUL62 CKP62 CAT62 BQX62 BHB62 AXF62 ANJ62 ADN62 TR62 JV62 WWF62 WMJ62 WCN62 VSR62 VIV62 UYZ62 UPD62 UFH62 TVL62 TLP62 TBT62 SRX62 SIB62 RYF62 ROJ62 REN62 QUR62 QKV62 QAZ62 PRD62 PHH62 OXL62 ONP62 ODT62 NTX62 NKB62 NAF62 MQJ62 MGN62 LWR62 LMV62 LCZ62 KTD62 KJH62 JZL62 JPP62 JFT62 IVX62 IMB62 ICF62 HSJ62 HIN62 GYR62 GOV62 GEZ62 FVD62 FLH62 FBL62 ERP62 EHT62 DXX62 DOB62 DEF62 CUJ62 CKN62 CAR62 BQV62 BGZ62 AXD62 ANH62 ADL62 TP62 JT62 WVX62 WMB62 WCF62 VSJ62 VIN62 UYR62 UOV62 UEZ62 TVD62 TLH62 TBL62 SRP62 SHT62 RXX62 ROB62 REF62 QUJ62 QKN62 QAR62 PQV62 PGZ62 OXD62 ONH62 ODL62 NTP62 NJT62 MZX62 MQB62 MGF62 LWJ62 LMN62 LCR62 KSV62 KIZ62 JZD62 JPH62 JFL62 IVP62 ILT62 IBX62 HSB62 HIF62 GYJ62 GON62 GER62 FUV62 FKZ62 FBD62 ERH62 EHL62 DXP62 DNT62 DDX62 CUB62 CKF62 CAJ62 BQN62 BGR62 AWV62 AMZ62 ADD62 TH62 JL62 WWB62 WMF62 WCJ62 VSN62 VIR62 UYV62 UOZ62 UFD62 TVH62 TLL62 TBP62 SRT62 SHX62 RYB62 ROF62 REJ62 QUN62 QKR62 QAV62 PQZ62 PHD62 OXH62 ONL62 ODP62 NTT62 NJX62 NAB62 MQF62 MGJ62 LWN62 LMR62 LCV62 KSZ62 KJD62 JZH62 JPL62 JFP62 IVT62 ILX62 ICB62 HSF62 HIJ62 GYN62 GOR62 GEV62 FUZ62 FLD62 FBH62 ERL62 EHP62 DXT62 DNX62 DEB62 CUF62 CKJ62 CAN62 BQR62 BGV62 AWZ62 AND62 ADH62 TL62 JP62 WVZ62 WMD62 WCH62 VSL62 VIP62 UYT62 UOX62 UFB62 TVF62 TLJ62 TBN62 SRR62 SHV62 RXZ62 ROD62 REH62 QUL62 QKP62 QAT62 PQX62 PHB62 OXF62 ONJ62 ODN62 NTR62 NJV62 MZZ62 MQD62 MGH62 LWL62 LMP62 LCT62 KSX62 KJB62 JZF62 JPJ62 JFN62 IVR62 ILV62 IBZ62 HSD62 HIH62 GYL62 GOP62 GET62 FUX62 FLB62 FBF62 ERJ62 EHN62 DXR62 DNV62 DDZ62 CUD62 CKH62 CAL62 BQP62 BGT62 AWX62 ANB62 ADF62 TJ62 JN62 BQ62:BR62 WVV62 WLZ62 WCD62 VSH62 VIL62 UYP62 UOT62 UEX62 TVB62 TLF62 TBJ62 SRN62 SHR62 RXV62 RNZ62 RED62 QUH62 QKL62 QAP62 PQT62 PGX62 OXB62 ONF62 ODJ62 NTN62 NJR62 MZV62 MPZ62 MGD62 LWH62 LML62 LCP62 KST62 KIX62 JZB62 JPF62 JFJ62 IVN62 ILR62 IBV62 HRZ62 HID62 GYH62 GOL62 GEP62 FUT62 FKX62 FBB62 ERF62 EHJ62 DXN62 DNR62 DDV62 CTZ62 CKD62 CAH62 BQL62 BGP62 AWT62 AMX62 ADB62 TF62 JJ62 BO62 WVT62 WLX62 WCB62 VSF62 VIJ62 UYN62 UOR62 UEV62 TUZ62 TLD62 TBH62 SRL62 SHP62 RXT62 RNX62 REB62 QUF62 QKJ62 QAN62 PQR62 PGV62 OWZ62 OND62 ODH62 NTL62 NJP62 MZT62 MPX62 MGB62 LWF62 LMJ62 LCN62 KSR62 KIV62 JYZ62 JPD62 JFH62 IVL62 ILP62 IBT62 HRX62 HIB62 GYF62 GOJ62 GEN62 FUR62 FKV62 FAZ62 ERD62 EHH62 DXL62 DNP62 DDT62 CTX62 CKB62 CAF62 BQJ62 BGN62 AWR62 AMV62 ACZ62 TD62 JH62 BM62 WVR62 WLV62 WBZ62 VSD62 VIH62 UYL62 UOP62 UET62 TUX62 TLB62 TBF62 SRJ62 SHN62 RXR62 RNV62 RDZ62 QUD62 QKH62 QAL62 PQP62 PGT62 OWX62 ONB62 ODF62 NTJ62 NJN62 MZR62 MPV62 MFZ62 LWD62 LMH62 LCL62 KSP62 KIT62 JYX62 JPB62 JFF62 IVJ62 ILN62 IBR62 HRV62 HHZ62 GYD62 GOH62 GEL62 FUP62 FKT62 FAX62 ERB62 EHF62 DXJ62 DNN62 DDR62 CTV62 CJZ62 CAD62 BQH62 BGL62 AWP62 AMT62 ACX62 TB62 JF62 BK62 WVP62 WLT62 WBX62 VSB62 VIF62 UYJ62 UON62 UER62 TUV62 TKZ62 TBD62 SRH62 SHL62 RXP62 RNT62 RDX62 QUB62 QKF62 QAJ62 PQN62 PGR62 OWV62 OMZ62 ODD62 NTH62 NJL62 MZP62 MPT62 MFX62 LWB62 LMF62 LCJ62 KSN62 KIR62 JYV62 JOZ62 JFD62 IVH62 ILL62 IBP62 HRT62 HHX62 GYB62 GOF62 GEJ62 FUN62 FKR62 FAV62 EQZ62 EHD62 DXH62 DNL62 DDP62 CTT62 CJX62 CAB62 BQF62 BGJ62 AWN62 AMR62 ACV62 SZ62 JD62 BI62 WVN62 WLR62 WBV62 VRZ62 VID62 UYH62 UOL62 UEP62 TUT62 TKX62 TBB62 SRF62 SHJ62 RXN62 RNR62 RDV62 QTZ62 QKD62 QAH62 PQL62 PGP62 OWT62 OMX62 ODB62 NTF62 NJJ62 MZN62 MPR62 MFV62 LVZ62 LMD62 LCH62 KSL62 KIP62 JYT62 JOX62 JFB62 IVF62 ILJ62 IBN62 HRR62 HHV62 GXZ62 GOD62 GEH62 FUL62 FKP62 FAT62 EQX62 EHB62 DXF62 DNJ62 DDN62 CTR62 CJV62 BZZ62 BQD62 BGH62 AWL62 AMP62 ACT62 SX62 JB62 BG62 WVL62 WLP62 WBT62 VRX62 VIB62 UYF62 UOJ62 UEN62 TUR62 TKV62 TAZ62 SRD62 SHH62 RXL62 RNP62 RDT62 QTX62 QKB62 QAF62 PQJ62 PGN62 OWR62 OMV62 OCZ62 NTD62 NJH62 MZL62 MPP62 MFT62 LVX62 LMB62 LCF62 KSJ62 KIN62 JYR62 JOV62 JEZ62 IVD62 ILH62 IBL62 HRP62 HHT62 GXX62 GOB62 GEF62 FUJ62 FKN62 FAR62 EQV62 EGZ62 DXD62 DNH62 DDL62 CTP62 CJT62 BZX62 BQB62 BGF62 AWJ62 AMN62 ACR62 SV62 IZ62 BE62 WWN62 WMR62 WCV62 VSZ62 VJD62 UZH62 UPL62 UFP62 TVT62 TLX62 TCB62 SSF62 SIJ62 RYN62 ROR62 REV62 QUZ62 QLD62 QBH62 PRL62 PHP62 OXT62 ONX62 OEB62 NUF62 NKJ62 NAN62 MQR62 MGV62 LWZ62 LND62 LDH62 KTL62 KJP62 JZT62 JPX62 JGB62 IWF62 IMJ62 ICN62 HSR62 HIV62 GYZ62 GPD62 GFH62 FVL62 FLP62 FBT62 ERX62 EIB62 DYF62 DOJ62 DEN62 CUR62 CKV62 CAZ62 BRD62 BHH62 AXL62 ANP62 ADT62 TX62 KB62 WVH62 WLL62 WBP62 VRT62 VHX62 UYB62 UOF62 UEJ62 TUN62 TKR62 TAV62 SQZ62 SHD62 RXH62 RNL62 RDP62 QTT62 QJX62 QAB62 PQF62 PGJ62 OWN62 OMR62 OCV62 NSZ62 NJD62 MZH62 MPL62 MFP62 LVT62 LLX62 LCB62 KSF62 KIJ62 JYN62 JOR62 JEV62 IUZ62 ILD62 IBH62 HRL62 HHP62 GXT62 GNX62 GEB62 FUF62 FKJ62 FAN62 EQR62 EGV62 DWZ62 DND62 DDH62 CTL62 CJP62 BZT62 BPX62 BGB62 AWF62 AMJ62 ACN62 SR62 BA62">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62:IT62 WTW62:WTX62 WKA62:WKB62 WAE62:WAF62 VQI62:VQJ62 VGM62:VGN62 UWQ62:UWR62 UMU62:UMV62 UCY62:UCZ62 TTC62:TTD62 TJG62:TJH62 SZK62:SZL62 SPO62:SPP62 SFS62:SFT62 RVW62:RVX62 RMA62:RMB62 RCE62:RCF62 QSI62:QSJ62 QIM62:QIN62 PYQ62:PYR62 POU62:POV62 PEY62:PEZ62 OVC62:OVD62 OLG62:OLH62 OBK62:OBL62 NRO62:NRP62 NHS62:NHT62 MXW62:MXX62 MOA62:MOB62 MEE62:MEF62 LUI62:LUJ62 LKM62:LKN62 LAQ62:LAR62 KQU62:KQV62 KGY62:KGZ62 JXC62:JXD62 JNG62:JNH62 JDK62:JDL62 ITO62:ITP62 IJS62:IJT62 HZW62:HZX62 HQA62:HQB62 HGE62:HGF62 GWI62:GWJ62 GMM62:GMN62 GCQ62:GCR62 FSU62:FSV62 FIY62:FIZ62 EZC62:EZD62 EPG62:EPH62 EFK62:EFL62 DVO62:DVP62 DLS62:DLT62 DBW62:DBX62 CSA62:CSB62 CIE62:CIF62 BYI62:BYJ62 BOM62:BON62 BEQ62:BER62 AUU62:AUV62 AKY62:AKZ62 ABC62:ABD62 RG62:RH62 HK62:HL62 WTK62:WTN62 WJO62:WJR62 VZS62:VZV62 VPW62:VPZ62 VGA62:VGD62 UWE62:UWH62 UMI62:UML62 UCM62:UCP62 TSQ62:TST62 TIU62:TIX62 SYY62:SZB62 SPC62:SPF62 SFG62:SFJ62 RVK62:RVN62 RLO62:RLR62 RBS62:RBV62 QRW62:QRZ62 QIA62:QID62 PYE62:PYH62 POI62:POL62 PEM62:PEP62 OUQ62:OUT62 OKU62:OKX62 OAY62:OBB62 NRC62:NRF62 NHG62:NHJ62 MXK62:MXN62 MNO62:MNR62 MDS62:MDV62 LTW62:LTZ62 LKA62:LKD62 LAE62:LAH62 KQI62:KQL62 KGM62:KGP62 JWQ62:JWT62 JMU62:JMX62 JCY62:JDB62 ITC62:ITF62 IJG62:IJJ62 HZK62:HZN62 HPO62:HPR62 HFS62:HFV62 GVW62:GVZ62 GMA62:GMD62 GCE62:GCH62 FSI62:FSL62 FIM62:FIP62 EYQ62:EYT62 EOU62:EOX62 EEY62:EFB62 DVC62:DVF62 DLG62:DLJ62 DBK62:DBN62 CRO62:CRR62 CHS62:CHV62 BXW62:BXZ62 BOA62:BOD62 BEE62:BEH62 AUI62:AUL62 AKM62:AKP62 AAQ62:AAT62 QU62:QX62 GY62:HB62 WTP62:WTQ62 WJT62:WJU62 VZX62:VZY62 VQB62:VQC62 VGF62:VGG62 UWJ62:UWK62 UMN62:UMO62 UCR62:UCS62 TSV62:TSW62 TIZ62:TJA62 SZD62:SZE62 SPH62:SPI62 SFL62:SFM62 RVP62:RVQ62 RLT62:RLU62 RBX62:RBY62 QSB62:QSC62 QIF62:QIG62 PYJ62:PYK62 PON62:POO62 PER62:PES62 OUV62:OUW62 OKZ62:OLA62 OBD62:OBE62 NRH62:NRI62 NHL62:NHM62 MXP62:MXQ62 MNT62:MNU62 MDX62:MDY62 LUB62:LUC62 LKF62:LKG62 LAJ62:LAK62 KQN62:KQO62 KGR62:KGS62 JWV62:JWW62 JMZ62:JNA62 JDD62:JDE62 ITH62:ITI62 IJL62:IJM62 HZP62:HZQ62 HPT62:HPU62 HFX62:HFY62 GWB62:GWC62 GMF62:GMG62 GCJ62:GCK62 FSN62:FSO62 FIR62:FIS62 EYV62:EYW62 EOZ62:EPA62 EFD62:EFE62 DVH62:DVI62 DLL62:DLM62 DBP62:DBQ62 CRT62:CRU62 CHX62:CHY62 BYB62:BYC62 BOF62:BOG62 BEJ62:BEK62 AUN62:AUO62 AKR62:AKS62 AAV62:AAW62 QZ62:RA62 HD62:HE62 WUE62:WUH62 WKI62:WKL62 WAM62:WAP62 VQQ62:VQT62 VGU62:VGX62 UWY62:UXB62 UNC62:UNF62 UDG62:UDJ62 TTK62:TTN62 TJO62:TJR62 SZS62:SZV62 SPW62:SPZ62 SGA62:SGD62 RWE62:RWH62 RMI62:RML62 RCM62:RCP62 QSQ62:QST62 QIU62:QIX62 PYY62:PZB62 PPC62:PPF62 PFG62:PFJ62 OVK62:OVN62 OLO62:OLR62 OBS62:OBV62 NRW62:NRZ62 NIA62:NID62 MYE62:MYH62 MOI62:MOL62 MEM62:MEP62 LUQ62:LUT62 LKU62:LKX62 LAY62:LBB62 KRC62:KRF62 KHG62:KHJ62 JXK62:JXN62 JNO62:JNR62 JDS62:JDV62 ITW62:ITZ62 IKA62:IKD62 IAE62:IAH62 HQI62:HQL62 HGM62:HGP62 GWQ62:GWT62 GMU62:GMX62 GCY62:GDB62 FTC62:FTF62 FJG62:FJJ62 EZK62:EZN62 EPO62:EPR62 EFS62:EFV62 DVW62:DVZ62 DMA62:DMD62 DCE62:DCH62 CSI62:CSL62 CIM62:CIP62 BYQ62:BYT62 BOU62:BOX62 BEY62:BFB62 AVC62:AVF62 ALG62:ALJ62 ABK62:ABN62 RO62:RR62 HS62:HV62 X62:AA62 WUJ62:WUL62 WKN62:WKP62 WAR62:WAT62 VQV62:VQX62 VGZ62:VHB62 UXD62:UXF62 UNH62:UNJ62 UDL62:UDN62 TTP62:TTR62 TJT62:TJV62 SZX62:SZZ62 SQB62:SQD62 SGF62:SGH62 RWJ62:RWL62 RMN62:RMP62 RCR62:RCT62 QSV62:QSX62 QIZ62:QJB62 PZD62:PZF62 PPH62:PPJ62 PFL62:PFN62 OVP62:OVR62 OLT62:OLV62 OBX62:OBZ62 NSB62:NSD62 NIF62:NIH62 MYJ62:MYL62 MON62:MOP62 MER62:MET62 LUV62:LUX62 LKZ62:LLB62 LBD62:LBF62 KRH62:KRJ62 KHL62:KHN62 JXP62:JXR62 JNT62:JNV62 JDX62:JDZ62 IUB62:IUD62 IKF62:IKH62 IAJ62:IAL62 HQN62:HQP62 HGR62:HGT62 GWV62:GWX62 GMZ62:GNB62 GDD62:GDF62 FTH62:FTJ62 FJL62:FJN62 EZP62:EZR62 EPT62:EPV62 EFX62:EFZ62 DWB62:DWD62 DMF62:DMH62 DCJ62:DCL62 CSN62:CSP62 CIR62:CIT62 BYV62:BYX62 BOZ62:BPB62 BFD62:BFF62 AVH62:AVJ62 ALL62:ALN62 ABP62:ABR62 RT62:RV62 HX62:HZ62 AC62:AE62 WUN62:WVF62 WKR62:WLJ62 WAV62:WBN62 VQZ62:VRR62 VHD62:VHV62 UXH62:UXZ62 UNL62:UOD62 UDP62:UEH62 TTT62:TUL62 TJX62:TKP62 TAB62:TAT62 SQF62:SQX62 SGJ62:SHB62 RWN62:RXF62 RMR62:RNJ62 RCV62:RDN62 QSZ62:QTR62 QJD62:QJV62 PZH62:PZZ62 PPL62:PQD62 PFP62:PGH62 OVT62:OWL62 OLX62:OMP62 OCB62:OCT62 NSF62:NSX62 NIJ62:NJB62 MYN62:MZF62 MOR62:MPJ62 MEV62:MFN62 LUZ62:LVR62 LLD62:LLV62 LBH62:LBZ62 KRL62:KSD62 KHP62:KIH62 JXT62:JYL62 JNX62:JOP62 JEB62:JET62 IUF62:IUX62 IKJ62:ILB62 IAN62:IBF62 HQR62:HRJ62 HGV62:HHN62 GWZ62:GXR62 GND62:GNV62 GDH62:GDZ62 FTL62:FUD62 FJP62:FKH62 EZT62:FAL62 EPX62:EQP62 EGB62:EGT62 DWF62:DWX62 DMJ62:DNB62 DCN62:DDF62 CSR62:CTJ62 CIV62:CJN62 BYZ62:BZR62 BPD62:BPV62 BFH62:BFZ62 AVL62:AWD62 ALP62:AMH62 ABT62:ACL62 RX62:SP62 AG62:AY62 HQ62 WTU62 WJY62 WAC62 VQG62 VGK62 UWO62 UMS62 UCW62 TTA62 TJE62 SZI62 SPM62 SFQ62 RVU62 RLY62 RCC62 QSG62 QIK62 PYO62 POS62 PEW62 OVA62 OLE62 OBI62 NRM62 NHQ62 MXU62 MNY62 MEC62 LUG62 LKK62 LAO62 KQS62 KGW62 JXA62 JNE62 JDI62 ITM62 IJQ62 HZU62 HPY62 HGC62 GWG62 GMK62 GCO62 FSS62 FIW62 EZA62 EPE62 EFI62 DVM62 DLQ62 DBU62 CRY62 CIC62 BYG62 BOK62 BEO62 AUS62 AKW62 ABA62 RE62 HI62 WUC62 WKG62 WAK62 VQO62 VGS62 UWW62 UNA62 UDE62 TTI62 TJM62 SZQ62 SPU62 SFY62 RWC62 RMG62 RCK62 QSO62 QIS62 PYW62 PPA62 PFE62 OVI62 OLM62 OBQ62 NRU62 NHY62 MYC62 MOG62 MEK62 LUO62 LKS62 LAW62 KRA62 KHE62 JXI62 JNM62 JDQ62 ITU62 IJY62 IAC62 HQG62 HGK62 GWO62 GMS62 GCW62 FTA62 FJE62 EZI62 EPM62 EFQ62 DVU62 DLY62 DCC62 CSG62 CIK62 BYO62 BOS62 BEW62 AVA62 ALE62 ABI62 RM62 V62 HO62 WTS62 WJW62 WAA62 VQE62 VGI62 UWM62 UMQ62 UCU62 TSY62 TJC62 SZG62 SPK62 SFO62 RVS62 RLW62 RCA62 QSE62 QII62 PYM62 POQ62 PEU62 OUY62 OLC62 OBG62 NRK62 NHO62 MXS62 MNW62 MEA62 LUE62 LKI62 LAM62 KQQ62 KGU62 JWY62 JNC62 JDG62 ITK62 IJO62 HZS62 HPW62 HGA62 GWE62 GMI62 GCM62 FSQ62 FIU62 EYY62 EPC62 EFG62 DVK62 DLO62 DBS62 CRW62 CIA62 BYE62 BOI62 BEM62 AUQ62 AKU62 AAY62 RC62 HG62 D17:O17 WUA62 WKE62 WAI62 VQM62 VGQ62 UWU62 UMY62 UDC62 TTG62 TJK62 SZO62 SPS62 SFW62 RWA62 RME62 RCI62 QSM62 QIQ62 PYU62 POY62 PFC62 OVG62 OLK62 OBO62 NRS62 NHW62 MYA62 MOE62 MEI62 LUM62 LKQ62 LAU62 KQY62 KHC62 JXG62 JNK62 JDO62 ITS62 IJW62 IAA62 HQE62 HGI62 GWM62 GMQ62 GCU62 FSY62 FJC62 EZG62 EPK62 EFO62 DVS62 DLW62 DCA62 CSE62 CII62 BYM62 BOQ62 BEU62 AUY62 ALC62 ABG62 RK62 T62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62:Q62 D62:G62 I62:J62 N62 L62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62 HW62 RS62 ABO62 ALK62 AVG62 BFC62 BOY62 BYU62 CIQ62 CSM62 DCI62 DME62 DWA62 EFW62 EPS62 EZO62 FJK62 FTG62 GDC62 GMY62 GWU62 HGQ62 HQM62 IAI62 IKE62 IUA62 JDW62 JNS62 JXO62 KHK62 KRG62 LBC62 LKY62 LUU62 MEQ62 MOM62 MYI62 NIE62 NSA62 OBW62 OLS62 OVO62 PFK62 PPG62 PZC62 QIY62 QSU62 RCQ62 RMM62 RWI62 SGE62 SQA62 SZW62 TJS62 TTO62 UDK62 UNG62 UXC62 VGY62 VQU62 WAQ62 WKM62 WUI62 HF62 RB62 AAX62 AKT62 AUP62 BEL62 BOH62 BYD62 CHZ62 CRV62 DBR62 DLN62 DVJ62 EFF62 EPB62 EYX62 FIT62 FSP62 GCL62 GMH62 GWD62 HFZ62 HPV62 HZR62 IJN62 ITJ62 JDF62 JNB62 JWX62 KGT62 KQP62 LAL62 LKH62 LUD62 MDZ62 MNV62 MXR62 NHN62 NRJ62 OBF62 OLB62 OUX62 PET62 POP62 PYL62 QIH62 QSD62 RBZ62 RLV62 RVR62 SFN62 SPJ62 SZF62 TJB62 TSX62 UCT62 UMP62 UWL62 VGH62 VQD62 VZZ62 WJV62 WTR62 U62 HP62 RL62 ABH62 ALD62 AUZ62 BEV62 BOR62 BYN62 CIJ62 CSF62 DCB62 DLX62 DVT62 EFP62 EPL62 EZH62 FJD62 FSZ62 GCV62 GMR62 GWN62 HGJ62 HQF62 IAB62 IJX62 ITT62 JDP62 JNL62 JXH62 KHD62 KQZ62 LAV62 LKR62 LUN62 MEJ62 MOF62 MYB62 NHX62 NRT62 OBP62 OLL62 OVH62 PFD62 POZ62 PYV62 QIR62 QSN62 RCJ62 RMF62 RWB62 SFX62 SPT62 SZP62 TJL62 TTH62 UDD62 UMZ62 UWV62 VGR62 VQN62 WAJ62 WKF62 WUB62 HC62 QY62 AAU62 AKQ62 AUM62 BEI62 BOE62 BYA62 CHW62 CRS62 DBO62 DLK62 DVG62 EFC62 EOY62 EYU62 FIQ62 FSM62 GCI62 GME62 GWA62 HFW62 HPS62 HZO62 IJK62 ITG62 JDC62 JMY62 JWU62 KGQ62 KQM62 LAI62 LKE62 LUA62 MDW62 MNS62 MXO62 NHK62 NRG62 OBC62 OKY62 OUU62 PEQ62 POM62 PYI62 QIE62 QSA62 RBW62 RLS62 RVO62 SFK62 SPG62 SZC62 TIY62 TSU62 UCQ62 UMM62 UWI62 VGE62 VQA62 VZW62 WJS62 WTO62 HH62 RD62 AAZ62 AKV62 AUR62 BEN62 BOJ62 BYF62 CIB62 CRX62 DBT62 DLP62 DVL62 EFH62 EPD62 EYZ62 FIV62 FSR62 GCN62 GMJ62 GWF62 HGB62 HPX62 HZT62 IJP62 ITL62 JDH62 JND62 JWZ62 KGV62 KQR62 LAN62 LKJ62 LUF62 MEB62 MNX62 MXT62 NHP62 NRL62 OBH62 OLD62 OUZ62 PEV62 POR62 PYN62 QIJ62 QSF62 RCB62 RLX62 RVT62 SFP62 SPL62 SZH62 TJD62 TSZ62 UCV62 UMR62 UWN62 VGJ62 VQF62 WAB62 WJX62 WTT62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62:C62 BS62:GX62 KD62:QT62 TZ62:AAP62 ADV62:AKL62 ANR62:AUH62 AXN62:BED62 BHJ62:BNZ62 BRF62:BXV62 CBB62:CHR62 CKX62:CRN62 CUT62:DBJ62 DEP62:DLF62 DOL62:DVB62 DYH62:EEX62 EID62:EOT62 ERZ62:EYP62 FBV62:FIL62 FLR62:FSH62 FVN62:GCD62 GFJ62:GLZ62 GPF62:GVV62 GZB62:HFR62 HIX62:HPN62 HST62:HZJ62 ICP62:IJF62 IML62:ITB62 IWH62:JCX62 JGD62:JMT62 JPZ62:JWP62 JZV62:KGL62 KJR62:KQH62 KTN62:LAD62 LDJ62:LJZ62 LNF62:LTV62 LXB62:MDR62 MGX62:MNN62 MQT62:MXJ62 NAP62:NHF62 NKL62:NRB62 NUH62:OAX62 OED62:OKT62 ONZ62:OUP62 OXV62:PEL62 PHR62:POH62 PRN62:PYD62 QBJ62:QHZ62 QLF62:QRV62 QVB62:RBR62 REX62:RLN62 ROT62:RVJ62 RYP62:SFF62 SIL62:SPB62 SSH62:SYX62 TCD62:TIT62 TLZ62:TSP62 TVV62:UCL62 UFR62:UMH62 UPN62:UWD62 UZJ62:VFZ62 VJF62:VPV62 VTB62:VZR62 WCX62:WJN62 WMT62:WTJ62 WWP62:XFD62 AZ62 IU62 SQ62 ACM62 AMI62 AWE62 BGA62 BPW62 BZS62 CJO62 CTK62 DDG62 DNC62 DWY62 EGU62 EQQ62 FAM62 FKI62 FUE62 GEA62 GNW62 GXS62 HHO62 HRK62 IBG62 ILC62 IUY62 JEU62 JOQ62 JYM62 KII62 KSE62 LCA62 LLW62 LVS62 MFO62 MPK62 MZG62 NJC62 NSY62 OCU62 OMQ62 OWM62 PGI62 PQE62 QAA62 QJW62 QTS62 RDO62 RNK62 RXG62 SHC62 SQY62 TAU62 TKQ62 TUM62 UEI62 UOE62 UYA62 VHW62 VRS62 WBO62 WLK62 WVG62 AF62 IA62 RW62 ABS62 ALO62 AVK62 BFG62 BPC62 BYY62 CIU62 CSQ62 DCM62 DMI62 DWE62 EGA62 EPW62 EZS62 FJO62 FTK62 GDG62 GNC62 GWY62 HGU62 HQQ62 IAM62 IKI62 IUE62 JEA62 JNW62 JXS62 KHO62 KRK62 LBG62 LLC62 LUY62 MEU62 MOQ62 MYM62 NII62 NSE62 OCA62 OLW62 OVS62 PFO62 PPK62 PZG62 QJC62 QSY62 RCU62 RMQ62 RWM62 SGI62 SQE62 TAA62 TJW62 TTS62 UDO62 UNK62 UXG62 VHC62 VQY62 WAU62 WKQ62 WUM62 R62:S62 HM62:HN62 RI62:RJ62 ABE62:ABF62 ALA62:ALB62 AUW62:AUX62 BES62:BET62 BOO62:BOP62 BYK62:BYL62 CIG62:CIH62 CSC62:CSD62 DBY62:DBZ62 DLU62:DLV62 DVQ62:DVR62 EFM62:EFN62 EPI62:EPJ62 EZE62:EZF62 FJA62:FJB62 FSW62:FSX62 GCS62:GCT62 GMO62:GMP62 GWK62:GWL62 HGG62:HGH62 HQC62:HQD62 HZY62:HZZ62 IJU62:IJV62 ITQ62:ITR62 JDM62:JDN62 JNI62:JNJ62 JXE62:JXF62 KHA62:KHB62 KQW62:KQX62 LAS62:LAT62 LKO62:LKP62 LUK62:LUL62 MEG62:MEH62 MOC62:MOD62 MXY62:MXZ62 NHU62:NHV62 NRQ62:NRR62 OBM62:OBN62 OLI62:OLJ62 OVE62:OVF62 PFA62:PFB62 POW62:POX62 PYS62:PYT62 QIO62:QIP62 QSK62:QSL62 RCG62:RCH62 RMC62:RMD62 RVY62:RVZ62 SFU62:SFV62 SPQ62:SPR62 SZM62:SZN62 TJI62:TJJ62 TTE62:TTF62 UDA62:UDB62 UMW62:UMX62 UWS62:UWT62 VGO62:VGP62 VQK62:VQL62 WAG62:WAH62 WKC62:WKD62 WTY62:WTZ62 HJ62 RF62 ABB62 AKX62 AUT62 BEP62 BOL62 BYH62 CID62 CRZ62 DBV62 DLR62 DVN62 EFJ62 EPF62 EZB62 FIX62 FST62 GCP62 GML62 GWH62 HGD62 HPZ62 HZV62 IJR62 ITN62 JDJ62 JNF62 JXB62 KGX62 KQT62 LAP62 LKL62 LUH62 MED62 MNZ62 MXV62 NHR62 NRN62 OBJ62 OLF62 OVB62 PEX62 POT62 PYP62 QIL62 QSH62 RCD62 RLZ62 RVV62 SFR62 SPN62 SZJ62 TJF62 TTB62 UCX62 UMT62 UWP62 VGL62 VQH62 WAD62 WJZ62 WTV62 W62 HR62 RN62 ABJ62 ALF62 AVB62 BEX62 BOT62 BYP62 CIL62 CSH62 DCD62 DLZ62 DVV62 EFR62 EPN62 EZJ62 FJF62 FTB62 GCX62 GMT62 GWP62 HGL62 HQH62 IAD62 IJZ62 ITV62 JDR62 JNN62 JXJ62 KHF62 KRB62 LAX62 LKT62 LUP62 MEL62 MOH62 MYD62 NHZ62 NRV62 OBR62 OLN62 OVJ62 PFF62 PPB62 PYX62 QIT62 QSP62 RCL62 RMH62 RWD62 SFZ62 SPV62 SZR62 TJN62 TTJ62 UDF62 UNB62 UWX62 VGT62 VQP62 WAL62 WKH62 WUD62 O62 K62 H62 M62"/>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2018-05-02T13:27:06Z</dcterms:modified>
</cp:coreProperties>
</file>