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1" hidden="1">'調査票Ｃ、Ｄ、Ｅ '!$A$17:$BR$35</definedName>
    <definedName name="_xlnm.Print_Area" localSheetId="0">'調査票Ａ、Ｂ '!$D$1:$CX$35</definedName>
    <definedName name="_xlnm.Print_Area" localSheetId="1">'調査票Ｃ、Ｄ、Ｅ '!$A$1:$BQ$45</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9" i="5" l="1"/>
  <c r="C10" i="5"/>
  <c r="C11" i="5"/>
  <c r="C12" i="5"/>
  <c r="C13" i="5"/>
  <c r="C14" i="5"/>
  <c r="C15" i="5"/>
  <c r="C16" i="5"/>
  <c r="C17" i="5"/>
  <c r="C18" i="5"/>
  <c r="C19" i="5"/>
  <c r="C20" i="5"/>
  <c r="C21" i="5"/>
  <c r="C22" i="5"/>
  <c r="C23" i="5"/>
  <c r="C24" i="5"/>
  <c r="C25" i="5"/>
  <c r="C26" i="5"/>
  <c r="BQ43" i="6" l="1"/>
  <c r="BP43" i="6"/>
  <c r="BO43" i="6"/>
  <c r="BN43" i="6"/>
  <c r="BM43" i="6"/>
  <c r="BL43" i="6"/>
  <c r="BK43" i="6"/>
  <c r="BJ43" i="6"/>
  <c r="BI43" i="6"/>
  <c r="BH43" i="6"/>
  <c r="BG43" i="6"/>
  <c r="BF43" i="6"/>
  <c r="BE43" i="6"/>
  <c r="BD43" i="6"/>
  <c r="BC43" i="6"/>
  <c r="BB43" i="6"/>
  <c r="BA43" i="6"/>
  <c r="AZ43" i="6"/>
  <c r="AY43" i="6"/>
  <c r="AX43" i="6"/>
  <c r="AW43" i="6"/>
  <c r="AV43" i="6"/>
  <c r="AU43" i="6"/>
  <c r="AT43" i="6"/>
  <c r="AS43" i="6"/>
  <c r="AR43" i="6"/>
  <c r="AQ43" i="6"/>
  <c r="AP43" i="6"/>
  <c r="AO43" i="6"/>
  <c r="AN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BQ42" i="6"/>
  <c r="BP42" i="6"/>
  <c r="BO42" i="6"/>
  <c r="BN42" i="6"/>
  <c r="BM42" i="6"/>
  <c r="BL42" i="6"/>
  <c r="BK42" i="6"/>
  <c r="BJ42" i="6"/>
  <c r="BI42" i="6"/>
  <c r="BH42" i="6"/>
  <c r="BG42" i="6"/>
  <c r="BF42" i="6"/>
  <c r="BE42" i="6"/>
  <c r="BD42"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BQ40" i="6"/>
  <c r="BP40" i="6"/>
  <c r="BO40" i="6"/>
  <c r="BN40" i="6"/>
  <c r="BM40" i="6"/>
  <c r="BL40" i="6"/>
  <c r="BK40" i="6"/>
  <c r="BJ40" i="6"/>
  <c r="BI40" i="6"/>
  <c r="BH40" i="6"/>
  <c r="BG40" i="6"/>
  <c r="BF40" i="6"/>
  <c r="BE40" i="6"/>
  <c r="BD40" i="6"/>
  <c r="BC40" i="6"/>
  <c r="BB40" i="6"/>
  <c r="BA40" i="6"/>
  <c r="AZ40" i="6"/>
  <c r="AY40" i="6"/>
  <c r="AX40" i="6"/>
  <c r="AW40" i="6"/>
  <c r="AV40" i="6"/>
  <c r="AU40" i="6"/>
  <c r="AT40" i="6"/>
  <c r="AS40" i="6"/>
  <c r="AR40" i="6"/>
  <c r="AQ40" i="6"/>
  <c r="AP40"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BP37" i="6"/>
  <c r="BO37" i="6"/>
  <c r="BN37" i="6"/>
  <c r="BM37" i="6"/>
  <c r="BL37" i="6"/>
  <c r="BK37" i="6"/>
  <c r="BJ37" i="6"/>
  <c r="BI37" i="6"/>
  <c r="BH37" i="6"/>
  <c r="BF37" i="6"/>
  <c r="BE37" i="6"/>
  <c r="BD37" i="6"/>
  <c r="BC37" i="6"/>
  <c r="BB37" i="6"/>
  <c r="BA37" i="6"/>
  <c r="AZ37" i="6"/>
  <c r="AY37" i="6"/>
  <c r="AX37" i="6"/>
  <c r="AW37" i="6"/>
  <c r="AV37" i="6"/>
  <c r="AS37" i="6"/>
  <c r="AR37" i="6"/>
  <c r="AQ37" i="6"/>
  <c r="AP37" i="6"/>
  <c r="AO37" i="6"/>
  <c r="AN37" i="6"/>
  <c r="AL37" i="6"/>
  <c r="AK37" i="6"/>
  <c r="AJ37" i="6"/>
  <c r="AI37" i="6"/>
  <c r="AH37" i="6"/>
  <c r="AG37" i="6"/>
  <c r="AF37" i="6"/>
  <c r="AE37" i="6"/>
  <c r="AD37" i="6"/>
  <c r="AC37" i="6"/>
  <c r="AB37" i="6"/>
  <c r="AA37" i="6"/>
  <c r="Z37" i="6"/>
  <c r="Y37" i="6"/>
  <c r="V37" i="6"/>
  <c r="U37" i="6"/>
  <c r="T37" i="6"/>
  <c r="S37" i="6"/>
  <c r="R37" i="6"/>
  <c r="O37" i="6"/>
  <c r="N37" i="6"/>
  <c r="M37" i="6"/>
  <c r="L37" i="6"/>
  <c r="K37" i="6"/>
  <c r="J37" i="6"/>
  <c r="I37" i="6"/>
  <c r="H37" i="6"/>
  <c r="G37" i="6"/>
  <c r="F37" i="6"/>
  <c r="E37" i="6"/>
  <c r="D37" i="6"/>
  <c r="CX34" i="5"/>
  <c r="CW34" i="5"/>
  <c r="CV34" i="5"/>
  <c r="CU34" i="5"/>
  <c r="CT34" i="5"/>
  <c r="CS34" i="5"/>
  <c r="CR34" i="5"/>
  <c r="CQ34" i="5"/>
  <c r="CP34" i="5"/>
  <c r="CO34" i="5"/>
  <c r="CN34" i="5"/>
  <c r="CM34" i="5"/>
  <c r="CL34" i="5"/>
  <c r="CK34" i="5"/>
  <c r="CJ34" i="5"/>
  <c r="CI34" i="5"/>
  <c r="CH34" i="5"/>
  <c r="CG34" i="5"/>
  <c r="CF34" i="5"/>
  <c r="CE34" i="5"/>
  <c r="CD34" i="5"/>
  <c r="CC34" i="5"/>
  <c r="CB34" i="5"/>
  <c r="CA34" i="5"/>
  <c r="BZ34" i="5"/>
  <c r="BY34" i="5"/>
  <c r="BX34" i="5"/>
  <c r="BW34" i="5"/>
  <c r="BV34" i="5"/>
  <c r="BU34" i="5"/>
  <c r="BT34" i="5"/>
  <c r="BS34" i="5"/>
  <c r="BR34" i="5"/>
  <c r="BQ34" i="5"/>
  <c r="BP34" i="5"/>
  <c r="BO34" i="5"/>
  <c r="BN34" i="5"/>
  <c r="BM34" i="5"/>
  <c r="BL34" i="5"/>
  <c r="BK34" i="5"/>
  <c r="BJ34" i="5"/>
  <c r="BI34" i="5"/>
  <c r="BH34" i="5"/>
  <c r="BG34" i="5"/>
  <c r="BF34" i="5"/>
  <c r="BE34" i="5"/>
  <c r="BD34" i="5"/>
  <c r="BC34" i="5"/>
  <c r="BB34" i="5"/>
  <c r="BA34" i="5"/>
  <c r="AZ34" i="5"/>
  <c r="AY34" i="5"/>
  <c r="AX34" i="5"/>
  <c r="AW34" i="5"/>
  <c r="AV34" i="5"/>
  <c r="AU34" i="5"/>
  <c r="AT34" i="5"/>
  <c r="AS34" i="5"/>
  <c r="AR34" i="5"/>
  <c r="AQ34" i="5"/>
  <c r="AP34" i="5"/>
  <c r="AO34" i="5"/>
  <c r="AN34" i="5"/>
  <c r="AM34"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CX33" i="5"/>
  <c r="CW33" i="5"/>
  <c r="CV33" i="5"/>
  <c r="CU33" i="5"/>
  <c r="CT33" i="5"/>
  <c r="CS33" i="5"/>
  <c r="CR33" i="5"/>
  <c r="CQ33" i="5"/>
  <c r="CP33" i="5"/>
  <c r="CO33" i="5"/>
  <c r="CN33" i="5"/>
  <c r="CM33" i="5"/>
  <c r="CL33" i="5"/>
  <c r="CK33" i="5"/>
  <c r="CJ33" i="5"/>
  <c r="CI33" i="5"/>
  <c r="CH33" i="5"/>
  <c r="CG33" i="5"/>
  <c r="CF33" i="5"/>
  <c r="CE33" i="5"/>
  <c r="CD33" i="5"/>
  <c r="CC33" i="5"/>
  <c r="CB33" i="5"/>
  <c r="CA33" i="5"/>
  <c r="BZ33" i="5"/>
  <c r="BY33" i="5"/>
  <c r="BX33" i="5"/>
  <c r="BW33" i="5"/>
  <c r="BV33" i="5"/>
  <c r="BU33" i="5"/>
  <c r="BT33" i="5"/>
  <c r="BS33" i="5"/>
  <c r="BR33" i="5"/>
  <c r="BQ33" i="5"/>
  <c r="BP33" i="5"/>
  <c r="BO33" i="5"/>
  <c r="BN33" i="5"/>
  <c r="BM33" i="5"/>
  <c r="BL33" i="5"/>
  <c r="BK33" i="5"/>
  <c r="BJ33" i="5"/>
  <c r="BI33" i="5"/>
  <c r="BH33" i="5"/>
  <c r="BG33" i="5"/>
  <c r="BF33" i="5"/>
  <c r="BE33" i="5"/>
  <c r="BD33" i="5"/>
  <c r="BC33" i="5"/>
  <c r="BB33" i="5"/>
  <c r="BA33" i="5"/>
  <c r="AZ33" i="5"/>
  <c r="AY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CX32" i="5"/>
  <c r="CW32" i="5"/>
  <c r="CV32" i="5"/>
  <c r="CU32" i="5"/>
  <c r="CT32" i="5"/>
  <c r="CS32" i="5"/>
  <c r="CR32" i="5"/>
  <c r="CQ32" i="5"/>
  <c r="CP32" i="5"/>
  <c r="CO32" i="5"/>
  <c r="CN32" i="5"/>
  <c r="CM32" i="5"/>
  <c r="CL32" i="5"/>
  <c r="CK32" i="5"/>
  <c r="CJ32" i="5"/>
  <c r="CI32" i="5"/>
  <c r="CH32" i="5"/>
  <c r="CG32" i="5"/>
  <c r="CF32" i="5"/>
  <c r="CE32" i="5"/>
  <c r="CD32" i="5"/>
  <c r="CC32" i="5"/>
  <c r="CB32" i="5"/>
  <c r="CA32" i="5"/>
  <c r="BZ32" i="5"/>
  <c r="BY32" i="5"/>
  <c r="BX32" i="5"/>
  <c r="BW32" i="5"/>
  <c r="BV32" i="5"/>
  <c r="BU32" i="5"/>
  <c r="BT32" i="5"/>
  <c r="BS32" i="5"/>
  <c r="BR32" i="5"/>
  <c r="BQ32" i="5"/>
  <c r="BP32" i="5"/>
  <c r="BO32" i="5"/>
  <c r="BN32" i="5"/>
  <c r="BM32" i="5"/>
  <c r="BL32" i="5"/>
  <c r="BK32" i="5"/>
  <c r="BJ32" i="5"/>
  <c r="BI32" i="5"/>
  <c r="BH32" i="5"/>
  <c r="BG32" i="5"/>
  <c r="BF32" i="5"/>
  <c r="BE32" i="5"/>
  <c r="BD32" i="5"/>
  <c r="BC32" i="5"/>
  <c r="BB32" i="5"/>
  <c r="BA32" i="5"/>
  <c r="AZ32" i="5"/>
  <c r="AY32" i="5"/>
  <c r="AX32" i="5"/>
  <c r="AW32" i="5"/>
  <c r="AV32" i="5"/>
  <c r="AU32" i="5"/>
  <c r="AT32" i="5"/>
  <c r="AS32" i="5"/>
  <c r="AR32" i="5"/>
  <c r="AQ32" i="5"/>
  <c r="AP32" i="5"/>
  <c r="AO32" i="5"/>
  <c r="AN32" i="5"/>
  <c r="AM32" i="5"/>
  <c r="AL32"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CX31" i="5"/>
  <c r="CW31" i="5"/>
  <c r="CV31" i="5"/>
  <c r="CU31" i="5"/>
  <c r="CT31" i="5"/>
  <c r="CS31" i="5"/>
  <c r="CR31" i="5"/>
  <c r="CQ31" i="5"/>
  <c r="CP31" i="5"/>
  <c r="CO31" i="5"/>
  <c r="CN31" i="5"/>
  <c r="CM31" i="5"/>
  <c r="CL31" i="5"/>
  <c r="CK31" i="5"/>
  <c r="CJ31" i="5"/>
  <c r="CI31" i="5"/>
  <c r="CH31" i="5"/>
  <c r="CG31" i="5"/>
  <c r="CF31" i="5"/>
  <c r="CE31" i="5"/>
  <c r="CD31" i="5"/>
  <c r="CC31" i="5"/>
  <c r="CB31" i="5"/>
  <c r="CA31" i="5"/>
  <c r="BZ31" i="5"/>
  <c r="BY31" i="5"/>
  <c r="BX31" i="5"/>
  <c r="BW31" i="5"/>
  <c r="BV31" i="5"/>
  <c r="BU31" i="5"/>
  <c r="BT31" i="5"/>
  <c r="BS31" i="5"/>
  <c r="BR31" i="5"/>
  <c r="BQ31" i="5"/>
  <c r="BP31" i="5"/>
  <c r="BO31" i="5"/>
  <c r="BN31" i="5"/>
  <c r="BM31" i="5"/>
  <c r="BL31" i="5"/>
  <c r="BK31" i="5"/>
  <c r="BJ31" i="5"/>
  <c r="BI31" i="5"/>
  <c r="BH31" i="5"/>
  <c r="BG31" i="5"/>
  <c r="BF31" i="5"/>
  <c r="BE31" i="5"/>
  <c r="BD31" i="5"/>
  <c r="BC31" i="5"/>
  <c r="BB31" i="5"/>
  <c r="BA31" i="5"/>
  <c r="AZ31" i="5"/>
  <c r="AY31" i="5"/>
  <c r="AX31" i="5"/>
  <c r="AW31" i="5"/>
  <c r="AV31" i="5"/>
  <c r="AU31" i="5"/>
  <c r="AT31" i="5"/>
  <c r="AS31" i="5"/>
  <c r="AR31" i="5"/>
  <c r="AQ31" i="5"/>
  <c r="AP31" i="5"/>
  <c r="AO31" i="5"/>
  <c r="AN31" i="5"/>
  <c r="AM31" i="5"/>
  <c r="AL31" i="5"/>
  <c r="AK31" i="5"/>
  <c r="AJ31" i="5"/>
  <c r="AI31" i="5"/>
  <c r="AH31" i="5"/>
  <c r="AG31" i="5"/>
  <c r="AF31" i="5"/>
  <c r="AE31" i="5"/>
  <c r="AD31" i="5"/>
  <c r="AC31" i="5"/>
  <c r="AB31" i="5"/>
  <c r="AA31" i="5"/>
  <c r="Z31" i="5"/>
  <c r="Y31" i="5"/>
  <c r="X31" i="5"/>
  <c r="W31" i="5"/>
  <c r="V31" i="5"/>
  <c r="U31" i="5"/>
  <c r="T31" i="5"/>
  <c r="S31" i="5"/>
  <c r="R31" i="5"/>
  <c r="Q31" i="5"/>
  <c r="P31" i="5"/>
  <c r="O31" i="5"/>
  <c r="N31" i="5"/>
  <c r="M31" i="5"/>
  <c r="L31" i="5"/>
  <c r="K31" i="5"/>
  <c r="J31" i="5"/>
  <c r="I31" i="5"/>
  <c r="CX28" i="5"/>
  <c r="CW28" i="5"/>
  <c r="CU28" i="5"/>
  <c r="CT28" i="5"/>
  <c r="CS28" i="5"/>
  <c r="CR28" i="5"/>
  <c r="CQ28" i="5"/>
  <c r="CP28" i="5"/>
  <c r="CO28" i="5"/>
  <c r="CN28" i="5"/>
  <c r="CM28" i="5"/>
  <c r="CL28" i="5"/>
  <c r="CK28" i="5"/>
  <c r="CJ28" i="5"/>
  <c r="CH28" i="5"/>
  <c r="CG28" i="5"/>
  <c r="CF28" i="5"/>
  <c r="CE28" i="5"/>
  <c r="CD28" i="5"/>
  <c r="CC28" i="5"/>
  <c r="CB28" i="5"/>
  <c r="CA28" i="5"/>
  <c r="BY28" i="5"/>
  <c r="BX28" i="5"/>
  <c r="BW28" i="5"/>
  <c r="BV28" i="5"/>
  <c r="BU28" i="5"/>
  <c r="BS28" i="5"/>
  <c r="BR28" i="5"/>
  <c r="BQ28" i="5"/>
  <c r="BN28" i="5"/>
  <c r="BM28" i="5"/>
  <c r="BL28" i="5"/>
  <c r="BK28" i="5"/>
  <c r="BJ28" i="5"/>
  <c r="BI28" i="5"/>
  <c r="BH28" i="5"/>
  <c r="BG28" i="5"/>
  <c r="BF28" i="5"/>
  <c r="BE28" i="5"/>
  <c r="BD28" i="5"/>
  <c r="BC28" i="5"/>
  <c r="BB28" i="5"/>
  <c r="BA28" i="5"/>
  <c r="AZ28" i="5"/>
  <c r="AY28" i="5"/>
  <c r="AX28" i="5"/>
  <c r="AW28" i="5"/>
  <c r="AV28" i="5"/>
  <c r="AU28" i="5"/>
  <c r="AT28" i="5"/>
  <c r="AS28" i="5"/>
  <c r="AR28" i="5"/>
  <c r="AQ28" i="5"/>
  <c r="AP28" i="5"/>
  <c r="AO28" i="5"/>
  <c r="AN28" i="5"/>
  <c r="AM28" i="5"/>
  <c r="AL28" i="5"/>
  <c r="AK28" i="5"/>
  <c r="AJ28" i="5"/>
  <c r="AI28" i="5"/>
  <c r="AH28" i="5"/>
  <c r="AG28" i="5"/>
  <c r="AF28" i="5"/>
  <c r="AD28" i="5"/>
  <c r="AC28" i="5"/>
  <c r="AB28" i="5"/>
  <c r="Z28" i="5"/>
  <c r="Y28" i="5"/>
  <c r="X28" i="5"/>
  <c r="V28" i="5"/>
  <c r="U28" i="5"/>
  <c r="T28" i="5"/>
  <c r="S28" i="5"/>
  <c r="Q28" i="5"/>
  <c r="P28" i="5"/>
  <c r="O28" i="5"/>
  <c r="M28" i="5"/>
  <c r="K28" i="5"/>
  <c r="I28" i="5"/>
  <c r="AM43" i="6"/>
  <c r="AM37" i="6"/>
</calcChain>
</file>

<file path=xl/sharedStrings.xml><?xml version="1.0" encoding="utf-8"?>
<sst xmlns="http://schemas.openxmlformats.org/spreadsheetml/2006/main" count="458" uniqueCount="277">
  <si>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</si>
  <si>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</si>
  <si>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</si>
  <si>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</si>
  <si>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</si>
  <si>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</si>
  <si>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</si>
  <si>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</si>
  <si>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</si>
  <si>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</si>
  <si>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</si>
  <si>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</si>
  <si>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</si>
  <si>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</si>
  <si>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</si>
  <si>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</si>
  <si>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</si>
  <si>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</si>
  <si>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</si>
  <si>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</si>
  <si>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</si>
  <si>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</si>
  <si>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</si>
  <si>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</si>
  <si>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</si>
  <si>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</si>
  <si>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</si>
  <si>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</si>
  <si>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</si>
  <si>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</si>
  <si>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</si>
  <si>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</si>
  <si>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</si>
  <si>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</si>
  <si>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</si>
  <si>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</si>
  <si>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</si>
  <si>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</si>
  <si>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</si>
  <si>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</si>
  <si>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</si>
  <si>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</si>
  <si>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</si>
  <si>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</si>
  <si>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</si>
  <si>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</si>
  <si>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</si>
  <si>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</si>
  <si>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</si>
  <si>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</si>
  <si>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</si>
  <si>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</si>
  <si>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</si>
  <si>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</si>
  <si>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</si>
  <si>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</si>
  <si>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</si>
  <si>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</si>
  <si>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</si>
  <si>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</si>
  <si>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</si>
  <si>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</si>
  <si>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</si>
  <si>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</si>
  <si>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</si>
  <si>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</si>
  <si>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</si>
  <si>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</si>
  <si>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</si>
  <si>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</si>
  <si>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</si>
  <si>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</si>
  <si>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</si>
  <si>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</si>
  <si>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</si>
  <si>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</si>
  <si>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</si>
  <si>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</si>
  <si>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</si>
  <si>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</si>
  <si>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</si>
  <si>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</si>
  <si>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</si>
  <si>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</si>
  <si>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</si>
  <si>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</si>
  <si>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</si>
  <si>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</si>
  <si>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</si>
  <si>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</si>
  <si>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</si>
  <si>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</si>
  <si>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</si>
  <si>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</si>
  <si>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</si>
  <si>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</si>
  <si>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</si>
  <si>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</si>
  <si>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</si>
  <si>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</si>
  <si>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</si>
  <si>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</si>
  <si>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</si>
  <si>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</si>
  <si>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</si>
  <si>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</si>
  <si>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</si>
  <si>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</si>
  <si>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</si>
  <si>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</si>
  <si>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</si>
  <si>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</si>
  <si>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</si>
  <si>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</si>
  <si>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</si>
  <si>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</si>
  <si>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</si>
  <si>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</si>
  <si>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</si>
  <si>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</si>
  <si>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</si>
  <si>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</si>
  <si>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</si>
  <si>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</si>
  <si>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</si>
  <si>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</si>
  <si>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</si>
  <si>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</si>
  <si>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</si>
  <si>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</si>
  <si>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</si>
  <si>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</si>
  <si>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</si>
  <si>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</si>
  <si>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</si>
  <si>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</si>
  <si>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</si>
  <si>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</si>
  <si>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</si>
  <si>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</si>
  <si>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</si>
  <si>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</si>
  <si>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</si>
  <si>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</si>
  <si>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</si>
  <si>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</si>
  <si>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</si>
  <si>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</si>
  <si>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</si>
  <si>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</si>
  <si>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</si>
  <si>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</si>
  <si>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</si>
  <si>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</si>
  <si>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</si>
  <si>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</si>
  <si>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</si>
  <si>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</si>
  <si>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</si>
  <si>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</si>
  <si>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</si>
  <si>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</si>
  <si>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</si>
  <si>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</si>
  <si>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</si>
  <si>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</si>
  <si>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</si>
  <si>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</si>
  <si>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</si>
  <si>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</si>
  <si>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</si>
  <si>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弁護士、公認会計士</t>
    <rPh sb="0" eb="3">
      <t>ベンゴシ</t>
    </rPh>
    <rPh sb="4" eb="6">
      <t>コウニン</t>
    </rPh>
    <rPh sb="6" eb="8">
      <t>カイケイ</t>
    </rPh>
    <rPh sb="8" eb="9">
      <t>シ</t>
    </rPh>
    <phoneticPr fontId="1"/>
  </si>
  <si>
    <t>大分市</t>
    <rPh sb="0" eb="3">
      <t>オオイタシ</t>
    </rPh>
    <phoneticPr fontId="1"/>
  </si>
  <si>
    <t>平成28年度大分市行政評価に関する基本方針を策定
(内容)
本市における行政評価の目的、仕組み等について記載するとともに実施計画において当該年度実施する行政評価、評価体制、実施スケジュール等を明確に示している。</t>
    <rPh sb="0" eb="2">
      <t>ヘイセイ</t>
    </rPh>
    <rPh sb="4" eb="6">
      <t>ネンド</t>
    </rPh>
    <rPh sb="6" eb="9">
      <t>オオイタシ</t>
    </rPh>
    <rPh sb="9" eb="11">
      <t>ギョウセイ</t>
    </rPh>
    <rPh sb="11" eb="13">
      <t>ヒョウカ</t>
    </rPh>
    <rPh sb="14" eb="15">
      <t>カン</t>
    </rPh>
    <rPh sb="17" eb="19">
      <t>キホン</t>
    </rPh>
    <rPh sb="19" eb="21">
      <t>ホウシン</t>
    </rPh>
    <rPh sb="22" eb="24">
      <t>サクテイ</t>
    </rPh>
    <rPh sb="26" eb="28">
      <t>ナイヨウ</t>
    </rPh>
    <rPh sb="30" eb="31">
      <t>ホン</t>
    </rPh>
    <rPh sb="31" eb="32">
      <t>シ</t>
    </rPh>
    <rPh sb="36" eb="38">
      <t>ギョウセイ</t>
    </rPh>
    <rPh sb="38" eb="40">
      <t>ヒョウカ</t>
    </rPh>
    <rPh sb="41" eb="43">
      <t>モクテキ</t>
    </rPh>
    <rPh sb="44" eb="46">
      <t>シク</t>
    </rPh>
    <rPh sb="47" eb="48">
      <t>トウ</t>
    </rPh>
    <rPh sb="52" eb="54">
      <t>キサイ</t>
    </rPh>
    <rPh sb="60" eb="62">
      <t>ジッシ</t>
    </rPh>
    <rPh sb="62" eb="64">
      <t>ケイカク</t>
    </rPh>
    <rPh sb="68" eb="70">
      <t>トウガイ</t>
    </rPh>
    <rPh sb="70" eb="72">
      <t>ネンド</t>
    </rPh>
    <rPh sb="72" eb="74">
      <t>ジッシ</t>
    </rPh>
    <rPh sb="76" eb="78">
      <t>ギョウセイ</t>
    </rPh>
    <rPh sb="78" eb="80">
      <t>ヒョウカ</t>
    </rPh>
    <rPh sb="81" eb="83">
      <t>ヒョウカ</t>
    </rPh>
    <rPh sb="83" eb="85">
      <t>タイセイ</t>
    </rPh>
    <rPh sb="86" eb="88">
      <t>ジッシ</t>
    </rPh>
    <rPh sb="94" eb="95">
      <t>トウ</t>
    </rPh>
    <rPh sb="96" eb="98">
      <t>メイカク</t>
    </rPh>
    <rPh sb="99" eb="100">
      <t>シメ</t>
    </rPh>
    <phoneticPr fontId="1"/>
  </si>
  <si>
    <t>別府市</t>
    <rPh sb="0" eb="3">
      <t>ベップシ</t>
    </rPh>
    <phoneticPr fontId="1"/>
  </si>
  <si>
    <t>中津市</t>
    <rPh sb="0" eb="3">
      <t>ナカツシ</t>
    </rPh>
    <phoneticPr fontId="1"/>
  </si>
  <si>
    <t>日田市</t>
    <rPh sb="0" eb="3">
      <t>ヒタシ</t>
    </rPh>
    <phoneticPr fontId="1"/>
  </si>
  <si>
    <t>部内通知
※平成25年12月以降は、日田市自治基本条例に基づき実施している。</t>
    <rPh sb="0" eb="2">
      <t>ブナイ</t>
    </rPh>
    <rPh sb="2" eb="4">
      <t>ツウチ</t>
    </rPh>
    <rPh sb="6" eb="8">
      <t>ヘイセイ</t>
    </rPh>
    <rPh sb="10" eb="11">
      <t>ネン</t>
    </rPh>
    <rPh sb="13" eb="16">
      <t>ガツイコウ</t>
    </rPh>
    <rPh sb="14" eb="16">
      <t>イコウ</t>
    </rPh>
    <rPh sb="18" eb="21">
      <t>ヒタシ</t>
    </rPh>
    <rPh sb="21" eb="23">
      <t>ジチ</t>
    </rPh>
    <rPh sb="23" eb="25">
      <t>キホン</t>
    </rPh>
    <rPh sb="25" eb="27">
      <t>ジョウレイ</t>
    </rPh>
    <rPh sb="28" eb="29">
      <t>モト</t>
    </rPh>
    <rPh sb="31" eb="33">
      <t>ジッシ</t>
    </rPh>
    <phoneticPr fontId="1"/>
  </si>
  <si>
    <t>平成27年度に外部評価を実施しないこととしたため。</t>
    <rPh sb="0" eb="2">
      <t>ヘイセイ</t>
    </rPh>
    <rPh sb="4" eb="6">
      <t>ネンド</t>
    </rPh>
    <rPh sb="7" eb="9">
      <t>ガイブ</t>
    </rPh>
    <rPh sb="9" eb="11">
      <t>ヒョウカ</t>
    </rPh>
    <rPh sb="12" eb="14">
      <t>ジッシ</t>
    </rPh>
    <phoneticPr fontId="1"/>
  </si>
  <si>
    <t>外部評価委員にそれぞれの事業について具体的な改善を求めることが困難だったため。目的の一つであった職員の意識改革について一定の成果が図られたため。</t>
    <rPh sb="0" eb="2">
      <t>ガイブ</t>
    </rPh>
    <rPh sb="2" eb="4">
      <t>ヒョウカ</t>
    </rPh>
    <rPh sb="4" eb="6">
      <t>イイン</t>
    </rPh>
    <rPh sb="12" eb="14">
      <t>ジギョウ</t>
    </rPh>
    <rPh sb="18" eb="21">
      <t>グタイテキ</t>
    </rPh>
    <rPh sb="22" eb="24">
      <t>カイゼン</t>
    </rPh>
    <rPh sb="25" eb="26">
      <t>モト</t>
    </rPh>
    <rPh sb="31" eb="33">
      <t>コンナン</t>
    </rPh>
    <rPh sb="39" eb="41">
      <t>モクテキ</t>
    </rPh>
    <rPh sb="42" eb="43">
      <t>ヒト</t>
    </rPh>
    <rPh sb="48" eb="50">
      <t>ショクイン</t>
    </rPh>
    <rPh sb="51" eb="53">
      <t>イシキ</t>
    </rPh>
    <rPh sb="53" eb="55">
      <t>カイカク</t>
    </rPh>
    <rPh sb="59" eb="61">
      <t>イッテイ</t>
    </rPh>
    <rPh sb="62" eb="64">
      <t>セイカ</t>
    </rPh>
    <rPh sb="65" eb="66">
      <t>ハカ</t>
    </rPh>
    <phoneticPr fontId="1"/>
  </si>
  <si>
    <t>佐伯市</t>
    <rPh sb="0" eb="3">
      <t>サイキシ</t>
    </rPh>
    <phoneticPr fontId="1"/>
  </si>
  <si>
    <t>臼杵市</t>
    <rPh sb="0" eb="3">
      <t>ウスキシ</t>
    </rPh>
    <phoneticPr fontId="1"/>
  </si>
  <si>
    <t>外部評価の委員として、議会から１名任命</t>
    <rPh sb="0" eb="4">
      <t>ガイブヒョウカ</t>
    </rPh>
    <rPh sb="5" eb="7">
      <t>イイン</t>
    </rPh>
    <rPh sb="11" eb="13">
      <t>ギカイ</t>
    </rPh>
    <rPh sb="16" eb="17">
      <t>メイ</t>
    </rPh>
    <rPh sb="17" eb="19">
      <t>ニンメイ</t>
    </rPh>
    <phoneticPr fontId="1"/>
  </si>
  <si>
    <t>津久見市</t>
    <rPh sb="0" eb="4">
      <t>ツクミシ</t>
    </rPh>
    <phoneticPr fontId="1"/>
  </si>
  <si>
    <t>竹田市</t>
    <rPh sb="0" eb="3">
      <t>タケタシ</t>
    </rPh>
    <phoneticPr fontId="1"/>
  </si>
  <si>
    <t>豊後高田市</t>
    <rPh sb="0" eb="2">
      <t>ブンゴ</t>
    </rPh>
    <rPh sb="2" eb="4">
      <t>タカタ</t>
    </rPh>
    <rPh sb="4" eb="5">
      <t>シ</t>
    </rPh>
    <phoneticPr fontId="1"/>
  </si>
  <si>
    <t>杵築市</t>
    <rPh sb="0" eb="3">
      <t>キツキシ</t>
    </rPh>
    <phoneticPr fontId="1"/>
  </si>
  <si>
    <t>第２次行政改革大綱の実施計画で評価を実施することとしている。</t>
    <rPh sb="0" eb="1">
      <t>ダイ</t>
    </rPh>
    <rPh sb="2" eb="3">
      <t>ジ</t>
    </rPh>
    <rPh sb="3" eb="5">
      <t>ギョウセイ</t>
    </rPh>
    <rPh sb="5" eb="7">
      <t>カイカク</t>
    </rPh>
    <rPh sb="7" eb="9">
      <t>タイコウ</t>
    </rPh>
    <rPh sb="10" eb="12">
      <t>ジッシ</t>
    </rPh>
    <rPh sb="12" eb="14">
      <t>ケイカク</t>
    </rPh>
    <rPh sb="15" eb="17">
      <t>ヒョウカ</t>
    </rPh>
    <rPh sb="18" eb="20">
      <t>ジッシ</t>
    </rPh>
    <phoneticPr fontId="1"/>
  </si>
  <si>
    <t>事業内容・事業の対象者・効果・課題</t>
    <rPh sb="0" eb="2">
      <t>ジギョウ</t>
    </rPh>
    <rPh sb="2" eb="4">
      <t>ナイヨウ</t>
    </rPh>
    <rPh sb="5" eb="7">
      <t>ジギョウ</t>
    </rPh>
    <rPh sb="8" eb="11">
      <t>タイショウシャ</t>
    </rPh>
    <rPh sb="12" eb="14">
      <t>コウカ</t>
    </rPh>
    <rPh sb="15" eb="17">
      <t>カダイ</t>
    </rPh>
    <phoneticPr fontId="1"/>
  </si>
  <si>
    <t>宇佐市</t>
    <rPh sb="0" eb="3">
      <t>ウサシ</t>
    </rPh>
    <phoneticPr fontId="1"/>
  </si>
  <si>
    <t>単年度の事業評価については、内部評価で十分と判断している</t>
    <rPh sb="0" eb="3">
      <t>タンネンド</t>
    </rPh>
    <rPh sb="4" eb="6">
      <t>ジギョウ</t>
    </rPh>
    <rPh sb="6" eb="8">
      <t>ヒョウカ</t>
    </rPh>
    <rPh sb="14" eb="16">
      <t>ナイブ</t>
    </rPh>
    <rPh sb="16" eb="18">
      <t>ヒョウカ</t>
    </rPh>
    <rPh sb="19" eb="21">
      <t>ジュウブン</t>
    </rPh>
    <rPh sb="22" eb="24">
      <t>ハンダン</t>
    </rPh>
    <phoneticPr fontId="1"/>
  </si>
  <si>
    <t>豊後大野市</t>
    <rPh sb="0" eb="2">
      <t>ブンゴ</t>
    </rPh>
    <rPh sb="2" eb="4">
      <t>オオノ</t>
    </rPh>
    <rPh sb="4" eb="5">
      <t>シ</t>
    </rPh>
    <phoneticPr fontId="1"/>
  </si>
  <si>
    <t>由布市</t>
    <rPh sb="0" eb="3">
      <t>ユフシ</t>
    </rPh>
    <phoneticPr fontId="1"/>
  </si>
  <si>
    <t>内部評価した結果を市民の代表である議会に報告することで、評価の客観性・公平性が確保されている。</t>
    <rPh sb="0" eb="2">
      <t>ナイブ</t>
    </rPh>
    <rPh sb="2" eb="4">
      <t>ヒョウカ</t>
    </rPh>
    <rPh sb="6" eb="8">
      <t>ケッカ</t>
    </rPh>
    <rPh sb="9" eb="11">
      <t>シミン</t>
    </rPh>
    <rPh sb="12" eb="14">
      <t>ダイヒョウ</t>
    </rPh>
    <rPh sb="17" eb="19">
      <t>ギカイ</t>
    </rPh>
    <rPh sb="20" eb="22">
      <t>ホウコク</t>
    </rPh>
    <phoneticPr fontId="1"/>
  </si>
  <si>
    <t>国東市</t>
    <rPh sb="0" eb="3">
      <t>クニサキシ</t>
    </rPh>
    <phoneticPr fontId="1"/>
  </si>
  <si>
    <t>姫島村</t>
    <rPh sb="0" eb="3">
      <t>ヒメシマムラ</t>
    </rPh>
    <phoneticPr fontId="1"/>
  </si>
  <si>
    <t>日出町</t>
    <rPh sb="0" eb="3">
      <t>ヒジマチ</t>
    </rPh>
    <phoneticPr fontId="1"/>
  </si>
  <si>
    <t>外部評価導入の際の事務負担が大きい</t>
    <rPh sb="0" eb="2">
      <t>ガイブ</t>
    </rPh>
    <rPh sb="2" eb="4">
      <t>ヒョウカ</t>
    </rPh>
    <rPh sb="4" eb="6">
      <t>ドウニュウ</t>
    </rPh>
    <rPh sb="7" eb="8">
      <t>サイ</t>
    </rPh>
    <rPh sb="9" eb="11">
      <t>ジム</t>
    </rPh>
    <rPh sb="11" eb="13">
      <t>フタン</t>
    </rPh>
    <rPh sb="14" eb="15">
      <t>オオ</t>
    </rPh>
    <phoneticPr fontId="1"/>
  </si>
  <si>
    <t>九重町</t>
    <rPh sb="0" eb="3">
      <t>ココノエマチ</t>
    </rPh>
    <phoneticPr fontId="1"/>
  </si>
  <si>
    <t>玖珠町</t>
    <rPh sb="0" eb="3">
      <t>クスマチ</t>
    </rPh>
    <phoneticPr fontId="1"/>
  </si>
  <si>
    <t>外部評価については、公開で実施</t>
    <rPh sb="0" eb="2">
      <t>ガイブ</t>
    </rPh>
    <rPh sb="2" eb="4">
      <t>ヒョウカ</t>
    </rPh>
    <rPh sb="10" eb="12">
      <t>コウカイ</t>
    </rPh>
    <rPh sb="13" eb="15">
      <t>ジッシ</t>
    </rPh>
    <phoneticPr fontId="1"/>
  </si>
  <si>
    <t>外部評価については、公開で実施しているため</t>
    <rPh sb="0" eb="2">
      <t>ガイブ</t>
    </rPh>
    <rPh sb="2" eb="4">
      <t>ヒョウカ</t>
    </rPh>
    <rPh sb="10" eb="12">
      <t>コウカイ</t>
    </rPh>
    <rPh sb="13" eb="15">
      <t>ジッシ</t>
    </rPh>
    <phoneticPr fontId="1"/>
  </si>
  <si>
    <t>平成28年度から実施しているので具体的な反映状況はまだ分からない。</t>
    <rPh sb="0" eb="2">
      <t>ヘイセイ</t>
    </rPh>
    <rPh sb="4" eb="6">
      <t>ネンド</t>
    </rPh>
    <rPh sb="8" eb="10">
      <t>ジッシ</t>
    </rPh>
    <rPh sb="16" eb="19">
      <t>グタイテキ</t>
    </rPh>
    <rPh sb="20" eb="22">
      <t>ハンエイ</t>
    </rPh>
    <rPh sb="22" eb="24">
      <t>ジョウキョウ</t>
    </rPh>
    <rPh sb="27" eb="28">
      <t>ワ</t>
    </rPh>
    <phoneticPr fontId="1"/>
  </si>
  <si>
    <t>442011</t>
  </si>
  <si>
    <t>442020</t>
  </si>
  <si>
    <t>442038</t>
  </si>
  <si>
    <t>442046</t>
  </si>
  <si>
    <t>442054</t>
  </si>
  <si>
    <t>442062</t>
  </si>
  <si>
    <t>442071</t>
  </si>
  <si>
    <t>442089</t>
  </si>
  <si>
    <t>442097</t>
  </si>
  <si>
    <t>442101</t>
  </si>
  <si>
    <t>442119</t>
  </si>
  <si>
    <t>442127</t>
  </si>
  <si>
    <t>442135</t>
  </si>
  <si>
    <t>442143</t>
  </si>
  <si>
    <t>443221</t>
  </si>
  <si>
    <t>443417</t>
  </si>
  <si>
    <t>444618</t>
  </si>
  <si>
    <t>444626</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</si>
  <si>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</si>
  <si>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</si>
  <si>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</si>
  <si>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http://www.city.oita.oita.jp/www/contents/1478853366197/index.html</t>
    <phoneticPr fontId="1"/>
  </si>
  <si>
    <t>https://www.city.hita.oita.jp/kikaku/page_00138.html</t>
    <phoneticPr fontId="1"/>
  </si>
  <si>
    <t>http://www.city.usuki.oita.jp/categories/bunya/shiyakusyo/shigoto/</t>
    <phoneticPr fontId="1"/>
  </si>
  <si>
    <t>http://www.city.kitsuki.lg.jp/</t>
    <phoneticPr fontId="1"/>
  </si>
  <si>
    <t>http://www.bungo-ohno.jp/docs/2016091200029/</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</si>
  <si>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</si>
  <si>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</si>
  <si>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</si>
  <si>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</si>
  <si>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</si>
  <si>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市議会</t>
    <rPh sb="0" eb="1">
      <t>シ</t>
    </rPh>
    <rPh sb="1" eb="3">
      <t>ギカイ</t>
    </rPh>
    <phoneticPr fontId="1"/>
  </si>
  <si>
    <t>U</t>
    <phoneticPr fontId="24"/>
  </si>
  <si>
    <t>行政評価の取組状況</t>
  </si>
  <si>
    <t>現在行っている行政評価の基本的事項</t>
    <rPh sb="0" eb="2">
      <t>ゲンザイ</t>
    </rPh>
    <rPh sb="2" eb="3">
      <t>オコナ</t>
    </rPh>
    <rPh sb="7" eb="9">
      <t>ギョウセイ</t>
    </rPh>
    <rPh sb="9" eb="11">
      <t>ヒョウカ</t>
    </rPh>
    <rPh sb="12" eb="15">
      <t>キホンテキ</t>
    </rPh>
    <rPh sb="15" eb="17">
      <t>ジコウ</t>
    </rPh>
    <phoneticPr fontId="24"/>
  </si>
  <si>
    <t>外部の視点の導入</t>
    <rPh sb="0" eb="2">
      <t>ガイブ</t>
    </rPh>
    <rPh sb="3" eb="5">
      <t>シテン</t>
    </rPh>
    <rPh sb="6" eb="8">
      <t>ドウニュウ</t>
    </rPh>
    <phoneticPr fontId="24"/>
  </si>
  <si>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</si>
  <si>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</si>
  <si>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</si>
  <si>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</si>
  <si>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</si>
  <si>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</si>
  <si>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</si>
  <si>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</si>
  <si>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</si>
  <si>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</si>
  <si>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4"/>
  </si>
  <si>
    <t>達成状況の確認・分析</t>
    <phoneticPr fontId="24"/>
  </si>
  <si>
    <t>評価シートへの記載事項</t>
    <phoneticPr fontId="24"/>
  </si>
  <si>
    <t>実施状況</t>
    <phoneticPr fontId="24"/>
  </si>
  <si>
    <t>導入したねらい</t>
    <phoneticPr fontId="24"/>
  </si>
  <si>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</si>
  <si>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</si>
  <si>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</si>
  <si>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</si>
  <si>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</si>
  <si>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4"/>
  </si>
  <si>
    <t>結果の公表について</t>
    <phoneticPr fontId="24"/>
  </si>
  <si>
    <t>行政評価結果の活用方法</t>
    <phoneticPr fontId="24"/>
  </si>
  <si>
    <t>行政評価の成果と課題</t>
    <rPh sb="0" eb="2">
      <t>ギョウセイ</t>
    </rPh>
    <rPh sb="2" eb="4">
      <t>ヒョウカ</t>
    </rPh>
    <rPh sb="5" eb="7">
      <t>セイカ</t>
    </rPh>
    <rPh sb="8" eb="10">
      <t>カダイ</t>
    </rPh>
    <phoneticPr fontId="1"/>
  </si>
  <si>
    <t>結果の公表状況</t>
    <phoneticPr fontId="24"/>
  </si>
  <si>
    <t>公表していない理由</t>
    <phoneticPr fontId="24"/>
  </si>
  <si>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</si>
  <si>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</si>
  <si>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</si>
  <si>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</si>
  <si>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</si>
  <si>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</si>
  <si>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</si>
  <si>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</si>
  <si>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</si>
  <si>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</si>
  <si>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</si>
  <si>
    <t>達成状況を確認した上で要因を分析している</t>
    <rPh sb="0" eb="2">
      <t>タッセイ</t>
    </rPh>
    <rPh sb="2" eb="4">
      <t>ジョウキョウ</t>
    </rPh>
    <rPh sb="5" eb="7">
      <t>カクニン</t>
    </rPh>
    <rPh sb="9" eb="10">
      <t>ウエ</t>
    </rPh>
    <rPh sb="11" eb="13">
      <t>ヨウイン</t>
    </rPh>
    <rPh sb="14" eb="16">
      <t>ブンセキ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</si>
</sst>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202">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7" fontId="4" fillId="4" borderId="2" xfId="1" applyNumberFormat="1" applyFont="1" applyFill="1" applyBorder="1" applyAlignment="1" applyProtection="1">
      <alignment horizontal="center" vertical="center" wrapText="1"/>
    </xf>
    <xf numFmtId="176" fontId="22" fillId="0" borderId="2" xfId="7" applyNumberForma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28"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49" fontId="25" fillId="9" borderId="5" xfId="0" applyNumberFormat="1" applyFont="1" applyFill="1" applyBorder="1" applyAlignment="1" applyProtection="1">
      <alignment horizontal="center" vertical="center"/>
    </xf>
    <xf numFmtId="49" fontId="25" fillId="9" borderId="1" xfId="0" applyNumberFormat="1" applyFont="1" applyFill="1" applyBorder="1" applyAlignment="1" applyProtection="1">
      <alignment horizontal="center" vertical="center"/>
    </xf>
    <xf numFmtId="49" fontId="25" fillId="9" borderId="10"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2"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0" fontId="26" fillId="9" borderId="1" xfId="0" applyFont="1" applyFill="1" applyBorder="1" applyAlignment="1">
      <alignment horizontal="center" vertical="center"/>
    </xf>
    <xf numFmtId="0" fontId="26" fillId="9" borderId="10" xfId="0" applyFont="1" applyFill="1" applyBorder="1" applyAlignment="1">
      <alignment horizontal="center" vertical="center"/>
    </xf>
    <xf numFmtId="49" fontId="27" fillId="9" borderId="5" xfId="0" applyNumberFormat="1" applyFont="1" applyFill="1" applyBorder="1" applyAlignment="1" applyProtection="1">
      <alignment horizontal="center" vertical="center" wrapText="1"/>
    </xf>
    <xf numFmtId="49" fontId="27" fillId="9" borderId="10"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49" fontId="25" fillId="9" borderId="2"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49" fontId="25" fillId="0" borderId="5"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xf>
    <xf numFmtId="0" fontId="26"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5" fillId="8" borderId="5" xfId="0" applyFont="1" applyFill="1" applyBorder="1" applyAlignment="1" applyProtection="1">
      <alignment horizontal="center" vertical="center"/>
    </xf>
    <xf numFmtId="0" fontId="25" fillId="8" borderId="1" xfId="0" applyFont="1" applyFill="1" applyBorder="1" applyAlignment="1" applyProtection="1">
      <alignment horizontal="center" vertical="center"/>
    </xf>
    <xf numFmtId="0" fontId="25" fillId="8" borderId="10"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3" fillId="0" borderId="4" xfId="0" applyFont="1" applyFill="1" applyBorder="1" applyAlignment="1" applyProtection="1">
      <alignment horizontal="center" vertical="top" wrapText="1"/>
    </xf>
    <xf numFmtId="0" fontId="23" fillId="0" borderId="0" xfId="0" applyFont="1" applyFill="1" applyBorder="1" applyAlignment="1" applyProtection="1">
      <alignment vertical="center" wrapText="1"/>
    </xf>
    <xf numFmtId="0" fontId="25" fillId="9"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oita.oita.jp/www/contents/1478853366197/index.html" TargetMode="External"/><Relationship Id="rId2" Type="http://schemas.openxmlformats.org/officeDocument/2006/relationships/hyperlink" Target="http://www.city.kitsuki.lg.jp/" TargetMode="External"/><Relationship Id="rId1" Type="http://schemas.openxmlformats.org/officeDocument/2006/relationships/hyperlink" Target="https://www.city.hita.oita.jp/kikaku/page_00138.html"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35"/>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10" style="15" bestFit="1"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7"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11.33203125" style="15" customWidth="1"/>
    <col min="103" max="16384" width="5.77734375" style="15"/>
  </cols>
  <sheetData>
    <row r="1" spans="1:102" s="2" customFormat="1" ht="30" customHeight="1">
      <c r="A1" s="48"/>
      <c r="B1" s="48"/>
      <c r="C1" s="48"/>
      <c r="D1" s="193" t="s">
        <v>275</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20" customFormat="1" ht="26.4" customHeight="1">
      <c r="A2" s="169"/>
      <c r="B2" s="170"/>
      <c r="C2" s="170"/>
      <c r="D2" s="170"/>
      <c r="E2" s="170"/>
      <c r="F2" s="170"/>
      <c r="G2" s="170"/>
      <c r="H2" s="171"/>
      <c r="I2" s="172" t="s">
        <v>237</v>
      </c>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4"/>
      <c r="BP2" s="199"/>
      <c r="BQ2" s="172" t="s">
        <v>238</v>
      </c>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4"/>
    </row>
    <row r="3" spans="1:102" s="13" customFormat="1" ht="51" customHeight="1">
      <c r="A3" s="81" t="s">
        <v>122</v>
      </c>
      <c r="B3" s="81"/>
      <c r="C3" s="81"/>
      <c r="D3" s="128" t="s">
        <v>122</v>
      </c>
      <c r="E3" s="128" t="s">
        <v>114</v>
      </c>
      <c r="F3" s="81"/>
      <c r="G3" s="81"/>
      <c r="H3" s="128" t="s">
        <v>115</v>
      </c>
      <c r="I3" s="162" t="s">
        <v>239</v>
      </c>
      <c r="J3" s="163"/>
      <c r="K3" s="163"/>
      <c r="L3" s="163"/>
      <c r="M3" s="163"/>
      <c r="N3" s="163"/>
      <c r="O3" s="163"/>
      <c r="P3" s="163"/>
      <c r="Q3" s="163"/>
      <c r="R3" s="164"/>
      <c r="S3" s="159" t="s">
        <v>240</v>
      </c>
      <c r="T3" s="159"/>
      <c r="U3" s="159"/>
      <c r="V3" s="159"/>
      <c r="W3" s="159"/>
      <c r="X3" s="159" t="s">
        <v>241</v>
      </c>
      <c r="Y3" s="159"/>
      <c r="Z3" s="159"/>
      <c r="AA3" s="159"/>
      <c r="AB3" s="103" t="s">
        <v>242</v>
      </c>
      <c r="AC3" s="104"/>
      <c r="AD3" s="104"/>
      <c r="AE3" s="105"/>
      <c r="AF3" s="165" t="s">
        <v>243</v>
      </c>
      <c r="AG3" s="166"/>
      <c r="AH3" s="165" t="s">
        <v>244</v>
      </c>
      <c r="AI3" s="166"/>
      <c r="AJ3" s="103" t="s">
        <v>245</v>
      </c>
      <c r="AK3" s="104"/>
      <c r="AL3" s="104"/>
      <c r="AM3" s="104"/>
      <c r="AN3" s="104"/>
      <c r="AO3" s="104"/>
      <c r="AP3" s="104"/>
      <c r="AQ3" s="104"/>
      <c r="AR3" s="144" t="s">
        <v>246</v>
      </c>
      <c r="AS3" s="145"/>
      <c r="AT3" s="145" t="s">
        <v>247</v>
      </c>
      <c r="AU3" s="145"/>
      <c r="AV3" s="145"/>
      <c r="AW3" s="103" t="s">
        <v>248</v>
      </c>
      <c r="AX3" s="146"/>
      <c r="AY3" s="146"/>
      <c r="AZ3" s="147"/>
      <c r="BA3" s="148" t="s">
        <v>249</v>
      </c>
      <c r="BB3" s="149"/>
      <c r="BC3" s="148" t="s">
        <v>250</v>
      </c>
      <c r="BD3" s="149"/>
      <c r="BE3" s="159" t="s">
        <v>251</v>
      </c>
      <c r="BF3" s="159"/>
      <c r="BG3" s="159"/>
      <c r="BH3" s="159"/>
      <c r="BI3" s="159"/>
      <c r="BJ3" s="159"/>
      <c r="BK3" s="159"/>
      <c r="BL3" s="159"/>
      <c r="BM3" s="159"/>
      <c r="BN3" s="159"/>
      <c r="BO3" s="159"/>
      <c r="BP3" s="101"/>
      <c r="BQ3" s="160" t="s">
        <v>252</v>
      </c>
      <c r="BR3" s="161"/>
      <c r="BS3" s="161"/>
      <c r="BT3" s="161"/>
      <c r="BU3" s="160" t="s">
        <v>253</v>
      </c>
      <c r="BV3" s="161"/>
      <c r="BW3" s="161"/>
      <c r="BX3" s="161"/>
      <c r="BY3" s="161"/>
      <c r="BZ3" s="161"/>
      <c r="CA3" s="160" t="s">
        <v>254</v>
      </c>
      <c r="CB3" s="160"/>
      <c r="CC3" s="160"/>
      <c r="CD3" s="160"/>
      <c r="CE3" s="160"/>
      <c r="CF3" s="160"/>
      <c r="CG3" s="160"/>
      <c r="CH3" s="160"/>
      <c r="CI3" s="160"/>
      <c r="CJ3" s="141" t="s">
        <v>255</v>
      </c>
      <c r="CK3" s="142"/>
      <c r="CL3" s="141" t="s">
        <v>256</v>
      </c>
      <c r="CM3" s="142"/>
      <c r="CN3" s="143"/>
      <c r="CO3" s="144" t="s">
        <v>257</v>
      </c>
      <c r="CP3" s="145"/>
      <c r="CQ3" s="145"/>
      <c r="CR3" s="162" t="s">
        <v>258</v>
      </c>
      <c r="CS3" s="163"/>
      <c r="CT3" s="163"/>
      <c r="CU3" s="163"/>
      <c r="CV3" s="167"/>
      <c r="CW3" s="168" t="s">
        <v>259</v>
      </c>
      <c r="CX3" s="160"/>
    </row>
    <row r="4" spans="1:102" s="2" customFormat="1" ht="13.8" customHeight="1">
      <c r="A4" s="138"/>
      <c r="B4" s="81"/>
      <c r="C4" s="81"/>
      <c r="D4" s="155"/>
      <c r="E4" s="155"/>
      <c r="F4" s="78"/>
      <c r="G4" s="78"/>
      <c r="H4" s="155"/>
      <c r="I4" s="136" t="s">
        <v>131</v>
      </c>
      <c r="J4" s="114"/>
      <c r="K4" s="114"/>
      <c r="L4" s="114"/>
      <c r="M4" s="114"/>
      <c r="N4" s="114"/>
      <c r="O4" s="114"/>
      <c r="P4" s="114"/>
      <c r="Q4" s="115"/>
      <c r="R4" s="157" t="s">
        <v>123</v>
      </c>
      <c r="S4" s="138" t="s">
        <v>1</v>
      </c>
      <c r="T4" s="138" t="s">
        <v>2</v>
      </c>
      <c r="U4" s="135" t="s">
        <v>3</v>
      </c>
      <c r="V4" s="135" t="s">
        <v>4</v>
      </c>
      <c r="W4" s="135" t="s">
        <v>5</v>
      </c>
      <c r="X4" s="138" t="s">
        <v>1</v>
      </c>
      <c r="Y4" s="138" t="s">
        <v>2</v>
      </c>
      <c r="Z4" s="135" t="s">
        <v>3</v>
      </c>
      <c r="AA4" s="135" t="s">
        <v>4</v>
      </c>
      <c r="AB4" s="122" t="s">
        <v>64</v>
      </c>
      <c r="AC4" s="122" t="s">
        <v>65</v>
      </c>
      <c r="AD4" s="122" t="s">
        <v>119</v>
      </c>
      <c r="AE4" s="150"/>
      <c r="AF4" s="122" t="s">
        <v>64</v>
      </c>
      <c r="AG4" s="122" t="s">
        <v>65</v>
      </c>
      <c r="AH4" s="122" t="s">
        <v>64</v>
      </c>
      <c r="AI4" s="153" t="s">
        <v>65</v>
      </c>
      <c r="AJ4" s="138" t="s">
        <v>7</v>
      </c>
      <c r="AK4" s="154"/>
      <c r="AL4" s="138" t="s">
        <v>104</v>
      </c>
      <c r="AM4" s="154"/>
      <c r="AN4" s="138" t="s">
        <v>140</v>
      </c>
      <c r="AO4" s="154"/>
      <c r="AP4" s="154"/>
      <c r="AQ4" s="154"/>
      <c r="AR4" s="138" t="s">
        <v>1</v>
      </c>
      <c r="AS4" s="135" t="s">
        <v>57</v>
      </c>
      <c r="AT4" s="138" t="s">
        <v>1</v>
      </c>
      <c r="AU4" s="138" t="s">
        <v>2</v>
      </c>
      <c r="AV4" s="135" t="s">
        <v>3</v>
      </c>
      <c r="AW4" s="138" t="s">
        <v>1</v>
      </c>
      <c r="AX4" s="138" t="s">
        <v>2</v>
      </c>
      <c r="AY4" s="135" t="s">
        <v>3</v>
      </c>
      <c r="AZ4" s="135" t="s">
        <v>4</v>
      </c>
      <c r="BA4" s="138" t="s">
        <v>1</v>
      </c>
      <c r="BB4" s="135" t="s">
        <v>2</v>
      </c>
      <c r="BC4" s="122" t="s">
        <v>1</v>
      </c>
      <c r="BD4" s="123" t="s">
        <v>2</v>
      </c>
      <c r="BE4" s="138" t="s">
        <v>1</v>
      </c>
      <c r="BF4" s="138" t="s">
        <v>2</v>
      </c>
      <c r="BG4" s="135" t="s">
        <v>3</v>
      </c>
      <c r="BH4" s="135" t="s">
        <v>4</v>
      </c>
      <c r="BI4" s="135" t="s">
        <v>5</v>
      </c>
      <c r="BJ4" s="138" t="s">
        <v>6</v>
      </c>
      <c r="BK4" s="135" t="s">
        <v>9</v>
      </c>
      <c r="BL4" s="135" t="s">
        <v>10</v>
      </c>
      <c r="BM4" s="135" t="s">
        <v>11</v>
      </c>
      <c r="BN4" s="135" t="s">
        <v>72</v>
      </c>
      <c r="BO4" s="135" t="s">
        <v>73</v>
      </c>
      <c r="BP4" s="200"/>
      <c r="BQ4" s="136" t="s">
        <v>131</v>
      </c>
      <c r="BR4" s="114"/>
      <c r="BS4" s="114"/>
      <c r="BT4" s="128" t="s">
        <v>132</v>
      </c>
      <c r="BU4" s="138" t="s">
        <v>1</v>
      </c>
      <c r="BV4" s="138" t="s">
        <v>2</v>
      </c>
      <c r="BW4" s="135" t="s">
        <v>3</v>
      </c>
      <c r="BX4" s="135" t="s">
        <v>4</v>
      </c>
      <c r="BY4" s="135" t="s">
        <v>5</v>
      </c>
      <c r="BZ4" s="135" t="s">
        <v>154</v>
      </c>
      <c r="CA4" s="122" t="s">
        <v>1</v>
      </c>
      <c r="CB4" s="122" t="s">
        <v>2</v>
      </c>
      <c r="CC4" s="131" t="s">
        <v>3</v>
      </c>
      <c r="CD4" s="121" t="s">
        <v>4</v>
      </c>
      <c r="CE4" s="121" t="s">
        <v>5</v>
      </c>
      <c r="CF4" s="132" t="s">
        <v>125</v>
      </c>
      <c r="CG4" s="122" t="s">
        <v>157</v>
      </c>
      <c r="CH4" s="122" t="s">
        <v>158</v>
      </c>
      <c r="CI4" s="131" t="s">
        <v>159</v>
      </c>
      <c r="CJ4" s="122" t="s">
        <v>1</v>
      </c>
      <c r="CK4" s="123" t="s">
        <v>2</v>
      </c>
      <c r="CL4" s="122" t="s">
        <v>1</v>
      </c>
      <c r="CM4" s="123" t="s">
        <v>2</v>
      </c>
      <c r="CN4" s="131" t="s">
        <v>3</v>
      </c>
      <c r="CO4" s="122" t="s">
        <v>1</v>
      </c>
      <c r="CP4" s="123" t="s">
        <v>2</v>
      </c>
      <c r="CQ4" s="131" t="s">
        <v>3</v>
      </c>
      <c r="CR4" s="122" t="s">
        <v>1</v>
      </c>
      <c r="CS4" s="122" t="s">
        <v>2</v>
      </c>
      <c r="CT4" s="131" t="s">
        <v>3</v>
      </c>
      <c r="CU4" s="121" t="s">
        <v>4</v>
      </c>
      <c r="CV4" s="121" t="s">
        <v>5</v>
      </c>
      <c r="CW4" s="122" t="s">
        <v>1</v>
      </c>
      <c r="CX4" s="123" t="s">
        <v>2</v>
      </c>
    </row>
    <row r="5" spans="1:102" s="2" customFormat="1" ht="13.8" customHeight="1">
      <c r="A5" s="138"/>
      <c r="B5" s="81"/>
      <c r="C5" s="81"/>
      <c r="D5" s="155"/>
      <c r="E5" s="155"/>
      <c r="F5" s="79"/>
      <c r="G5" s="79"/>
      <c r="H5" s="155"/>
      <c r="I5" s="124" t="s">
        <v>64</v>
      </c>
      <c r="J5" s="125"/>
      <c r="K5" s="124" t="s">
        <v>65</v>
      </c>
      <c r="L5" s="125"/>
      <c r="M5" s="124" t="s">
        <v>119</v>
      </c>
      <c r="N5" s="125"/>
      <c r="O5" s="128" t="s">
        <v>120</v>
      </c>
      <c r="P5" s="128" t="s">
        <v>124</v>
      </c>
      <c r="Q5" s="128" t="s">
        <v>125</v>
      </c>
      <c r="R5" s="158"/>
      <c r="S5" s="138"/>
      <c r="T5" s="138"/>
      <c r="U5" s="135"/>
      <c r="V5" s="135"/>
      <c r="W5" s="135"/>
      <c r="X5" s="138"/>
      <c r="Y5" s="138"/>
      <c r="Z5" s="135"/>
      <c r="AA5" s="135"/>
      <c r="AB5" s="122"/>
      <c r="AC5" s="122"/>
      <c r="AD5" s="122"/>
      <c r="AE5" s="151"/>
      <c r="AF5" s="122"/>
      <c r="AG5" s="122"/>
      <c r="AH5" s="122"/>
      <c r="AI5" s="153"/>
      <c r="AJ5" s="130" t="s">
        <v>64</v>
      </c>
      <c r="AK5" s="130" t="s">
        <v>150</v>
      </c>
      <c r="AL5" s="130" t="s">
        <v>65</v>
      </c>
      <c r="AM5" s="130" t="s">
        <v>151</v>
      </c>
      <c r="AN5" s="130" t="s">
        <v>119</v>
      </c>
      <c r="AO5" s="130" t="s">
        <v>152</v>
      </c>
      <c r="AP5" s="130" t="s">
        <v>120</v>
      </c>
      <c r="AQ5" s="130" t="s">
        <v>153</v>
      </c>
      <c r="AR5" s="138"/>
      <c r="AS5" s="135"/>
      <c r="AT5" s="138"/>
      <c r="AU5" s="138"/>
      <c r="AV5" s="135"/>
      <c r="AW5" s="138"/>
      <c r="AX5" s="138"/>
      <c r="AY5" s="135"/>
      <c r="AZ5" s="135"/>
      <c r="BA5" s="138"/>
      <c r="BB5" s="135"/>
      <c r="BC5" s="122"/>
      <c r="BD5" s="123"/>
      <c r="BE5" s="138"/>
      <c r="BF5" s="138"/>
      <c r="BG5" s="135"/>
      <c r="BH5" s="135"/>
      <c r="BI5" s="135"/>
      <c r="BJ5" s="138"/>
      <c r="BK5" s="135"/>
      <c r="BL5" s="135"/>
      <c r="BM5" s="135"/>
      <c r="BN5" s="135"/>
      <c r="BO5" s="135"/>
      <c r="BP5" s="200"/>
      <c r="BQ5" s="139" t="s">
        <v>1</v>
      </c>
      <c r="BR5" s="139" t="s">
        <v>3</v>
      </c>
      <c r="BS5" s="139" t="s">
        <v>4</v>
      </c>
      <c r="BT5" s="137"/>
      <c r="BU5" s="138"/>
      <c r="BV5" s="138"/>
      <c r="BW5" s="135"/>
      <c r="BX5" s="135"/>
      <c r="BY5" s="135"/>
      <c r="BZ5" s="135"/>
      <c r="CA5" s="122"/>
      <c r="CB5" s="122"/>
      <c r="CC5" s="131"/>
      <c r="CD5" s="121"/>
      <c r="CE5" s="121"/>
      <c r="CF5" s="133"/>
      <c r="CG5" s="122"/>
      <c r="CH5" s="122"/>
      <c r="CI5" s="131"/>
      <c r="CJ5" s="122"/>
      <c r="CK5" s="123"/>
      <c r="CL5" s="122"/>
      <c r="CM5" s="123"/>
      <c r="CN5" s="131"/>
      <c r="CO5" s="122"/>
      <c r="CP5" s="123"/>
      <c r="CQ5" s="131"/>
      <c r="CR5" s="122"/>
      <c r="CS5" s="122"/>
      <c r="CT5" s="131"/>
      <c r="CU5" s="121"/>
      <c r="CV5" s="121"/>
      <c r="CW5" s="122"/>
      <c r="CX5" s="123"/>
    </row>
    <row r="6" spans="1:102" s="2" customFormat="1" ht="25.95" customHeight="1">
      <c r="A6" s="138"/>
      <c r="B6" s="81"/>
      <c r="C6" s="81"/>
      <c r="D6" s="155"/>
      <c r="E6" s="155"/>
      <c r="F6" s="80"/>
      <c r="G6" s="80"/>
      <c r="H6" s="155"/>
      <c r="I6" s="126"/>
      <c r="J6" s="127"/>
      <c r="K6" s="126"/>
      <c r="L6" s="127"/>
      <c r="M6" s="126"/>
      <c r="N6" s="127"/>
      <c r="O6" s="129"/>
      <c r="P6" s="129"/>
      <c r="Q6" s="129"/>
      <c r="R6" s="119"/>
      <c r="S6" s="138"/>
      <c r="T6" s="138"/>
      <c r="U6" s="135"/>
      <c r="V6" s="135"/>
      <c r="W6" s="135"/>
      <c r="X6" s="138"/>
      <c r="Y6" s="138"/>
      <c r="Z6" s="135"/>
      <c r="AA6" s="135"/>
      <c r="AB6" s="122"/>
      <c r="AC6" s="122"/>
      <c r="AD6" s="122"/>
      <c r="AE6" s="152"/>
      <c r="AF6" s="122"/>
      <c r="AG6" s="122"/>
      <c r="AH6" s="122"/>
      <c r="AI6" s="153"/>
      <c r="AJ6" s="130"/>
      <c r="AK6" s="130"/>
      <c r="AL6" s="130"/>
      <c r="AM6" s="130"/>
      <c r="AN6" s="130"/>
      <c r="AO6" s="130"/>
      <c r="AP6" s="130"/>
      <c r="AQ6" s="130"/>
      <c r="AR6" s="138"/>
      <c r="AS6" s="135"/>
      <c r="AT6" s="138"/>
      <c r="AU6" s="138"/>
      <c r="AV6" s="135"/>
      <c r="AW6" s="138"/>
      <c r="AX6" s="138"/>
      <c r="AY6" s="135"/>
      <c r="AZ6" s="135"/>
      <c r="BA6" s="138"/>
      <c r="BB6" s="135"/>
      <c r="BC6" s="122"/>
      <c r="BD6" s="123"/>
      <c r="BE6" s="138"/>
      <c r="BF6" s="138"/>
      <c r="BG6" s="135"/>
      <c r="BH6" s="135"/>
      <c r="BI6" s="135"/>
      <c r="BJ6" s="138"/>
      <c r="BK6" s="135"/>
      <c r="BL6" s="135"/>
      <c r="BM6" s="135"/>
      <c r="BN6" s="135"/>
      <c r="BO6" s="135"/>
      <c r="BP6" s="200"/>
      <c r="BQ6" s="140"/>
      <c r="BR6" s="140"/>
      <c r="BS6" s="140"/>
      <c r="BT6" s="129"/>
      <c r="BU6" s="138"/>
      <c r="BV6" s="138"/>
      <c r="BW6" s="135"/>
      <c r="BX6" s="135"/>
      <c r="BY6" s="135"/>
      <c r="BZ6" s="135"/>
      <c r="CA6" s="122"/>
      <c r="CB6" s="122"/>
      <c r="CC6" s="131"/>
      <c r="CD6" s="121"/>
      <c r="CE6" s="121"/>
      <c r="CF6" s="134"/>
      <c r="CG6" s="122"/>
      <c r="CH6" s="122"/>
      <c r="CI6" s="131"/>
      <c r="CJ6" s="122"/>
      <c r="CK6" s="123"/>
      <c r="CL6" s="122"/>
      <c r="CM6" s="123"/>
      <c r="CN6" s="131"/>
      <c r="CO6" s="122"/>
      <c r="CP6" s="123"/>
      <c r="CQ6" s="131"/>
      <c r="CR6" s="122"/>
      <c r="CS6" s="122"/>
      <c r="CT6" s="131"/>
      <c r="CU6" s="121"/>
      <c r="CV6" s="121"/>
      <c r="CW6" s="122"/>
      <c r="CX6" s="123"/>
    </row>
    <row r="7" spans="1:102" s="196" customFormat="1" ht="81" customHeight="1">
      <c r="A7" s="72"/>
      <c r="B7" s="72" t="s">
        <v>221</v>
      </c>
      <c r="C7" s="72" t="s">
        <v>222</v>
      </c>
      <c r="D7" s="155"/>
      <c r="E7" s="155"/>
      <c r="F7" s="194" t="s">
        <v>223</v>
      </c>
      <c r="G7" s="194" t="s">
        <v>223</v>
      </c>
      <c r="H7" s="155"/>
      <c r="I7" s="108" t="s">
        <v>13</v>
      </c>
      <c r="J7" s="108" t="s">
        <v>97</v>
      </c>
      <c r="K7" s="108" t="s">
        <v>14</v>
      </c>
      <c r="L7" s="106" t="s">
        <v>16</v>
      </c>
      <c r="M7" s="106" t="s">
        <v>106</v>
      </c>
      <c r="N7" s="106" t="s">
        <v>16</v>
      </c>
      <c r="O7" s="106" t="s">
        <v>107</v>
      </c>
      <c r="P7" s="106" t="s">
        <v>15</v>
      </c>
      <c r="Q7" s="117" t="s">
        <v>58</v>
      </c>
      <c r="R7" s="118" t="s">
        <v>126</v>
      </c>
      <c r="S7" s="106" t="s">
        <v>30</v>
      </c>
      <c r="T7" s="117" t="s">
        <v>108</v>
      </c>
      <c r="U7" s="106" t="s">
        <v>31</v>
      </c>
      <c r="V7" s="106" t="s">
        <v>32</v>
      </c>
      <c r="W7" s="106" t="s">
        <v>8</v>
      </c>
      <c r="X7" s="108" t="s">
        <v>17</v>
      </c>
      <c r="Y7" s="108" t="s">
        <v>18</v>
      </c>
      <c r="Z7" s="106" t="s">
        <v>19</v>
      </c>
      <c r="AA7" s="106" t="s">
        <v>20</v>
      </c>
      <c r="AB7" s="108" t="s">
        <v>98</v>
      </c>
      <c r="AC7" s="108" t="s">
        <v>99</v>
      </c>
      <c r="AD7" s="108" t="s">
        <v>100</v>
      </c>
      <c r="AE7" s="108" t="s">
        <v>149</v>
      </c>
      <c r="AF7" s="108" t="s">
        <v>101</v>
      </c>
      <c r="AG7" s="108" t="s">
        <v>109</v>
      </c>
      <c r="AH7" s="106" t="s">
        <v>102</v>
      </c>
      <c r="AI7" s="120" t="s">
        <v>103</v>
      </c>
      <c r="AJ7" s="108" t="s">
        <v>141</v>
      </c>
      <c r="AK7" s="108" t="s">
        <v>142</v>
      </c>
      <c r="AL7" s="108" t="s">
        <v>143</v>
      </c>
      <c r="AM7" s="108" t="s">
        <v>144</v>
      </c>
      <c r="AN7" s="108" t="s">
        <v>145</v>
      </c>
      <c r="AO7" s="108" t="s">
        <v>146</v>
      </c>
      <c r="AP7" s="108" t="s">
        <v>147</v>
      </c>
      <c r="AQ7" s="108" t="s">
        <v>148</v>
      </c>
      <c r="AR7" s="106" t="s">
        <v>59</v>
      </c>
      <c r="AS7" s="106" t="s">
        <v>60</v>
      </c>
      <c r="AT7" s="106" t="s">
        <v>66</v>
      </c>
      <c r="AU7" s="106" t="s">
        <v>67</v>
      </c>
      <c r="AV7" s="106" t="s">
        <v>68</v>
      </c>
      <c r="AW7" s="106" t="s">
        <v>127</v>
      </c>
      <c r="AX7" s="106" t="s">
        <v>128</v>
      </c>
      <c r="AY7" s="106" t="s">
        <v>129</v>
      </c>
      <c r="AZ7" s="106" t="s">
        <v>130</v>
      </c>
      <c r="BA7" s="106" t="s">
        <v>155</v>
      </c>
      <c r="BB7" s="106" t="s">
        <v>156</v>
      </c>
      <c r="BC7" s="108" t="s">
        <v>61</v>
      </c>
      <c r="BD7" s="117" t="s">
        <v>276</v>
      </c>
      <c r="BE7" s="110" t="s">
        <v>74</v>
      </c>
      <c r="BF7" s="110" t="s">
        <v>75</v>
      </c>
      <c r="BG7" s="110" t="s">
        <v>76</v>
      </c>
      <c r="BH7" s="110" t="s">
        <v>77</v>
      </c>
      <c r="BI7" s="195" t="s">
        <v>78</v>
      </c>
      <c r="BJ7" s="110" t="s">
        <v>79</v>
      </c>
      <c r="BK7" s="195" t="s">
        <v>80</v>
      </c>
      <c r="BL7" s="110" t="s">
        <v>81</v>
      </c>
      <c r="BM7" s="110" t="s">
        <v>82</v>
      </c>
      <c r="BN7" s="110" t="s">
        <v>83</v>
      </c>
      <c r="BO7" s="110" t="s">
        <v>84</v>
      </c>
      <c r="BP7" s="201"/>
      <c r="BQ7" s="110" t="s">
        <v>121</v>
      </c>
      <c r="BR7" s="110" t="s">
        <v>23</v>
      </c>
      <c r="BS7" s="110" t="s">
        <v>58</v>
      </c>
      <c r="BT7" s="110" t="s">
        <v>126</v>
      </c>
      <c r="BU7" s="106" t="s">
        <v>133</v>
      </c>
      <c r="BV7" s="106" t="s">
        <v>134</v>
      </c>
      <c r="BW7" s="106" t="s">
        <v>135</v>
      </c>
      <c r="BX7" s="106" t="s">
        <v>136</v>
      </c>
      <c r="BY7" s="106" t="s">
        <v>40</v>
      </c>
      <c r="BZ7" s="106" t="s">
        <v>8</v>
      </c>
      <c r="CA7" s="108" t="s">
        <v>160</v>
      </c>
      <c r="CB7" s="108" t="s">
        <v>161</v>
      </c>
      <c r="CC7" s="106" t="s">
        <v>162</v>
      </c>
      <c r="CD7" s="108" t="s">
        <v>163</v>
      </c>
      <c r="CE7" s="108" t="s">
        <v>164</v>
      </c>
      <c r="CF7" s="108" t="s">
        <v>165</v>
      </c>
      <c r="CG7" s="108" t="s">
        <v>105</v>
      </c>
      <c r="CH7" s="108" t="s">
        <v>166</v>
      </c>
      <c r="CI7" s="106" t="s">
        <v>8</v>
      </c>
      <c r="CJ7" s="116" t="s">
        <v>62</v>
      </c>
      <c r="CK7" s="117" t="s">
        <v>63</v>
      </c>
      <c r="CL7" s="108" t="s">
        <v>69</v>
      </c>
      <c r="CM7" s="106" t="s">
        <v>70</v>
      </c>
      <c r="CN7" s="110" t="s">
        <v>71</v>
      </c>
      <c r="CO7" s="108" t="s">
        <v>69</v>
      </c>
      <c r="CP7" s="106" t="s">
        <v>70</v>
      </c>
      <c r="CQ7" s="110" t="s">
        <v>71</v>
      </c>
      <c r="CR7" s="108" t="s">
        <v>110</v>
      </c>
      <c r="CS7" s="108" t="s">
        <v>111</v>
      </c>
      <c r="CT7" s="106" t="s">
        <v>112</v>
      </c>
      <c r="CU7" s="108" t="s">
        <v>113</v>
      </c>
      <c r="CV7" s="108" t="s">
        <v>8</v>
      </c>
      <c r="CW7" s="108" t="s">
        <v>21</v>
      </c>
      <c r="CX7" s="106" t="s">
        <v>22</v>
      </c>
    </row>
    <row r="8" spans="1:102" s="198" customFormat="1" ht="12" customHeight="1">
      <c r="A8" s="197"/>
      <c r="B8" s="197"/>
      <c r="C8" s="197"/>
      <c r="D8" s="156"/>
      <c r="E8" s="156"/>
      <c r="F8" s="197"/>
      <c r="G8" s="197"/>
      <c r="H8" s="156"/>
      <c r="I8" s="109"/>
      <c r="J8" s="109"/>
      <c r="K8" s="109"/>
      <c r="L8" s="107"/>
      <c r="M8" s="107"/>
      <c r="N8" s="107"/>
      <c r="O8" s="107"/>
      <c r="P8" s="107"/>
      <c r="Q8" s="117"/>
      <c r="R8" s="119"/>
      <c r="S8" s="107"/>
      <c r="T8" s="117"/>
      <c r="U8" s="107"/>
      <c r="V8" s="107"/>
      <c r="W8" s="107"/>
      <c r="X8" s="109"/>
      <c r="Y8" s="109"/>
      <c r="Z8" s="107"/>
      <c r="AA8" s="107"/>
      <c r="AB8" s="109"/>
      <c r="AC8" s="109"/>
      <c r="AD8" s="109"/>
      <c r="AE8" s="109"/>
      <c r="AF8" s="109"/>
      <c r="AG8" s="109"/>
      <c r="AH8" s="107"/>
      <c r="AI8" s="120"/>
      <c r="AJ8" s="109"/>
      <c r="AK8" s="109"/>
      <c r="AL8" s="109"/>
      <c r="AM8" s="109"/>
      <c r="AN8" s="109"/>
      <c r="AO8" s="109"/>
      <c r="AP8" s="109"/>
      <c r="AQ8" s="109"/>
      <c r="AR8" s="107"/>
      <c r="AS8" s="107"/>
      <c r="AT8" s="107"/>
      <c r="AU8" s="107"/>
      <c r="AV8" s="107"/>
      <c r="AW8" s="107"/>
      <c r="AX8" s="107"/>
      <c r="AY8" s="107"/>
      <c r="AZ8" s="107"/>
      <c r="BA8" s="107"/>
      <c r="BB8" s="107"/>
      <c r="BC8" s="109"/>
      <c r="BD8" s="117"/>
      <c r="BE8" s="111"/>
      <c r="BF8" s="111"/>
      <c r="BG8" s="111"/>
      <c r="BH8" s="111"/>
      <c r="BI8" s="195"/>
      <c r="BJ8" s="111"/>
      <c r="BK8" s="195"/>
      <c r="BL8" s="111"/>
      <c r="BM8" s="111"/>
      <c r="BN8" s="111"/>
      <c r="BO8" s="111"/>
      <c r="BP8" s="201"/>
      <c r="BQ8" s="111"/>
      <c r="BR8" s="111"/>
      <c r="BS8" s="111"/>
      <c r="BT8" s="111"/>
      <c r="BU8" s="107"/>
      <c r="BV8" s="107"/>
      <c r="BW8" s="107"/>
      <c r="BX8" s="107"/>
      <c r="BY8" s="107"/>
      <c r="BZ8" s="107"/>
      <c r="CA8" s="109"/>
      <c r="CB8" s="109"/>
      <c r="CC8" s="107"/>
      <c r="CD8" s="109"/>
      <c r="CE8" s="109"/>
      <c r="CF8" s="109"/>
      <c r="CG8" s="109"/>
      <c r="CH8" s="109"/>
      <c r="CI8" s="107"/>
      <c r="CJ8" s="116"/>
      <c r="CK8" s="117"/>
      <c r="CL8" s="109"/>
      <c r="CM8" s="107"/>
      <c r="CN8" s="111"/>
      <c r="CO8" s="109"/>
      <c r="CP8" s="107"/>
      <c r="CQ8" s="111"/>
      <c r="CR8" s="109"/>
      <c r="CS8" s="109"/>
      <c r="CT8" s="107"/>
      <c r="CU8" s="109"/>
      <c r="CV8" s="109"/>
      <c r="CW8" s="109"/>
      <c r="CX8" s="107"/>
    </row>
    <row r="9" spans="1:102" s="54" customFormat="1" ht="86.4">
      <c r="A9" s="52">
        <v>44201</v>
      </c>
      <c r="B9" s="52" t="s">
        <v>203</v>
      </c>
      <c r="C9" s="69">
        <f t="shared" ref="C9:C17" si="0">INT(B9/10)</f>
        <v>44201</v>
      </c>
      <c r="D9" s="74">
        <v>44201</v>
      </c>
      <c r="E9" s="53" t="s">
        <v>172</v>
      </c>
      <c r="F9" s="58">
        <v>3</v>
      </c>
      <c r="G9" s="56">
        <v>1</v>
      </c>
      <c r="H9" s="58">
        <v>3</v>
      </c>
      <c r="I9" s="56">
        <v>1</v>
      </c>
      <c r="J9" s="56">
        <v>16</v>
      </c>
      <c r="K9" s="56"/>
      <c r="L9" s="56"/>
      <c r="M9" s="92"/>
      <c r="N9" s="92"/>
      <c r="O9" s="92"/>
      <c r="P9" s="92"/>
      <c r="Q9" s="92"/>
      <c r="R9" s="59"/>
      <c r="S9" s="92"/>
      <c r="T9" s="92"/>
      <c r="U9" s="92"/>
      <c r="V9" s="92"/>
      <c r="W9" s="57"/>
      <c r="X9" s="56">
        <v>1</v>
      </c>
      <c r="Y9" s="56"/>
      <c r="Z9" s="92"/>
      <c r="AA9" s="57" t="s">
        <v>173</v>
      </c>
      <c r="AB9" s="95"/>
      <c r="AC9" s="18">
        <v>1</v>
      </c>
      <c r="AD9" s="18"/>
      <c r="AE9" s="57"/>
      <c r="AF9" s="95"/>
      <c r="AG9" s="95">
        <v>1</v>
      </c>
      <c r="AH9" s="95">
        <v>1</v>
      </c>
      <c r="AI9" s="60"/>
      <c r="AJ9" s="95"/>
      <c r="AK9" s="95"/>
      <c r="AL9" s="95">
        <v>1</v>
      </c>
      <c r="AM9" s="95"/>
      <c r="AN9" s="95">
        <v>1</v>
      </c>
      <c r="AO9" s="95"/>
      <c r="AP9" s="95"/>
      <c r="AQ9" s="95"/>
      <c r="AR9" s="92">
        <v>1</v>
      </c>
      <c r="AS9" s="92"/>
      <c r="AT9" s="92"/>
      <c r="AU9" s="92"/>
      <c r="AV9" s="92">
        <v>1</v>
      </c>
      <c r="AW9" s="92"/>
      <c r="AX9" s="92"/>
      <c r="AY9" s="92"/>
      <c r="AZ9" s="92">
        <v>1</v>
      </c>
      <c r="BA9" s="92"/>
      <c r="BB9" s="92">
        <v>1</v>
      </c>
      <c r="BC9" s="92"/>
      <c r="BD9" s="92">
        <v>1</v>
      </c>
      <c r="BE9" s="92">
        <v>1</v>
      </c>
      <c r="BF9" s="92">
        <v>1</v>
      </c>
      <c r="BG9" s="92">
        <v>1</v>
      </c>
      <c r="BH9" s="92">
        <v>1</v>
      </c>
      <c r="BI9" s="92">
        <v>1</v>
      </c>
      <c r="BJ9" s="92">
        <v>1</v>
      </c>
      <c r="BK9" s="92"/>
      <c r="BL9" s="92">
        <v>1</v>
      </c>
      <c r="BM9" s="92"/>
      <c r="BN9" s="92"/>
      <c r="BO9" s="92"/>
      <c r="BP9" s="61"/>
      <c r="BQ9" s="92">
        <v>1</v>
      </c>
      <c r="BR9" s="92"/>
      <c r="BS9" s="92"/>
      <c r="BT9" s="84"/>
      <c r="BU9" s="92">
        <v>1</v>
      </c>
      <c r="BV9" s="92">
        <v>1</v>
      </c>
      <c r="BW9" s="92">
        <v>1</v>
      </c>
      <c r="BX9" s="92">
        <v>1</v>
      </c>
      <c r="BY9" s="92">
        <v>1</v>
      </c>
      <c r="BZ9" s="92"/>
      <c r="CA9" s="92">
        <v>1</v>
      </c>
      <c r="CB9" s="92">
        <v>1</v>
      </c>
      <c r="CC9" s="92">
        <v>1</v>
      </c>
      <c r="CD9" s="92">
        <v>1</v>
      </c>
      <c r="CE9" s="92">
        <v>1</v>
      </c>
      <c r="CF9" s="92">
        <v>1</v>
      </c>
      <c r="CG9" s="92"/>
      <c r="CH9" s="92">
        <v>1</v>
      </c>
      <c r="CI9" s="92" t="s">
        <v>171</v>
      </c>
      <c r="CJ9" s="92"/>
      <c r="CK9" s="92">
        <v>1</v>
      </c>
      <c r="CL9" s="92">
        <v>1</v>
      </c>
      <c r="CM9" s="92"/>
      <c r="CN9" s="92"/>
      <c r="CO9" s="92">
        <v>1</v>
      </c>
      <c r="CP9" s="92"/>
      <c r="CQ9" s="92"/>
      <c r="CR9" s="92"/>
      <c r="CS9" s="92"/>
      <c r="CT9" s="92">
        <v>1</v>
      </c>
      <c r="CU9" s="92"/>
      <c r="CV9" s="92"/>
      <c r="CW9" s="56">
        <v>1</v>
      </c>
      <c r="CX9" s="92"/>
    </row>
    <row r="10" spans="1:102" s="54" customFormat="1" ht="12">
      <c r="A10" s="52">
        <v>44202</v>
      </c>
      <c r="B10" s="52" t="s">
        <v>204</v>
      </c>
      <c r="C10" s="69">
        <f t="shared" si="0"/>
        <v>44202</v>
      </c>
      <c r="D10" s="74">
        <v>44202</v>
      </c>
      <c r="E10" s="53" t="s">
        <v>174</v>
      </c>
      <c r="F10" s="58">
        <v>5</v>
      </c>
      <c r="G10" s="56">
        <v>1</v>
      </c>
      <c r="H10" s="58">
        <v>5</v>
      </c>
      <c r="I10" s="56">
        <v>1</v>
      </c>
      <c r="J10" s="56">
        <v>19</v>
      </c>
      <c r="K10" s="56"/>
      <c r="L10" s="56"/>
      <c r="M10" s="92"/>
      <c r="N10" s="92"/>
      <c r="O10" s="92"/>
      <c r="P10" s="92"/>
      <c r="Q10" s="92"/>
      <c r="R10" s="59"/>
      <c r="S10" s="92"/>
      <c r="T10" s="92"/>
      <c r="U10" s="92"/>
      <c r="V10" s="92"/>
      <c r="W10" s="57"/>
      <c r="X10" s="56"/>
      <c r="Y10" s="56"/>
      <c r="Z10" s="92">
        <v>1</v>
      </c>
      <c r="AA10" s="57"/>
      <c r="AB10" s="95"/>
      <c r="AC10" s="18">
        <v>1</v>
      </c>
      <c r="AD10" s="18"/>
      <c r="AE10" s="57"/>
      <c r="AF10" s="95">
        <v>1</v>
      </c>
      <c r="AG10" s="95"/>
      <c r="AH10" s="95">
        <v>1</v>
      </c>
      <c r="AI10" s="60"/>
      <c r="AJ10" s="95"/>
      <c r="AK10" s="95"/>
      <c r="AL10" s="95"/>
      <c r="AM10" s="95">
        <v>1</v>
      </c>
      <c r="AN10" s="95"/>
      <c r="AO10" s="95"/>
      <c r="AP10" s="95"/>
      <c r="AQ10" s="95"/>
      <c r="AR10" s="92">
        <v>1</v>
      </c>
      <c r="AS10" s="92"/>
      <c r="AT10" s="92">
        <v>1</v>
      </c>
      <c r="AU10" s="92">
        <v>1</v>
      </c>
      <c r="AV10" s="92"/>
      <c r="AW10" s="92"/>
      <c r="AX10" s="92"/>
      <c r="AY10" s="92">
        <v>1</v>
      </c>
      <c r="AZ10" s="92"/>
      <c r="BA10" s="92"/>
      <c r="BB10" s="92">
        <v>1</v>
      </c>
      <c r="BC10" s="92"/>
      <c r="BD10" s="92">
        <v>1</v>
      </c>
      <c r="BE10" s="92">
        <v>1</v>
      </c>
      <c r="BF10" s="92">
        <v>1</v>
      </c>
      <c r="BG10" s="92">
        <v>1</v>
      </c>
      <c r="BH10" s="92">
        <v>1</v>
      </c>
      <c r="BI10" s="92">
        <v>1</v>
      </c>
      <c r="BJ10" s="92"/>
      <c r="BK10" s="92"/>
      <c r="BL10" s="92">
        <v>1</v>
      </c>
      <c r="BM10" s="92"/>
      <c r="BN10" s="92"/>
      <c r="BO10" s="92"/>
      <c r="BP10" s="61"/>
      <c r="BQ10" s="92">
        <v>1</v>
      </c>
      <c r="BR10" s="92"/>
      <c r="BS10" s="92"/>
      <c r="BT10" s="84"/>
      <c r="BU10" s="92">
        <v>1</v>
      </c>
      <c r="BV10" s="92">
        <v>1</v>
      </c>
      <c r="BW10" s="92">
        <v>1</v>
      </c>
      <c r="BX10" s="92">
        <v>1</v>
      </c>
      <c r="BY10" s="92"/>
      <c r="BZ10" s="92"/>
      <c r="CA10" s="92">
        <v>1</v>
      </c>
      <c r="CB10" s="92"/>
      <c r="CC10" s="92">
        <v>1</v>
      </c>
      <c r="CD10" s="92">
        <v>1</v>
      </c>
      <c r="CE10" s="92">
        <v>1</v>
      </c>
      <c r="CF10" s="92"/>
      <c r="CG10" s="92">
        <v>1</v>
      </c>
      <c r="CH10" s="92">
        <v>1</v>
      </c>
      <c r="CI10" s="92"/>
      <c r="CJ10" s="92"/>
      <c r="CK10" s="92">
        <v>1</v>
      </c>
      <c r="CL10" s="92">
        <v>1</v>
      </c>
      <c r="CM10" s="92"/>
      <c r="CN10" s="92"/>
      <c r="CO10" s="92">
        <v>1</v>
      </c>
      <c r="CP10" s="92"/>
      <c r="CQ10" s="92"/>
      <c r="CR10" s="92"/>
      <c r="CS10" s="92"/>
      <c r="CT10" s="92"/>
      <c r="CU10" s="92">
        <v>1</v>
      </c>
      <c r="CV10" s="92"/>
      <c r="CW10" s="56"/>
      <c r="CX10" s="92">
        <v>1</v>
      </c>
    </row>
    <row r="11" spans="1:102" s="54" customFormat="1">
      <c r="A11" s="52">
        <v>44203</v>
      </c>
      <c r="B11" s="52" t="s">
        <v>205</v>
      </c>
      <c r="C11" s="69">
        <f t="shared" si="0"/>
        <v>44203</v>
      </c>
      <c r="D11" s="74">
        <v>44203</v>
      </c>
      <c r="E11" s="53" t="s">
        <v>175</v>
      </c>
      <c r="F11" s="58">
        <v>5</v>
      </c>
      <c r="G11" s="17"/>
      <c r="H11" s="58">
        <v>5</v>
      </c>
      <c r="I11" s="17"/>
      <c r="J11" s="17"/>
      <c r="K11" s="17">
        <v>1</v>
      </c>
      <c r="L11" s="17">
        <v>26</v>
      </c>
      <c r="M11" s="93"/>
      <c r="N11" s="93"/>
      <c r="O11" s="93"/>
      <c r="P11" s="93"/>
      <c r="Q11" s="93"/>
      <c r="R11" s="59"/>
      <c r="S11" s="93"/>
      <c r="T11" s="93"/>
      <c r="U11" s="93"/>
      <c r="V11" s="93"/>
      <c r="W11" s="57"/>
      <c r="X11" s="56"/>
      <c r="Y11" s="56"/>
      <c r="Z11" s="92"/>
      <c r="AA11" s="57"/>
      <c r="AB11" s="95"/>
      <c r="AC11" s="18"/>
      <c r="AD11" s="18"/>
      <c r="AE11" s="57"/>
      <c r="AF11" s="95"/>
      <c r="AG11" s="95"/>
      <c r="AH11" s="95"/>
      <c r="AI11" s="60"/>
      <c r="AJ11" s="95"/>
      <c r="AK11" s="95"/>
      <c r="AL11" s="95"/>
      <c r="AM11" s="95"/>
      <c r="AN11" s="95"/>
      <c r="AO11" s="95"/>
      <c r="AP11" s="95"/>
      <c r="AQ11" s="95"/>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61"/>
      <c r="BQ11" s="92"/>
      <c r="BR11" s="92"/>
      <c r="BS11" s="92"/>
      <c r="BT11" s="84"/>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56"/>
      <c r="CX11" s="92"/>
    </row>
    <row r="12" spans="1:102" s="54" customFormat="1" ht="54">
      <c r="A12" s="62">
        <v>44204</v>
      </c>
      <c r="B12" s="62" t="s">
        <v>206</v>
      </c>
      <c r="C12" s="69">
        <f t="shared" si="0"/>
        <v>44204</v>
      </c>
      <c r="D12" s="74">
        <v>44204</v>
      </c>
      <c r="E12" s="65" t="s">
        <v>176</v>
      </c>
      <c r="F12" s="67">
        <v>5</v>
      </c>
      <c r="G12" s="17">
        <v>1</v>
      </c>
      <c r="H12" s="67">
        <v>5</v>
      </c>
      <c r="I12" s="17">
        <v>1</v>
      </c>
      <c r="J12" s="17">
        <v>19</v>
      </c>
      <c r="K12" s="17"/>
      <c r="L12" s="17"/>
      <c r="M12" s="93"/>
      <c r="N12" s="93"/>
      <c r="O12" s="93"/>
      <c r="P12" s="93"/>
      <c r="Q12" s="93"/>
      <c r="R12" s="59"/>
      <c r="S12" s="93"/>
      <c r="T12" s="93"/>
      <c r="U12" s="93"/>
      <c r="V12" s="93"/>
      <c r="W12" s="57"/>
      <c r="X12" s="17"/>
      <c r="Y12" s="17"/>
      <c r="Z12" s="93"/>
      <c r="AA12" s="57" t="s">
        <v>177</v>
      </c>
      <c r="AB12" s="98">
        <v>1</v>
      </c>
      <c r="AC12" s="96"/>
      <c r="AD12" s="96"/>
      <c r="AE12" s="57" t="s">
        <v>178</v>
      </c>
      <c r="AF12" s="98"/>
      <c r="AG12" s="98">
        <v>1</v>
      </c>
      <c r="AH12" s="98"/>
      <c r="AI12" s="97"/>
      <c r="AJ12" s="98"/>
      <c r="AK12" s="98"/>
      <c r="AL12" s="98">
        <v>1</v>
      </c>
      <c r="AM12" s="98"/>
      <c r="AN12" s="98"/>
      <c r="AO12" s="98"/>
      <c r="AP12" s="95">
        <v>1</v>
      </c>
      <c r="AQ12" s="98">
        <v>1</v>
      </c>
      <c r="AR12" s="93">
        <v>1</v>
      </c>
      <c r="AS12" s="93"/>
      <c r="AT12" s="93">
        <v>1</v>
      </c>
      <c r="AU12" s="93">
        <v>1</v>
      </c>
      <c r="AV12" s="93"/>
      <c r="AW12" s="93"/>
      <c r="AX12" s="93"/>
      <c r="AY12" s="93"/>
      <c r="AZ12" s="93">
        <v>1</v>
      </c>
      <c r="BA12" s="93"/>
      <c r="BB12" s="93">
        <v>1</v>
      </c>
      <c r="BC12" s="93"/>
      <c r="BD12" s="93">
        <v>1</v>
      </c>
      <c r="BE12" s="93">
        <v>1</v>
      </c>
      <c r="BF12" s="93">
        <v>1</v>
      </c>
      <c r="BG12" s="93">
        <v>1</v>
      </c>
      <c r="BH12" s="93">
        <v>1</v>
      </c>
      <c r="BI12" s="93">
        <v>1</v>
      </c>
      <c r="BJ12" s="93"/>
      <c r="BK12" s="93"/>
      <c r="BL12" s="93">
        <v>1</v>
      </c>
      <c r="BM12" s="93"/>
      <c r="BN12" s="93"/>
      <c r="BO12" s="92"/>
      <c r="BP12" s="66"/>
      <c r="BQ12" s="93"/>
      <c r="BR12" s="93"/>
      <c r="BS12" s="93">
        <v>1</v>
      </c>
      <c r="BT12" s="84" t="s">
        <v>179</v>
      </c>
      <c r="BU12" s="93"/>
      <c r="BV12" s="93"/>
      <c r="BW12" s="93"/>
      <c r="BX12" s="93"/>
      <c r="BY12" s="93"/>
      <c r="BZ12" s="92"/>
      <c r="CA12" s="93"/>
      <c r="CB12" s="93"/>
      <c r="CC12" s="93"/>
      <c r="CD12" s="93"/>
      <c r="CE12" s="93"/>
      <c r="CF12" s="93"/>
      <c r="CG12" s="93"/>
      <c r="CH12" s="93"/>
      <c r="CI12" s="92"/>
      <c r="CJ12" s="93"/>
      <c r="CK12" s="93"/>
      <c r="CL12" s="93"/>
      <c r="CM12" s="93"/>
      <c r="CN12" s="93"/>
      <c r="CO12" s="93"/>
      <c r="CP12" s="93"/>
      <c r="CQ12" s="93"/>
      <c r="CR12" s="93"/>
      <c r="CS12" s="93"/>
      <c r="CT12" s="93"/>
      <c r="CU12" s="93">
        <v>1</v>
      </c>
      <c r="CV12" s="92"/>
      <c r="CW12" s="17">
        <v>1</v>
      </c>
      <c r="CX12" s="93"/>
    </row>
    <row r="13" spans="1:102" s="54" customFormat="1">
      <c r="A13" s="52">
        <v>44205</v>
      </c>
      <c r="B13" s="52" t="s">
        <v>207</v>
      </c>
      <c r="C13" s="69">
        <f t="shared" si="0"/>
        <v>44205</v>
      </c>
      <c r="D13" s="74">
        <v>44205</v>
      </c>
      <c r="E13" s="53" t="s">
        <v>180</v>
      </c>
      <c r="F13" s="58">
        <v>5</v>
      </c>
      <c r="G13" s="56"/>
      <c r="H13" s="58">
        <v>5</v>
      </c>
      <c r="I13" s="56"/>
      <c r="J13" s="56"/>
      <c r="K13" s="56">
        <v>1</v>
      </c>
      <c r="L13" s="56">
        <v>25</v>
      </c>
      <c r="M13" s="92"/>
      <c r="N13" s="92"/>
      <c r="O13" s="92"/>
      <c r="P13" s="92"/>
      <c r="Q13" s="92"/>
      <c r="R13" s="59"/>
      <c r="S13" s="92"/>
      <c r="T13" s="92"/>
      <c r="U13" s="92"/>
      <c r="V13" s="92"/>
      <c r="W13" s="57"/>
      <c r="X13" s="56"/>
      <c r="Y13" s="56"/>
      <c r="Z13" s="92"/>
      <c r="AA13" s="57"/>
      <c r="AB13" s="95"/>
      <c r="AC13" s="18"/>
      <c r="AD13" s="18"/>
      <c r="AE13" s="57"/>
      <c r="AF13" s="95"/>
      <c r="AG13" s="95"/>
      <c r="AH13" s="95"/>
      <c r="AI13" s="60"/>
      <c r="AJ13" s="95"/>
      <c r="AK13" s="95"/>
      <c r="AL13" s="95"/>
      <c r="AM13" s="95"/>
      <c r="AN13" s="95"/>
      <c r="AO13" s="95"/>
      <c r="AP13" s="95"/>
      <c r="AQ13" s="95"/>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61"/>
      <c r="BQ13" s="92"/>
      <c r="BR13" s="92"/>
      <c r="BS13" s="92"/>
      <c r="BT13" s="84"/>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56"/>
      <c r="CX13" s="92"/>
    </row>
    <row r="14" spans="1:102" s="54" customFormat="1" ht="21.6">
      <c r="A14" s="62">
        <v>44206</v>
      </c>
      <c r="B14" s="62" t="s">
        <v>208</v>
      </c>
      <c r="C14" s="69">
        <f t="shared" si="0"/>
        <v>44206</v>
      </c>
      <c r="D14" s="74">
        <v>44206</v>
      </c>
      <c r="E14" s="65" t="s">
        <v>181</v>
      </c>
      <c r="F14" s="67">
        <v>5</v>
      </c>
      <c r="G14" s="17">
        <v>1</v>
      </c>
      <c r="H14" s="67">
        <v>5</v>
      </c>
      <c r="I14" s="17">
        <v>1</v>
      </c>
      <c r="J14" s="17">
        <v>12</v>
      </c>
      <c r="K14" s="17"/>
      <c r="L14" s="17"/>
      <c r="M14" s="93"/>
      <c r="N14" s="93"/>
      <c r="O14" s="93"/>
      <c r="P14" s="93"/>
      <c r="Q14" s="93"/>
      <c r="R14" s="59"/>
      <c r="S14" s="93"/>
      <c r="T14" s="93"/>
      <c r="U14" s="93"/>
      <c r="V14" s="93"/>
      <c r="W14" s="57"/>
      <c r="X14" s="17"/>
      <c r="Y14" s="17"/>
      <c r="Z14" s="93">
        <v>1</v>
      </c>
      <c r="AA14" s="57"/>
      <c r="AB14" s="98"/>
      <c r="AC14" s="96">
        <v>1</v>
      </c>
      <c r="AD14" s="96"/>
      <c r="AE14" s="57"/>
      <c r="AF14" s="98"/>
      <c r="AG14" s="98">
        <v>1</v>
      </c>
      <c r="AH14" s="98">
        <v>1</v>
      </c>
      <c r="AI14" s="97"/>
      <c r="AJ14" s="98"/>
      <c r="AK14" s="98"/>
      <c r="AL14" s="98"/>
      <c r="AM14" s="98">
        <v>1</v>
      </c>
      <c r="AN14" s="98"/>
      <c r="AO14" s="98"/>
      <c r="AP14" s="95">
        <v>1</v>
      </c>
      <c r="AQ14" s="98">
        <v>1</v>
      </c>
      <c r="AR14" s="93">
        <v>1</v>
      </c>
      <c r="AS14" s="93"/>
      <c r="AT14" s="93">
        <v>1</v>
      </c>
      <c r="AU14" s="93">
        <v>1</v>
      </c>
      <c r="AV14" s="93"/>
      <c r="AW14" s="93"/>
      <c r="AX14" s="93"/>
      <c r="AY14" s="93"/>
      <c r="AZ14" s="93">
        <v>1</v>
      </c>
      <c r="BA14" s="93"/>
      <c r="BB14" s="93">
        <v>1</v>
      </c>
      <c r="BC14" s="93"/>
      <c r="BD14" s="93">
        <v>1</v>
      </c>
      <c r="BE14" s="93">
        <v>1</v>
      </c>
      <c r="BF14" s="93">
        <v>1</v>
      </c>
      <c r="BG14" s="93">
        <v>1</v>
      </c>
      <c r="BH14" s="93">
        <v>1</v>
      </c>
      <c r="BI14" s="93">
        <v>1</v>
      </c>
      <c r="BJ14" s="93">
        <v>1</v>
      </c>
      <c r="BK14" s="93">
        <v>1</v>
      </c>
      <c r="BL14" s="93">
        <v>1</v>
      </c>
      <c r="BM14" s="93">
        <v>1</v>
      </c>
      <c r="BN14" s="93"/>
      <c r="BO14" s="92"/>
      <c r="BP14" s="66"/>
      <c r="BQ14" s="93">
        <v>1</v>
      </c>
      <c r="BR14" s="93"/>
      <c r="BS14" s="93"/>
      <c r="BT14" s="84"/>
      <c r="BU14" s="93"/>
      <c r="BV14" s="93">
        <v>1</v>
      </c>
      <c r="BW14" s="93">
        <v>1</v>
      </c>
      <c r="BX14" s="93">
        <v>1</v>
      </c>
      <c r="BY14" s="93">
        <v>1</v>
      </c>
      <c r="BZ14" s="92"/>
      <c r="CA14" s="93">
        <v>1</v>
      </c>
      <c r="CB14" s="93">
        <v>1</v>
      </c>
      <c r="CC14" s="93">
        <v>1</v>
      </c>
      <c r="CD14" s="93">
        <v>1</v>
      </c>
      <c r="CE14" s="93"/>
      <c r="CF14" s="93"/>
      <c r="CG14" s="93">
        <v>1</v>
      </c>
      <c r="CH14" s="93">
        <v>1</v>
      </c>
      <c r="CI14" s="92"/>
      <c r="CJ14" s="93"/>
      <c r="CK14" s="93">
        <v>1</v>
      </c>
      <c r="CL14" s="93"/>
      <c r="CM14" s="93">
        <v>1</v>
      </c>
      <c r="CN14" s="93"/>
      <c r="CO14" s="93"/>
      <c r="CP14" s="93">
        <v>1</v>
      </c>
      <c r="CQ14" s="93"/>
      <c r="CR14" s="93"/>
      <c r="CS14" s="93"/>
      <c r="CT14" s="93"/>
      <c r="CU14" s="93"/>
      <c r="CV14" s="92" t="s">
        <v>182</v>
      </c>
      <c r="CW14" s="17">
        <v>1</v>
      </c>
      <c r="CX14" s="93"/>
    </row>
    <row r="15" spans="1:102" s="54" customFormat="1">
      <c r="A15" s="52">
        <v>44207</v>
      </c>
      <c r="B15" s="52" t="s">
        <v>209</v>
      </c>
      <c r="C15" s="69">
        <f t="shared" si="0"/>
        <v>44207</v>
      </c>
      <c r="D15" s="74">
        <v>44207</v>
      </c>
      <c r="E15" s="53" t="s">
        <v>183</v>
      </c>
      <c r="F15" s="58">
        <v>5</v>
      </c>
      <c r="G15" s="17"/>
      <c r="H15" s="58">
        <v>5</v>
      </c>
      <c r="I15" s="17"/>
      <c r="J15" s="17"/>
      <c r="K15" s="17">
        <v>1</v>
      </c>
      <c r="L15" s="17">
        <v>23</v>
      </c>
      <c r="M15" s="93"/>
      <c r="N15" s="93"/>
      <c r="O15" s="93"/>
      <c r="P15" s="93"/>
      <c r="Q15" s="93"/>
      <c r="R15" s="59"/>
      <c r="S15" s="93"/>
      <c r="T15" s="93"/>
      <c r="U15" s="93"/>
      <c r="V15" s="93"/>
      <c r="W15" s="57"/>
      <c r="X15" s="17"/>
      <c r="Y15" s="17"/>
      <c r="Z15" s="93"/>
      <c r="AA15" s="57"/>
      <c r="AB15" s="98"/>
      <c r="AC15" s="96"/>
      <c r="AD15" s="96"/>
      <c r="AE15" s="57"/>
      <c r="AF15" s="98"/>
      <c r="AG15" s="98"/>
      <c r="AH15" s="98"/>
      <c r="AI15" s="97"/>
      <c r="AJ15" s="98"/>
      <c r="AK15" s="98"/>
      <c r="AL15" s="98"/>
      <c r="AM15" s="98"/>
      <c r="AN15" s="98"/>
      <c r="AO15" s="98"/>
      <c r="AP15" s="98"/>
      <c r="AQ15" s="98"/>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2"/>
      <c r="BP15" s="66"/>
      <c r="BQ15" s="93"/>
      <c r="BR15" s="93"/>
      <c r="BS15" s="93"/>
      <c r="BT15" s="84"/>
      <c r="BU15" s="93"/>
      <c r="BV15" s="93"/>
      <c r="BW15" s="93"/>
      <c r="BX15" s="93"/>
      <c r="BY15" s="93"/>
      <c r="BZ15" s="92"/>
      <c r="CA15" s="93"/>
      <c r="CB15" s="93"/>
      <c r="CC15" s="93"/>
      <c r="CD15" s="93"/>
      <c r="CE15" s="93"/>
      <c r="CF15" s="93"/>
      <c r="CG15" s="93"/>
      <c r="CH15" s="93"/>
      <c r="CI15" s="92"/>
      <c r="CJ15" s="93"/>
      <c r="CK15" s="93"/>
      <c r="CL15" s="93"/>
      <c r="CM15" s="93"/>
      <c r="CN15" s="93"/>
      <c r="CO15" s="93"/>
      <c r="CP15" s="93"/>
      <c r="CQ15" s="93"/>
      <c r="CR15" s="93"/>
      <c r="CS15" s="93"/>
      <c r="CT15" s="93"/>
      <c r="CU15" s="93"/>
      <c r="CV15" s="92"/>
      <c r="CW15" s="17"/>
      <c r="CX15" s="93"/>
    </row>
    <row r="16" spans="1:102" s="54" customFormat="1">
      <c r="A16" s="52">
        <v>44208</v>
      </c>
      <c r="B16" s="52" t="s">
        <v>210</v>
      </c>
      <c r="C16" s="69">
        <f t="shared" si="0"/>
        <v>44208</v>
      </c>
      <c r="D16" s="74">
        <v>44208</v>
      </c>
      <c r="E16" s="53" t="s">
        <v>184</v>
      </c>
      <c r="F16" s="58">
        <v>5</v>
      </c>
      <c r="G16" s="56"/>
      <c r="H16" s="58">
        <v>5</v>
      </c>
      <c r="I16" s="56"/>
      <c r="J16" s="56"/>
      <c r="K16" s="56"/>
      <c r="L16" s="56"/>
      <c r="M16" s="92"/>
      <c r="N16" s="92"/>
      <c r="O16" s="92">
        <v>1</v>
      </c>
      <c r="P16" s="92"/>
      <c r="Q16" s="92"/>
      <c r="R16" s="59"/>
      <c r="S16" s="92"/>
      <c r="T16" s="92"/>
      <c r="U16" s="92"/>
      <c r="V16" s="92"/>
      <c r="W16" s="57"/>
      <c r="X16" s="56"/>
      <c r="Y16" s="56"/>
      <c r="Z16" s="92"/>
      <c r="AA16" s="57"/>
      <c r="AB16" s="95"/>
      <c r="AC16" s="18"/>
      <c r="AD16" s="18"/>
      <c r="AE16" s="57"/>
      <c r="AF16" s="95"/>
      <c r="AG16" s="95"/>
      <c r="AH16" s="95"/>
      <c r="AI16" s="60"/>
      <c r="AJ16" s="95"/>
      <c r="AK16" s="95"/>
      <c r="AL16" s="95"/>
      <c r="AM16" s="95"/>
      <c r="AN16" s="95"/>
      <c r="AO16" s="95"/>
      <c r="AP16" s="95"/>
      <c r="AQ16" s="95"/>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61"/>
      <c r="BQ16" s="92"/>
      <c r="BR16" s="92"/>
      <c r="BS16" s="92"/>
      <c r="BT16" s="84"/>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56"/>
      <c r="CX16" s="92"/>
    </row>
    <row r="17" spans="1:102" s="54" customFormat="1">
      <c r="A17" s="52">
        <v>44209</v>
      </c>
      <c r="B17" s="52" t="s">
        <v>211</v>
      </c>
      <c r="C17" s="69">
        <f t="shared" si="0"/>
        <v>44209</v>
      </c>
      <c r="D17" s="74">
        <v>44209</v>
      </c>
      <c r="E17" s="53" t="s">
        <v>185</v>
      </c>
      <c r="F17" s="58">
        <v>5</v>
      </c>
      <c r="G17" s="56"/>
      <c r="H17" s="58">
        <v>5</v>
      </c>
      <c r="I17" s="56"/>
      <c r="J17" s="56"/>
      <c r="K17" s="56"/>
      <c r="L17" s="56"/>
      <c r="M17" s="92"/>
      <c r="N17" s="92"/>
      <c r="O17" s="92">
        <v>1</v>
      </c>
      <c r="P17" s="92"/>
      <c r="Q17" s="92"/>
      <c r="R17" s="59"/>
      <c r="S17" s="92"/>
      <c r="T17" s="92"/>
      <c r="U17" s="92"/>
      <c r="V17" s="92"/>
      <c r="W17" s="57"/>
      <c r="X17" s="56"/>
      <c r="Y17" s="56"/>
      <c r="Z17" s="92"/>
      <c r="AA17" s="57"/>
      <c r="AB17" s="95"/>
      <c r="AC17" s="18"/>
      <c r="AD17" s="18"/>
      <c r="AE17" s="57"/>
      <c r="AF17" s="95"/>
      <c r="AG17" s="95"/>
      <c r="AH17" s="95"/>
      <c r="AI17" s="60"/>
      <c r="AJ17" s="95"/>
      <c r="AK17" s="95"/>
      <c r="AL17" s="95"/>
      <c r="AM17" s="95"/>
      <c r="AN17" s="95"/>
      <c r="AO17" s="95"/>
      <c r="AP17" s="95"/>
      <c r="AQ17" s="95"/>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61"/>
      <c r="BQ17" s="92"/>
      <c r="BR17" s="92"/>
      <c r="BS17" s="92"/>
      <c r="BT17" s="84"/>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56"/>
      <c r="CX17" s="92"/>
    </row>
    <row r="18" spans="1:102" s="54" customFormat="1" ht="21.6">
      <c r="A18" s="52">
        <v>44210</v>
      </c>
      <c r="B18" s="52" t="s">
        <v>212</v>
      </c>
      <c r="C18" s="69">
        <f t="shared" ref="C18:C26" si="1">INT(B18/10)</f>
        <v>44210</v>
      </c>
      <c r="D18" s="74">
        <v>44210</v>
      </c>
      <c r="E18" s="53" t="s">
        <v>186</v>
      </c>
      <c r="F18" s="58">
        <v>5</v>
      </c>
      <c r="G18" s="17">
        <v>1</v>
      </c>
      <c r="H18" s="58">
        <v>5</v>
      </c>
      <c r="I18" s="17">
        <v>1</v>
      </c>
      <c r="J18" s="17">
        <v>28</v>
      </c>
      <c r="K18" s="17"/>
      <c r="L18" s="17"/>
      <c r="M18" s="93"/>
      <c r="N18" s="93"/>
      <c r="O18" s="93"/>
      <c r="P18" s="93"/>
      <c r="Q18" s="93"/>
      <c r="R18" s="59"/>
      <c r="S18" s="93"/>
      <c r="T18" s="93"/>
      <c r="U18" s="93"/>
      <c r="V18" s="93"/>
      <c r="W18" s="57"/>
      <c r="X18" s="17"/>
      <c r="Y18" s="17"/>
      <c r="Z18" s="93"/>
      <c r="AA18" s="57" t="s">
        <v>187</v>
      </c>
      <c r="AB18" s="98"/>
      <c r="AC18" s="96">
        <v>1</v>
      </c>
      <c r="AD18" s="96"/>
      <c r="AE18" s="57"/>
      <c r="AF18" s="98"/>
      <c r="AG18" s="98">
        <v>1</v>
      </c>
      <c r="AH18" s="98">
        <v>1</v>
      </c>
      <c r="AI18" s="97"/>
      <c r="AJ18" s="98"/>
      <c r="AK18" s="98"/>
      <c r="AL18" s="98"/>
      <c r="AM18" s="98"/>
      <c r="AN18" s="98"/>
      <c r="AO18" s="98"/>
      <c r="AP18" s="95">
        <v>1</v>
      </c>
      <c r="AQ18" s="98">
        <v>1</v>
      </c>
      <c r="AR18" s="93"/>
      <c r="AS18" s="93">
        <v>1</v>
      </c>
      <c r="AT18" s="93"/>
      <c r="AU18" s="93"/>
      <c r="AV18" s="93"/>
      <c r="AW18" s="93"/>
      <c r="AX18" s="93"/>
      <c r="AY18" s="93"/>
      <c r="AZ18" s="93"/>
      <c r="BA18" s="93"/>
      <c r="BB18" s="93"/>
      <c r="BC18" s="93"/>
      <c r="BD18" s="93"/>
      <c r="BE18" s="93">
        <v>1</v>
      </c>
      <c r="BF18" s="93">
        <v>1</v>
      </c>
      <c r="BG18" s="93">
        <v>1</v>
      </c>
      <c r="BH18" s="93">
        <v>1</v>
      </c>
      <c r="BI18" s="93">
        <v>1</v>
      </c>
      <c r="BJ18" s="93">
        <v>1</v>
      </c>
      <c r="BK18" s="93">
        <v>1</v>
      </c>
      <c r="BL18" s="93">
        <v>1</v>
      </c>
      <c r="BM18" s="93"/>
      <c r="BN18" s="93"/>
      <c r="BO18" s="92" t="s">
        <v>188</v>
      </c>
      <c r="BP18" s="66"/>
      <c r="BQ18" s="93">
        <v>1</v>
      </c>
      <c r="BR18" s="93"/>
      <c r="BS18" s="93"/>
      <c r="BT18" s="84"/>
      <c r="BU18" s="93">
        <v>1</v>
      </c>
      <c r="BV18" s="93">
        <v>1</v>
      </c>
      <c r="BW18" s="93">
        <v>1</v>
      </c>
      <c r="BX18" s="93">
        <v>1</v>
      </c>
      <c r="BY18" s="93">
        <v>1</v>
      </c>
      <c r="BZ18" s="92"/>
      <c r="CA18" s="93"/>
      <c r="CB18" s="93"/>
      <c r="CC18" s="93">
        <v>1</v>
      </c>
      <c r="CD18" s="93">
        <v>1</v>
      </c>
      <c r="CE18" s="93"/>
      <c r="CF18" s="93"/>
      <c r="CG18" s="93">
        <v>1</v>
      </c>
      <c r="CH18" s="93"/>
      <c r="CI18" s="92"/>
      <c r="CJ18" s="93">
        <v>1</v>
      </c>
      <c r="CK18" s="93"/>
      <c r="CL18" s="93"/>
      <c r="CM18" s="93">
        <v>1</v>
      </c>
      <c r="CN18" s="93"/>
      <c r="CO18" s="93"/>
      <c r="CP18" s="93">
        <v>1</v>
      </c>
      <c r="CQ18" s="93"/>
      <c r="CR18" s="93"/>
      <c r="CS18" s="93"/>
      <c r="CT18" s="93"/>
      <c r="CU18" s="93">
        <v>1</v>
      </c>
      <c r="CV18" s="92"/>
      <c r="CW18" s="17">
        <v>1</v>
      </c>
      <c r="CX18" s="93"/>
    </row>
    <row r="19" spans="1:102" s="54" customFormat="1" ht="54">
      <c r="A19" s="52">
        <v>44211</v>
      </c>
      <c r="B19" s="52" t="s">
        <v>213</v>
      </c>
      <c r="C19" s="69">
        <f t="shared" si="1"/>
        <v>44211</v>
      </c>
      <c r="D19" s="74">
        <v>44211</v>
      </c>
      <c r="E19" s="53" t="s">
        <v>189</v>
      </c>
      <c r="F19" s="58">
        <v>5</v>
      </c>
      <c r="G19" s="17">
        <v>1</v>
      </c>
      <c r="H19" s="58">
        <v>5</v>
      </c>
      <c r="I19" s="17">
        <v>1</v>
      </c>
      <c r="J19" s="17">
        <v>19</v>
      </c>
      <c r="K19" s="17"/>
      <c r="L19" s="17"/>
      <c r="M19" s="93"/>
      <c r="N19" s="93"/>
      <c r="O19" s="93"/>
      <c r="P19" s="93"/>
      <c r="Q19" s="93"/>
      <c r="R19" s="59"/>
      <c r="S19" s="93"/>
      <c r="T19" s="93"/>
      <c r="U19" s="93"/>
      <c r="V19" s="93"/>
      <c r="W19" s="57"/>
      <c r="X19" s="17"/>
      <c r="Y19" s="17"/>
      <c r="Z19" s="93">
        <v>1</v>
      </c>
      <c r="AA19" s="57"/>
      <c r="AB19" s="98">
        <v>1</v>
      </c>
      <c r="AC19" s="96"/>
      <c r="AD19" s="96"/>
      <c r="AE19" s="57" t="s">
        <v>190</v>
      </c>
      <c r="AF19" s="98"/>
      <c r="AG19" s="98">
        <v>1</v>
      </c>
      <c r="AH19" s="98"/>
      <c r="AI19" s="97"/>
      <c r="AJ19" s="98">
        <v>1</v>
      </c>
      <c r="AK19" s="98"/>
      <c r="AL19" s="98">
        <v>1</v>
      </c>
      <c r="AM19" s="98"/>
      <c r="AN19" s="98"/>
      <c r="AO19" s="98"/>
      <c r="AP19" s="95">
        <v>1</v>
      </c>
      <c r="AQ19" s="98">
        <v>1</v>
      </c>
      <c r="AR19" s="93">
        <v>1</v>
      </c>
      <c r="AS19" s="93"/>
      <c r="AT19" s="93"/>
      <c r="AU19" s="93"/>
      <c r="AV19" s="93">
        <v>1</v>
      </c>
      <c r="AW19" s="93"/>
      <c r="AX19" s="93"/>
      <c r="AY19" s="93"/>
      <c r="AZ19" s="93">
        <v>1</v>
      </c>
      <c r="BA19" s="93"/>
      <c r="BB19" s="93">
        <v>1</v>
      </c>
      <c r="BC19" s="93"/>
      <c r="BD19" s="93">
        <v>1</v>
      </c>
      <c r="BE19" s="93">
        <v>1</v>
      </c>
      <c r="BF19" s="93">
        <v>1</v>
      </c>
      <c r="BG19" s="93">
        <v>1</v>
      </c>
      <c r="BH19" s="93">
        <v>1</v>
      </c>
      <c r="BI19" s="93">
        <v>1</v>
      </c>
      <c r="BJ19" s="93">
        <v>1</v>
      </c>
      <c r="BK19" s="93"/>
      <c r="BL19" s="93"/>
      <c r="BM19" s="93"/>
      <c r="BN19" s="93"/>
      <c r="BO19" s="92"/>
      <c r="BP19" s="66"/>
      <c r="BQ19" s="93"/>
      <c r="BR19" s="93">
        <v>1</v>
      </c>
      <c r="BS19" s="93"/>
      <c r="BT19" s="84"/>
      <c r="BU19" s="93"/>
      <c r="BV19" s="93"/>
      <c r="BW19" s="93"/>
      <c r="BX19" s="93"/>
      <c r="BY19" s="93"/>
      <c r="BZ19" s="92"/>
      <c r="CA19" s="93"/>
      <c r="CB19" s="93"/>
      <c r="CC19" s="93"/>
      <c r="CD19" s="93"/>
      <c r="CE19" s="93"/>
      <c r="CF19" s="93"/>
      <c r="CG19" s="93"/>
      <c r="CH19" s="93"/>
      <c r="CI19" s="92"/>
      <c r="CJ19" s="93"/>
      <c r="CK19" s="93"/>
      <c r="CL19" s="93"/>
      <c r="CM19" s="93"/>
      <c r="CN19" s="93"/>
      <c r="CO19" s="93"/>
      <c r="CP19" s="93"/>
      <c r="CQ19" s="93"/>
      <c r="CR19" s="93"/>
      <c r="CS19" s="93"/>
      <c r="CT19" s="93"/>
      <c r="CU19" s="93">
        <v>1</v>
      </c>
      <c r="CV19" s="92"/>
      <c r="CW19" s="17"/>
      <c r="CX19" s="93">
        <v>1</v>
      </c>
    </row>
    <row r="20" spans="1:102" s="54" customFormat="1" ht="12">
      <c r="A20" s="52">
        <v>44212</v>
      </c>
      <c r="B20" s="52" t="s">
        <v>214</v>
      </c>
      <c r="C20" s="69">
        <f t="shared" si="1"/>
        <v>44212</v>
      </c>
      <c r="D20" s="74">
        <v>44212</v>
      </c>
      <c r="E20" s="53" t="s">
        <v>191</v>
      </c>
      <c r="F20" s="58">
        <v>5</v>
      </c>
      <c r="G20" s="17">
        <v>1</v>
      </c>
      <c r="H20" s="58">
        <v>5</v>
      </c>
      <c r="I20" s="17">
        <v>1</v>
      </c>
      <c r="J20" s="17">
        <v>20</v>
      </c>
      <c r="K20" s="17"/>
      <c r="L20" s="17"/>
      <c r="M20" s="93"/>
      <c r="N20" s="93"/>
      <c r="O20" s="93"/>
      <c r="P20" s="93"/>
      <c r="Q20" s="93"/>
      <c r="R20" s="59"/>
      <c r="S20" s="93"/>
      <c r="T20" s="93"/>
      <c r="U20" s="93"/>
      <c r="V20" s="93"/>
      <c r="W20" s="57"/>
      <c r="X20" s="17">
        <v>1</v>
      </c>
      <c r="Y20" s="17"/>
      <c r="Z20" s="93"/>
      <c r="AA20" s="57"/>
      <c r="AB20" s="98"/>
      <c r="AC20" s="96">
        <v>1</v>
      </c>
      <c r="AD20" s="96"/>
      <c r="AE20" s="57"/>
      <c r="AF20" s="98"/>
      <c r="AG20" s="98">
        <v>1</v>
      </c>
      <c r="AH20" s="98"/>
      <c r="AI20" s="97">
        <v>1</v>
      </c>
      <c r="AJ20" s="98"/>
      <c r="AK20" s="98"/>
      <c r="AL20" s="98"/>
      <c r="AM20" s="98"/>
      <c r="AN20" s="98">
        <v>1</v>
      </c>
      <c r="AO20" s="98"/>
      <c r="AP20" s="98"/>
      <c r="AQ20" s="98"/>
      <c r="AR20" s="93">
        <v>1</v>
      </c>
      <c r="AS20" s="93"/>
      <c r="AT20" s="93">
        <v>1</v>
      </c>
      <c r="AU20" s="93">
        <v>1</v>
      </c>
      <c r="AV20" s="93"/>
      <c r="AW20" s="93"/>
      <c r="AX20" s="93"/>
      <c r="AY20" s="93">
        <v>1</v>
      </c>
      <c r="AZ20" s="93"/>
      <c r="BA20" s="93"/>
      <c r="BB20" s="93">
        <v>1</v>
      </c>
      <c r="BC20" s="93">
        <v>1</v>
      </c>
      <c r="BD20" s="93"/>
      <c r="BE20" s="93">
        <v>1</v>
      </c>
      <c r="BF20" s="93">
        <v>1</v>
      </c>
      <c r="BG20" s="93">
        <v>1</v>
      </c>
      <c r="BH20" s="93">
        <v>1</v>
      </c>
      <c r="BI20" s="93">
        <v>1</v>
      </c>
      <c r="BJ20" s="93">
        <v>1</v>
      </c>
      <c r="BK20" s="93"/>
      <c r="BL20" s="93"/>
      <c r="BM20" s="93">
        <v>1</v>
      </c>
      <c r="BN20" s="93"/>
      <c r="BO20" s="92"/>
      <c r="BP20" s="66"/>
      <c r="BQ20" s="93">
        <v>1</v>
      </c>
      <c r="BR20" s="93"/>
      <c r="BS20" s="93"/>
      <c r="BT20" s="84"/>
      <c r="BU20" s="93">
        <v>1</v>
      </c>
      <c r="BV20" s="93"/>
      <c r="BW20" s="93"/>
      <c r="BX20" s="93"/>
      <c r="BY20" s="93"/>
      <c r="BZ20" s="92"/>
      <c r="CA20" s="93"/>
      <c r="CB20" s="93"/>
      <c r="CC20" s="93"/>
      <c r="CD20" s="93"/>
      <c r="CE20" s="93"/>
      <c r="CF20" s="93"/>
      <c r="CG20" s="93"/>
      <c r="CH20" s="93"/>
      <c r="CI20" s="92" t="s">
        <v>234</v>
      </c>
      <c r="CJ20" s="93"/>
      <c r="CK20" s="93">
        <v>1</v>
      </c>
      <c r="CL20" s="93">
        <v>1</v>
      </c>
      <c r="CM20" s="93"/>
      <c r="CN20" s="93"/>
      <c r="CO20" s="93">
        <v>1</v>
      </c>
      <c r="CP20" s="93"/>
      <c r="CQ20" s="93"/>
      <c r="CR20" s="93"/>
      <c r="CS20" s="93">
        <v>1</v>
      </c>
      <c r="CT20" s="93"/>
      <c r="CU20" s="93"/>
      <c r="CV20" s="92"/>
      <c r="CW20" s="17"/>
      <c r="CX20" s="93">
        <v>1</v>
      </c>
    </row>
    <row r="21" spans="1:102" s="54" customFormat="1" ht="21" customHeight="1">
      <c r="A21" s="52" t="s">
        <v>235</v>
      </c>
      <c r="B21" s="52" t="s">
        <v>215</v>
      </c>
      <c r="C21" s="69">
        <f t="shared" si="1"/>
        <v>44213</v>
      </c>
      <c r="D21" s="74">
        <v>44213</v>
      </c>
      <c r="E21" s="83" t="s">
        <v>192</v>
      </c>
      <c r="F21" s="58">
        <v>5</v>
      </c>
      <c r="G21" s="56">
        <v>1</v>
      </c>
      <c r="H21" s="58">
        <v>5</v>
      </c>
      <c r="I21" s="56">
        <v>1</v>
      </c>
      <c r="J21" s="56">
        <v>20</v>
      </c>
      <c r="K21" s="56"/>
      <c r="L21" s="56"/>
      <c r="M21" s="92"/>
      <c r="N21" s="92"/>
      <c r="O21" s="92"/>
      <c r="P21" s="92"/>
      <c r="Q21" s="92"/>
      <c r="R21" s="59"/>
      <c r="S21" s="92"/>
      <c r="T21" s="92"/>
      <c r="U21" s="92"/>
      <c r="V21" s="92"/>
      <c r="W21" s="57"/>
      <c r="X21" s="56"/>
      <c r="Y21" s="56"/>
      <c r="Z21" s="92">
        <v>1</v>
      </c>
      <c r="AA21" s="57"/>
      <c r="AB21" s="95">
        <v>1</v>
      </c>
      <c r="AC21" s="18"/>
      <c r="AD21" s="18"/>
      <c r="AE21" s="57" t="s">
        <v>193</v>
      </c>
      <c r="AF21" s="95"/>
      <c r="AG21" s="95">
        <v>1</v>
      </c>
      <c r="AH21" s="95"/>
      <c r="AI21" s="60"/>
      <c r="AJ21" s="95"/>
      <c r="AK21" s="95"/>
      <c r="AL21" s="95"/>
      <c r="AM21" s="95"/>
      <c r="AN21" s="95"/>
      <c r="AO21" s="95"/>
      <c r="AP21" s="95">
        <v>1</v>
      </c>
      <c r="AQ21" s="95"/>
      <c r="AR21" s="92">
        <v>1</v>
      </c>
      <c r="AS21" s="92"/>
      <c r="AT21" s="92">
        <v>1</v>
      </c>
      <c r="AU21" s="92"/>
      <c r="AV21" s="92"/>
      <c r="AW21" s="92">
        <v>1</v>
      </c>
      <c r="AX21" s="92"/>
      <c r="AY21" s="92"/>
      <c r="AZ21" s="92"/>
      <c r="BA21" s="92"/>
      <c r="BB21" s="92">
        <v>1</v>
      </c>
      <c r="BC21" s="92">
        <v>1</v>
      </c>
      <c r="BD21" s="92"/>
      <c r="BE21" s="92">
        <v>1</v>
      </c>
      <c r="BF21" s="92">
        <v>1</v>
      </c>
      <c r="BG21" s="92">
        <v>1</v>
      </c>
      <c r="BH21" s="92"/>
      <c r="BI21" s="92">
        <v>1</v>
      </c>
      <c r="BJ21" s="92">
        <v>1</v>
      </c>
      <c r="BK21" s="92"/>
      <c r="BL21" s="92">
        <v>1</v>
      </c>
      <c r="BM21" s="92">
        <v>1</v>
      </c>
      <c r="BN21" s="92"/>
      <c r="BO21" s="92"/>
      <c r="BP21" s="61"/>
      <c r="BQ21" s="92"/>
      <c r="BR21" s="92">
        <v>1</v>
      </c>
      <c r="BS21" s="93"/>
      <c r="BT21" s="84"/>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v>1</v>
      </c>
      <c r="CU21" s="92"/>
      <c r="CV21" s="92"/>
      <c r="CW21" s="56">
        <v>1</v>
      </c>
      <c r="CX21" s="92"/>
    </row>
    <row r="22" spans="1:102" s="54" customFormat="1" ht="21" customHeight="1">
      <c r="A22" s="52">
        <v>44214</v>
      </c>
      <c r="B22" s="52" t="s">
        <v>216</v>
      </c>
      <c r="C22" s="69">
        <f t="shared" si="1"/>
        <v>44214</v>
      </c>
      <c r="D22" s="74">
        <v>44214</v>
      </c>
      <c r="E22" s="53" t="s">
        <v>194</v>
      </c>
      <c r="F22" s="58">
        <v>5</v>
      </c>
      <c r="G22" s="56"/>
      <c r="H22" s="58">
        <v>5</v>
      </c>
      <c r="I22" s="56"/>
      <c r="J22" s="56"/>
      <c r="K22" s="56"/>
      <c r="L22" s="56"/>
      <c r="M22" s="92"/>
      <c r="N22" s="92"/>
      <c r="O22" s="92"/>
      <c r="P22" s="92"/>
      <c r="Q22" s="92">
        <v>1</v>
      </c>
      <c r="R22" s="59"/>
      <c r="S22" s="92"/>
      <c r="T22" s="92"/>
      <c r="U22" s="92"/>
      <c r="V22" s="92"/>
      <c r="W22" s="57"/>
      <c r="X22" s="56"/>
      <c r="Y22" s="56"/>
      <c r="Z22" s="92"/>
      <c r="AA22" s="57"/>
      <c r="AB22" s="95"/>
      <c r="AC22" s="18"/>
      <c r="AD22" s="18"/>
      <c r="AE22" s="57"/>
      <c r="AF22" s="95"/>
      <c r="AG22" s="95"/>
      <c r="AH22" s="95"/>
      <c r="AI22" s="60"/>
      <c r="AJ22" s="95"/>
      <c r="AK22" s="95"/>
      <c r="AL22" s="95"/>
      <c r="AM22" s="95"/>
      <c r="AN22" s="95"/>
      <c r="AO22" s="95"/>
      <c r="AP22" s="95"/>
      <c r="AQ22" s="95"/>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61"/>
      <c r="BQ22" s="92"/>
      <c r="BR22" s="92"/>
      <c r="BS22" s="92"/>
      <c r="BT22" s="84"/>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56"/>
      <c r="CX22" s="92"/>
    </row>
    <row r="23" spans="1:102" s="54" customFormat="1" ht="21" customHeight="1">
      <c r="A23" s="52">
        <v>44322</v>
      </c>
      <c r="B23" s="52" t="s">
        <v>217</v>
      </c>
      <c r="C23" s="69">
        <f t="shared" si="1"/>
        <v>44322</v>
      </c>
      <c r="D23" s="74">
        <v>44322</v>
      </c>
      <c r="E23" s="53" t="s">
        <v>195</v>
      </c>
      <c r="F23" s="58">
        <v>6</v>
      </c>
      <c r="G23" s="17"/>
      <c r="H23" s="58">
        <v>6</v>
      </c>
      <c r="I23" s="17"/>
      <c r="J23" s="17"/>
      <c r="K23" s="17"/>
      <c r="L23" s="17"/>
      <c r="M23" s="93"/>
      <c r="N23" s="93"/>
      <c r="O23" s="93"/>
      <c r="P23" s="93">
        <v>1</v>
      </c>
      <c r="Q23" s="93"/>
      <c r="R23" s="59"/>
      <c r="S23" s="93"/>
      <c r="T23" s="93">
        <v>1</v>
      </c>
      <c r="U23" s="93"/>
      <c r="V23" s="93"/>
      <c r="W23" s="57"/>
      <c r="X23" s="17"/>
      <c r="Y23" s="17"/>
      <c r="Z23" s="93"/>
      <c r="AA23" s="57"/>
      <c r="AB23" s="98"/>
      <c r="AC23" s="96"/>
      <c r="AD23" s="96"/>
      <c r="AE23" s="57"/>
      <c r="AF23" s="98"/>
      <c r="AG23" s="98"/>
      <c r="AH23" s="98"/>
      <c r="AI23" s="97"/>
      <c r="AJ23" s="98"/>
      <c r="AK23" s="98"/>
      <c r="AL23" s="98"/>
      <c r="AM23" s="98"/>
      <c r="AN23" s="98"/>
      <c r="AO23" s="98"/>
      <c r="AP23" s="98"/>
      <c r="AQ23" s="98"/>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2"/>
      <c r="BP23" s="66"/>
      <c r="BQ23" s="93"/>
      <c r="BR23" s="93"/>
      <c r="BS23" s="93"/>
      <c r="BT23" s="84"/>
      <c r="BU23" s="93"/>
      <c r="BV23" s="93"/>
      <c r="BW23" s="93"/>
      <c r="BX23" s="93"/>
      <c r="BY23" s="93"/>
      <c r="BZ23" s="92"/>
      <c r="CA23" s="93"/>
      <c r="CB23" s="93"/>
      <c r="CC23" s="93"/>
      <c r="CD23" s="93"/>
      <c r="CE23" s="93"/>
      <c r="CF23" s="93"/>
      <c r="CG23" s="93"/>
      <c r="CH23" s="93"/>
      <c r="CI23" s="92"/>
      <c r="CJ23" s="93"/>
      <c r="CK23" s="93"/>
      <c r="CL23" s="93"/>
      <c r="CM23" s="93"/>
      <c r="CN23" s="93"/>
      <c r="CO23" s="93"/>
      <c r="CP23" s="93"/>
      <c r="CQ23" s="93"/>
      <c r="CR23" s="93"/>
      <c r="CS23" s="93"/>
      <c r="CT23" s="93"/>
      <c r="CU23" s="93"/>
      <c r="CV23" s="92"/>
      <c r="CW23" s="17"/>
      <c r="CX23" s="93"/>
    </row>
    <row r="24" spans="1:102" s="54" customFormat="1" ht="21" customHeight="1">
      <c r="A24" s="52">
        <v>44341</v>
      </c>
      <c r="B24" s="52" t="s">
        <v>218</v>
      </c>
      <c r="C24" s="69">
        <f t="shared" si="1"/>
        <v>44341</v>
      </c>
      <c r="D24" s="74">
        <v>44341</v>
      </c>
      <c r="E24" s="53" t="s">
        <v>196</v>
      </c>
      <c r="F24" s="58">
        <v>6</v>
      </c>
      <c r="G24" s="56">
        <v>1</v>
      </c>
      <c r="H24" s="58">
        <v>6</v>
      </c>
      <c r="I24" s="56">
        <v>1</v>
      </c>
      <c r="J24" s="56">
        <v>25</v>
      </c>
      <c r="K24" s="56"/>
      <c r="L24" s="56"/>
      <c r="M24" s="92"/>
      <c r="N24" s="92"/>
      <c r="O24" s="92"/>
      <c r="P24" s="92"/>
      <c r="Q24" s="92"/>
      <c r="R24" s="59"/>
      <c r="S24" s="92"/>
      <c r="T24" s="92"/>
      <c r="U24" s="92"/>
      <c r="V24" s="92"/>
      <c r="W24" s="57"/>
      <c r="X24" s="56"/>
      <c r="Y24" s="56"/>
      <c r="Z24" s="92">
        <v>1</v>
      </c>
      <c r="AA24" s="57"/>
      <c r="AB24" s="95">
        <v>1</v>
      </c>
      <c r="AC24" s="18"/>
      <c r="AD24" s="18"/>
      <c r="AE24" s="57" t="s">
        <v>197</v>
      </c>
      <c r="AF24" s="95"/>
      <c r="AG24" s="95">
        <v>1</v>
      </c>
      <c r="AH24" s="95"/>
      <c r="AI24" s="60"/>
      <c r="AJ24" s="95"/>
      <c r="AK24" s="95"/>
      <c r="AL24" s="95"/>
      <c r="AM24" s="95"/>
      <c r="AN24" s="95"/>
      <c r="AO24" s="95"/>
      <c r="AP24" s="95">
        <v>1</v>
      </c>
      <c r="AQ24" s="95">
        <v>1</v>
      </c>
      <c r="AR24" s="92">
        <v>1</v>
      </c>
      <c r="AS24" s="92"/>
      <c r="AT24" s="92">
        <v>1</v>
      </c>
      <c r="AU24" s="92">
        <v>1</v>
      </c>
      <c r="AV24" s="92"/>
      <c r="AW24" s="92"/>
      <c r="AX24" s="92"/>
      <c r="AY24" s="92"/>
      <c r="AZ24" s="92">
        <v>1</v>
      </c>
      <c r="BA24" s="92"/>
      <c r="BB24" s="92">
        <v>1</v>
      </c>
      <c r="BC24" s="92">
        <v>1</v>
      </c>
      <c r="BD24" s="92"/>
      <c r="BE24" s="92">
        <v>1</v>
      </c>
      <c r="BF24" s="92">
        <v>1</v>
      </c>
      <c r="BG24" s="92">
        <v>1</v>
      </c>
      <c r="BH24" s="92">
        <v>1</v>
      </c>
      <c r="BI24" s="92">
        <v>1</v>
      </c>
      <c r="BJ24" s="92">
        <v>1</v>
      </c>
      <c r="BK24" s="92"/>
      <c r="BL24" s="92"/>
      <c r="BM24" s="92"/>
      <c r="BN24" s="92">
        <v>1</v>
      </c>
      <c r="BO24" s="92"/>
      <c r="BP24" s="61"/>
      <c r="BQ24" s="92"/>
      <c r="BR24" s="92">
        <v>1</v>
      </c>
      <c r="BS24" s="92"/>
      <c r="BT24" s="84"/>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v>1</v>
      </c>
      <c r="CV24" s="92"/>
      <c r="CW24" s="56"/>
      <c r="CX24" s="92">
        <v>1</v>
      </c>
    </row>
    <row r="25" spans="1:102" s="54" customFormat="1" ht="21" customHeight="1">
      <c r="A25" s="52">
        <v>44461</v>
      </c>
      <c r="B25" s="52" t="s">
        <v>219</v>
      </c>
      <c r="C25" s="69">
        <f t="shared" si="1"/>
        <v>44461</v>
      </c>
      <c r="D25" s="74">
        <v>44461</v>
      </c>
      <c r="E25" s="53" t="s">
        <v>198</v>
      </c>
      <c r="F25" s="58">
        <v>6</v>
      </c>
      <c r="G25" s="56"/>
      <c r="H25" s="58">
        <v>6</v>
      </c>
      <c r="I25" s="56"/>
      <c r="J25" s="56"/>
      <c r="K25" s="56"/>
      <c r="L25" s="56"/>
      <c r="M25" s="92"/>
      <c r="N25" s="92"/>
      <c r="O25" s="93">
        <v>1</v>
      </c>
      <c r="P25" s="92"/>
      <c r="Q25" s="92"/>
      <c r="R25" s="59"/>
      <c r="S25" s="92"/>
      <c r="T25" s="92"/>
      <c r="U25" s="92"/>
      <c r="V25" s="92"/>
      <c r="W25" s="57"/>
      <c r="X25" s="56"/>
      <c r="Y25" s="56"/>
      <c r="Z25" s="92"/>
      <c r="AA25" s="57"/>
      <c r="AB25" s="95"/>
      <c r="AC25" s="18"/>
      <c r="AD25" s="18"/>
      <c r="AE25" s="57"/>
      <c r="AF25" s="95"/>
      <c r="AG25" s="95"/>
      <c r="AH25" s="95"/>
      <c r="AI25" s="60"/>
      <c r="AJ25" s="95"/>
      <c r="AK25" s="95"/>
      <c r="AL25" s="95"/>
      <c r="AM25" s="95"/>
      <c r="AN25" s="95"/>
      <c r="AO25" s="95"/>
      <c r="AP25" s="95"/>
      <c r="AQ25" s="95"/>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61"/>
      <c r="BQ25" s="92"/>
      <c r="BR25" s="92"/>
      <c r="BS25" s="92"/>
      <c r="BT25" s="84"/>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56"/>
      <c r="CX25" s="92"/>
    </row>
    <row r="26" spans="1:102" s="54" customFormat="1">
      <c r="A26" s="52">
        <v>44462</v>
      </c>
      <c r="B26" s="52" t="s">
        <v>220</v>
      </c>
      <c r="C26" s="69">
        <f t="shared" si="1"/>
        <v>44462</v>
      </c>
      <c r="D26" s="74">
        <v>44462</v>
      </c>
      <c r="E26" s="53" t="s">
        <v>199</v>
      </c>
      <c r="F26" s="58">
        <v>6</v>
      </c>
      <c r="G26" s="56"/>
      <c r="H26" s="58">
        <v>6</v>
      </c>
      <c r="I26" s="56"/>
      <c r="J26" s="56"/>
      <c r="K26" s="56"/>
      <c r="L26" s="56"/>
      <c r="M26" s="92"/>
      <c r="N26" s="92"/>
      <c r="O26" s="92">
        <v>1</v>
      </c>
      <c r="P26" s="92"/>
      <c r="Q26" s="92"/>
      <c r="R26" s="59"/>
      <c r="S26" s="92"/>
      <c r="T26" s="92"/>
      <c r="U26" s="92"/>
      <c r="V26" s="92"/>
      <c r="W26" s="57"/>
      <c r="X26" s="56"/>
      <c r="Y26" s="56"/>
      <c r="Z26" s="92"/>
      <c r="AA26" s="57"/>
      <c r="AB26" s="95"/>
      <c r="AC26" s="18"/>
      <c r="AD26" s="18"/>
      <c r="AE26" s="57"/>
      <c r="AF26" s="95"/>
      <c r="AG26" s="95"/>
      <c r="AH26" s="95"/>
      <c r="AI26" s="60"/>
      <c r="AJ26" s="95"/>
      <c r="AK26" s="95"/>
      <c r="AL26" s="95"/>
      <c r="AM26" s="95"/>
      <c r="AN26" s="95"/>
      <c r="AO26" s="95"/>
      <c r="AP26" s="95"/>
      <c r="AQ26" s="95"/>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61"/>
      <c r="BQ26" s="92"/>
      <c r="BR26" s="92"/>
      <c r="BS26" s="92"/>
      <c r="BT26" s="84"/>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56"/>
      <c r="CX26" s="92"/>
    </row>
    <row r="27" spans="1:102" s="39" customFormat="1" ht="1.8" customHeight="1">
      <c r="A27" s="29"/>
      <c r="B27" s="71"/>
      <c r="C27" s="69"/>
      <c r="D27" s="73"/>
      <c r="E27" s="30"/>
      <c r="F27" s="30"/>
      <c r="G27" s="76"/>
      <c r="H27" s="30"/>
      <c r="I27" s="31"/>
      <c r="J27" s="31"/>
      <c r="K27" s="31"/>
      <c r="L27" s="31"/>
      <c r="M27" s="31"/>
      <c r="N27" s="31"/>
      <c r="O27" s="31"/>
      <c r="P27" s="30"/>
      <c r="Q27" s="32"/>
      <c r="R27" s="30"/>
      <c r="S27" s="32"/>
      <c r="T27" s="37"/>
      <c r="U27" s="31"/>
      <c r="V27" s="31"/>
      <c r="W27" s="31"/>
      <c r="X27" s="30"/>
      <c r="Y27" s="32"/>
      <c r="Z27" s="30"/>
      <c r="AA27" s="32"/>
      <c r="AB27" s="37"/>
      <c r="AC27" s="46"/>
      <c r="AD27" s="31"/>
      <c r="AE27" s="31"/>
      <c r="AF27" s="31"/>
      <c r="AG27" s="30"/>
      <c r="AH27" s="31"/>
      <c r="AI27" s="31"/>
      <c r="AJ27" s="31"/>
      <c r="AK27" s="31"/>
      <c r="AL27" s="31"/>
      <c r="AM27" s="31"/>
      <c r="AN27" s="31"/>
      <c r="AO27" s="31"/>
      <c r="AP27" s="31"/>
      <c r="AQ27" s="31"/>
      <c r="AR27" s="31"/>
      <c r="AS27" s="31"/>
      <c r="AT27" s="31"/>
      <c r="AU27" s="31"/>
      <c r="AV27" s="31"/>
      <c r="AW27" s="89"/>
      <c r="AX27" s="89"/>
      <c r="AY27" s="89"/>
      <c r="AZ27" s="90"/>
      <c r="BA27" s="31"/>
      <c r="BB27" s="31"/>
      <c r="BC27" s="31"/>
      <c r="BD27" s="31"/>
      <c r="BE27" s="31"/>
      <c r="BF27" s="31"/>
      <c r="BG27" s="31"/>
      <c r="BH27" s="31"/>
      <c r="BI27" s="31"/>
      <c r="BJ27" s="31"/>
      <c r="BK27" s="31"/>
      <c r="BL27" s="31"/>
      <c r="BM27" s="31"/>
      <c r="BN27" s="31"/>
      <c r="BO27" s="31"/>
      <c r="BP27" s="31"/>
      <c r="BQ27" s="31"/>
      <c r="BR27" s="31"/>
      <c r="BS27" s="31"/>
      <c r="BT27" s="31"/>
      <c r="BU27" s="31"/>
      <c r="BV27" s="46"/>
      <c r="BW27" s="31"/>
      <c r="BX27" s="31"/>
      <c r="BY27" s="31"/>
      <c r="BZ27" s="31"/>
      <c r="CA27" s="31"/>
      <c r="CB27" s="31"/>
      <c r="CC27" s="31"/>
      <c r="CD27" s="31"/>
      <c r="CE27" s="31"/>
      <c r="CF27" s="31"/>
      <c r="CG27" s="31"/>
      <c r="CH27" s="31"/>
      <c r="CI27" s="31"/>
      <c r="CJ27" s="31"/>
      <c r="CK27" s="31"/>
      <c r="CL27" s="31"/>
      <c r="CM27" s="30"/>
      <c r="CN27" s="30"/>
      <c r="CO27" s="30"/>
      <c r="CP27" s="30"/>
      <c r="CQ27" s="30"/>
      <c r="CR27" s="30"/>
      <c r="CS27" s="38"/>
      <c r="CT27" s="38"/>
      <c r="CU27" s="38"/>
      <c r="CV27" s="38"/>
      <c r="CW27" s="38"/>
    </row>
    <row r="28" spans="1:102" s="12" customFormat="1" ht="34.200000000000003" customHeight="1">
      <c r="A28" s="112" t="s">
        <v>168</v>
      </c>
      <c r="B28" s="113"/>
      <c r="C28" s="113"/>
      <c r="D28" s="113"/>
      <c r="E28" s="114"/>
      <c r="F28" s="114"/>
      <c r="G28" s="114"/>
      <c r="H28" s="115"/>
      <c r="I28" s="17">
        <f>SUM(I9:I26)</f>
        <v>9</v>
      </c>
      <c r="J28" s="17"/>
      <c r="K28" s="17">
        <f>SUM(K9:K26)</f>
        <v>3</v>
      </c>
      <c r="L28" s="17"/>
      <c r="M28" s="17">
        <f>SUM(M9:M26)</f>
        <v>0</v>
      </c>
      <c r="N28" s="17"/>
      <c r="O28" s="17">
        <f>SUM(O9:O26)</f>
        <v>4</v>
      </c>
      <c r="P28" s="17">
        <f>SUM(P9:P26)</f>
        <v>1</v>
      </c>
      <c r="Q28" s="17">
        <f>SUM(Q9:Q26)</f>
        <v>1</v>
      </c>
      <c r="R28" s="42"/>
      <c r="S28" s="17">
        <f>SUM(S9:S26)</f>
        <v>0</v>
      </c>
      <c r="T28" s="17">
        <f>SUM(T9:T26)</f>
        <v>1</v>
      </c>
      <c r="U28" s="17">
        <f>SUM(U9:U26)</f>
        <v>0</v>
      </c>
      <c r="V28" s="17">
        <f>SUM(V9:V26)</f>
        <v>0</v>
      </c>
      <c r="W28" s="42"/>
      <c r="X28" s="17">
        <f>SUM(X9:X26)</f>
        <v>2</v>
      </c>
      <c r="Y28" s="17">
        <f>SUM(Y9:Y26)</f>
        <v>0</v>
      </c>
      <c r="Z28" s="17">
        <f>SUM(Z9:Z26)</f>
        <v>5</v>
      </c>
      <c r="AA28" s="42"/>
      <c r="AB28" s="17">
        <f>SUM(AB9:AB26)</f>
        <v>4</v>
      </c>
      <c r="AC28" s="17">
        <f>SUM(AC9:AC26)</f>
        <v>5</v>
      </c>
      <c r="AD28" s="17">
        <f>SUM(AD9:AD26)</f>
        <v>0</v>
      </c>
      <c r="AE28" s="42"/>
      <c r="AF28" s="17">
        <f t="shared" ref="AF28:BN28" si="2">SUM(AF9:AF26)</f>
        <v>1</v>
      </c>
      <c r="AG28" s="17">
        <f t="shared" si="2"/>
        <v>8</v>
      </c>
      <c r="AH28" s="17">
        <f t="shared" si="2"/>
        <v>4</v>
      </c>
      <c r="AI28" s="17">
        <f t="shared" si="2"/>
        <v>1</v>
      </c>
      <c r="AJ28" s="17">
        <f t="shared" si="2"/>
        <v>1</v>
      </c>
      <c r="AK28" s="17">
        <f t="shared" si="2"/>
        <v>0</v>
      </c>
      <c r="AL28" s="17">
        <f t="shared" si="2"/>
        <v>3</v>
      </c>
      <c r="AM28" s="17">
        <f t="shared" si="2"/>
        <v>2</v>
      </c>
      <c r="AN28" s="17">
        <f t="shared" si="2"/>
        <v>2</v>
      </c>
      <c r="AO28" s="17">
        <f t="shared" si="2"/>
        <v>0</v>
      </c>
      <c r="AP28" s="17">
        <f t="shared" si="2"/>
        <v>6</v>
      </c>
      <c r="AQ28" s="17">
        <f t="shared" si="2"/>
        <v>5</v>
      </c>
      <c r="AR28" s="17">
        <f t="shared" si="2"/>
        <v>8</v>
      </c>
      <c r="AS28" s="17">
        <f t="shared" si="2"/>
        <v>1</v>
      </c>
      <c r="AT28" s="17">
        <f t="shared" si="2"/>
        <v>6</v>
      </c>
      <c r="AU28" s="17">
        <f t="shared" si="2"/>
        <v>5</v>
      </c>
      <c r="AV28" s="17">
        <f t="shared" si="2"/>
        <v>2</v>
      </c>
      <c r="AW28" s="17">
        <f t="shared" si="2"/>
        <v>1</v>
      </c>
      <c r="AX28" s="17">
        <f t="shared" si="2"/>
        <v>0</v>
      </c>
      <c r="AY28" s="17">
        <f t="shared" si="2"/>
        <v>2</v>
      </c>
      <c r="AZ28" s="17">
        <f t="shared" si="2"/>
        <v>5</v>
      </c>
      <c r="BA28" s="17">
        <f t="shared" si="2"/>
        <v>0</v>
      </c>
      <c r="BB28" s="17">
        <f t="shared" si="2"/>
        <v>8</v>
      </c>
      <c r="BC28" s="17">
        <f t="shared" si="2"/>
        <v>3</v>
      </c>
      <c r="BD28" s="17">
        <f t="shared" si="2"/>
        <v>5</v>
      </c>
      <c r="BE28" s="17">
        <f t="shared" si="2"/>
        <v>9</v>
      </c>
      <c r="BF28" s="17">
        <f t="shared" si="2"/>
        <v>9</v>
      </c>
      <c r="BG28" s="17">
        <f t="shared" si="2"/>
        <v>9</v>
      </c>
      <c r="BH28" s="17">
        <f t="shared" si="2"/>
        <v>8</v>
      </c>
      <c r="BI28" s="17">
        <f t="shared" si="2"/>
        <v>9</v>
      </c>
      <c r="BJ28" s="17">
        <f t="shared" si="2"/>
        <v>7</v>
      </c>
      <c r="BK28" s="17">
        <f t="shared" si="2"/>
        <v>2</v>
      </c>
      <c r="BL28" s="17">
        <f t="shared" si="2"/>
        <v>6</v>
      </c>
      <c r="BM28" s="17">
        <f t="shared" si="2"/>
        <v>3</v>
      </c>
      <c r="BN28" s="17">
        <f t="shared" si="2"/>
        <v>1</v>
      </c>
      <c r="BO28" s="42"/>
      <c r="BP28" s="17"/>
      <c r="BQ28" s="17">
        <f>SUM(BQ9:BQ26)</f>
        <v>5</v>
      </c>
      <c r="BR28" s="17">
        <f>SUM(BR9:BR26)</f>
        <v>3</v>
      </c>
      <c r="BS28" s="17">
        <f>SUM(BS9:BS26)</f>
        <v>1</v>
      </c>
      <c r="BT28" s="42"/>
      <c r="BU28" s="17">
        <f>SUM(BU9:BU26)</f>
        <v>4</v>
      </c>
      <c r="BV28" s="17">
        <f>SUM(BV9:BV26)</f>
        <v>4</v>
      </c>
      <c r="BW28" s="17">
        <f>SUM(BW9:BW26)</f>
        <v>4</v>
      </c>
      <c r="BX28" s="17">
        <f>SUM(BX9:BX26)</f>
        <v>4</v>
      </c>
      <c r="BY28" s="17">
        <f>SUM(BY9:BY26)</f>
        <v>3</v>
      </c>
      <c r="BZ28" s="42"/>
      <c r="CA28" s="17">
        <f t="shared" ref="CA28:CH28" si="3">SUM(CA9:CA26)</f>
        <v>3</v>
      </c>
      <c r="CB28" s="17">
        <f t="shared" si="3"/>
        <v>2</v>
      </c>
      <c r="CC28" s="17">
        <f t="shared" si="3"/>
        <v>4</v>
      </c>
      <c r="CD28" s="17">
        <f t="shared" si="3"/>
        <v>4</v>
      </c>
      <c r="CE28" s="17">
        <f t="shared" si="3"/>
        <v>2</v>
      </c>
      <c r="CF28" s="17">
        <f t="shared" si="3"/>
        <v>1</v>
      </c>
      <c r="CG28" s="17">
        <f t="shared" si="3"/>
        <v>3</v>
      </c>
      <c r="CH28" s="17">
        <f t="shared" si="3"/>
        <v>3</v>
      </c>
      <c r="CI28" s="42"/>
      <c r="CJ28" s="17">
        <f t="shared" ref="CJ28:CU28" si="4">SUM(CJ9:CJ26)</f>
        <v>1</v>
      </c>
      <c r="CK28" s="17">
        <f t="shared" si="4"/>
        <v>4</v>
      </c>
      <c r="CL28" s="17">
        <f t="shared" si="4"/>
        <v>3</v>
      </c>
      <c r="CM28" s="17">
        <f t="shared" si="4"/>
        <v>2</v>
      </c>
      <c r="CN28" s="17">
        <f t="shared" si="4"/>
        <v>0</v>
      </c>
      <c r="CO28" s="17">
        <f t="shared" si="4"/>
        <v>3</v>
      </c>
      <c r="CP28" s="17">
        <f t="shared" si="4"/>
        <v>2</v>
      </c>
      <c r="CQ28" s="17">
        <f t="shared" si="4"/>
        <v>0</v>
      </c>
      <c r="CR28" s="17">
        <f t="shared" si="4"/>
        <v>0</v>
      </c>
      <c r="CS28" s="17">
        <f t="shared" si="4"/>
        <v>1</v>
      </c>
      <c r="CT28" s="17">
        <f t="shared" si="4"/>
        <v>2</v>
      </c>
      <c r="CU28" s="40">
        <f t="shared" si="4"/>
        <v>5</v>
      </c>
      <c r="CV28" s="42"/>
      <c r="CW28" s="17">
        <f>SUM(CW9:CW26)</f>
        <v>5</v>
      </c>
      <c r="CX28" s="41">
        <f>SUM(CX9:CX26)</f>
        <v>4</v>
      </c>
    </row>
    <row r="29" spans="1:102" ht="50.4" customHeight="1">
      <c r="AW29" s="15"/>
      <c r="AX29" s="15"/>
      <c r="AY29" s="15"/>
      <c r="AZ29" s="15"/>
    </row>
    <row r="30" spans="1:102" ht="34.799999999999997" customHeight="1">
      <c r="AW30" s="15"/>
      <c r="AX30" s="15"/>
      <c r="AY30" s="15"/>
      <c r="AZ30" s="15"/>
    </row>
    <row r="31" spans="1:102" ht="24" customHeight="1">
      <c r="E31" s="77" t="s">
        <v>229</v>
      </c>
      <c r="F31" s="77"/>
      <c r="G31" s="77"/>
      <c r="H31" s="77"/>
      <c r="I31" s="94">
        <f t="shared" ref="I31:AN31" si="5">COUNTIFS($H$9:$H$26,3,I$9:I$26,1)</f>
        <v>1</v>
      </c>
      <c r="J31" s="94">
        <f t="shared" si="5"/>
        <v>0</v>
      </c>
      <c r="K31" s="94">
        <f t="shared" si="5"/>
        <v>0</v>
      </c>
      <c r="L31" s="94">
        <f t="shared" si="5"/>
        <v>0</v>
      </c>
      <c r="M31" s="94">
        <f t="shared" si="5"/>
        <v>0</v>
      </c>
      <c r="N31" s="94">
        <f t="shared" si="5"/>
        <v>0</v>
      </c>
      <c r="O31" s="94">
        <f t="shared" si="5"/>
        <v>0</v>
      </c>
      <c r="P31" s="94">
        <f t="shared" si="5"/>
        <v>0</v>
      </c>
      <c r="Q31" s="94">
        <f t="shared" si="5"/>
        <v>0</v>
      </c>
      <c r="R31" s="94">
        <f t="shared" si="5"/>
        <v>0</v>
      </c>
      <c r="S31" s="94">
        <f t="shared" si="5"/>
        <v>0</v>
      </c>
      <c r="T31" s="94">
        <f t="shared" si="5"/>
        <v>0</v>
      </c>
      <c r="U31" s="94">
        <f t="shared" si="5"/>
        <v>0</v>
      </c>
      <c r="V31" s="94">
        <f t="shared" si="5"/>
        <v>0</v>
      </c>
      <c r="W31" s="94">
        <f t="shared" si="5"/>
        <v>0</v>
      </c>
      <c r="X31" s="94">
        <f t="shared" si="5"/>
        <v>1</v>
      </c>
      <c r="Y31" s="94">
        <f t="shared" si="5"/>
        <v>0</v>
      </c>
      <c r="Z31" s="94">
        <f t="shared" si="5"/>
        <v>0</v>
      </c>
      <c r="AA31" s="94">
        <f t="shared" si="5"/>
        <v>0</v>
      </c>
      <c r="AB31" s="94">
        <f t="shared" si="5"/>
        <v>0</v>
      </c>
      <c r="AC31" s="94">
        <f t="shared" si="5"/>
        <v>1</v>
      </c>
      <c r="AD31" s="94">
        <f t="shared" si="5"/>
        <v>0</v>
      </c>
      <c r="AE31" s="94">
        <f t="shared" si="5"/>
        <v>0</v>
      </c>
      <c r="AF31" s="94">
        <f t="shared" si="5"/>
        <v>0</v>
      </c>
      <c r="AG31" s="94">
        <f t="shared" si="5"/>
        <v>1</v>
      </c>
      <c r="AH31" s="94">
        <f t="shared" si="5"/>
        <v>1</v>
      </c>
      <c r="AI31" s="94">
        <f t="shared" si="5"/>
        <v>0</v>
      </c>
      <c r="AJ31" s="94">
        <f t="shared" si="5"/>
        <v>0</v>
      </c>
      <c r="AK31" s="94">
        <f t="shared" si="5"/>
        <v>0</v>
      </c>
      <c r="AL31" s="94">
        <f t="shared" si="5"/>
        <v>1</v>
      </c>
      <c r="AM31" s="94">
        <f t="shared" si="5"/>
        <v>0</v>
      </c>
      <c r="AN31" s="94">
        <f t="shared" si="5"/>
        <v>1</v>
      </c>
      <c r="AO31" s="94">
        <f t="shared" ref="AO31:BS31" si="6">COUNTIFS($H$9:$H$26,3,AO$9:AO$26,1)</f>
        <v>0</v>
      </c>
      <c r="AP31" s="94">
        <f t="shared" si="6"/>
        <v>0</v>
      </c>
      <c r="AQ31" s="94">
        <f t="shared" si="6"/>
        <v>0</v>
      </c>
      <c r="AR31" s="94">
        <f t="shared" si="6"/>
        <v>1</v>
      </c>
      <c r="AS31" s="94">
        <f t="shared" si="6"/>
        <v>0</v>
      </c>
      <c r="AT31" s="94">
        <f t="shared" si="6"/>
        <v>0</v>
      </c>
      <c r="AU31" s="94">
        <f t="shared" si="6"/>
        <v>0</v>
      </c>
      <c r="AV31" s="94">
        <f t="shared" si="6"/>
        <v>1</v>
      </c>
      <c r="AW31" s="94">
        <f t="shared" si="6"/>
        <v>0</v>
      </c>
      <c r="AX31" s="94">
        <f t="shared" si="6"/>
        <v>0</v>
      </c>
      <c r="AY31" s="94">
        <f t="shared" si="6"/>
        <v>0</v>
      </c>
      <c r="AZ31" s="94">
        <f t="shared" si="6"/>
        <v>1</v>
      </c>
      <c r="BA31" s="94">
        <f t="shared" si="6"/>
        <v>0</v>
      </c>
      <c r="BB31" s="94">
        <f t="shared" si="6"/>
        <v>1</v>
      </c>
      <c r="BC31" s="94">
        <f t="shared" si="6"/>
        <v>0</v>
      </c>
      <c r="BD31" s="94">
        <f t="shared" si="6"/>
        <v>1</v>
      </c>
      <c r="BE31" s="94">
        <f t="shared" si="6"/>
        <v>1</v>
      </c>
      <c r="BF31" s="94">
        <f t="shared" si="6"/>
        <v>1</v>
      </c>
      <c r="BG31" s="94">
        <f t="shared" si="6"/>
        <v>1</v>
      </c>
      <c r="BH31" s="94">
        <f t="shared" si="6"/>
        <v>1</v>
      </c>
      <c r="BI31" s="94">
        <f t="shared" si="6"/>
        <v>1</v>
      </c>
      <c r="BJ31" s="94">
        <f t="shared" si="6"/>
        <v>1</v>
      </c>
      <c r="BK31" s="94">
        <f t="shared" si="6"/>
        <v>0</v>
      </c>
      <c r="BL31" s="94">
        <f t="shared" si="6"/>
        <v>1</v>
      </c>
      <c r="BM31" s="94">
        <f t="shared" si="6"/>
        <v>0</v>
      </c>
      <c r="BN31" s="94">
        <f t="shared" si="6"/>
        <v>0</v>
      </c>
      <c r="BO31" s="94">
        <f t="shared" si="6"/>
        <v>0</v>
      </c>
      <c r="BP31" s="94">
        <f t="shared" si="6"/>
        <v>0</v>
      </c>
      <c r="BQ31" s="94">
        <f t="shared" si="6"/>
        <v>1</v>
      </c>
      <c r="BR31" s="94">
        <f t="shared" si="6"/>
        <v>0</v>
      </c>
      <c r="BS31" s="94">
        <f t="shared" si="6"/>
        <v>0</v>
      </c>
      <c r="BT31" s="94">
        <f t="shared" ref="BT31:CX31" si="7">COUNTIFS($H$9:$H$26,3,BT$9:BT$26,1)</f>
        <v>0</v>
      </c>
      <c r="BU31" s="94">
        <f t="shared" si="7"/>
        <v>1</v>
      </c>
      <c r="BV31" s="94">
        <f t="shared" si="7"/>
        <v>1</v>
      </c>
      <c r="BW31" s="94">
        <f t="shared" si="7"/>
        <v>1</v>
      </c>
      <c r="BX31" s="94">
        <f t="shared" si="7"/>
        <v>1</v>
      </c>
      <c r="BY31" s="94">
        <f t="shared" si="7"/>
        <v>1</v>
      </c>
      <c r="BZ31" s="94">
        <f t="shared" si="7"/>
        <v>0</v>
      </c>
      <c r="CA31" s="94">
        <f t="shared" si="7"/>
        <v>1</v>
      </c>
      <c r="CB31" s="94">
        <f t="shared" si="7"/>
        <v>1</v>
      </c>
      <c r="CC31" s="94">
        <f t="shared" si="7"/>
        <v>1</v>
      </c>
      <c r="CD31" s="94">
        <f t="shared" si="7"/>
        <v>1</v>
      </c>
      <c r="CE31" s="94">
        <f t="shared" si="7"/>
        <v>1</v>
      </c>
      <c r="CF31" s="94">
        <f t="shared" si="7"/>
        <v>1</v>
      </c>
      <c r="CG31" s="94">
        <f t="shared" si="7"/>
        <v>0</v>
      </c>
      <c r="CH31" s="94">
        <f t="shared" si="7"/>
        <v>1</v>
      </c>
      <c r="CI31" s="94">
        <f t="shared" si="7"/>
        <v>0</v>
      </c>
      <c r="CJ31" s="94">
        <f t="shared" si="7"/>
        <v>0</v>
      </c>
      <c r="CK31" s="94">
        <f t="shared" si="7"/>
        <v>1</v>
      </c>
      <c r="CL31" s="94">
        <f t="shared" si="7"/>
        <v>1</v>
      </c>
      <c r="CM31" s="94">
        <f t="shared" si="7"/>
        <v>0</v>
      </c>
      <c r="CN31" s="94">
        <f t="shared" si="7"/>
        <v>0</v>
      </c>
      <c r="CO31" s="94">
        <f t="shared" si="7"/>
        <v>1</v>
      </c>
      <c r="CP31" s="94">
        <f t="shared" si="7"/>
        <v>0</v>
      </c>
      <c r="CQ31" s="94">
        <f t="shared" si="7"/>
        <v>0</v>
      </c>
      <c r="CR31" s="94">
        <f t="shared" si="7"/>
        <v>0</v>
      </c>
      <c r="CS31" s="94">
        <f t="shared" si="7"/>
        <v>0</v>
      </c>
      <c r="CT31" s="94">
        <f t="shared" si="7"/>
        <v>1</v>
      </c>
      <c r="CU31" s="94">
        <f t="shared" si="7"/>
        <v>0</v>
      </c>
      <c r="CV31" s="94">
        <f t="shared" si="7"/>
        <v>0</v>
      </c>
      <c r="CW31" s="94">
        <f t="shared" si="7"/>
        <v>1</v>
      </c>
      <c r="CX31" s="94">
        <f t="shared" si="7"/>
        <v>0</v>
      </c>
    </row>
    <row r="32" spans="1:102" ht="24" customHeight="1">
      <c r="E32" s="77" t="s">
        <v>230</v>
      </c>
      <c r="F32" s="77"/>
      <c r="G32" s="77"/>
      <c r="H32" s="77"/>
      <c r="I32" s="94">
        <f t="shared" ref="I32:AN32" si="8">COUNTIFS($H$9:$H$26,4,I$9:I$26,1)</f>
        <v>0</v>
      </c>
      <c r="J32" s="94">
        <f t="shared" si="8"/>
        <v>0</v>
      </c>
      <c r="K32" s="94">
        <f t="shared" si="8"/>
        <v>0</v>
      </c>
      <c r="L32" s="94">
        <f t="shared" si="8"/>
        <v>0</v>
      </c>
      <c r="M32" s="94">
        <f t="shared" si="8"/>
        <v>0</v>
      </c>
      <c r="N32" s="94">
        <f t="shared" si="8"/>
        <v>0</v>
      </c>
      <c r="O32" s="94">
        <f t="shared" si="8"/>
        <v>0</v>
      </c>
      <c r="P32" s="94">
        <f t="shared" si="8"/>
        <v>0</v>
      </c>
      <c r="Q32" s="94">
        <f t="shared" si="8"/>
        <v>0</v>
      </c>
      <c r="R32" s="94">
        <f t="shared" si="8"/>
        <v>0</v>
      </c>
      <c r="S32" s="94">
        <f t="shared" si="8"/>
        <v>0</v>
      </c>
      <c r="T32" s="94">
        <f t="shared" si="8"/>
        <v>0</v>
      </c>
      <c r="U32" s="94">
        <f t="shared" si="8"/>
        <v>0</v>
      </c>
      <c r="V32" s="94">
        <f t="shared" si="8"/>
        <v>0</v>
      </c>
      <c r="W32" s="94">
        <f t="shared" si="8"/>
        <v>0</v>
      </c>
      <c r="X32" s="94">
        <f t="shared" si="8"/>
        <v>0</v>
      </c>
      <c r="Y32" s="94">
        <f t="shared" si="8"/>
        <v>0</v>
      </c>
      <c r="Z32" s="94">
        <f t="shared" si="8"/>
        <v>0</v>
      </c>
      <c r="AA32" s="94">
        <f t="shared" si="8"/>
        <v>0</v>
      </c>
      <c r="AB32" s="94">
        <f t="shared" si="8"/>
        <v>0</v>
      </c>
      <c r="AC32" s="94">
        <f t="shared" si="8"/>
        <v>0</v>
      </c>
      <c r="AD32" s="94">
        <f t="shared" si="8"/>
        <v>0</v>
      </c>
      <c r="AE32" s="94">
        <f t="shared" si="8"/>
        <v>0</v>
      </c>
      <c r="AF32" s="94">
        <f t="shared" si="8"/>
        <v>0</v>
      </c>
      <c r="AG32" s="94">
        <f t="shared" si="8"/>
        <v>0</v>
      </c>
      <c r="AH32" s="94">
        <f t="shared" si="8"/>
        <v>0</v>
      </c>
      <c r="AI32" s="94">
        <f t="shared" si="8"/>
        <v>0</v>
      </c>
      <c r="AJ32" s="94">
        <f t="shared" si="8"/>
        <v>0</v>
      </c>
      <c r="AK32" s="94">
        <f t="shared" si="8"/>
        <v>0</v>
      </c>
      <c r="AL32" s="94">
        <f t="shared" si="8"/>
        <v>0</v>
      </c>
      <c r="AM32" s="94">
        <f t="shared" si="8"/>
        <v>0</v>
      </c>
      <c r="AN32" s="94">
        <f t="shared" si="8"/>
        <v>0</v>
      </c>
      <c r="AO32" s="94">
        <f t="shared" ref="AO32:BS32" si="9">COUNTIFS($H$9:$H$26,4,AO$9:AO$26,1)</f>
        <v>0</v>
      </c>
      <c r="AP32" s="94">
        <f t="shared" si="9"/>
        <v>0</v>
      </c>
      <c r="AQ32" s="94">
        <f t="shared" si="9"/>
        <v>0</v>
      </c>
      <c r="AR32" s="94">
        <f t="shared" si="9"/>
        <v>0</v>
      </c>
      <c r="AS32" s="94">
        <f t="shared" si="9"/>
        <v>0</v>
      </c>
      <c r="AT32" s="94">
        <f t="shared" si="9"/>
        <v>0</v>
      </c>
      <c r="AU32" s="94">
        <f t="shared" si="9"/>
        <v>0</v>
      </c>
      <c r="AV32" s="94">
        <f t="shared" si="9"/>
        <v>0</v>
      </c>
      <c r="AW32" s="94">
        <f t="shared" si="9"/>
        <v>0</v>
      </c>
      <c r="AX32" s="94">
        <f t="shared" si="9"/>
        <v>0</v>
      </c>
      <c r="AY32" s="94">
        <f t="shared" si="9"/>
        <v>0</v>
      </c>
      <c r="AZ32" s="94">
        <f t="shared" si="9"/>
        <v>0</v>
      </c>
      <c r="BA32" s="94">
        <f t="shared" si="9"/>
        <v>0</v>
      </c>
      <c r="BB32" s="94">
        <f t="shared" si="9"/>
        <v>0</v>
      </c>
      <c r="BC32" s="94">
        <f t="shared" si="9"/>
        <v>0</v>
      </c>
      <c r="BD32" s="94">
        <f t="shared" si="9"/>
        <v>0</v>
      </c>
      <c r="BE32" s="94">
        <f t="shared" si="9"/>
        <v>0</v>
      </c>
      <c r="BF32" s="94">
        <f t="shared" si="9"/>
        <v>0</v>
      </c>
      <c r="BG32" s="94">
        <f t="shared" si="9"/>
        <v>0</v>
      </c>
      <c r="BH32" s="94">
        <f t="shared" si="9"/>
        <v>0</v>
      </c>
      <c r="BI32" s="94">
        <f t="shared" si="9"/>
        <v>0</v>
      </c>
      <c r="BJ32" s="94">
        <f t="shared" si="9"/>
        <v>0</v>
      </c>
      <c r="BK32" s="94">
        <f t="shared" si="9"/>
        <v>0</v>
      </c>
      <c r="BL32" s="94">
        <f t="shared" si="9"/>
        <v>0</v>
      </c>
      <c r="BM32" s="94">
        <f t="shared" si="9"/>
        <v>0</v>
      </c>
      <c r="BN32" s="94">
        <f t="shared" si="9"/>
        <v>0</v>
      </c>
      <c r="BO32" s="94">
        <f t="shared" si="9"/>
        <v>0</v>
      </c>
      <c r="BP32" s="94">
        <f t="shared" si="9"/>
        <v>0</v>
      </c>
      <c r="BQ32" s="94">
        <f t="shared" si="9"/>
        <v>0</v>
      </c>
      <c r="BR32" s="94">
        <f t="shared" si="9"/>
        <v>0</v>
      </c>
      <c r="BS32" s="94">
        <f t="shared" si="9"/>
        <v>0</v>
      </c>
      <c r="BT32" s="94">
        <f t="shared" ref="BT32:CX32" si="10">COUNTIFS($H$9:$H$26,4,BT$9:BT$26,1)</f>
        <v>0</v>
      </c>
      <c r="BU32" s="94">
        <f t="shared" si="10"/>
        <v>0</v>
      </c>
      <c r="BV32" s="94">
        <f t="shared" si="10"/>
        <v>0</v>
      </c>
      <c r="BW32" s="94">
        <f t="shared" si="10"/>
        <v>0</v>
      </c>
      <c r="BX32" s="94">
        <f t="shared" si="10"/>
        <v>0</v>
      </c>
      <c r="BY32" s="94">
        <f t="shared" si="10"/>
        <v>0</v>
      </c>
      <c r="BZ32" s="94">
        <f t="shared" si="10"/>
        <v>0</v>
      </c>
      <c r="CA32" s="94">
        <f t="shared" si="10"/>
        <v>0</v>
      </c>
      <c r="CB32" s="94">
        <f t="shared" si="10"/>
        <v>0</v>
      </c>
      <c r="CC32" s="94">
        <f t="shared" si="10"/>
        <v>0</v>
      </c>
      <c r="CD32" s="94">
        <f t="shared" si="10"/>
        <v>0</v>
      </c>
      <c r="CE32" s="94">
        <f t="shared" si="10"/>
        <v>0</v>
      </c>
      <c r="CF32" s="94">
        <f t="shared" si="10"/>
        <v>0</v>
      </c>
      <c r="CG32" s="94">
        <f t="shared" si="10"/>
        <v>0</v>
      </c>
      <c r="CH32" s="94">
        <f t="shared" si="10"/>
        <v>0</v>
      </c>
      <c r="CI32" s="94">
        <f t="shared" si="10"/>
        <v>0</v>
      </c>
      <c r="CJ32" s="94">
        <f t="shared" si="10"/>
        <v>0</v>
      </c>
      <c r="CK32" s="94">
        <f t="shared" si="10"/>
        <v>0</v>
      </c>
      <c r="CL32" s="94">
        <f t="shared" si="10"/>
        <v>0</v>
      </c>
      <c r="CM32" s="94">
        <f t="shared" si="10"/>
        <v>0</v>
      </c>
      <c r="CN32" s="94">
        <f t="shared" si="10"/>
        <v>0</v>
      </c>
      <c r="CO32" s="94">
        <f t="shared" si="10"/>
        <v>0</v>
      </c>
      <c r="CP32" s="94">
        <f t="shared" si="10"/>
        <v>0</v>
      </c>
      <c r="CQ32" s="94">
        <f t="shared" si="10"/>
        <v>0</v>
      </c>
      <c r="CR32" s="94">
        <f t="shared" si="10"/>
        <v>0</v>
      </c>
      <c r="CS32" s="94">
        <f t="shared" si="10"/>
        <v>0</v>
      </c>
      <c r="CT32" s="94">
        <f t="shared" si="10"/>
        <v>0</v>
      </c>
      <c r="CU32" s="94">
        <f t="shared" si="10"/>
        <v>0</v>
      </c>
      <c r="CV32" s="94">
        <f t="shared" si="10"/>
        <v>0</v>
      </c>
      <c r="CW32" s="94">
        <f t="shared" si="10"/>
        <v>0</v>
      </c>
      <c r="CX32" s="94">
        <f t="shared" si="10"/>
        <v>0</v>
      </c>
    </row>
    <row r="33" spans="5:102" ht="24" customHeight="1">
      <c r="E33" s="77" t="s">
        <v>231</v>
      </c>
      <c r="F33" s="77"/>
      <c r="G33" s="77"/>
      <c r="H33" s="77"/>
      <c r="I33" s="94">
        <f t="shared" ref="I33:AN33" si="11">COUNTIFS($H$9:$H$26,5,I$9:I$26,1)</f>
        <v>7</v>
      </c>
      <c r="J33" s="94">
        <f t="shared" si="11"/>
        <v>0</v>
      </c>
      <c r="K33" s="94">
        <f t="shared" si="11"/>
        <v>3</v>
      </c>
      <c r="L33" s="94">
        <f t="shared" si="11"/>
        <v>0</v>
      </c>
      <c r="M33" s="94">
        <f t="shared" si="11"/>
        <v>0</v>
      </c>
      <c r="N33" s="94">
        <f t="shared" si="11"/>
        <v>0</v>
      </c>
      <c r="O33" s="94">
        <f t="shared" si="11"/>
        <v>2</v>
      </c>
      <c r="P33" s="94">
        <f t="shared" si="11"/>
        <v>0</v>
      </c>
      <c r="Q33" s="94">
        <f t="shared" si="11"/>
        <v>1</v>
      </c>
      <c r="R33" s="94">
        <f t="shared" si="11"/>
        <v>0</v>
      </c>
      <c r="S33" s="94">
        <f t="shared" si="11"/>
        <v>0</v>
      </c>
      <c r="T33" s="94">
        <f t="shared" si="11"/>
        <v>0</v>
      </c>
      <c r="U33" s="94">
        <f t="shared" si="11"/>
        <v>0</v>
      </c>
      <c r="V33" s="94">
        <f t="shared" si="11"/>
        <v>0</v>
      </c>
      <c r="W33" s="94">
        <f t="shared" si="11"/>
        <v>0</v>
      </c>
      <c r="X33" s="94">
        <f t="shared" si="11"/>
        <v>1</v>
      </c>
      <c r="Y33" s="94">
        <f t="shared" si="11"/>
        <v>0</v>
      </c>
      <c r="Z33" s="94">
        <f t="shared" si="11"/>
        <v>4</v>
      </c>
      <c r="AA33" s="94">
        <f t="shared" si="11"/>
        <v>0</v>
      </c>
      <c r="AB33" s="94">
        <f t="shared" si="11"/>
        <v>3</v>
      </c>
      <c r="AC33" s="94">
        <f t="shared" si="11"/>
        <v>4</v>
      </c>
      <c r="AD33" s="94">
        <f t="shared" si="11"/>
        <v>0</v>
      </c>
      <c r="AE33" s="94">
        <f t="shared" si="11"/>
        <v>0</v>
      </c>
      <c r="AF33" s="94">
        <f t="shared" si="11"/>
        <v>1</v>
      </c>
      <c r="AG33" s="94">
        <f t="shared" si="11"/>
        <v>6</v>
      </c>
      <c r="AH33" s="94">
        <f t="shared" si="11"/>
        <v>3</v>
      </c>
      <c r="AI33" s="94">
        <f t="shared" si="11"/>
        <v>1</v>
      </c>
      <c r="AJ33" s="94">
        <f t="shared" si="11"/>
        <v>1</v>
      </c>
      <c r="AK33" s="94">
        <f t="shared" si="11"/>
        <v>0</v>
      </c>
      <c r="AL33" s="94">
        <f t="shared" si="11"/>
        <v>2</v>
      </c>
      <c r="AM33" s="94">
        <f t="shared" si="11"/>
        <v>2</v>
      </c>
      <c r="AN33" s="94">
        <f t="shared" si="11"/>
        <v>1</v>
      </c>
      <c r="AO33" s="94">
        <f t="shared" ref="AO33:BS33" si="12">COUNTIFS($H$9:$H$26,5,AO$9:AO$26,1)</f>
        <v>0</v>
      </c>
      <c r="AP33" s="94">
        <f t="shared" si="12"/>
        <v>5</v>
      </c>
      <c r="AQ33" s="94">
        <f t="shared" si="12"/>
        <v>4</v>
      </c>
      <c r="AR33" s="94">
        <f t="shared" si="12"/>
        <v>6</v>
      </c>
      <c r="AS33" s="94">
        <f t="shared" si="12"/>
        <v>1</v>
      </c>
      <c r="AT33" s="94">
        <f t="shared" si="12"/>
        <v>5</v>
      </c>
      <c r="AU33" s="94">
        <f t="shared" si="12"/>
        <v>4</v>
      </c>
      <c r="AV33" s="94">
        <f t="shared" si="12"/>
        <v>1</v>
      </c>
      <c r="AW33" s="94">
        <f t="shared" si="12"/>
        <v>1</v>
      </c>
      <c r="AX33" s="94">
        <f t="shared" si="12"/>
        <v>0</v>
      </c>
      <c r="AY33" s="94">
        <f t="shared" si="12"/>
        <v>2</v>
      </c>
      <c r="AZ33" s="94">
        <f t="shared" si="12"/>
        <v>3</v>
      </c>
      <c r="BA33" s="94">
        <f t="shared" si="12"/>
        <v>0</v>
      </c>
      <c r="BB33" s="94">
        <f t="shared" si="12"/>
        <v>6</v>
      </c>
      <c r="BC33" s="94">
        <f t="shared" si="12"/>
        <v>2</v>
      </c>
      <c r="BD33" s="94">
        <f t="shared" si="12"/>
        <v>4</v>
      </c>
      <c r="BE33" s="94">
        <f t="shared" si="12"/>
        <v>7</v>
      </c>
      <c r="BF33" s="94">
        <f t="shared" si="12"/>
        <v>7</v>
      </c>
      <c r="BG33" s="94">
        <f t="shared" si="12"/>
        <v>7</v>
      </c>
      <c r="BH33" s="94">
        <f t="shared" si="12"/>
        <v>6</v>
      </c>
      <c r="BI33" s="94">
        <f t="shared" si="12"/>
        <v>7</v>
      </c>
      <c r="BJ33" s="94">
        <f t="shared" si="12"/>
        <v>5</v>
      </c>
      <c r="BK33" s="94">
        <f t="shared" si="12"/>
        <v>2</v>
      </c>
      <c r="BL33" s="94">
        <f t="shared" si="12"/>
        <v>5</v>
      </c>
      <c r="BM33" s="94">
        <f t="shared" si="12"/>
        <v>3</v>
      </c>
      <c r="BN33" s="94">
        <f t="shared" si="12"/>
        <v>0</v>
      </c>
      <c r="BO33" s="94">
        <f t="shared" si="12"/>
        <v>0</v>
      </c>
      <c r="BP33" s="94">
        <f t="shared" si="12"/>
        <v>0</v>
      </c>
      <c r="BQ33" s="94">
        <f t="shared" si="12"/>
        <v>4</v>
      </c>
      <c r="BR33" s="94">
        <f t="shared" si="12"/>
        <v>2</v>
      </c>
      <c r="BS33" s="94">
        <f t="shared" si="12"/>
        <v>1</v>
      </c>
      <c r="BT33" s="94">
        <f t="shared" ref="BT33:CX33" si="13">COUNTIFS($H$9:$H$26,5,BT$9:BT$26,1)</f>
        <v>0</v>
      </c>
      <c r="BU33" s="94">
        <f t="shared" si="13"/>
        <v>3</v>
      </c>
      <c r="BV33" s="94">
        <f t="shared" si="13"/>
        <v>3</v>
      </c>
      <c r="BW33" s="94">
        <f t="shared" si="13"/>
        <v>3</v>
      </c>
      <c r="BX33" s="94">
        <f t="shared" si="13"/>
        <v>3</v>
      </c>
      <c r="BY33" s="94">
        <f t="shared" si="13"/>
        <v>2</v>
      </c>
      <c r="BZ33" s="94">
        <f t="shared" si="13"/>
        <v>0</v>
      </c>
      <c r="CA33" s="94">
        <f t="shared" si="13"/>
        <v>2</v>
      </c>
      <c r="CB33" s="94">
        <f t="shared" si="13"/>
        <v>1</v>
      </c>
      <c r="CC33" s="94">
        <f t="shared" si="13"/>
        <v>3</v>
      </c>
      <c r="CD33" s="94">
        <f t="shared" si="13"/>
        <v>3</v>
      </c>
      <c r="CE33" s="94">
        <f t="shared" si="13"/>
        <v>1</v>
      </c>
      <c r="CF33" s="94">
        <f t="shared" si="13"/>
        <v>0</v>
      </c>
      <c r="CG33" s="94">
        <f t="shared" si="13"/>
        <v>3</v>
      </c>
      <c r="CH33" s="94">
        <f t="shared" si="13"/>
        <v>2</v>
      </c>
      <c r="CI33" s="94">
        <f t="shared" si="13"/>
        <v>0</v>
      </c>
      <c r="CJ33" s="94">
        <f t="shared" si="13"/>
        <v>1</v>
      </c>
      <c r="CK33" s="94">
        <f t="shared" si="13"/>
        <v>3</v>
      </c>
      <c r="CL33" s="94">
        <f t="shared" si="13"/>
        <v>2</v>
      </c>
      <c r="CM33" s="94">
        <f t="shared" si="13"/>
        <v>2</v>
      </c>
      <c r="CN33" s="94">
        <f t="shared" si="13"/>
        <v>0</v>
      </c>
      <c r="CO33" s="94">
        <f t="shared" si="13"/>
        <v>2</v>
      </c>
      <c r="CP33" s="94">
        <f t="shared" si="13"/>
        <v>2</v>
      </c>
      <c r="CQ33" s="94">
        <f t="shared" si="13"/>
        <v>0</v>
      </c>
      <c r="CR33" s="94">
        <f t="shared" si="13"/>
        <v>0</v>
      </c>
      <c r="CS33" s="94">
        <f t="shared" si="13"/>
        <v>1</v>
      </c>
      <c r="CT33" s="94">
        <f t="shared" si="13"/>
        <v>1</v>
      </c>
      <c r="CU33" s="94">
        <f t="shared" si="13"/>
        <v>4</v>
      </c>
      <c r="CV33" s="94">
        <f t="shared" si="13"/>
        <v>0</v>
      </c>
      <c r="CW33" s="94">
        <f t="shared" si="13"/>
        <v>4</v>
      </c>
      <c r="CX33" s="94">
        <f t="shared" si="13"/>
        <v>3</v>
      </c>
    </row>
    <row r="34" spans="5:102" ht="24" customHeight="1">
      <c r="E34" s="77" t="s">
        <v>232</v>
      </c>
      <c r="F34" s="77"/>
      <c r="G34" s="77"/>
      <c r="H34" s="77"/>
      <c r="I34" s="94">
        <f t="shared" ref="I34:AN34" si="14">COUNTIFS($H$9:$H$26,6,I$9:I$26,1)</f>
        <v>1</v>
      </c>
      <c r="J34" s="94">
        <f t="shared" si="14"/>
        <v>0</v>
      </c>
      <c r="K34" s="94">
        <f t="shared" si="14"/>
        <v>0</v>
      </c>
      <c r="L34" s="94">
        <f t="shared" si="14"/>
        <v>0</v>
      </c>
      <c r="M34" s="94">
        <f t="shared" si="14"/>
        <v>0</v>
      </c>
      <c r="N34" s="94">
        <f t="shared" si="14"/>
        <v>0</v>
      </c>
      <c r="O34" s="94">
        <f t="shared" si="14"/>
        <v>2</v>
      </c>
      <c r="P34" s="94">
        <f t="shared" si="14"/>
        <v>1</v>
      </c>
      <c r="Q34" s="94">
        <f t="shared" si="14"/>
        <v>0</v>
      </c>
      <c r="R34" s="94">
        <f t="shared" si="14"/>
        <v>0</v>
      </c>
      <c r="S34" s="94">
        <f t="shared" si="14"/>
        <v>0</v>
      </c>
      <c r="T34" s="94">
        <f t="shared" si="14"/>
        <v>1</v>
      </c>
      <c r="U34" s="94">
        <f t="shared" si="14"/>
        <v>0</v>
      </c>
      <c r="V34" s="94">
        <f t="shared" si="14"/>
        <v>0</v>
      </c>
      <c r="W34" s="94">
        <f t="shared" si="14"/>
        <v>0</v>
      </c>
      <c r="X34" s="94">
        <f t="shared" si="14"/>
        <v>0</v>
      </c>
      <c r="Y34" s="94">
        <f t="shared" si="14"/>
        <v>0</v>
      </c>
      <c r="Z34" s="94">
        <f t="shared" si="14"/>
        <v>1</v>
      </c>
      <c r="AA34" s="94">
        <f t="shared" si="14"/>
        <v>0</v>
      </c>
      <c r="AB34" s="94">
        <f t="shared" si="14"/>
        <v>1</v>
      </c>
      <c r="AC34" s="94">
        <f t="shared" si="14"/>
        <v>0</v>
      </c>
      <c r="AD34" s="94">
        <f t="shared" si="14"/>
        <v>0</v>
      </c>
      <c r="AE34" s="94">
        <f t="shared" si="14"/>
        <v>0</v>
      </c>
      <c r="AF34" s="94">
        <f t="shared" si="14"/>
        <v>0</v>
      </c>
      <c r="AG34" s="94">
        <f t="shared" si="14"/>
        <v>1</v>
      </c>
      <c r="AH34" s="94">
        <f t="shared" si="14"/>
        <v>0</v>
      </c>
      <c r="AI34" s="94">
        <f t="shared" si="14"/>
        <v>0</v>
      </c>
      <c r="AJ34" s="94">
        <f t="shared" si="14"/>
        <v>0</v>
      </c>
      <c r="AK34" s="94">
        <f t="shared" si="14"/>
        <v>0</v>
      </c>
      <c r="AL34" s="94">
        <f t="shared" si="14"/>
        <v>0</v>
      </c>
      <c r="AM34" s="94">
        <f t="shared" si="14"/>
        <v>0</v>
      </c>
      <c r="AN34" s="94">
        <f t="shared" si="14"/>
        <v>0</v>
      </c>
      <c r="AO34" s="94">
        <f t="shared" ref="AO34:BS34" si="15">COUNTIFS($H$9:$H$26,6,AO$9:AO$26,1)</f>
        <v>0</v>
      </c>
      <c r="AP34" s="94">
        <f t="shared" si="15"/>
        <v>1</v>
      </c>
      <c r="AQ34" s="94">
        <f t="shared" si="15"/>
        <v>1</v>
      </c>
      <c r="AR34" s="94">
        <f t="shared" si="15"/>
        <v>1</v>
      </c>
      <c r="AS34" s="94">
        <f t="shared" si="15"/>
        <v>0</v>
      </c>
      <c r="AT34" s="94">
        <f t="shared" si="15"/>
        <v>1</v>
      </c>
      <c r="AU34" s="94">
        <f t="shared" si="15"/>
        <v>1</v>
      </c>
      <c r="AV34" s="94">
        <f t="shared" si="15"/>
        <v>0</v>
      </c>
      <c r="AW34" s="94">
        <f t="shared" si="15"/>
        <v>0</v>
      </c>
      <c r="AX34" s="94">
        <f t="shared" si="15"/>
        <v>0</v>
      </c>
      <c r="AY34" s="94">
        <f t="shared" si="15"/>
        <v>0</v>
      </c>
      <c r="AZ34" s="94">
        <f t="shared" si="15"/>
        <v>1</v>
      </c>
      <c r="BA34" s="94">
        <f t="shared" si="15"/>
        <v>0</v>
      </c>
      <c r="BB34" s="94">
        <f t="shared" si="15"/>
        <v>1</v>
      </c>
      <c r="BC34" s="94">
        <f t="shared" si="15"/>
        <v>1</v>
      </c>
      <c r="BD34" s="94">
        <f t="shared" si="15"/>
        <v>0</v>
      </c>
      <c r="BE34" s="94">
        <f t="shared" si="15"/>
        <v>1</v>
      </c>
      <c r="BF34" s="94">
        <f t="shared" si="15"/>
        <v>1</v>
      </c>
      <c r="BG34" s="94">
        <f t="shared" si="15"/>
        <v>1</v>
      </c>
      <c r="BH34" s="94">
        <f t="shared" si="15"/>
        <v>1</v>
      </c>
      <c r="BI34" s="94">
        <f t="shared" si="15"/>
        <v>1</v>
      </c>
      <c r="BJ34" s="94">
        <f t="shared" si="15"/>
        <v>1</v>
      </c>
      <c r="BK34" s="94">
        <f t="shared" si="15"/>
        <v>0</v>
      </c>
      <c r="BL34" s="94">
        <f t="shared" si="15"/>
        <v>0</v>
      </c>
      <c r="BM34" s="94">
        <f t="shared" si="15"/>
        <v>0</v>
      </c>
      <c r="BN34" s="94">
        <f t="shared" si="15"/>
        <v>1</v>
      </c>
      <c r="BO34" s="94">
        <f t="shared" si="15"/>
        <v>0</v>
      </c>
      <c r="BP34" s="94">
        <f t="shared" si="15"/>
        <v>0</v>
      </c>
      <c r="BQ34" s="94">
        <f t="shared" si="15"/>
        <v>0</v>
      </c>
      <c r="BR34" s="94">
        <f t="shared" si="15"/>
        <v>1</v>
      </c>
      <c r="BS34" s="94">
        <f t="shared" si="15"/>
        <v>0</v>
      </c>
      <c r="BT34" s="94">
        <f t="shared" ref="BT34:CX34" si="16">COUNTIFS($H$9:$H$26,6,BT$9:BT$26,1)</f>
        <v>0</v>
      </c>
      <c r="BU34" s="94">
        <f t="shared" si="16"/>
        <v>0</v>
      </c>
      <c r="BV34" s="94">
        <f t="shared" si="16"/>
        <v>0</v>
      </c>
      <c r="BW34" s="94">
        <f t="shared" si="16"/>
        <v>0</v>
      </c>
      <c r="BX34" s="94">
        <f t="shared" si="16"/>
        <v>0</v>
      </c>
      <c r="BY34" s="94">
        <f t="shared" si="16"/>
        <v>0</v>
      </c>
      <c r="BZ34" s="94">
        <f t="shared" si="16"/>
        <v>0</v>
      </c>
      <c r="CA34" s="94">
        <f t="shared" si="16"/>
        <v>0</v>
      </c>
      <c r="CB34" s="94">
        <f t="shared" si="16"/>
        <v>0</v>
      </c>
      <c r="CC34" s="94">
        <f t="shared" si="16"/>
        <v>0</v>
      </c>
      <c r="CD34" s="94">
        <f t="shared" si="16"/>
        <v>0</v>
      </c>
      <c r="CE34" s="94">
        <f t="shared" si="16"/>
        <v>0</v>
      </c>
      <c r="CF34" s="94">
        <f t="shared" si="16"/>
        <v>0</v>
      </c>
      <c r="CG34" s="94">
        <f t="shared" si="16"/>
        <v>0</v>
      </c>
      <c r="CH34" s="94">
        <f t="shared" si="16"/>
        <v>0</v>
      </c>
      <c r="CI34" s="94">
        <f t="shared" si="16"/>
        <v>0</v>
      </c>
      <c r="CJ34" s="94">
        <f t="shared" si="16"/>
        <v>0</v>
      </c>
      <c r="CK34" s="94">
        <f t="shared" si="16"/>
        <v>0</v>
      </c>
      <c r="CL34" s="94">
        <f t="shared" si="16"/>
        <v>0</v>
      </c>
      <c r="CM34" s="94">
        <f t="shared" si="16"/>
        <v>0</v>
      </c>
      <c r="CN34" s="94">
        <f t="shared" si="16"/>
        <v>0</v>
      </c>
      <c r="CO34" s="94">
        <f t="shared" si="16"/>
        <v>0</v>
      </c>
      <c r="CP34" s="94">
        <f t="shared" si="16"/>
        <v>0</v>
      </c>
      <c r="CQ34" s="94">
        <f t="shared" si="16"/>
        <v>0</v>
      </c>
      <c r="CR34" s="94">
        <f t="shared" si="16"/>
        <v>0</v>
      </c>
      <c r="CS34" s="94">
        <f t="shared" si="16"/>
        <v>0</v>
      </c>
      <c r="CT34" s="94">
        <f t="shared" si="16"/>
        <v>0</v>
      </c>
      <c r="CU34" s="94">
        <f t="shared" si="16"/>
        <v>1</v>
      </c>
      <c r="CV34" s="94">
        <f t="shared" si="16"/>
        <v>0</v>
      </c>
      <c r="CW34" s="94">
        <f t="shared" si="16"/>
        <v>0</v>
      </c>
      <c r="CX34" s="94">
        <f t="shared" si="16"/>
        <v>1</v>
      </c>
    </row>
    <row r="35" spans="5:102" ht="13.2" customHeight="1">
      <c r="AW35" s="15"/>
      <c r="AX35" s="15"/>
      <c r="AY35" s="15"/>
      <c r="AZ35" s="15"/>
    </row>
  </sheetData>
  <mergeCells count="219">
    <mergeCell ref="CQ7:CQ8"/>
    <mergeCell ref="CV7:CV8"/>
    <mergeCell ref="CF7:CF8"/>
    <mergeCell ref="CG7:CG8"/>
    <mergeCell ref="CH7:CH8"/>
    <mergeCell ref="CI7:CI8"/>
    <mergeCell ref="CL7:CL8"/>
    <mergeCell ref="CM7:CM8"/>
    <mergeCell ref="CN7:CN8"/>
    <mergeCell ref="CO7:CO8"/>
    <mergeCell ref="CP7:CP8"/>
    <mergeCell ref="BE7:BE8"/>
    <mergeCell ref="BN7:BN8"/>
    <mergeCell ref="BO7:BO8"/>
    <mergeCell ref="BP4:BP6"/>
    <mergeCell ref="BP7:BP8"/>
    <mergeCell ref="BZ7:BZ8"/>
    <mergeCell ref="CA7:CA8"/>
    <mergeCell ref="CD7:CD8"/>
    <mergeCell ref="CE7:CE8"/>
    <mergeCell ref="A2:H2"/>
    <mergeCell ref="I2:BO2"/>
    <mergeCell ref="BQ2:CX2"/>
    <mergeCell ref="D3:D8"/>
    <mergeCell ref="E3:E8"/>
    <mergeCell ref="H3:H8"/>
    <mergeCell ref="J7:J8"/>
    <mergeCell ref="K7:K8"/>
    <mergeCell ref="L7:L8"/>
    <mergeCell ref="N7:N8"/>
    <mergeCell ref="W7:W8"/>
    <mergeCell ref="X7:X8"/>
    <mergeCell ref="Y7:Y8"/>
    <mergeCell ref="Z7:Z8"/>
    <mergeCell ref="AA7:AA8"/>
    <mergeCell ref="AJ7:AJ8"/>
    <mergeCell ref="AL7:AL8"/>
    <mergeCell ref="AM7:AM8"/>
    <mergeCell ref="AR7:AR8"/>
    <mergeCell ref="AW7:AW8"/>
    <mergeCell ref="AX7:AX8"/>
    <mergeCell ref="AY7:AY8"/>
    <mergeCell ref="AZ7:AZ8"/>
    <mergeCell ref="BC7:BC8"/>
    <mergeCell ref="I3:R3"/>
    <mergeCell ref="S3:W3"/>
    <mergeCell ref="X3:AA3"/>
    <mergeCell ref="AF3:AG3"/>
    <mergeCell ref="AH3:AI3"/>
    <mergeCell ref="CO3:CQ3"/>
    <mergeCell ref="CR3:CV3"/>
    <mergeCell ref="CW3:CX3"/>
    <mergeCell ref="BU3:BZ3"/>
    <mergeCell ref="CA3:CI3"/>
    <mergeCell ref="AI4:AI6"/>
    <mergeCell ref="AJ4:AK4"/>
    <mergeCell ref="AL4:AM4"/>
    <mergeCell ref="AK5:AK6"/>
    <mergeCell ref="AL5:AL6"/>
    <mergeCell ref="AM5:AM6"/>
    <mergeCell ref="AW4:AW6"/>
    <mergeCell ref="A4:A6"/>
    <mergeCell ref="I4:Q4"/>
    <mergeCell ref="R4:R6"/>
    <mergeCell ref="S4:S6"/>
    <mergeCell ref="T4:T6"/>
    <mergeCell ref="U4:U6"/>
    <mergeCell ref="V4:V6"/>
    <mergeCell ref="W4:W6"/>
    <mergeCell ref="X4:X6"/>
    <mergeCell ref="Y4:Y6"/>
    <mergeCell ref="AN4:AQ4"/>
    <mergeCell ref="AR4:AR6"/>
    <mergeCell ref="AS4:AS6"/>
    <mergeCell ref="AT4:AT6"/>
    <mergeCell ref="Z4:Z6"/>
    <mergeCell ref="AA4:AA6"/>
    <mergeCell ref="AB4:AB6"/>
    <mergeCell ref="AC4:AC6"/>
    <mergeCell ref="AD4:AD6"/>
    <mergeCell ref="AE4:AE6"/>
    <mergeCell ref="AF4:AF6"/>
    <mergeCell ref="AG4:AG6"/>
    <mergeCell ref="AH4:AH6"/>
    <mergeCell ref="BI4:BI6"/>
    <mergeCell ref="BJ4:BJ6"/>
    <mergeCell ref="BK4:BK6"/>
    <mergeCell ref="CJ3:CK3"/>
    <mergeCell ref="CL3:CN3"/>
    <mergeCell ref="AJ3:AQ3"/>
    <mergeCell ref="AR3:AS3"/>
    <mergeCell ref="AT3:AV3"/>
    <mergeCell ref="AW3:AZ3"/>
    <mergeCell ref="BA3:BB3"/>
    <mergeCell ref="BC3:BD3"/>
    <mergeCell ref="BE3:BO3"/>
    <mergeCell ref="BQ3:BT3"/>
    <mergeCell ref="AX4:AX6"/>
    <mergeCell ref="AY4:AY6"/>
    <mergeCell ref="AZ4:AZ6"/>
    <mergeCell ref="BA4:BA6"/>
    <mergeCell ref="BB4:BB6"/>
    <mergeCell ref="BC4:BC6"/>
    <mergeCell ref="BD4:BD6"/>
    <mergeCell ref="BE4:BE6"/>
    <mergeCell ref="BF4:BF6"/>
    <mergeCell ref="BG4:BG6"/>
    <mergeCell ref="BH4:BH6"/>
    <mergeCell ref="AU4:AU6"/>
    <mergeCell ref="AV4:AV6"/>
    <mergeCell ref="AN5:AN6"/>
    <mergeCell ref="AO5:AO6"/>
    <mergeCell ref="AP5:AP6"/>
    <mergeCell ref="AQ5:AQ6"/>
    <mergeCell ref="BQ4:BS4"/>
    <mergeCell ref="BT4:BT6"/>
    <mergeCell ref="BU4:BU6"/>
    <mergeCell ref="BV4:BV6"/>
    <mergeCell ref="BW4:BW6"/>
    <mergeCell ref="BQ5:BQ6"/>
    <mergeCell ref="BR5:BR6"/>
    <mergeCell ref="BS5:BS6"/>
    <mergeCell ref="BL4:BL6"/>
    <mergeCell ref="BM4:BM6"/>
    <mergeCell ref="BN4:BN6"/>
    <mergeCell ref="CF4:CF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U7:CU8"/>
    <mergeCell ref="CW7:CW8"/>
    <mergeCell ref="CX7:CX8"/>
    <mergeCell ref="A28:H28"/>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P7:P8"/>
    <mergeCell ref="S7:S8"/>
    <mergeCell ref="U7:U8"/>
    <mergeCell ref="V7:V8"/>
    <mergeCell ref="AH7:AH8"/>
    <mergeCell ref="AF7:AF8"/>
    <mergeCell ref="AE7:AE8"/>
    <mergeCell ref="AS7:AS8"/>
    <mergeCell ref="AB7:AB8"/>
    <mergeCell ref="AC7:AC8"/>
    <mergeCell ref="AD7:AD8"/>
    <mergeCell ref="AB3:AE3"/>
    <mergeCell ref="BW7:BW8"/>
    <mergeCell ref="BX7:BX8"/>
    <mergeCell ref="BY7:BY8"/>
    <mergeCell ref="CB7:CB8"/>
    <mergeCell ref="CC7:CC8"/>
    <mergeCell ref="BM7:BM8"/>
    <mergeCell ref="BH7:BH8"/>
    <mergeCell ref="BQ7:BQ8"/>
    <mergeCell ref="BR7:BR8"/>
    <mergeCell ref="BS7:BS8"/>
    <mergeCell ref="BT7:BT8"/>
    <mergeCell ref="BU7:BU8"/>
    <mergeCell ref="BV7:BV8"/>
    <mergeCell ref="AT7:AT8"/>
    <mergeCell ref="AU7:AU8"/>
    <mergeCell ref="AV7:AV8"/>
    <mergeCell ref="BA7:BA8"/>
    <mergeCell ref="BB7:BB8"/>
    <mergeCell ref="BF7:BF8"/>
    <mergeCell ref="BG7:BG8"/>
    <mergeCell ref="BJ7:BJ8"/>
    <mergeCell ref="BL7:BL8"/>
    <mergeCell ref="BO4:BO6"/>
  </mergeCells>
  <phoneticPr fontId="24"/>
  <dataValidations count="6">
    <dataValidation type="list" allowBlank="1" showInputMessage="1" showErrorMessage="1" sqref="BF27 WXM27 WNQ27 WDU27 VTY27 VKC27 VAG27 UQK27 UGO27 TWS27 TMW27 TDA27 STE27 SJI27 RZM27 RPQ27 RFU27 QVY27 QMC27 QCG27 PSK27 PIO27 OYS27 OOW27 OFA27 NVE27 NLI27 NBM27 MRQ27 MHU27 LXY27 LOC27 LEG27 KUK27 KKO27 KAS27 JQW27 JHA27 IXE27 INI27 IDM27 HTQ27 HJU27 GZY27 GQC27 GGG27 FWK27 FMO27 FCS27 ESW27 EJA27 DZE27 DPI27 DFM27 CVQ27 CLU27 CBY27 BSC27 BIG27 AYK27 AOO27 AES27 UW27 LA27 BH27 WYG27 WOK27 WEO27 VUS27 VKW27 VBA27 URE27 UHI27 TXM27 TNQ27 TDU27 STY27 SKC27 SAG27 RQK27 RGO27 QWS27 QMW27 QDA27 PTE27 PJI27 OZM27 OPQ27 OFU27 NVY27 NMC27 NCG27 MSK27 MIO27 LYS27 LOW27 LFA27 KVE27 KLI27 KBM27 JRQ27 JHU27 IXY27 IOC27 IEG27 HUK27 HKO27 HAS27 GQW27 GHA27 FXE27 FNI27 FDM27 ETQ27 EJU27 DZY27 DQC27 DGG27 CWK27 CMO27 CCS27 BSW27 BJA27 AZE27 API27 AFM27 VQ27 LU27 CA27 WYO27 WOS27 WEW27 VVA27 VLE27 VBI27 URM27 UHQ27 TXU27 TNY27 TEC27 SUG27 SKK27 SAO27 RQS27 RGW27 QXA27 QNE27 QDI27 PTM27 PJQ27 OZU27 OPY27 OGC27 NWG27 NMK27 NCO27 MSS27 MIW27 LZA27 LPE27 LFI27 KVM27 KLQ27 KBU27 JRY27 JIC27 IYG27 IOK27 IEO27 HUS27 HKW27 HBA27 GRE27 GHI27 FXM27 FNQ27 FDU27 ETY27 EKC27 EAG27 DQK27 DGO27 CWS27 CMW27 CDA27 BTE27 BJI27 AZM27 APQ27 AFU27 VY27 MC27 CI27 WYM27 WOQ27 WEU27 VUY27 VLC27 VBG27 URK27 UHO27 TXS27 TNW27 TEA27 SUE27 SKI27 SAM27 RQQ27 RGU27 QWY27 QNC27 QDG27 PTK27 PJO27 OZS27 OPW27 OGA27 NWE27 NMI27 NCM27 MSQ27 MIU27 LYY27 LPC27 LFG27 KVK27 KLO27 KBS27 JRW27 JIA27 IYE27 IOI27 IEM27 HUQ27 HKU27 HAY27 GRC27 GHG27 FXK27 FNO27 FDS27 ETW27 EKA27 EAE27 DQI27 DGM27 CWQ27 CMU27 CCY27 BTC27 BJG27 AZK27 APO27 AFS27 VW27 MA27 CG27 WYK27 WOO27 WES27 VUW27 VLA27 VBE27 URI27 UHM27 TXQ27 TNU27 TDY27 SUC27 SKG27 SAK27 RQO27 RGS27 QWW27 QNA27 QDE27 PTI27 PJM27 OZQ27 OPU27 OFY27 NWC27 NMG27 NCK27 MSO27 MIS27 LYW27 LPA27 LFE27 KVI27 KLM27 KBQ27 JRU27 JHY27 IYC27 IOG27 IEK27 HUO27 HKS27 HAW27 GRA27 GHE27 FXI27 FNM27 FDQ27 ETU27 EJY27 EAC27 DQG27 DGK27 CWO27 CMS27 CCW27 BTA27 BJE27 AZI27 APM27 AFQ27 VU27 LY27 CE27 WYI27 WOM27 WEQ27 VUU27 VKY27 VBC27 URG27 UHK27 TXO27 TNS27 TDW27 SUA27 SKE27 SAI27 RQM27 RGQ27 QWU27 QMY27 QDC27 PTG27 PJK27 OZO27 OPS27 OFW27 NWA27 NME27 NCI27 MSM27 MIQ27 LYU27 LOY27 LFC27 KVG27 KLK27 KBO27 JRS27 JHW27 IYA27 IOE27 IEI27 HUM27 HKQ27 HAU27 GQY27 GHC27 FXG27 FNK27 FDO27 ETS27 EJW27 EAA27 DQE27 DGI27 CWM27 CMQ27 CCU27 BSY27 BJC27 AZG27 APK27 AFO27 VS27 LW27 CC27 WYA27 WOE27 WEI27 VUM27 VKQ27 VAU27 UQY27 UHC27 TXG27 TNK27 TDO27 STS27 SJW27 SAA27 RQE27 RGI27 QWM27 QMQ27 QCU27 PSY27 PJC27 OZG27 OPK27 OFO27 NVS27 NLW27 NCA27 MSE27 MII27 LYM27 LOQ27 LEU27 KUY27 KLC27 KBG27 JRK27 JHO27 IXS27 INW27 IEA27 HUE27 HKI27 HAM27 GQQ27 GGU27 FWY27 FNC27 FDG27 ETK27 EJO27 DZS27 DPW27 DGA27 CWE27 CMI27 CCM27 BSQ27 BIU27 AYY27 APC27 AFG27 VK27 LO27 BU27 WYE27 WOI27 WEM27 VUQ27 VKU27 VAY27 URC27 UHG27 TXK27 TNO27 TDS27 STW27 SKA27 SAE27 RQI27 RGM27 QWQ27 QMU27 QCY27 PTC27 PJG27 OZK27 OPO27 OFS27 NVW27 NMA27 NCE27 MSI27 MIM27 LYQ27 LOU27 LEY27 KVC27 KLG27 KBK27 JRO27 JHS27 IXW27 IOA27 IEE27 HUI27 HKM27 HAQ27 GQU27 GGY27 FXC27 FNG27 FDK27 ETO27 EJS27 DZW27 DQA27 DGE27 CWI27 CMM27 CCQ27 BSU27 BIY27 AZC27 APG27 AFK27 VO27 LS27 BY27 WYC27 WOG27 WEK27 VUO27 VKS27 VAW27 URA27 UHE27 TXI27 TNM27 TDQ27 STU27 SJY27 SAC27 RQG27 RGK27 QWO27 QMS27 QCW27 PTA27 PJE27 OZI27 OPM27 OFQ27 NVU27 NLY27 NCC27 MSG27 MIK27 LYO27 LOS27 LEW27 KVA27 KLE27 KBI27 JRM27 JHQ27 IXU27 INY27 IEC27 HUG27 HKK27 HAO27 GQS27 GGW27 FXA27 FNE27 FDI27 ETM27 EJQ27 DZU27 DPY27 DGC27 CWG27 CMK27 CCO27 BSS27 BIW27 AZA27 APE27 AFI27 VM27 LQ27 BW27 WXY27 WOC27 WEG27 VUK27 VKO27 VAS27 UQW27 UHA27 TXE27 TNI27 TDM27 STQ27 SJU27 RZY27 RQC27 RGG27 QWK27 QMO27 QCS27 PSW27 PJA27 OZE27 OPI27 OFM27 NVQ27 NLU27 NBY27 MSC27 MIG27 LYK27 LOO27 LES27 KUW27 KLA27 KBE27 JRI27 JHM27 IXQ27 INU27 IDY27 HUC27 HKG27 HAK27 GQO27 GGS27 FWW27 FNA27 FDE27 ETI27 EJM27 DZQ27 DPU27 DFY27 CWC27 CMG27 CCK27 BSO27 BIS27 AYW27 APA27 AFE27 VI27 LM27 BS27 WXW27 WOA27 WEE27 VUI27 VKM27 VAQ27 UQU27 UGY27 TXC27 TNG27 TDK27 STO27 SJS27 RZW27 RQA27 RGE27 QWI27 QMM27 QCQ27 PSU27 PIY27 OZC27 OPG27 OFK27 NVO27 NLS27 NBW27 MSA27 MIE27 LYI27 LOM27 LEQ27 KUU27 KKY27 KBC27 JRG27 JHK27 IXO27 INS27 IDW27 HUA27 HKE27 HAI27 GQM27 GGQ27 FWU27 FMY27 FDC27 ETG27 EJK27 DZO27 DPS27 DFW27 CWA27 CME27 CCI27 BSM27 BIQ27 AYU27 AOY27 AFC27 VG27 LK27 WXU27 WNY27 WEC27 VUG27 VKK27 VAO27 UQS27 UGW27 TXA27 TNE27 TDI27 STM27 SJQ27 RZU27 RPY27 RGC27 QWG27 QMK27 QCO27 PSS27 PIW27 OZA27 OPE27 OFI27 NVM27 NLQ27 NBU27 MRY27 MIC27 LYG27 LOK27 LEO27 KUS27 KKW27 KBA27 JRE27 JHI27 IXM27 INQ27 IDU27 HTY27 HKC27 HAG27 GQK27 GGO27 FWS27 FMW27 FDA27 ETE27 EJI27 DZM27 DPQ27 DFU27 CVY27 CMC27 CCG27 BSK27 BIO27 AYS27 AOW27 AFA27 VE27 LI27 BP27 WXS27 WNW27 WEA27 VUE27 VKI27 VAM27 UQQ27 UGU27 TWY27 TNC27 TDG27 STK27 SJO27 RZS27 RPW27 RGA27 QWE27 QMI27 QCM27 PSQ27 PIU27 OYY27 OPC27 OFG27 NVK27 NLO27 NBS27 MRW27 MIA27 LYE27 LOI27 LEM27 KUQ27 KKU27 KAY27 JRC27 JHG27 IXK27 INO27 IDS27 HTW27 HKA27 HAE27 GQI27 GGM27 FWQ27 FMU27 FCY27 ETC27 EJG27 DZK27 DPO27 DFS27 CVW27 CMA27 CCE27 BSI27 BIM27 AYQ27 AOU27 AEY27 VC27 LG27 BN27 WXQ27 WNU27 WDY27 VUC27 VKG27 VAK27 UQO27 UGS27 TWW27 TNA27 TDE27 STI27 SJM27 RZQ27 RPU27 RFY27 QWC27 QMG27 QCK27 PSO27 PIS27 OYW27 OPA27 OFE27 NVI27 NLM27 NBQ27 MRU27 MHY27 LYC27 LOG27 LEK27 KUO27 KKS27 KAW27 JRA27 JHE27 IXI27 INM27 IDQ27 HTU27 HJY27 HAC27 GQG27 GGK27 FWO27 FMS27 FCW27 ETA27 EJE27 DZI27 DPM27 DFQ27 CVU27 CLY27 CCC27 BSG27 BIK27 AYO27 AOS27 AEW27 VA27 LE27 BL27 WXO27 WNS27 WDW27 VUA27 VKE27 VAI27 UQM27 UGQ27 TWU27 TMY27 TDC27 STG27 SJK27 RZO27 RPS27 RFW27 QWA27 QME27 QCI27 PSM27 PIQ27 OYU27 OOY27 OFC27 NVG27 NLK27 NBO27 MRS27 MHW27 LYA27 LOE27 LEI27 KUM27 KKQ27 KAU27 JQY27 JHC27 IXG27 INK27 IDO27 HTS27 HJW27 HAA27 GQE27 GGI27 FWM27 FMQ27 FCU27 ESY27 EJC27 DZG27 DPK27 DFO27 CVS27 CLW27 CCA27 BSE27 BII27 AYM27 AOQ27 AEU27 UY27 LC27 BJ27 WYQ27 WOU27 WEY27 VVC27 VLG27 VBK27 URO27 UHS27 TXW27 TOA27 TEE27 SUI27 SKM27 SAQ27 RQU27 RGY27 QXC27 QNG27 QDK27 PTO27 PJS27 OZW27 OQA27 OGE27 NWI27 NMM27 NCQ27 MSU27 MIY27 LZC27 LPG27 LFK27 KVO27 KLS27 KBW27 JSA27 JIE27 IYI27 IOM27 IEQ27 HUU27 HKY27 HBC27 GRG27 GHK27 FXO27 FNS27 FDW27 EUA27 EKE27 EAI27 DQM27 DGQ27 CWU27 CMY27 CDC27 BTG27 BJK27 AZO27 APS27 AFW27 WA27 ME27 CK27 WXK27 WNO27 WDS27 VTW27 VKA27 VAE27 UQI27 UGM27 TWQ27 TMU27 TCY27 STC27 SJG27 RZK27 RPO27 RFS27 QVW27 QMA27 QCE27 PSI27 PIM27 OYQ27 OOU27 OEY27 NVC27 NLG27 NBK27 MRO27 MHS27 LXW27 LOA27 LEE27 KUI27 KKM27 KAQ27 JQU27 JGY27 IXC27 ING27 IDK27 HTO27 HJS27 GZW27 GQA27 GGE27 FWI27 FMM27 FCQ27 ESU27 EIY27 DZC27 DPG27 DFK27 CVO27 CLS27 CBW27 BSA27 BIE27 AYI27 AOM27 AEQ27 UU27 KY27">
      <formula1>#REF!</formula1>
    </dataValidation>
    <dataValidation type="list" imeMode="on" allowBlank="1" showInputMessage="1" showErrorMessage="1" sqref="AL27:BD27 WVZ27:WWA27 WMD27:WME27 WCH27:WCI27 VSL27:VSM27 VIP27:VIQ27 UYT27:UYU27 UOX27:UOY27 UFB27:UFC27 TVF27:TVG27 TLJ27:TLK27 TBN27:TBO27 SRR27:SRS27 SHV27:SHW27 RXZ27:RYA27 ROD27:ROE27 REH27:REI27 QUL27:QUM27 QKP27:QKQ27 QAT27:QAU27 PQX27:PQY27 PHB27:PHC27 OXF27:OXG27 ONJ27:ONK27 ODN27:ODO27 NTR27:NTS27 NJV27:NJW27 MZZ27:NAA27 MQD27:MQE27 MGH27:MGI27 LWL27:LWM27 LMP27:LMQ27 LCT27:LCU27 KSX27:KSY27 KJB27:KJC27 JZF27:JZG27 JPJ27:JPK27 JFN27:JFO27 IVR27:IVS27 ILV27:ILW27 IBZ27:ICA27 HSD27:HSE27 HIH27:HII27 GYL27:GYM27 GOP27:GOQ27 GET27:GEU27 FUX27:FUY27 FLB27:FLC27 FBF27:FBG27 ERJ27:ERK27 EHN27:EHO27 DXR27:DXS27 DNV27:DNW27 DDZ27:DEA27 CUD27:CUE27 CKH27:CKI27 CAL27:CAM27 BQP27:BQQ27 BGT27:BGU27 AWX27:AWY27 ANB27:ANC27 ADF27:ADG27 TJ27:TK27 JN27:JO27 U27:V27 WVN27:WVQ27 WLR27:WLU27 WBV27:WBY27 VRZ27:VSC27 VID27:VIG27 UYH27:UYK27 UOL27:UOO27 UEP27:UES27 TUT27:TUW27 TKX27:TLA27 TBB27:TBE27 SRF27:SRI27 SHJ27:SHM27 RXN27:RXQ27 RNR27:RNU27 RDV27:RDY27 QTZ27:QUC27 QKD27:QKG27 QAH27:QAK27 PQL27:PQO27 PGP27:PGS27 OWT27:OWW27 OMX27:ONA27 ODB27:ODE27 NTF27:NTI27 NJJ27:NJM27 MZN27:MZQ27 MPR27:MPU27 MFV27:MFY27 LVZ27:LWC27 LMD27:LMG27 LCH27:LCK27 KSL27:KSO27 KIP27:KIS27 JYT27:JYW27 JOX27:JPA27 JFB27:JFE27 IVF27:IVI27 ILJ27:ILM27 IBN27:IBQ27 HRR27:HRU27 HHV27:HHY27 GXZ27:GYC27 GOD27:GOG27 GEH27:GEK27 FUL27:FUO27 FKP27:FKS27 FAT27:FAW27 EQX27:ERA27 EHB27:EHE27 DXF27:DXI27 DNJ27:DNM27 DDN27:DDQ27 CTR27:CTU27 CJV27:CJY27 BZZ27:CAC27 BQD27:BQG27 BGH27:BGK27 AWL27:AWO27 AMP27:AMS27 ACT27:ACW27 SX27:TA27 JB27:JE27 I27:L27 WVS27:WVT27 WLW27:WLX27 WCA27:WCB27 VSE27:VSF27 VII27:VIJ27 UYM27:UYN27 UOQ27:UOR27 UEU27:UEV27 TUY27:TUZ27 TLC27:TLD27 TBG27:TBH27 SRK27:SRL27 SHO27:SHP27 RXS27:RXT27 RNW27:RNX27 REA27:REB27 QUE27:QUF27 QKI27:QKJ27 QAM27:QAN27 PQQ27:PQR27 PGU27:PGV27 OWY27:OWZ27 ONC27:OND27 ODG27:ODH27 NTK27:NTL27 NJO27:NJP27 MZS27:MZT27 MPW27:MPX27 MGA27:MGB27 LWE27:LWF27 LMI27:LMJ27 LCM27:LCN27 KSQ27:KSR27 KIU27:KIV27 JYY27:JYZ27 JPC27:JPD27 JFG27:JFH27 IVK27:IVL27 ILO27:ILP27 IBS27:IBT27 HRW27:HRX27 HIA27:HIB27 GYE27:GYF27 GOI27:GOJ27 GEM27:GEN27 FUQ27:FUR27 FKU27:FKV27 FAY27:FAZ27 ERC27:ERD27 EHG27:EHH27 DXK27:DXL27 DNO27:DNP27 DDS27:DDT27 CTW27:CTX27 CKA27:CKB27 CAE27:CAF27 BQI27:BQJ27 BGM27:BGN27 AWQ27:AWR27 AMU27:AMV27 ACY27:ACZ27 TC27:TD27 JG27:JH27 N27:O27 WWH27:WWK27 WML27:WMO27 WCP27:WCS27 VST27:VSW27 VIX27:VJA27 UZB27:UZE27 UPF27:UPI27 UFJ27:UFM27 TVN27:TVQ27 TLR27:TLU27 TBV27:TBY27 SRZ27:SSC27 SID27:SIG27 RYH27:RYK27 ROL27:ROO27 REP27:RES27 QUT27:QUW27 QKX27:QLA27 QBB27:QBE27 PRF27:PRI27 PHJ27:PHM27 OXN27:OXQ27 ONR27:ONU27 ODV27:ODY27 NTZ27:NUC27 NKD27:NKG27 NAH27:NAK27 MQL27:MQO27 MGP27:MGS27 LWT27:LWW27 LMX27:LNA27 LDB27:LDE27 KTF27:KTI27 KJJ27:KJM27 JZN27:JZQ27 JPR27:JPU27 JFV27:JFY27 IVZ27:IWC27 IMD27:IMG27 ICH27:ICK27 HSL27:HSO27 HIP27:HIS27 GYT27:GYW27 GOX27:GPA27 GFB27:GFE27 FVF27:FVI27 FLJ27:FLM27 FBN27:FBQ27 ERR27:ERU27 EHV27:EHY27 DXZ27:DYC27 DOD27:DOG27 DEH27:DEK27 CUL27:CUO27 CKP27:CKS27 CAT27:CAW27 BQX27:BRA27 BHB27:BHE27 AXF27:AXI27 ANJ27:ANM27 ADN27:ADQ27 TR27:TU27 JV27:JY27 AC27:AF27 WWM27:WWO27 WMQ27:WMS27 WCU27:WCW27 VSY27:VTA27 VJC27:VJE27 UZG27:UZI27 UPK27:UPM27 UFO27:UFQ27 TVS27:TVU27 TLW27:TLY27 TCA27:TCC27 SSE27:SSG27 SII27:SIK27 RYM27:RYO27 ROQ27:ROS27 REU27:REW27 QUY27:QVA27 QLC27:QLE27 QBG27:QBI27 PRK27:PRM27 PHO27:PHQ27 OXS27:OXU27 ONW27:ONY27 OEA27:OEC27 NUE27:NUG27 NKI27:NKK27 NAM27:NAO27 MQQ27:MQS27 MGU27:MGW27 LWY27:LXA27 LNC27:LNE27 LDG27:LDI27 KTK27:KTM27 KJO27:KJQ27 JZS27:JZU27 JPW27:JPY27 JGA27:JGC27 IWE27:IWG27 IMI27:IMK27 ICM27:ICO27 HSQ27:HSS27 HIU27:HIW27 GYY27:GZA27 GPC27:GPE27 GFG27:GFI27 FVK27:FVM27 FLO27:FLQ27 FBS27:FBU27 ERW27:ERY27 EIA27:EIC27 DYE27:DYG27 DOI27:DOK27 DEM27:DEO27 CUQ27:CUS27 CKU27:CKW27 CAY27:CBA27 BRC27:BRE27 BHG27:BHI27 AXK27:AXM27 ANO27:ANQ27 ADS27:ADU27 TW27:TY27 KA27:KC27 AH27:AJ27 WWQ27:WXI27 WMU27:WNM27 WCY27:WDQ27 VTC27:VTU27 VJG27:VJY27 UZK27:VAC27 UPO27:UQG27 UFS27:UGK27 TVW27:TWO27 TMA27:TMS27 TCE27:TCW27 SSI27:STA27 SIM27:SJE27 RYQ27:RZI27 ROU27:RPM27 REY27:RFQ27 QVC27:QVU27 QLG27:QLY27 QBK27:QCC27 PRO27:PSG27 PHS27:PIK27 OXW27:OYO27 OOA27:OOS27 OEE27:OEW27 NUI27:NVA27 NKM27:NLE27 NAQ27:NBI27 MQU27:MRM27 MGY27:MHQ27 LXC27:LXU27 LNG27:LNY27 LDK27:LEC27 KTO27:KUG27 KJS27:KKK27 JZW27:KAO27 JQA27:JQS27 JGE27:JGW27 IWI27:IXA27 IMM27:INE27 ICQ27:IDI27 HSU27:HTM27 HIY27:HJQ27 GZC27:GZU27 GPG27:GPY27 GFK27:GGC27 FVO27:FWG27 FLS27:FMK27 FBW27:FCO27 ESA27:ESS27 EIE27:EIW27 DYI27:DZA27 DOM27:DPE27 DEQ27:DFI27 CUU27:CVM27 CKY27:CLQ27 CBC27:CBU27 BRG27:BRY27 BHK27:BIC27 AXO27:AYG27 ANS27:AOK27 ADW27:AEO27 UA27:US27 KE27:KW27">
      <formula1>#REF!</formula1>
    </dataValidation>
    <dataValidation imeMode="disabled" allowBlank="1" showInputMessage="1" showErrorMessage="1" sqref="O25 G11 G15 G18:G20 G23 A12:B12 A14:B14 F12:Q12 BS21 AP20 F14:Q14 S11:V12 X12:Z12 AB12:AD12 BU12:BY12 CA12:CH12 CJ12:CU12 CW12:CX12 S14:V15 X14:Z15 AB14:AD15 BU14:BY15 CA14:CH15 CJ14:CU15 CW14:CX15 I15:Q15 I18:Q20 S18:V20 X18:Z20 AB18:AD20 BU18:BY20 CA18:CH20 CW18:CX20 AQ12:BN12 I23:Q23 S23:V23 X23:Z23 AB23:AD23 AF23:BN23 BU23:BY23 CA23:CH23 CJ23:CU23 CW23:CX23 I11:Q11 AQ18:BN20 AP15 AF12:AO12 AF14:AO15 AQ14:BN15 AF18:AO20 CJ18:CU20 BQ18:BS20 BQ23:BS23 BQ14:BS15 BQ12:BS12"/>
    <dataValidation type="list" imeMode="on" allowBlank="1" showInputMessage="1" showErrorMessage="1" sqref="Y27 WVV27 WLZ27 WCD27 VSH27 VIL27 UYP27 UOT27 UEX27 TVB27 TLF27 TBJ27 SRN27 SHR27 RXV27 RNZ27 RED27 QUH27 QKL27 QAP27 PQT27 PGX27 OXB27 ONF27 ODJ27 NTN27 NJR27 MZV27 MPZ27 MGD27 LWH27 LML27 LCP27 KST27 KIX27 JZB27 JPF27 JFJ27 IVN27 ILR27 IBV27 HRZ27 HID27 GYH27 GOL27 GEP27 FUT27 FKX27 FBB27 ERF27 EHJ27 DXN27 DNR27 DDV27 CTZ27 CKD27 CAH27 BQL27 BGP27 AWT27 AMX27 ADB27 TF27 JJ27 Q27 WWD27 WMH27 WCL27 VSP27 VIT27 UYX27 UPB27 UFF27 TVJ27 TLN27 TBR27 SRV27 SHZ27 RYD27 ROH27 REL27 QUP27 QKT27 QAX27 PRB27 PHF27 OXJ27 ONN27 ODR27 NTV27 NJZ27 NAD27 MQH27 MGL27 LWP27 LMT27 LCX27 KTB27 KJF27 JZJ27 JPN27 JFR27 IVV27 ILZ27 ICD27 HSH27 HIL27 GYP27 GOT27 GEX27 FVB27 FLF27 FBJ27 ERN27 EHR27 DXV27 DNZ27 DED27 CUH27 CKL27 CAP27 BQT27 BGX27 AXB27 ANF27 ADJ27 TN27 JR27">
      <formula1>$CU$38:$CU$45</formula1>
    </dataValidation>
    <dataValidation type="list" imeMode="on" allowBlank="1" showInputMessage="1" showErrorMessage="1" sqref="AA27 WVX27 WMB27 WCF27 VSJ27 VIN27 UYR27 UOV27 UEZ27 TVD27 TLH27 TBL27 SRP27 SHT27 RXX27 ROB27 REF27 QUJ27 QKN27 QAR27 PQV27 PGZ27 OXD27 ONH27 ODL27 NTP27 NJT27 MZX27 MQB27 MGF27 LWJ27 LMN27 LCR27 KSV27 KIZ27 JZD27 JPH27 JFL27 IVP27 ILT27 IBX27 HSB27 HIF27 GYJ27 GON27 GER27 FUV27 FKZ27 FBD27 ERH27 EHL27 DXP27 DNT27 DDX27 CUB27 CKF27 CAJ27 BQN27 BGR27 AWV27 AMZ27 ADD27 TH27 JL27 S27 WWF27 WMJ27 WCN27 VSR27 VIV27 UYZ27 UPD27 UFH27 TVL27 TLP27 TBT27 SRX27 SIB27 RYF27 ROJ27 REN27 QUR27 QKV27 QAZ27 PRD27 PHH27 OXL27 ONP27 ODT27 NTX27 NKB27 NAF27 MQJ27 MGN27 LWR27 LMV27 LCZ27 KTD27 KJH27 JZL27 JPP27 JFT27 IVX27 IMB27 ICF27 HSJ27 HIN27 GYR27 GOV27 GEZ27 FVD27 FLH27 FBL27 ERP27 EHT27 DXX27 DOB27 DEF27 CUJ27 CKN27 CAR27 BQV27 BGZ27 AXD27 ANH27 ADL27 TP27 JT27">
      <formula1>$CU$45:$CU$59</formula1>
    </dataValidation>
    <dataValidation imeMode="on" allowBlank="1" showInputMessage="1" showErrorMessage="1" sqref="BE27 KX27 UT27 AEP27 AOL27 AYH27 BID27 BRZ27 CBV27 CLR27 CVN27 DFJ27 DPF27 DZB27 EIX27 EST27 FCP27 FML27 FWH27 GGD27 GPZ27 GZV27 HJR27 HTN27 IDJ27 INF27 IXB27 JGX27 JQT27 KAP27 KKL27 KUH27 LED27 LNZ27 LXV27 MHR27 MRN27 NBJ27 NLF27 NVB27 OEX27 OOT27 OYP27 PIL27 PSH27 QCD27 QLZ27 QVV27 RFR27 RPN27 RZJ27 SJF27 STB27 TCX27 TMT27 TWP27 UGL27 UQH27 VAD27 VJZ27 VTV27 WDR27 WNN27 WXJ27 AK27 KD27 TZ27 ADV27 ANR27 AXN27 BHJ27 BRF27 CBB27 CKX27 CUT27 DEP27 DOL27 DYH27 EID27 ERZ27 FBV27 FLR27 FVN27 GFJ27 GPF27 GZB27 HIX27 HST27 ICP27 IML27 IWH27 JGD27 JPZ27 JZV27 KJR27 KTN27 LDJ27 LNF27 LXB27 MGX27 MQT27 NAP27 NKL27 NUH27 OED27 ONZ27 OXV27 PHR27 PRN27 QBJ27 QLF27 QVB27 REX27 ROT27 RYP27 SIL27 SSH27 TCD27 TLZ27 TVV27 UFR27 UPN27 UZJ27 VJF27 VTB27 WCX27 WMT27 WWP27 T27 JM27 TI27 ADE27 ANA27 AWW27 BGS27 BQO27 CAK27 CKG27 CUC27 DDY27 DNU27 DXQ27 EHM27 ERI27 FBE27 FLA27 FUW27 GES27 GOO27 GYK27 HIG27 HSC27 IBY27 ILU27 IVQ27 JFM27 JPI27 JZE27 KJA27 KSW27 LCS27 LMO27 LWK27 MGG27 MQC27 MZY27 NJU27 NTQ27 ODM27 ONI27 OXE27 PHA27 PQW27 QAS27 QKO27 QUK27 REG27 ROC27 RXY27 SHU27 SRQ27 TBM27 TLI27 TVE27 UFA27 UOW27 UYS27 VIO27 VSK27 WCG27 WMC27 WVY27 AB27 JU27 TQ27 ADM27 ANI27 AXE27 BHA27 BQW27 CAS27 CKO27 CUK27 DEG27 DOC27 DXY27 EHU27 ERQ27 FBM27 FLI27 FVE27 GFA27 GOW27 GYS27 HIO27 HSK27 ICG27 IMC27 IVY27 JFU27 JPQ27 JZM27 KJI27 KTE27 LDA27 LMW27 LWS27 MGO27 MQK27 NAG27 NKC27 NTY27 ODU27 ONQ27 OXM27 PHI27 PRE27 QBA27 QKW27 QUS27 REO27 ROK27 RYG27 SIC27 SRY27 TBU27 TLQ27 TVM27 UFI27 UPE27 UZA27 VIW27 VSS27 WCO27 WMK27 WWG27 CM27:JA27 AG27 JZ27 TV27 ADR27 ANN27 AXJ27 BHF27 BRB27 CAX27 CKT27 CUP27 DEL27 DOH27 DYD27 EHZ27 ERV27 FBR27 FLN27 FVJ27 GFF27 GPB27 GYX27 HIT27 HSP27 ICL27 IMH27 IWD27 JFZ27 JPV27 JZR27 KJN27 KTJ27 LDF27 LNB27 LWX27 MGT27 MQP27 NAL27 NKH27 NUD27 ODZ27 ONV27 OXR27 PHN27 PRJ27 QBF27 QLB27 QUX27 RET27 ROP27 RYL27 SIH27 SSD27 TBZ27 TLV27 TVR27 UFN27 UPJ27 UZF27 VJB27 VSX27 WCT27 WMP27 WWL27 P27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W27:X27 JP27:JQ27 TL27:TM27 ADH27:ADI27 AND27:ANE27 AWZ27:AXA27 BGV27:BGW27 BQR27:BQS27 CAN27:CAO27 CKJ27:CKK27 CUF27:CUG27 DEB27:DEC27 DNX27:DNY27 DXT27:DXU27 EHP27:EHQ27 ERL27:ERM27 FBH27:FBI27 FLD27:FLE27 FUZ27:FVA27 GEV27:GEW27 GOR27:GOS27 GYN27:GYO27 HIJ27:HIK27 HSF27:HSG27 ICB27:ICC27 ILX27:ILY27 IVT27:IVU27 JFP27:JFQ27 JPL27:JPM27 JZH27:JZI27 KJD27:KJE27 KSZ27:KTA27 LCV27:LCW27 LMR27:LMS27 LWN27:LWO27 MGJ27:MGK27 MQF27:MQG27 NAB27:NAC27 NJX27:NJY27 NTT27:NTU27 ODP27:ODQ27 ONL27:ONM27 OXH27:OXI27 PHD27:PHE27 PQZ27:PRA27 QAV27:QAW27 QKR27:QKS27 QUN27:QUO27 REJ27:REK27 ROF27:ROG27 RYB27:RYC27 SHX27:SHY27 SRT27:SRU27 TBP27:TBQ27 TLL27:TLM27 TVH27:TVI27 UFD27:UFE27 UOZ27:UPA27 UYV27:UYW27 VIR27:VIS27 VSN27:VSO27 WCJ27:WCK27 WMF27:WMG27 WWB27:WWC27 Z27 JS27 TO27 ADK27 ANG27 AXC27 BGY27 BQU27 CAQ27 CKM27 CUI27 DEE27 DOA27 DXW27 EHS27 ERO27 FBK27 FLG27 FVC27 GEY27 GOU27 GYQ27 HIM27 HSI27 ICE27 IMA27 IVW27 JFS27 JPO27 JZK27 KJG27 KTC27 LCY27 LMU27 LWQ27 MGM27 MQI27 NAE27 NKA27 NTW27 ODS27 ONO27 OXK27 PHG27 PRC27 QAY27 QKU27 QUQ27 REM27 ROI27 RYE27 SIA27 SRW27 TBS27 TLO27 TVK27 UFG27 UPC27 UYY27 VIU27 VSQ27 WCM27 WMI27 WWE27 M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R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G27:SW27 WC27:ACS27 AFY27:AMO27 APU27:AWK27 AZQ27:BGG27 BJM27:BQC27 BTI27:BZY27 CDE27:CJU27 CNA27:CTQ27 CWW27:DDM27 DGS27:DNI27 DQO27:DXE27 EAK27:EHA27 EKG27:EQW27 EUC27:FAS27 FDY27:FKO27 FNU27:FUK27 FXQ27:GEG27 GHM27:GOC27 GRI27:GXY27 HBE27:HHU27 HLA27:HRQ27 HUW27:IBM27 IES27:ILI27 IOO27:IVE27 IYK27:JFA27 JIG27:JOW27 JSC27:JYS27 KBY27:KIO27 KLU27:KSK27 KVQ27:LCG27 LFM27:LMC27 LPI27:LVY27 LZE27:MFU27 MJA27:MPQ27 MSW27:MZM27 NCS27:NJI27 NMO27:NTE27 NWK27:ODA27 OGG27:OMW27 OQC27:OWS27 OZY27:PGO27 PJU27:PQK27 PTQ27:QAG27 QDM27:QKC27 QNI27:QTY27 QXE27:RDU27 RHA27:RNQ27 RQW27:RXM27 SAS27:SHI27 SKO27:SRE27 SUK27:TBA27 TEG27:TKW27 TOC27:TUS27 TXY27:UEO27 UHU27:UOK27 URQ27:UYG27 VBM27:VIC27 VLI27:VRY27 VVE27:WBU27 WFA27:WLQ27 WOW27:WVM27 WYS27:XFD27 E27:F27 H27 A27:B27"/>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5"/>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7"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93" t="s">
        <v>275</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5"/>
      <c r="M2" s="85"/>
      <c r="N2" s="85"/>
      <c r="O2" s="85"/>
      <c r="BM2" s="3"/>
      <c r="BN2" s="3"/>
      <c r="BO2" s="3"/>
      <c r="BP2" s="3"/>
    </row>
    <row r="3" spans="1:77" s="2" customFormat="1" ht="21" hidden="1" customHeight="1">
      <c r="D3" s="49" t="s">
        <v>0</v>
      </c>
      <c r="H3" s="5"/>
      <c r="I3" s="49"/>
      <c r="L3" s="85"/>
      <c r="M3" s="85"/>
      <c r="N3" s="85"/>
      <c r="O3" s="85"/>
      <c r="BM3" s="3"/>
      <c r="BN3" s="3"/>
      <c r="BO3" s="3"/>
      <c r="BP3" s="3"/>
    </row>
    <row r="4" spans="1:77" s="2" customFormat="1" ht="21" hidden="1" customHeight="1">
      <c r="D4" s="26" t="s">
        <v>170</v>
      </c>
      <c r="E4" s="25"/>
      <c r="F4" s="25"/>
      <c r="G4" s="25"/>
      <c r="H4" s="51"/>
      <c r="I4" s="25"/>
      <c r="J4" s="27"/>
      <c r="K4" s="27"/>
      <c r="L4" s="91"/>
      <c r="M4" s="91"/>
      <c r="N4" s="91"/>
      <c r="O4" s="91"/>
      <c r="P4" s="27"/>
      <c r="Q4" s="50"/>
      <c r="R4" s="50"/>
      <c r="BM4" s="3"/>
      <c r="BN4" s="3"/>
      <c r="BO4" s="3"/>
      <c r="BP4" s="3"/>
    </row>
    <row r="5" spans="1:77" s="2" customFormat="1" ht="21" hidden="1" customHeight="1">
      <c r="H5" s="6"/>
      <c r="I5" s="28" t="s">
        <v>167</v>
      </c>
      <c r="J5" s="50"/>
      <c r="K5" s="50"/>
      <c r="L5" s="91"/>
      <c r="M5" s="91"/>
      <c r="N5" s="91"/>
      <c r="O5" s="91"/>
      <c r="P5" s="50"/>
      <c r="Q5" s="50"/>
      <c r="R5" s="50"/>
      <c r="BM5" s="3"/>
      <c r="BN5" s="3"/>
      <c r="BO5" s="3"/>
      <c r="BP5" s="3"/>
    </row>
    <row r="6" spans="1:77" s="7" customFormat="1" ht="21" hidden="1" customHeight="1">
      <c r="L6" s="86"/>
      <c r="M6" s="86"/>
      <c r="N6" s="86"/>
      <c r="O6" s="86"/>
      <c r="BM6" s="9"/>
      <c r="BN6" s="9"/>
      <c r="BO6" s="9"/>
      <c r="BP6" s="9"/>
    </row>
    <row r="7" spans="1:77" s="7" customFormat="1" ht="21" hidden="1" customHeight="1">
      <c r="B7" s="10"/>
      <c r="C7" s="10"/>
      <c r="L7" s="86"/>
      <c r="M7" s="86"/>
      <c r="N7" s="86"/>
      <c r="O7" s="86"/>
      <c r="BM7" s="9"/>
      <c r="BN7" s="9"/>
      <c r="BO7" s="9"/>
      <c r="BP7" s="9"/>
    </row>
    <row r="8" spans="1:77" s="7" customFormat="1" ht="21" hidden="1" customHeight="1">
      <c r="B8" s="10"/>
      <c r="C8" s="10"/>
      <c r="I8" s="24"/>
      <c r="L8" s="86"/>
      <c r="M8" s="86"/>
      <c r="N8" s="86"/>
      <c r="O8" s="86"/>
      <c r="BM8" s="9"/>
      <c r="BN8" s="9"/>
      <c r="BO8" s="9"/>
      <c r="BP8" s="9"/>
    </row>
    <row r="9" spans="1:77" s="7" customFormat="1" ht="21" hidden="1" customHeight="1">
      <c r="A9" s="11"/>
      <c r="B9" s="11"/>
      <c r="C9" s="11"/>
      <c r="I9" s="24"/>
      <c r="L9" s="86"/>
      <c r="M9" s="86"/>
      <c r="N9" s="86"/>
      <c r="O9" s="86"/>
      <c r="AJ9" s="8"/>
      <c r="BM9" s="9"/>
      <c r="BN9" s="9"/>
      <c r="BO9" s="9"/>
      <c r="BP9" s="9"/>
    </row>
    <row r="10" spans="1:77" s="2" customFormat="1" hidden="1">
      <c r="A10" s="12"/>
      <c r="L10" s="85"/>
      <c r="M10" s="85"/>
      <c r="N10" s="85"/>
      <c r="O10" s="85"/>
      <c r="BM10" s="3"/>
      <c r="BN10" s="3"/>
      <c r="BO10" s="3"/>
      <c r="BP10" s="3"/>
    </row>
    <row r="11" spans="1:77" s="20" customFormat="1" ht="26.4" customHeight="1">
      <c r="A11" s="145"/>
      <c r="B11" s="145"/>
      <c r="C11" s="145"/>
      <c r="D11" s="188" t="s">
        <v>260</v>
      </c>
      <c r="E11" s="189"/>
      <c r="F11" s="189"/>
      <c r="G11" s="189"/>
      <c r="H11" s="189"/>
      <c r="I11" s="189"/>
      <c r="J11" s="189"/>
      <c r="K11" s="189"/>
      <c r="L11" s="189"/>
      <c r="M11" s="189"/>
      <c r="N11" s="189"/>
      <c r="O11" s="189"/>
      <c r="P11" s="189"/>
      <c r="Q11" s="189"/>
      <c r="R11" s="189"/>
      <c r="S11" s="189"/>
      <c r="T11" s="189"/>
      <c r="U11" s="189"/>
      <c r="V11" s="189"/>
      <c r="W11" s="192"/>
      <c r="Y11" s="188" t="s">
        <v>261</v>
      </c>
      <c r="Z11" s="189"/>
      <c r="AA11" s="190"/>
      <c r="AB11" s="190"/>
      <c r="AC11" s="190"/>
      <c r="AD11" s="190"/>
      <c r="AE11" s="190"/>
      <c r="AF11" s="190"/>
      <c r="AG11" s="190"/>
      <c r="AH11" s="190"/>
      <c r="AI11" s="190"/>
      <c r="AJ11" s="190"/>
      <c r="AK11" s="190"/>
      <c r="AL11" s="190"/>
      <c r="AM11" s="190"/>
      <c r="AN11" s="190"/>
      <c r="AO11" s="190"/>
      <c r="AP11" s="190"/>
      <c r="AQ11" s="190"/>
      <c r="AR11" s="190"/>
      <c r="AS11" s="190"/>
      <c r="AT11" s="191"/>
      <c r="AV11" s="188" t="s">
        <v>262</v>
      </c>
      <c r="AW11" s="189"/>
      <c r="AX11" s="189"/>
      <c r="AY11" s="189"/>
      <c r="AZ11" s="189"/>
      <c r="BA11" s="189"/>
      <c r="BB11" s="189"/>
      <c r="BC11" s="189"/>
      <c r="BD11" s="189"/>
      <c r="BE11" s="189"/>
      <c r="BF11" s="189"/>
      <c r="BG11" s="189"/>
      <c r="BH11" s="189"/>
      <c r="BI11" s="189"/>
      <c r="BJ11" s="189"/>
      <c r="BK11" s="189"/>
      <c r="BL11" s="189"/>
      <c r="BM11" s="189"/>
      <c r="BN11" s="189"/>
      <c r="BO11" s="189"/>
      <c r="BP11" s="189"/>
      <c r="BQ11" s="192"/>
    </row>
    <row r="12" spans="1:77" s="13" customFormat="1" ht="51" customHeight="1">
      <c r="A12" s="128" t="s">
        <v>122</v>
      </c>
      <c r="B12" s="128" t="s">
        <v>114</v>
      </c>
      <c r="C12" s="128" t="s">
        <v>115</v>
      </c>
      <c r="D12" s="183" t="s">
        <v>263</v>
      </c>
      <c r="E12" s="184"/>
      <c r="F12" s="184"/>
      <c r="G12" s="184"/>
      <c r="H12" s="184"/>
      <c r="I12" s="184"/>
      <c r="J12" s="184"/>
      <c r="K12" s="184"/>
      <c r="L12" s="184"/>
      <c r="M12" s="184"/>
      <c r="N12" s="184"/>
      <c r="O12" s="184"/>
      <c r="P12" s="184"/>
      <c r="Q12" s="185"/>
      <c r="R12" s="186" t="s">
        <v>264</v>
      </c>
      <c r="S12" s="186"/>
      <c r="T12" s="186"/>
      <c r="U12" s="186"/>
      <c r="V12" s="186"/>
      <c r="W12" s="186"/>
      <c r="X12" s="23"/>
      <c r="Y12" s="187" t="s">
        <v>265</v>
      </c>
      <c r="Z12" s="187"/>
      <c r="AA12" s="187" t="s">
        <v>266</v>
      </c>
      <c r="AB12" s="187"/>
      <c r="AC12" s="187"/>
      <c r="AD12" s="141" t="s">
        <v>267</v>
      </c>
      <c r="AE12" s="170"/>
      <c r="AF12" s="170"/>
      <c r="AG12" s="169" t="s">
        <v>268</v>
      </c>
      <c r="AH12" s="170"/>
      <c r="AI12" s="171"/>
      <c r="AJ12" s="144" t="s">
        <v>269</v>
      </c>
      <c r="AK12" s="144"/>
      <c r="AL12" s="144"/>
      <c r="AM12" s="144" t="s">
        <v>270</v>
      </c>
      <c r="AN12" s="145"/>
      <c r="AO12" s="145"/>
      <c r="AP12" s="145" t="s">
        <v>271</v>
      </c>
      <c r="AQ12" s="145"/>
      <c r="AR12" s="144" t="s">
        <v>272</v>
      </c>
      <c r="AS12" s="145"/>
      <c r="AT12" s="102"/>
      <c r="AU12" s="23"/>
      <c r="AV12" s="169" t="s">
        <v>273</v>
      </c>
      <c r="AW12" s="170"/>
      <c r="AX12" s="170"/>
      <c r="AY12" s="170"/>
      <c r="AZ12" s="170"/>
      <c r="BA12" s="170"/>
      <c r="BB12" s="170"/>
      <c r="BC12" s="170"/>
      <c r="BD12" s="170"/>
      <c r="BE12" s="170"/>
      <c r="BF12" s="170"/>
      <c r="BG12" s="171"/>
      <c r="BH12" s="145" t="s">
        <v>274</v>
      </c>
      <c r="BI12" s="145"/>
      <c r="BJ12" s="145"/>
      <c r="BK12" s="145"/>
      <c r="BL12" s="145"/>
      <c r="BM12" s="145"/>
      <c r="BN12" s="145"/>
      <c r="BO12" s="145"/>
      <c r="BP12" s="145"/>
      <c r="BQ12" s="145"/>
      <c r="BR12" s="2"/>
      <c r="BS12" s="2"/>
      <c r="BT12" s="2"/>
      <c r="BU12" s="2"/>
      <c r="BV12" s="2"/>
      <c r="BW12" s="2"/>
      <c r="BX12" s="2"/>
      <c r="BY12" s="2"/>
    </row>
    <row r="13" spans="1:77" s="2" customFormat="1" ht="13.8" customHeight="1">
      <c r="A13" s="155"/>
      <c r="B13" s="155"/>
      <c r="C13" s="155"/>
      <c r="D13" s="136" t="s">
        <v>138</v>
      </c>
      <c r="E13" s="176"/>
      <c r="F13" s="176"/>
      <c r="G13" s="176"/>
      <c r="H13" s="114"/>
      <c r="I13" s="114"/>
      <c r="J13" s="114"/>
      <c r="K13" s="114"/>
      <c r="L13" s="114"/>
      <c r="M13" s="114"/>
      <c r="N13" s="114"/>
      <c r="O13" s="114"/>
      <c r="P13" s="115"/>
      <c r="Q13" s="132" t="s">
        <v>123</v>
      </c>
      <c r="R13" s="179" t="s">
        <v>1</v>
      </c>
      <c r="S13" s="179" t="s">
        <v>2</v>
      </c>
      <c r="T13" s="179" t="s">
        <v>3</v>
      </c>
      <c r="U13" s="179" t="s">
        <v>4</v>
      </c>
      <c r="V13" s="179" t="s">
        <v>5</v>
      </c>
      <c r="W13" s="121" t="s">
        <v>6</v>
      </c>
      <c r="X13" s="155"/>
      <c r="Y13" s="179" t="s">
        <v>1</v>
      </c>
      <c r="Z13" s="179" t="s">
        <v>2</v>
      </c>
      <c r="AA13" s="179" t="s">
        <v>1</v>
      </c>
      <c r="AB13" s="179" t="s">
        <v>2</v>
      </c>
      <c r="AC13" s="179" t="s">
        <v>3</v>
      </c>
      <c r="AD13" s="179" t="s">
        <v>1</v>
      </c>
      <c r="AE13" s="179" t="s">
        <v>2</v>
      </c>
      <c r="AF13" s="179" t="s">
        <v>3</v>
      </c>
      <c r="AG13" s="179" t="s">
        <v>1</v>
      </c>
      <c r="AH13" s="179" t="s">
        <v>2</v>
      </c>
      <c r="AI13" s="179" t="s">
        <v>3</v>
      </c>
      <c r="AJ13" s="179" t="s">
        <v>1</v>
      </c>
      <c r="AK13" s="179" t="s">
        <v>2</v>
      </c>
      <c r="AL13" s="179" t="s">
        <v>3</v>
      </c>
      <c r="AM13" s="179" t="s">
        <v>1</v>
      </c>
      <c r="AN13" s="179" t="s">
        <v>2</v>
      </c>
      <c r="AO13" s="179" t="s">
        <v>3</v>
      </c>
      <c r="AP13" s="179" t="s">
        <v>1</v>
      </c>
      <c r="AQ13" s="179" t="s">
        <v>2</v>
      </c>
      <c r="AR13" s="179" t="s">
        <v>1</v>
      </c>
      <c r="AS13" s="179" t="s">
        <v>2</v>
      </c>
      <c r="AT13" s="135"/>
      <c r="AU13" s="155"/>
      <c r="AV13" s="138" t="s">
        <v>1</v>
      </c>
      <c r="AW13" s="138" t="s">
        <v>2</v>
      </c>
      <c r="AX13" s="135" t="s">
        <v>3</v>
      </c>
      <c r="AY13" s="135" t="s">
        <v>4</v>
      </c>
      <c r="AZ13" s="138" t="s">
        <v>5</v>
      </c>
      <c r="BA13" s="138" t="s">
        <v>6</v>
      </c>
      <c r="BB13" s="138" t="s">
        <v>9</v>
      </c>
      <c r="BC13" s="138" t="s">
        <v>10</v>
      </c>
      <c r="BD13" s="135" t="s">
        <v>11</v>
      </c>
      <c r="BE13" s="135" t="s">
        <v>12</v>
      </c>
      <c r="BF13" s="135" t="s">
        <v>51</v>
      </c>
      <c r="BG13" s="135" t="s">
        <v>54</v>
      </c>
      <c r="BH13" s="138" t="s">
        <v>1</v>
      </c>
      <c r="BI13" s="138" t="s">
        <v>2</v>
      </c>
      <c r="BJ13" s="135" t="s">
        <v>3</v>
      </c>
      <c r="BK13" s="135" t="s">
        <v>4</v>
      </c>
      <c r="BL13" s="138" t="s">
        <v>5</v>
      </c>
      <c r="BM13" s="178" t="s">
        <v>6</v>
      </c>
      <c r="BN13" s="178" t="s">
        <v>9</v>
      </c>
      <c r="BO13" s="178" t="s">
        <v>10</v>
      </c>
      <c r="BP13" s="135" t="s">
        <v>52</v>
      </c>
      <c r="BQ13" s="175" t="s">
        <v>12</v>
      </c>
    </row>
    <row r="14" spans="1:77" s="2" customFormat="1" ht="13.8" customHeight="1">
      <c r="A14" s="155"/>
      <c r="B14" s="155"/>
      <c r="C14" s="155"/>
      <c r="D14" s="136" t="s">
        <v>116</v>
      </c>
      <c r="E14" s="176"/>
      <c r="F14" s="176"/>
      <c r="G14" s="177"/>
      <c r="H14" s="136" t="s">
        <v>117</v>
      </c>
      <c r="I14" s="176"/>
      <c r="J14" s="176"/>
      <c r="K14" s="177"/>
      <c r="L14" s="136" t="s">
        <v>118</v>
      </c>
      <c r="M14" s="176"/>
      <c r="N14" s="176"/>
      <c r="O14" s="177"/>
      <c r="P14" s="132"/>
      <c r="Q14" s="133"/>
      <c r="R14" s="179"/>
      <c r="S14" s="179"/>
      <c r="T14" s="179"/>
      <c r="U14" s="179"/>
      <c r="V14" s="179"/>
      <c r="W14" s="121"/>
      <c r="X14" s="155"/>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35"/>
      <c r="AU14" s="155"/>
      <c r="AV14" s="138"/>
      <c r="AW14" s="138"/>
      <c r="AX14" s="135"/>
      <c r="AY14" s="135"/>
      <c r="AZ14" s="138"/>
      <c r="BA14" s="138"/>
      <c r="BB14" s="138"/>
      <c r="BC14" s="138"/>
      <c r="BD14" s="135"/>
      <c r="BE14" s="135"/>
      <c r="BF14" s="135"/>
      <c r="BG14" s="135"/>
      <c r="BH14" s="138"/>
      <c r="BI14" s="138"/>
      <c r="BJ14" s="135"/>
      <c r="BK14" s="135"/>
      <c r="BL14" s="138"/>
      <c r="BM14" s="178"/>
      <c r="BN14" s="178"/>
      <c r="BO14" s="178"/>
      <c r="BP14" s="135"/>
      <c r="BQ14" s="175"/>
    </row>
    <row r="15" spans="1:77" s="2" customFormat="1" ht="25.95" customHeight="1">
      <c r="A15" s="155"/>
      <c r="B15" s="155"/>
      <c r="C15" s="155"/>
      <c r="D15" s="78" t="s">
        <v>64</v>
      </c>
      <c r="E15" s="78" t="s">
        <v>65</v>
      </c>
      <c r="F15" s="19" t="s">
        <v>119</v>
      </c>
      <c r="G15" s="19" t="s">
        <v>120</v>
      </c>
      <c r="H15" s="78" t="s">
        <v>64</v>
      </c>
      <c r="I15" s="78" t="s">
        <v>65</v>
      </c>
      <c r="J15" s="19" t="s">
        <v>119</v>
      </c>
      <c r="K15" s="19" t="s">
        <v>120</v>
      </c>
      <c r="L15" s="88" t="s">
        <v>64</v>
      </c>
      <c r="M15" s="88" t="s">
        <v>65</v>
      </c>
      <c r="N15" s="19" t="s">
        <v>119</v>
      </c>
      <c r="O15" s="19" t="s">
        <v>120</v>
      </c>
      <c r="P15" s="134"/>
      <c r="Q15" s="134"/>
      <c r="R15" s="179"/>
      <c r="S15" s="179"/>
      <c r="T15" s="179"/>
      <c r="U15" s="179"/>
      <c r="V15" s="179"/>
      <c r="W15" s="121"/>
      <c r="X15" s="155"/>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35"/>
      <c r="AU15" s="155"/>
      <c r="AV15" s="138"/>
      <c r="AW15" s="138"/>
      <c r="AX15" s="135"/>
      <c r="AY15" s="135"/>
      <c r="AZ15" s="138"/>
      <c r="BA15" s="138"/>
      <c r="BB15" s="138"/>
      <c r="BC15" s="138"/>
      <c r="BD15" s="135"/>
      <c r="BE15" s="135"/>
      <c r="BF15" s="135"/>
      <c r="BG15" s="135"/>
      <c r="BH15" s="138"/>
      <c r="BI15" s="138"/>
      <c r="BJ15" s="135"/>
      <c r="BK15" s="135"/>
      <c r="BL15" s="138"/>
      <c r="BM15" s="178"/>
      <c r="BN15" s="178"/>
      <c r="BO15" s="178"/>
      <c r="BP15" s="135"/>
      <c r="BQ15" s="175"/>
    </row>
    <row r="16" spans="1:77" s="196" customFormat="1" ht="93" customHeight="1">
      <c r="A16" s="156"/>
      <c r="B16" s="156"/>
      <c r="C16" s="156"/>
      <c r="D16" s="21" t="s">
        <v>85</v>
      </c>
      <c r="E16" s="21" t="s">
        <v>86</v>
      </c>
      <c r="F16" s="21" t="s">
        <v>87</v>
      </c>
      <c r="G16" s="21" t="s">
        <v>88</v>
      </c>
      <c r="H16" s="21" t="s">
        <v>85</v>
      </c>
      <c r="I16" s="21" t="s">
        <v>86</v>
      </c>
      <c r="J16" s="21" t="s">
        <v>87</v>
      </c>
      <c r="K16" s="21" t="s">
        <v>88</v>
      </c>
      <c r="L16" s="99" t="s">
        <v>85</v>
      </c>
      <c r="M16" s="99" t="s">
        <v>86</v>
      </c>
      <c r="N16" s="99" t="s">
        <v>87</v>
      </c>
      <c r="O16" s="99" t="s">
        <v>88</v>
      </c>
      <c r="P16" s="99" t="s">
        <v>137</v>
      </c>
      <c r="Q16" s="99" t="s">
        <v>139</v>
      </c>
      <c r="R16" s="100" t="s">
        <v>89</v>
      </c>
      <c r="S16" s="100" t="s">
        <v>90</v>
      </c>
      <c r="T16" s="100" t="s">
        <v>91</v>
      </c>
      <c r="U16" s="22" t="s">
        <v>92</v>
      </c>
      <c r="V16" s="100" t="s">
        <v>93</v>
      </c>
      <c r="W16" s="99" t="s">
        <v>8</v>
      </c>
      <c r="Y16" s="100" t="s">
        <v>94</v>
      </c>
      <c r="Z16" s="100" t="s">
        <v>95</v>
      </c>
      <c r="AA16" s="100" t="s">
        <v>69</v>
      </c>
      <c r="AB16" s="100" t="s">
        <v>96</v>
      </c>
      <c r="AC16" s="100" t="s">
        <v>95</v>
      </c>
      <c r="AD16" s="100" t="s">
        <v>24</v>
      </c>
      <c r="AE16" s="100" t="s">
        <v>25</v>
      </c>
      <c r="AF16" s="100" t="s">
        <v>26</v>
      </c>
      <c r="AG16" s="100" t="s">
        <v>24</v>
      </c>
      <c r="AH16" s="100" t="s">
        <v>25</v>
      </c>
      <c r="AI16" s="100" t="s">
        <v>26</v>
      </c>
      <c r="AJ16" s="100" t="s">
        <v>24</v>
      </c>
      <c r="AK16" s="100" t="s">
        <v>25</v>
      </c>
      <c r="AL16" s="100" t="s">
        <v>26</v>
      </c>
      <c r="AM16" s="100" t="s">
        <v>24</v>
      </c>
      <c r="AN16" s="100" t="s">
        <v>25</v>
      </c>
      <c r="AO16" s="100" t="s">
        <v>26</v>
      </c>
      <c r="AP16" s="100" t="s">
        <v>27</v>
      </c>
      <c r="AQ16" s="100" t="s">
        <v>50</v>
      </c>
      <c r="AR16" s="100" t="s">
        <v>28</v>
      </c>
      <c r="AS16" s="100" t="s">
        <v>29</v>
      </c>
      <c r="AT16" s="100" t="s">
        <v>8</v>
      </c>
      <c r="AV16" s="100" t="s">
        <v>41</v>
      </c>
      <c r="AW16" s="100" t="s">
        <v>42</v>
      </c>
      <c r="AX16" s="100" t="s">
        <v>43</v>
      </c>
      <c r="AY16" s="100" t="s">
        <v>44</v>
      </c>
      <c r="AZ16" s="100" t="s">
        <v>45</v>
      </c>
      <c r="BA16" s="100" t="s">
        <v>46</v>
      </c>
      <c r="BB16" s="100" t="s">
        <v>47</v>
      </c>
      <c r="BC16" s="100" t="s">
        <v>48</v>
      </c>
      <c r="BD16" s="100" t="s">
        <v>49</v>
      </c>
      <c r="BE16" s="100" t="s">
        <v>55</v>
      </c>
      <c r="BF16" s="100" t="s">
        <v>56</v>
      </c>
      <c r="BG16" s="100" t="s">
        <v>8</v>
      </c>
      <c r="BH16" s="100" t="s">
        <v>33</v>
      </c>
      <c r="BI16" s="100" t="s">
        <v>34</v>
      </c>
      <c r="BJ16" s="100" t="s">
        <v>35</v>
      </c>
      <c r="BK16" s="100" t="s">
        <v>36</v>
      </c>
      <c r="BL16" s="100" t="s">
        <v>37</v>
      </c>
      <c r="BM16" s="100" t="s">
        <v>38</v>
      </c>
      <c r="BN16" s="100" t="s">
        <v>39</v>
      </c>
      <c r="BO16" s="100" t="s">
        <v>40</v>
      </c>
      <c r="BP16" s="100" t="s">
        <v>53</v>
      </c>
      <c r="BQ16" s="63" t="s">
        <v>8</v>
      </c>
    </row>
    <row r="17" spans="1:70" s="39" customFormat="1" hidden="1">
      <c r="A17" s="29" t="s">
        <v>169</v>
      </c>
      <c r="B17" s="30"/>
      <c r="C17" s="30"/>
      <c r="D17" s="31"/>
      <c r="E17" s="31"/>
      <c r="F17" s="31"/>
      <c r="G17" s="31"/>
      <c r="H17" s="31"/>
      <c r="I17" s="31"/>
      <c r="J17" s="31"/>
      <c r="K17" s="31"/>
      <c r="L17" s="89"/>
      <c r="M17" s="89"/>
      <c r="N17" s="89"/>
      <c r="O17" s="89"/>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4"/>
    </row>
    <row r="18" spans="1:70" s="54" customFormat="1" ht="19.2">
      <c r="A18" s="74">
        <v>44201</v>
      </c>
      <c r="B18" s="83" t="s">
        <v>172</v>
      </c>
      <c r="C18" s="58">
        <v>3</v>
      </c>
      <c r="D18" s="92"/>
      <c r="E18" s="92"/>
      <c r="F18" s="92"/>
      <c r="G18" s="92"/>
      <c r="H18" s="92">
        <v>1</v>
      </c>
      <c r="I18" s="92"/>
      <c r="J18" s="92"/>
      <c r="K18" s="92"/>
      <c r="L18" s="92"/>
      <c r="M18" s="92">
        <v>1</v>
      </c>
      <c r="N18" s="92"/>
      <c r="O18" s="92"/>
      <c r="P18" s="70" t="s">
        <v>224</v>
      </c>
      <c r="Q18" s="84"/>
      <c r="R18" s="92"/>
      <c r="S18" s="92"/>
      <c r="T18" s="92"/>
      <c r="U18" s="92"/>
      <c r="V18" s="92"/>
      <c r="W18" s="92"/>
      <c r="Y18" s="92">
        <v>1</v>
      </c>
      <c r="Z18" s="92"/>
      <c r="AA18" s="92">
        <v>1</v>
      </c>
      <c r="AB18" s="92"/>
      <c r="AC18" s="92"/>
      <c r="AD18" s="92">
        <v>1</v>
      </c>
      <c r="AE18" s="92"/>
      <c r="AF18" s="92"/>
      <c r="AG18" s="55"/>
      <c r="AH18" s="18">
        <v>1</v>
      </c>
      <c r="AI18" s="18"/>
      <c r="AJ18" s="92">
        <v>1</v>
      </c>
      <c r="AK18" s="92"/>
      <c r="AL18" s="92"/>
      <c r="AM18" s="56">
        <v>1</v>
      </c>
      <c r="AN18" s="92"/>
      <c r="AO18" s="56"/>
      <c r="AP18" s="56">
        <v>1</v>
      </c>
      <c r="AQ18" s="56"/>
      <c r="AR18" s="56">
        <v>1</v>
      </c>
      <c r="AS18" s="56"/>
      <c r="AT18" s="57"/>
      <c r="AV18" s="92">
        <v>1</v>
      </c>
      <c r="AW18" s="92">
        <v>1</v>
      </c>
      <c r="AX18" s="92">
        <v>1</v>
      </c>
      <c r="AY18" s="92">
        <v>1</v>
      </c>
      <c r="AZ18" s="92">
        <v>1</v>
      </c>
      <c r="BA18" s="92">
        <v>1</v>
      </c>
      <c r="BB18" s="92"/>
      <c r="BC18" s="92"/>
      <c r="BD18" s="92">
        <v>1</v>
      </c>
      <c r="BE18" s="92">
        <v>1</v>
      </c>
      <c r="BF18" s="92"/>
      <c r="BG18" s="57"/>
      <c r="BH18" s="92">
        <v>1</v>
      </c>
      <c r="BI18" s="92"/>
      <c r="BJ18" s="92">
        <v>1</v>
      </c>
      <c r="BK18" s="92"/>
      <c r="BL18" s="92"/>
      <c r="BM18" s="92"/>
      <c r="BN18" s="92">
        <v>1</v>
      </c>
      <c r="BO18" s="92">
        <v>1</v>
      </c>
      <c r="BP18" s="92">
        <v>1</v>
      </c>
      <c r="BQ18" s="57"/>
      <c r="BR18" s="54">
        <v>1</v>
      </c>
    </row>
    <row r="19" spans="1:70" s="54" customFormat="1" ht="21.6">
      <c r="A19" s="74">
        <v>44202</v>
      </c>
      <c r="B19" s="83" t="s">
        <v>174</v>
      </c>
      <c r="C19" s="58">
        <v>5</v>
      </c>
      <c r="D19" s="92"/>
      <c r="E19" s="92"/>
      <c r="F19" s="92"/>
      <c r="G19" s="92"/>
      <c r="H19" s="92"/>
      <c r="I19" s="92"/>
      <c r="J19" s="92">
        <v>1</v>
      </c>
      <c r="K19" s="92"/>
      <c r="L19" s="92"/>
      <c r="M19" s="92"/>
      <c r="N19" s="92"/>
      <c r="O19" s="92"/>
      <c r="P19" s="92"/>
      <c r="Q19" s="84" t="s">
        <v>200</v>
      </c>
      <c r="R19" s="92"/>
      <c r="S19" s="92"/>
      <c r="T19" s="92"/>
      <c r="U19" s="92"/>
      <c r="V19" s="92"/>
      <c r="W19" s="92" t="s">
        <v>201</v>
      </c>
      <c r="Y19" s="92">
        <v>1</v>
      </c>
      <c r="Z19" s="92"/>
      <c r="AA19" s="92">
        <v>1</v>
      </c>
      <c r="AB19" s="92"/>
      <c r="AC19" s="92"/>
      <c r="AD19" s="92"/>
      <c r="AE19" s="92">
        <v>1</v>
      </c>
      <c r="AF19" s="92"/>
      <c r="AG19" s="55"/>
      <c r="AH19" s="18">
        <v>1</v>
      </c>
      <c r="AI19" s="18"/>
      <c r="AJ19" s="92"/>
      <c r="AK19" s="92">
        <v>1</v>
      </c>
      <c r="AL19" s="92"/>
      <c r="AM19" s="56"/>
      <c r="AN19" s="92">
        <v>1</v>
      </c>
      <c r="AO19" s="56"/>
      <c r="AP19" s="56"/>
      <c r="AQ19" s="56">
        <v>1</v>
      </c>
      <c r="AR19" s="56">
        <v>1</v>
      </c>
      <c r="AS19" s="56"/>
      <c r="AT19" s="57"/>
      <c r="AV19" s="92"/>
      <c r="AW19" s="92">
        <v>1</v>
      </c>
      <c r="AX19" s="92"/>
      <c r="AY19" s="92"/>
      <c r="AZ19" s="92">
        <v>1</v>
      </c>
      <c r="BA19" s="92">
        <v>1</v>
      </c>
      <c r="BB19" s="92"/>
      <c r="BC19" s="92"/>
      <c r="BD19" s="92"/>
      <c r="BE19" s="92">
        <v>1</v>
      </c>
      <c r="BF19" s="92">
        <v>1</v>
      </c>
      <c r="BG19" s="57"/>
      <c r="BH19" s="92">
        <v>1</v>
      </c>
      <c r="BI19" s="92"/>
      <c r="BJ19" s="92"/>
      <c r="BK19" s="92">
        <v>1</v>
      </c>
      <c r="BL19" s="92"/>
      <c r="BM19" s="92">
        <v>1</v>
      </c>
      <c r="BN19" s="92">
        <v>1</v>
      </c>
      <c r="BO19" s="92"/>
      <c r="BP19" s="92">
        <v>1</v>
      </c>
      <c r="BQ19" s="57"/>
      <c r="BR19" s="54">
        <v>1</v>
      </c>
    </row>
    <row r="20" spans="1:70" s="54" customFormat="1">
      <c r="A20" s="74">
        <v>44203</v>
      </c>
      <c r="B20" s="83" t="s">
        <v>175</v>
      </c>
      <c r="C20" s="58">
        <v>5</v>
      </c>
      <c r="D20" s="92"/>
      <c r="E20" s="92"/>
      <c r="F20" s="92"/>
      <c r="G20" s="92"/>
      <c r="H20" s="92"/>
      <c r="I20" s="92"/>
      <c r="J20" s="92"/>
      <c r="K20" s="92"/>
      <c r="L20" s="92"/>
      <c r="M20" s="92"/>
      <c r="N20" s="92"/>
      <c r="O20" s="92"/>
      <c r="P20" s="92"/>
      <c r="Q20" s="84"/>
      <c r="R20" s="92"/>
      <c r="S20" s="92"/>
      <c r="T20" s="92"/>
      <c r="U20" s="92"/>
      <c r="V20" s="92"/>
      <c r="W20" s="92"/>
      <c r="Y20" s="92"/>
      <c r="Z20" s="92"/>
      <c r="AA20" s="92"/>
      <c r="AB20" s="92"/>
      <c r="AC20" s="92"/>
      <c r="AD20" s="92"/>
      <c r="AE20" s="92"/>
      <c r="AF20" s="92"/>
      <c r="AG20" s="55"/>
      <c r="AH20" s="18"/>
      <c r="AI20" s="18"/>
      <c r="AJ20" s="92"/>
      <c r="AK20" s="92"/>
      <c r="AL20" s="92"/>
      <c r="AM20" s="56"/>
      <c r="AN20" s="92"/>
      <c r="AO20" s="56"/>
      <c r="AP20" s="56"/>
      <c r="AQ20" s="56"/>
      <c r="AR20" s="56"/>
      <c r="AS20" s="56"/>
      <c r="AT20" s="57"/>
      <c r="AV20" s="92"/>
      <c r="AW20" s="92"/>
      <c r="AX20" s="92"/>
      <c r="AY20" s="92"/>
      <c r="AZ20" s="92"/>
      <c r="BA20" s="92"/>
      <c r="BB20" s="92"/>
      <c r="BC20" s="92"/>
      <c r="BD20" s="92"/>
      <c r="BE20" s="92"/>
      <c r="BF20" s="92"/>
      <c r="BG20" s="57"/>
      <c r="BH20" s="92"/>
      <c r="BI20" s="92"/>
      <c r="BJ20" s="92"/>
      <c r="BK20" s="92"/>
      <c r="BL20" s="92"/>
      <c r="BM20" s="92"/>
      <c r="BN20" s="92"/>
      <c r="BO20" s="92"/>
      <c r="BP20" s="92"/>
      <c r="BQ20" s="57"/>
    </row>
    <row r="21" spans="1:70" s="54" customFormat="1" ht="19.2">
      <c r="A21" s="75">
        <v>44204</v>
      </c>
      <c r="B21" s="82" t="s">
        <v>176</v>
      </c>
      <c r="C21" s="67">
        <v>5</v>
      </c>
      <c r="D21" s="93"/>
      <c r="E21" s="93"/>
      <c r="F21" s="93"/>
      <c r="G21" s="93"/>
      <c r="H21" s="93">
        <v>1</v>
      </c>
      <c r="I21" s="93"/>
      <c r="J21" s="93"/>
      <c r="K21" s="93"/>
      <c r="L21" s="93">
        <v>1</v>
      </c>
      <c r="M21" s="93"/>
      <c r="N21" s="93"/>
      <c r="O21" s="93"/>
      <c r="P21" s="70" t="s">
        <v>225</v>
      </c>
      <c r="Q21" s="84"/>
      <c r="R21" s="93"/>
      <c r="S21" s="93"/>
      <c r="T21" s="93"/>
      <c r="U21" s="93"/>
      <c r="V21" s="93"/>
      <c r="W21" s="92"/>
      <c r="X21" s="12"/>
      <c r="Y21" s="93">
        <v>1</v>
      </c>
      <c r="Z21" s="93"/>
      <c r="AA21" s="93"/>
      <c r="AB21" s="93">
        <v>1</v>
      </c>
      <c r="AC21" s="93"/>
      <c r="AD21" s="93"/>
      <c r="AE21" s="93">
        <v>1</v>
      </c>
      <c r="AF21" s="93"/>
      <c r="AG21" s="68"/>
      <c r="AH21" s="18"/>
      <c r="AI21" s="18">
        <v>1</v>
      </c>
      <c r="AJ21" s="93"/>
      <c r="AK21" s="93">
        <v>1</v>
      </c>
      <c r="AL21" s="93"/>
      <c r="AM21" s="17"/>
      <c r="AN21" s="93">
        <v>1</v>
      </c>
      <c r="AO21" s="17"/>
      <c r="AP21" s="17">
        <v>1</v>
      </c>
      <c r="AQ21" s="17"/>
      <c r="AR21" s="17">
        <v>1</v>
      </c>
      <c r="AS21" s="17"/>
      <c r="AT21" s="57"/>
      <c r="AU21" s="12"/>
      <c r="AV21" s="93"/>
      <c r="AW21" s="93">
        <v>1</v>
      </c>
      <c r="AX21" s="93"/>
      <c r="AY21" s="93"/>
      <c r="AZ21" s="93"/>
      <c r="BA21" s="93"/>
      <c r="BB21" s="93"/>
      <c r="BC21" s="93"/>
      <c r="BD21" s="93"/>
      <c r="BE21" s="93">
        <v>1</v>
      </c>
      <c r="BF21" s="93"/>
      <c r="BG21" s="57"/>
      <c r="BH21" s="93">
        <v>1</v>
      </c>
      <c r="BI21" s="93"/>
      <c r="BJ21" s="93">
        <v>1</v>
      </c>
      <c r="BK21" s="93">
        <v>1</v>
      </c>
      <c r="BL21" s="93"/>
      <c r="BM21" s="93"/>
      <c r="BN21" s="93">
        <v>1</v>
      </c>
      <c r="BO21" s="93">
        <v>1</v>
      </c>
      <c r="BP21" s="93">
        <v>1</v>
      </c>
      <c r="BQ21" s="57"/>
      <c r="BR21" s="54">
        <v>1</v>
      </c>
    </row>
    <row r="22" spans="1:70" s="54" customFormat="1">
      <c r="A22" s="74">
        <v>44205</v>
      </c>
      <c r="B22" s="83" t="s">
        <v>180</v>
      </c>
      <c r="C22" s="58">
        <v>5</v>
      </c>
      <c r="D22" s="92"/>
      <c r="E22" s="92"/>
      <c r="F22" s="92"/>
      <c r="G22" s="92"/>
      <c r="H22" s="92"/>
      <c r="I22" s="92"/>
      <c r="J22" s="92"/>
      <c r="K22" s="92"/>
      <c r="L22" s="92"/>
      <c r="M22" s="92"/>
      <c r="N22" s="92"/>
      <c r="O22" s="92"/>
      <c r="P22" s="92"/>
      <c r="Q22" s="84"/>
      <c r="R22" s="92"/>
      <c r="S22" s="92"/>
      <c r="T22" s="92"/>
      <c r="U22" s="92"/>
      <c r="V22" s="92"/>
      <c r="W22" s="92"/>
      <c r="Y22" s="92"/>
      <c r="Z22" s="92"/>
      <c r="AA22" s="92"/>
      <c r="AB22" s="92"/>
      <c r="AC22" s="92"/>
      <c r="AD22" s="92"/>
      <c r="AE22" s="92"/>
      <c r="AF22" s="92"/>
      <c r="AG22" s="55"/>
      <c r="AH22" s="18"/>
      <c r="AI22" s="18"/>
      <c r="AJ22" s="92"/>
      <c r="AK22" s="92"/>
      <c r="AL22" s="92"/>
      <c r="AM22" s="56"/>
      <c r="AN22" s="92"/>
      <c r="AO22" s="56"/>
      <c r="AP22" s="56"/>
      <c r="AQ22" s="56"/>
      <c r="AR22" s="56"/>
      <c r="AS22" s="56"/>
      <c r="AT22" s="57"/>
      <c r="AV22" s="92"/>
      <c r="AW22" s="92"/>
      <c r="AX22" s="92"/>
      <c r="AY22" s="92"/>
      <c r="AZ22" s="92"/>
      <c r="BA22" s="92"/>
      <c r="BB22" s="92"/>
      <c r="BC22" s="92"/>
      <c r="BD22" s="92"/>
      <c r="BE22" s="92"/>
      <c r="BF22" s="92"/>
      <c r="BG22" s="57"/>
      <c r="BH22" s="92"/>
      <c r="BI22" s="92"/>
      <c r="BJ22" s="92"/>
      <c r="BK22" s="92"/>
      <c r="BL22" s="92"/>
      <c r="BM22" s="92"/>
      <c r="BN22" s="92"/>
      <c r="BO22" s="92"/>
      <c r="BP22" s="92"/>
      <c r="BQ22" s="57"/>
    </row>
    <row r="23" spans="1:70" s="54" customFormat="1" ht="21.6">
      <c r="A23" s="75">
        <v>44206</v>
      </c>
      <c r="B23" s="82" t="s">
        <v>181</v>
      </c>
      <c r="C23" s="67">
        <v>5</v>
      </c>
      <c r="D23" s="93"/>
      <c r="E23" s="93"/>
      <c r="F23" s="93"/>
      <c r="G23" s="93"/>
      <c r="H23" s="93"/>
      <c r="I23" s="93">
        <v>1</v>
      </c>
      <c r="J23" s="93"/>
      <c r="K23" s="93"/>
      <c r="L23" s="93"/>
      <c r="M23" s="93">
        <v>1</v>
      </c>
      <c r="N23" s="93"/>
      <c r="O23" s="93"/>
      <c r="P23" s="92" t="s">
        <v>226</v>
      </c>
      <c r="Q23" s="84"/>
      <c r="R23" s="93"/>
      <c r="S23" s="93"/>
      <c r="T23" s="93"/>
      <c r="U23" s="93"/>
      <c r="V23" s="93"/>
      <c r="W23" s="92"/>
      <c r="X23" s="12"/>
      <c r="Y23" s="93">
        <v>1</v>
      </c>
      <c r="Z23" s="93"/>
      <c r="AA23" s="93"/>
      <c r="AB23" s="93">
        <v>1</v>
      </c>
      <c r="AC23" s="93"/>
      <c r="AD23" s="93"/>
      <c r="AE23" s="93">
        <v>1</v>
      </c>
      <c r="AF23" s="93"/>
      <c r="AG23" s="68"/>
      <c r="AH23" s="18"/>
      <c r="AI23" s="18">
        <v>1</v>
      </c>
      <c r="AJ23" s="93"/>
      <c r="AK23" s="93">
        <v>1</v>
      </c>
      <c r="AL23" s="93"/>
      <c r="AM23" s="17">
        <v>1</v>
      </c>
      <c r="AN23" s="93"/>
      <c r="AO23" s="17"/>
      <c r="AP23" s="17">
        <v>1</v>
      </c>
      <c r="AQ23" s="17"/>
      <c r="AR23" s="17"/>
      <c r="AS23" s="17">
        <v>1</v>
      </c>
      <c r="AT23" s="57"/>
      <c r="AU23" s="12"/>
      <c r="AV23" s="93"/>
      <c r="AW23" s="93">
        <v>1</v>
      </c>
      <c r="AX23" s="93">
        <v>1</v>
      </c>
      <c r="AY23" s="93">
        <v>1</v>
      </c>
      <c r="AZ23" s="93">
        <v>1</v>
      </c>
      <c r="BA23" s="93">
        <v>1</v>
      </c>
      <c r="BB23" s="93"/>
      <c r="BC23" s="93"/>
      <c r="BD23" s="93"/>
      <c r="BE23" s="93">
        <v>1</v>
      </c>
      <c r="BF23" s="93"/>
      <c r="BG23" s="57"/>
      <c r="BH23" s="93">
        <v>1</v>
      </c>
      <c r="BI23" s="93"/>
      <c r="BJ23" s="93">
        <v>1</v>
      </c>
      <c r="BK23" s="93"/>
      <c r="BL23" s="93"/>
      <c r="BM23" s="93"/>
      <c r="BN23" s="93"/>
      <c r="BO23" s="93"/>
      <c r="BP23" s="93">
        <v>1</v>
      </c>
      <c r="BQ23" s="57"/>
      <c r="BR23" s="54">
        <v>1</v>
      </c>
    </row>
    <row r="24" spans="1:70" s="54" customFormat="1">
      <c r="A24" s="74">
        <v>44207</v>
      </c>
      <c r="B24" s="83" t="s">
        <v>183</v>
      </c>
      <c r="C24" s="58">
        <v>5</v>
      </c>
      <c r="D24" s="93"/>
      <c r="E24" s="93"/>
      <c r="F24" s="93"/>
      <c r="G24" s="93"/>
      <c r="H24" s="93"/>
      <c r="I24" s="93"/>
      <c r="J24" s="93"/>
      <c r="K24" s="93"/>
      <c r="L24" s="93"/>
      <c r="M24" s="93"/>
      <c r="N24" s="93"/>
      <c r="O24" s="93"/>
      <c r="P24" s="70"/>
      <c r="Q24" s="84"/>
      <c r="R24" s="93"/>
      <c r="S24" s="93"/>
      <c r="T24" s="93"/>
      <c r="U24" s="93"/>
      <c r="V24" s="93"/>
      <c r="W24" s="92"/>
      <c r="X24" s="12"/>
      <c r="Y24" s="93"/>
      <c r="Z24" s="93"/>
      <c r="AA24" s="93"/>
      <c r="AB24" s="93"/>
      <c r="AC24" s="93"/>
      <c r="AD24" s="93"/>
      <c r="AE24" s="93"/>
      <c r="AF24" s="93"/>
      <c r="AG24" s="68"/>
      <c r="AH24" s="18"/>
      <c r="AI24" s="18"/>
      <c r="AJ24" s="93"/>
      <c r="AK24" s="93"/>
      <c r="AL24" s="93"/>
      <c r="AM24" s="17"/>
      <c r="AN24" s="93"/>
      <c r="AO24" s="17"/>
      <c r="AP24" s="17"/>
      <c r="AQ24" s="17"/>
      <c r="AR24" s="17"/>
      <c r="AS24" s="17"/>
      <c r="AT24" s="57"/>
      <c r="AU24" s="12"/>
      <c r="AV24" s="93"/>
      <c r="AW24" s="93"/>
      <c r="AX24" s="93"/>
      <c r="AY24" s="93"/>
      <c r="AZ24" s="93"/>
      <c r="BA24" s="93"/>
      <c r="BB24" s="93"/>
      <c r="BC24" s="93"/>
      <c r="BD24" s="93"/>
      <c r="BE24" s="93"/>
      <c r="BF24" s="93"/>
      <c r="BG24" s="57"/>
      <c r="BH24" s="93"/>
      <c r="BI24" s="93"/>
      <c r="BJ24" s="93"/>
      <c r="BK24" s="93"/>
      <c r="BL24" s="93"/>
      <c r="BM24" s="93"/>
      <c r="BN24" s="93"/>
      <c r="BO24" s="93"/>
      <c r="BP24" s="93"/>
      <c r="BQ24" s="57"/>
    </row>
    <row r="25" spans="1:70" s="54" customFormat="1" ht="32.4">
      <c r="A25" s="74">
        <v>44208</v>
      </c>
      <c r="B25" s="83" t="s">
        <v>184</v>
      </c>
      <c r="C25" s="58">
        <v>5</v>
      </c>
      <c r="D25" s="92"/>
      <c r="E25" s="92"/>
      <c r="F25" s="92"/>
      <c r="G25" s="92"/>
      <c r="H25" s="92"/>
      <c r="I25" s="92"/>
      <c r="J25" s="92"/>
      <c r="K25" s="92"/>
      <c r="L25" s="92"/>
      <c r="M25" s="92"/>
      <c r="N25" s="92"/>
      <c r="O25" s="92" t="s">
        <v>236</v>
      </c>
      <c r="P25" s="92"/>
      <c r="Q25" s="84"/>
      <c r="R25" s="92"/>
      <c r="S25" s="92"/>
      <c r="T25" s="92"/>
      <c r="U25" s="92"/>
      <c r="V25" s="92"/>
      <c r="W25" s="92"/>
      <c r="Y25" s="92"/>
      <c r="Z25" s="92"/>
      <c r="AA25" s="92"/>
      <c r="AB25" s="92"/>
      <c r="AC25" s="92"/>
      <c r="AD25" s="92"/>
      <c r="AE25" s="92"/>
      <c r="AF25" s="92"/>
      <c r="AG25" s="55"/>
      <c r="AH25" s="18"/>
      <c r="AI25" s="18"/>
      <c r="AJ25" s="92"/>
      <c r="AK25" s="92"/>
      <c r="AL25" s="92"/>
      <c r="AM25" s="56"/>
      <c r="AN25" s="92"/>
      <c r="AO25" s="56"/>
      <c r="AP25" s="56"/>
      <c r="AQ25" s="56"/>
      <c r="AR25" s="56"/>
      <c r="AS25" s="56"/>
      <c r="AT25" s="57"/>
      <c r="AV25" s="92"/>
      <c r="AW25" s="92"/>
      <c r="AX25" s="92"/>
      <c r="AY25" s="92"/>
      <c r="AZ25" s="92"/>
      <c r="BA25" s="92"/>
      <c r="BB25" s="92"/>
      <c r="BC25" s="92"/>
      <c r="BD25" s="92"/>
      <c r="BE25" s="92"/>
      <c r="BF25" s="92"/>
      <c r="BG25" s="57"/>
      <c r="BH25" s="92"/>
      <c r="BI25" s="92"/>
      <c r="BJ25" s="92"/>
      <c r="BK25" s="92"/>
      <c r="BL25" s="92"/>
      <c r="BM25" s="92"/>
      <c r="BN25" s="92"/>
      <c r="BO25" s="92"/>
      <c r="BP25" s="92"/>
      <c r="BQ25" s="57"/>
    </row>
    <row r="26" spans="1:70" s="54" customFormat="1">
      <c r="A26" s="74">
        <v>44209</v>
      </c>
      <c r="B26" s="83" t="s">
        <v>185</v>
      </c>
      <c r="C26" s="58">
        <v>5</v>
      </c>
      <c r="D26" s="92"/>
      <c r="E26" s="92"/>
      <c r="F26" s="92"/>
      <c r="G26" s="92"/>
      <c r="H26" s="92"/>
      <c r="I26" s="92"/>
      <c r="J26" s="92"/>
      <c r="K26" s="92"/>
      <c r="L26" s="92"/>
      <c r="M26" s="92"/>
      <c r="N26" s="92"/>
      <c r="O26" s="92"/>
      <c r="P26" s="92"/>
      <c r="Q26" s="84"/>
      <c r="R26" s="92"/>
      <c r="S26" s="92"/>
      <c r="T26" s="92"/>
      <c r="U26" s="92"/>
      <c r="V26" s="92"/>
      <c r="W26" s="92"/>
      <c r="Y26" s="92"/>
      <c r="Z26" s="92"/>
      <c r="AA26" s="92"/>
      <c r="AB26" s="92"/>
      <c r="AC26" s="92"/>
      <c r="AD26" s="92"/>
      <c r="AE26" s="92"/>
      <c r="AF26" s="92"/>
      <c r="AG26" s="55"/>
      <c r="AH26" s="18"/>
      <c r="AI26" s="18"/>
      <c r="AJ26" s="92"/>
      <c r="AK26" s="92"/>
      <c r="AL26" s="92"/>
      <c r="AM26" s="56"/>
      <c r="AN26" s="92"/>
      <c r="AO26" s="56"/>
      <c r="AP26" s="56"/>
      <c r="AQ26" s="56"/>
      <c r="AR26" s="56"/>
      <c r="AS26" s="56"/>
      <c r="AT26" s="57"/>
      <c r="AV26" s="92"/>
      <c r="AW26" s="92"/>
      <c r="AX26" s="92"/>
      <c r="AY26" s="92"/>
      <c r="AZ26" s="92"/>
      <c r="BA26" s="92"/>
      <c r="BB26" s="92"/>
      <c r="BC26" s="92"/>
      <c r="BD26" s="92"/>
      <c r="BE26" s="92"/>
      <c r="BF26" s="92"/>
      <c r="BG26" s="57"/>
      <c r="BH26" s="92"/>
      <c r="BI26" s="92"/>
      <c r="BJ26" s="92"/>
      <c r="BK26" s="92"/>
      <c r="BL26" s="92"/>
      <c r="BM26" s="92"/>
      <c r="BN26" s="92"/>
      <c r="BO26" s="92"/>
      <c r="BP26" s="92"/>
      <c r="BQ26" s="57"/>
    </row>
    <row r="27" spans="1:70" s="54" customFormat="1" ht="32.4">
      <c r="A27" s="74">
        <v>44210</v>
      </c>
      <c r="B27" s="83" t="s">
        <v>186</v>
      </c>
      <c r="C27" s="58">
        <v>5</v>
      </c>
      <c r="D27" s="93"/>
      <c r="E27" s="93"/>
      <c r="F27" s="93"/>
      <c r="G27" s="93"/>
      <c r="H27" s="93"/>
      <c r="I27" s="93"/>
      <c r="J27" s="93"/>
      <c r="K27" s="93"/>
      <c r="L27" s="93">
        <v>1</v>
      </c>
      <c r="M27" s="93"/>
      <c r="N27" s="93"/>
      <c r="O27" s="93"/>
      <c r="P27" s="70" t="s">
        <v>227</v>
      </c>
      <c r="Q27" s="84"/>
      <c r="R27" s="93"/>
      <c r="S27" s="93"/>
      <c r="T27" s="93"/>
      <c r="U27" s="93"/>
      <c r="V27" s="93"/>
      <c r="W27" s="92"/>
      <c r="X27" s="12"/>
      <c r="Y27" s="93">
        <v>1</v>
      </c>
      <c r="Z27" s="93"/>
      <c r="AA27" s="93"/>
      <c r="AB27" s="93">
        <v>1</v>
      </c>
      <c r="AC27" s="93"/>
      <c r="AD27" s="93"/>
      <c r="AE27" s="93"/>
      <c r="AF27" s="93">
        <v>1</v>
      </c>
      <c r="AG27" s="68"/>
      <c r="AH27" s="18">
        <v>1</v>
      </c>
      <c r="AI27" s="18"/>
      <c r="AJ27" s="93">
        <v>1</v>
      </c>
      <c r="AK27" s="93"/>
      <c r="AL27" s="93"/>
      <c r="AM27" s="17"/>
      <c r="AN27" s="93">
        <v>1</v>
      </c>
      <c r="AO27" s="17"/>
      <c r="AP27" s="17"/>
      <c r="AQ27" s="17">
        <v>1</v>
      </c>
      <c r="AR27" s="17"/>
      <c r="AS27" s="17">
        <v>1</v>
      </c>
      <c r="AT27" s="57"/>
      <c r="AU27" s="12"/>
      <c r="AV27" s="93"/>
      <c r="AW27" s="93"/>
      <c r="AX27" s="93"/>
      <c r="AY27" s="93"/>
      <c r="AZ27" s="93"/>
      <c r="BA27" s="93"/>
      <c r="BB27" s="93"/>
      <c r="BC27" s="93"/>
      <c r="BD27" s="93"/>
      <c r="BE27" s="93"/>
      <c r="BF27" s="93"/>
      <c r="BG27" s="57" t="s">
        <v>202</v>
      </c>
      <c r="BH27" s="93">
        <v>1</v>
      </c>
      <c r="BI27" s="93"/>
      <c r="BJ27" s="93"/>
      <c r="BK27" s="93"/>
      <c r="BL27" s="93"/>
      <c r="BM27" s="93"/>
      <c r="BN27" s="93">
        <v>1</v>
      </c>
      <c r="BO27" s="93"/>
      <c r="BP27" s="93">
        <v>1</v>
      </c>
      <c r="BQ27" s="57"/>
      <c r="BR27" s="54">
        <v>1</v>
      </c>
    </row>
    <row r="28" spans="1:70" s="54" customFormat="1" ht="12">
      <c r="A28" s="74">
        <v>44211</v>
      </c>
      <c r="B28" s="83" t="s">
        <v>189</v>
      </c>
      <c r="C28" s="58">
        <v>5</v>
      </c>
      <c r="D28" s="93"/>
      <c r="E28" s="93">
        <v>1</v>
      </c>
      <c r="F28" s="93"/>
      <c r="G28" s="93"/>
      <c r="H28" s="93"/>
      <c r="I28" s="93">
        <v>1</v>
      </c>
      <c r="J28" s="93"/>
      <c r="K28" s="93"/>
      <c r="L28" s="93"/>
      <c r="M28" s="93">
        <v>1</v>
      </c>
      <c r="N28" s="93"/>
      <c r="O28" s="93"/>
      <c r="P28" s="92"/>
      <c r="Q28" s="84"/>
      <c r="R28" s="93"/>
      <c r="S28" s="93"/>
      <c r="T28" s="93"/>
      <c r="U28" s="93"/>
      <c r="V28" s="93"/>
      <c r="W28" s="92"/>
      <c r="X28" s="12"/>
      <c r="Y28" s="93">
        <v>1</v>
      </c>
      <c r="Z28" s="93"/>
      <c r="AA28" s="93"/>
      <c r="AB28" s="93">
        <v>1</v>
      </c>
      <c r="AC28" s="93"/>
      <c r="AD28" s="93">
        <v>1</v>
      </c>
      <c r="AE28" s="93"/>
      <c r="AF28" s="93"/>
      <c r="AG28" s="68"/>
      <c r="AH28" s="18"/>
      <c r="AI28" s="18">
        <v>1</v>
      </c>
      <c r="AJ28" s="93">
        <v>1</v>
      </c>
      <c r="AK28" s="93"/>
      <c r="AL28" s="93"/>
      <c r="AM28" s="17">
        <v>1</v>
      </c>
      <c r="AN28" s="93"/>
      <c r="AO28" s="17"/>
      <c r="AP28" s="17">
        <v>1</v>
      </c>
      <c r="AQ28" s="17"/>
      <c r="AR28" s="17">
        <v>1</v>
      </c>
      <c r="AS28" s="17"/>
      <c r="AT28" s="57"/>
      <c r="AU28" s="12"/>
      <c r="AV28" s="93"/>
      <c r="AW28" s="93">
        <v>1</v>
      </c>
      <c r="AX28" s="93"/>
      <c r="AY28" s="93"/>
      <c r="AZ28" s="93">
        <v>1</v>
      </c>
      <c r="BA28" s="93">
        <v>1</v>
      </c>
      <c r="BB28" s="93"/>
      <c r="BC28" s="93"/>
      <c r="BD28" s="93"/>
      <c r="BE28" s="93">
        <v>1</v>
      </c>
      <c r="BF28" s="93"/>
      <c r="BG28" s="57"/>
      <c r="BH28" s="93">
        <v>1</v>
      </c>
      <c r="BI28" s="93"/>
      <c r="BJ28" s="93">
        <v>1</v>
      </c>
      <c r="BK28" s="93"/>
      <c r="BL28" s="93"/>
      <c r="BM28" s="93"/>
      <c r="BN28" s="93"/>
      <c r="BO28" s="93"/>
      <c r="BP28" s="93">
        <v>1</v>
      </c>
      <c r="BQ28" s="57"/>
      <c r="BR28" s="54">
        <v>1</v>
      </c>
    </row>
    <row r="29" spans="1:70" s="54" customFormat="1" ht="21.6">
      <c r="A29" s="74">
        <v>44212</v>
      </c>
      <c r="B29" s="83" t="s">
        <v>191</v>
      </c>
      <c r="C29" s="58">
        <v>5</v>
      </c>
      <c r="D29" s="93"/>
      <c r="E29" s="93"/>
      <c r="F29" s="93"/>
      <c r="G29" s="93"/>
      <c r="H29" s="93"/>
      <c r="I29" s="93"/>
      <c r="J29" s="93"/>
      <c r="K29" s="93"/>
      <c r="L29" s="93">
        <v>1</v>
      </c>
      <c r="M29" s="93"/>
      <c r="N29" s="93"/>
      <c r="O29" s="93"/>
      <c r="P29" s="57" t="s">
        <v>228</v>
      </c>
      <c r="Q29" s="84"/>
      <c r="R29" s="93"/>
      <c r="S29" s="93"/>
      <c r="T29" s="93"/>
      <c r="U29" s="93"/>
      <c r="V29" s="93"/>
      <c r="W29" s="92"/>
      <c r="X29" s="12"/>
      <c r="Y29" s="93">
        <v>1</v>
      </c>
      <c r="Z29" s="93"/>
      <c r="AA29" s="93">
        <v>1</v>
      </c>
      <c r="AB29" s="93"/>
      <c r="AC29" s="93"/>
      <c r="AD29" s="93"/>
      <c r="AE29" s="93">
        <v>1</v>
      </c>
      <c r="AF29" s="93"/>
      <c r="AG29" s="68"/>
      <c r="AH29" s="18">
        <v>1</v>
      </c>
      <c r="AI29" s="18"/>
      <c r="AJ29" s="93"/>
      <c r="AK29" s="93">
        <v>1</v>
      </c>
      <c r="AL29" s="93"/>
      <c r="AM29" s="17"/>
      <c r="AN29" s="93">
        <v>1</v>
      </c>
      <c r="AO29" s="17"/>
      <c r="AP29" s="17">
        <v>1</v>
      </c>
      <c r="AQ29" s="17"/>
      <c r="AR29" s="17">
        <v>1</v>
      </c>
      <c r="AS29" s="17"/>
      <c r="AT29" s="57"/>
      <c r="AU29" s="12"/>
      <c r="AV29" s="93"/>
      <c r="AW29" s="93">
        <v>1</v>
      </c>
      <c r="AX29" s="93">
        <v>1</v>
      </c>
      <c r="AY29" s="93">
        <v>1</v>
      </c>
      <c r="AZ29" s="93"/>
      <c r="BA29" s="93"/>
      <c r="BB29" s="93"/>
      <c r="BC29" s="93"/>
      <c r="BD29" s="93"/>
      <c r="BE29" s="93"/>
      <c r="BF29" s="93">
        <v>1</v>
      </c>
      <c r="BG29" s="57"/>
      <c r="BH29" s="93">
        <v>1</v>
      </c>
      <c r="BI29" s="93">
        <v>1</v>
      </c>
      <c r="BJ29" s="93">
        <v>1</v>
      </c>
      <c r="BK29" s="93">
        <v>1</v>
      </c>
      <c r="BL29" s="93">
        <v>1</v>
      </c>
      <c r="BM29" s="93">
        <v>1</v>
      </c>
      <c r="BN29" s="93">
        <v>1</v>
      </c>
      <c r="BO29" s="93">
        <v>1</v>
      </c>
      <c r="BP29" s="93">
        <v>1</v>
      </c>
      <c r="BQ29" s="57"/>
      <c r="BR29" s="54">
        <v>1</v>
      </c>
    </row>
    <row r="30" spans="1:70" s="54" customFormat="1" ht="12">
      <c r="A30" s="74">
        <v>44213</v>
      </c>
      <c r="B30" s="83" t="s">
        <v>192</v>
      </c>
      <c r="C30" s="58">
        <v>5</v>
      </c>
      <c r="D30" s="92"/>
      <c r="E30" s="92"/>
      <c r="F30" s="92"/>
      <c r="G30" s="92"/>
      <c r="H30" s="92"/>
      <c r="I30" s="92"/>
      <c r="J30" s="92"/>
      <c r="K30" s="92"/>
      <c r="L30" s="92">
        <v>1</v>
      </c>
      <c r="M30" s="92"/>
      <c r="N30" s="92"/>
      <c r="O30" s="92"/>
      <c r="P30" s="92"/>
      <c r="Q30" s="84"/>
      <c r="R30" s="92"/>
      <c r="S30" s="92"/>
      <c r="T30" s="92"/>
      <c r="U30" s="92"/>
      <c r="V30" s="92"/>
      <c r="W30" s="92"/>
      <c r="Y30" s="92">
        <v>1</v>
      </c>
      <c r="Z30" s="92"/>
      <c r="AA30" s="92"/>
      <c r="AB30" s="92">
        <v>1</v>
      </c>
      <c r="AC30" s="92"/>
      <c r="AD30" s="92"/>
      <c r="AE30" s="92">
        <v>1</v>
      </c>
      <c r="AF30" s="92"/>
      <c r="AG30" s="55"/>
      <c r="AH30" s="18">
        <v>1</v>
      </c>
      <c r="AI30" s="18"/>
      <c r="AJ30" s="92"/>
      <c r="AK30" s="92">
        <v>1</v>
      </c>
      <c r="AL30" s="92"/>
      <c r="AM30" s="56"/>
      <c r="AN30" s="92">
        <v>1</v>
      </c>
      <c r="AO30" s="56"/>
      <c r="AP30" s="56">
        <v>1</v>
      </c>
      <c r="AQ30" s="56"/>
      <c r="AR30" s="56"/>
      <c r="AS30" s="56">
        <v>1</v>
      </c>
      <c r="AT30" s="57"/>
      <c r="AV30" s="92"/>
      <c r="AW30" s="92">
        <v>1</v>
      </c>
      <c r="AX30" s="92"/>
      <c r="AY30" s="92"/>
      <c r="AZ30" s="92"/>
      <c r="BA30" s="92"/>
      <c r="BB30" s="92"/>
      <c r="BC30" s="92"/>
      <c r="BD30" s="92"/>
      <c r="BE30" s="92">
        <v>1</v>
      </c>
      <c r="BF30" s="92"/>
      <c r="BG30" s="57"/>
      <c r="BH30" s="92"/>
      <c r="BI30" s="92"/>
      <c r="BJ30" s="92">
        <v>1</v>
      </c>
      <c r="BK30" s="92"/>
      <c r="BL30" s="92"/>
      <c r="BM30" s="92"/>
      <c r="BN30" s="92">
        <v>1</v>
      </c>
      <c r="BO30" s="92">
        <v>1</v>
      </c>
      <c r="BP30" s="92">
        <v>1</v>
      </c>
      <c r="BQ30" s="57"/>
      <c r="BR30" s="54">
        <v>1</v>
      </c>
    </row>
    <row r="31" spans="1:70" s="54" customFormat="1">
      <c r="A31" s="74">
        <v>44214</v>
      </c>
      <c r="B31" s="83" t="s">
        <v>194</v>
      </c>
      <c r="C31" s="58">
        <v>5</v>
      </c>
      <c r="D31" s="92"/>
      <c r="E31" s="92"/>
      <c r="F31" s="92"/>
      <c r="G31" s="92"/>
      <c r="H31" s="92"/>
      <c r="I31" s="92"/>
      <c r="J31" s="92"/>
      <c r="K31" s="92"/>
      <c r="L31" s="92"/>
      <c r="M31" s="92"/>
      <c r="N31" s="92"/>
      <c r="O31" s="92"/>
      <c r="P31" s="92"/>
      <c r="Q31" s="84"/>
      <c r="R31" s="92"/>
      <c r="S31" s="92"/>
      <c r="T31" s="92"/>
      <c r="U31" s="92"/>
      <c r="V31" s="92"/>
      <c r="W31" s="92"/>
      <c r="Y31" s="92"/>
      <c r="Z31" s="92"/>
      <c r="AA31" s="92"/>
      <c r="AB31" s="92"/>
      <c r="AC31" s="92"/>
      <c r="AD31" s="92"/>
      <c r="AE31" s="92"/>
      <c r="AF31" s="92"/>
      <c r="AG31" s="55"/>
      <c r="AH31" s="18"/>
      <c r="AI31" s="18"/>
      <c r="AJ31" s="92"/>
      <c r="AK31" s="92"/>
      <c r="AL31" s="92"/>
      <c r="AM31" s="56"/>
      <c r="AN31" s="92"/>
      <c r="AO31" s="56"/>
      <c r="AP31" s="56"/>
      <c r="AQ31" s="56"/>
      <c r="AR31" s="56"/>
      <c r="AS31" s="56"/>
      <c r="AT31" s="57"/>
      <c r="AV31" s="92"/>
      <c r="AW31" s="92"/>
      <c r="AX31" s="92"/>
      <c r="AY31" s="92"/>
      <c r="AZ31" s="92"/>
      <c r="BA31" s="92"/>
      <c r="BB31" s="92"/>
      <c r="BC31" s="92"/>
      <c r="BD31" s="92"/>
      <c r="BE31" s="92"/>
      <c r="BF31" s="92"/>
      <c r="BG31" s="57"/>
      <c r="BH31" s="92"/>
      <c r="BI31" s="92"/>
      <c r="BJ31" s="92"/>
      <c r="BK31" s="92"/>
      <c r="BL31" s="92"/>
      <c r="BM31" s="92"/>
      <c r="BN31" s="92"/>
      <c r="BO31" s="92"/>
      <c r="BP31" s="92"/>
      <c r="BQ31" s="57"/>
    </row>
    <row r="32" spans="1:70" s="54" customFormat="1">
      <c r="A32" s="74">
        <v>44322</v>
      </c>
      <c r="B32" s="83" t="s">
        <v>195</v>
      </c>
      <c r="C32" s="58">
        <v>6</v>
      </c>
      <c r="D32" s="92"/>
      <c r="E32" s="92"/>
      <c r="F32" s="92"/>
      <c r="G32" s="92"/>
      <c r="H32" s="92"/>
      <c r="I32" s="92"/>
      <c r="J32" s="92"/>
      <c r="K32" s="92"/>
      <c r="L32" s="92"/>
      <c r="M32" s="92"/>
      <c r="N32" s="92"/>
      <c r="O32" s="92"/>
      <c r="P32" s="92"/>
      <c r="Q32" s="84"/>
      <c r="R32" s="92"/>
      <c r="S32" s="92"/>
      <c r="T32" s="92"/>
      <c r="U32" s="92"/>
      <c r="V32" s="92"/>
      <c r="W32" s="92"/>
      <c r="Y32" s="92"/>
      <c r="Z32" s="92"/>
      <c r="AA32" s="92"/>
      <c r="AB32" s="92"/>
      <c r="AC32" s="92"/>
      <c r="AD32" s="92"/>
      <c r="AE32" s="92"/>
      <c r="AF32" s="92"/>
      <c r="AG32" s="55"/>
      <c r="AH32" s="18"/>
      <c r="AI32" s="18"/>
      <c r="AJ32" s="92"/>
      <c r="AK32" s="92"/>
      <c r="AL32" s="92"/>
      <c r="AM32" s="56"/>
      <c r="AN32" s="92"/>
      <c r="AO32" s="56"/>
      <c r="AP32" s="56"/>
      <c r="AQ32" s="56"/>
      <c r="AR32" s="56"/>
      <c r="AS32" s="56"/>
      <c r="AT32" s="57"/>
      <c r="AV32" s="92"/>
      <c r="AW32" s="92"/>
      <c r="AX32" s="92"/>
      <c r="AY32" s="92"/>
      <c r="AZ32" s="92"/>
      <c r="BA32" s="92"/>
      <c r="BB32" s="92"/>
      <c r="BC32" s="92"/>
      <c r="BD32" s="92"/>
      <c r="BE32" s="92"/>
      <c r="BF32" s="92"/>
      <c r="BG32" s="57"/>
      <c r="BH32" s="92"/>
      <c r="BI32" s="92"/>
      <c r="BJ32" s="92"/>
      <c r="BK32" s="92"/>
      <c r="BL32" s="92"/>
      <c r="BM32" s="92"/>
      <c r="BN32" s="92"/>
      <c r="BO32" s="92"/>
      <c r="BP32" s="92"/>
      <c r="BQ32" s="57"/>
    </row>
    <row r="33" spans="1:70" s="54" customFormat="1" ht="12">
      <c r="A33" s="74">
        <v>44341</v>
      </c>
      <c r="B33" s="83" t="s">
        <v>196</v>
      </c>
      <c r="C33" s="58">
        <v>6</v>
      </c>
      <c r="D33" s="92"/>
      <c r="E33" s="92"/>
      <c r="F33" s="92"/>
      <c r="G33" s="92"/>
      <c r="H33" s="92"/>
      <c r="I33" s="92"/>
      <c r="J33" s="92"/>
      <c r="K33" s="92"/>
      <c r="L33" s="92"/>
      <c r="M33" s="92"/>
      <c r="N33" s="92">
        <v>1</v>
      </c>
      <c r="O33" s="92"/>
      <c r="P33" s="92"/>
      <c r="Q33" s="84"/>
      <c r="R33" s="92">
        <v>1</v>
      </c>
      <c r="S33" s="92"/>
      <c r="T33" s="92">
        <v>1</v>
      </c>
      <c r="U33" s="92"/>
      <c r="V33" s="92"/>
      <c r="W33" s="92"/>
      <c r="Y33" s="92">
        <v>1</v>
      </c>
      <c r="Z33" s="92"/>
      <c r="AA33" s="92"/>
      <c r="AB33" s="92">
        <v>1</v>
      </c>
      <c r="AC33" s="92"/>
      <c r="AD33" s="92"/>
      <c r="AE33" s="92"/>
      <c r="AF33" s="92">
        <v>1</v>
      </c>
      <c r="AG33" s="55"/>
      <c r="AH33" s="18"/>
      <c r="AI33" s="18">
        <v>1</v>
      </c>
      <c r="AJ33" s="92"/>
      <c r="AK33" s="92"/>
      <c r="AL33" s="92">
        <v>1</v>
      </c>
      <c r="AM33" s="56"/>
      <c r="AN33" s="92">
        <v>1</v>
      </c>
      <c r="AO33" s="56"/>
      <c r="AP33" s="56">
        <v>1</v>
      </c>
      <c r="AQ33" s="56"/>
      <c r="AR33" s="56"/>
      <c r="AS33" s="56">
        <v>1</v>
      </c>
      <c r="AT33" s="57"/>
      <c r="AV33" s="92"/>
      <c r="AW33" s="92"/>
      <c r="AX33" s="92"/>
      <c r="AY33" s="92">
        <v>1</v>
      </c>
      <c r="AZ33" s="92"/>
      <c r="BA33" s="92"/>
      <c r="BB33" s="92"/>
      <c r="BC33" s="92"/>
      <c r="BD33" s="92"/>
      <c r="BE33" s="92"/>
      <c r="BF33" s="92"/>
      <c r="BG33" s="57"/>
      <c r="BH33" s="92">
        <v>1</v>
      </c>
      <c r="BI33" s="92"/>
      <c r="BJ33" s="92">
        <v>1</v>
      </c>
      <c r="BK33" s="92"/>
      <c r="BL33" s="92"/>
      <c r="BM33" s="92"/>
      <c r="BN33" s="92"/>
      <c r="BO33" s="92">
        <v>1</v>
      </c>
      <c r="BP33" s="92">
        <v>1</v>
      </c>
      <c r="BQ33" s="57"/>
      <c r="BR33" s="54">
        <v>1</v>
      </c>
    </row>
    <row r="34" spans="1:70" s="54" customFormat="1">
      <c r="A34" s="74">
        <v>44461</v>
      </c>
      <c r="B34" s="83" t="s">
        <v>198</v>
      </c>
      <c r="C34" s="58">
        <v>6</v>
      </c>
      <c r="D34" s="92"/>
      <c r="E34" s="92"/>
      <c r="F34" s="92"/>
      <c r="G34" s="92"/>
      <c r="H34" s="92"/>
      <c r="I34" s="92"/>
      <c r="J34" s="92"/>
      <c r="K34" s="92"/>
      <c r="L34" s="92"/>
      <c r="M34" s="92"/>
      <c r="N34" s="92"/>
      <c r="O34" s="92"/>
      <c r="P34" s="92"/>
      <c r="Q34" s="84"/>
      <c r="R34" s="92"/>
      <c r="S34" s="92"/>
      <c r="T34" s="92"/>
      <c r="U34" s="92"/>
      <c r="V34" s="92"/>
      <c r="W34" s="92"/>
      <c r="Y34" s="92"/>
      <c r="Z34" s="92"/>
      <c r="AA34" s="92"/>
      <c r="AB34" s="92"/>
      <c r="AC34" s="92"/>
      <c r="AD34" s="92"/>
      <c r="AE34" s="92"/>
      <c r="AF34" s="92"/>
      <c r="AG34" s="55"/>
      <c r="AH34" s="18"/>
      <c r="AI34" s="18"/>
      <c r="AJ34" s="92"/>
      <c r="AK34" s="92"/>
      <c r="AL34" s="92"/>
      <c r="AM34" s="56"/>
      <c r="AN34" s="92"/>
      <c r="AO34" s="56"/>
      <c r="AP34" s="56"/>
      <c r="AQ34" s="56"/>
      <c r="AR34" s="56"/>
      <c r="AS34" s="56"/>
      <c r="AT34" s="57"/>
      <c r="AV34" s="92"/>
      <c r="AW34" s="92"/>
      <c r="AX34" s="92"/>
      <c r="AY34" s="92"/>
      <c r="AZ34" s="92"/>
      <c r="BA34" s="92"/>
      <c r="BB34" s="92"/>
      <c r="BC34" s="92"/>
      <c r="BD34" s="92"/>
      <c r="BE34" s="92"/>
      <c r="BF34" s="92"/>
      <c r="BG34" s="57"/>
      <c r="BH34" s="92"/>
      <c r="BI34" s="92"/>
      <c r="BJ34" s="92"/>
      <c r="BK34" s="92"/>
      <c r="BL34" s="92"/>
      <c r="BM34" s="92"/>
      <c r="BN34" s="92"/>
      <c r="BO34" s="92"/>
      <c r="BP34" s="92"/>
      <c r="BQ34" s="57"/>
    </row>
    <row r="35" spans="1:70" s="54" customFormat="1">
      <c r="A35" s="74">
        <v>44462</v>
      </c>
      <c r="B35" s="83" t="s">
        <v>199</v>
      </c>
      <c r="C35" s="58">
        <v>6</v>
      </c>
      <c r="D35" s="92"/>
      <c r="E35" s="92"/>
      <c r="F35" s="92"/>
      <c r="G35" s="92"/>
      <c r="H35" s="92"/>
      <c r="I35" s="92"/>
      <c r="J35" s="92"/>
      <c r="K35" s="92"/>
      <c r="L35" s="92"/>
      <c r="M35" s="92"/>
      <c r="N35" s="92"/>
      <c r="O35" s="92"/>
      <c r="P35" s="92"/>
      <c r="Q35" s="84"/>
      <c r="R35" s="92"/>
      <c r="S35" s="92"/>
      <c r="T35" s="92"/>
      <c r="U35" s="92"/>
      <c r="V35" s="92"/>
      <c r="W35" s="92"/>
      <c r="Y35" s="92"/>
      <c r="Z35" s="92"/>
      <c r="AA35" s="92"/>
      <c r="AB35" s="92"/>
      <c r="AC35" s="92"/>
      <c r="AD35" s="92"/>
      <c r="AE35" s="92"/>
      <c r="AF35" s="92"/>
      <c r="AG35" s="55"/>
      <c r="AH35" s="18"/>
      <c r="AI35" s="18"/>
      <c r="AJ35" s="92"/>
      <c r="AK35" s="92"/>
      <c r="AL35" s="92"/>
      <c r="AM35" s="56"/>
      <c r="AN35" s="92"/>
      <c r="AO35" s="56"/>
      <c r="AP35" s="56"/>
      <c r="AQ35" s="56"/>
      <c r="AR35" s="56"/>
      <c r="AS35" s="56"/>
      <c r="AT35" s="57"/>
      <c r="AV35" s="92"/>
      <c r="AW35" s="92"/>
      <c r="AX35" s="92"/>
      <c r="AY35" s="92"/>
      <c r="AZ35" s="92"/>
      <c r="BA35" s="92"/>
      <c r="BB35" s="92"/>
      <c r="BC35" s="92"/>
      <c r="BD35" s="92"/>
      <c r="BE35" s="92"/>
      <c r="BF35" s="92"/>
      <c r="BG35" s="57"/>
      <c r="BH35" s="92"/>
      <c r="BI35" s="92"/>
      <c r="BJ35" s="92"/>
      <c r="BK35" s="92"/>
      <c r="BL35" s="92"/>
      <c r="BM35" s="92"/>
      <c r="BN35" s="92"/>
      <c r="BO35" s="92"/>
      <c r="BP35" s="92"/>
      <c r="BQ35" s="57"/>
    </row>
    <row r="36" spans="1:70" s="39" customFormat="1" ht="20.399999999999999" hidden="1" customHeight="1">
      <c r="A36" s="29"/>
      <c r="B36" s="30"/>
      <c r="C36" s="30"/>
      <c r="D36" s="31"/>
      <c r="E36" s="31"/>
      <c r="F36" s="31"/>
      <c r="G36" s="31"/>
      <c r="H36" s="31"/>
      <c r="I36" s="31"/>
      <c r="J36" s="31"/>
      <c r="K36" s="30"/>
      <c r="L36" s="32"/>
      <c r="M36" s="30"/>
      <c r="N36" s="32"/>
      <c r="O36" s="37"/>
      <c r="P36" s="31"/>
      <c r="Q36" s="31"/>
      <c r="R36" s="31"/>
      <c r="S36" s="30"/>
      <c r="T36" s="32"/>
      <c r="U36" s="30"/>
      <c r="V36" s="32"/>
      <c r="W36" s="37"/>
      <c r="X36" s="46"/>
      <c r="Y36" s="31"/>
      <c r="Z36" s="31"/>
      <c r="AA36" s="31"/>
      <c r="AB36" s="30"/>
      <c r="AC36" s="31"/>
      <c r="AD36" s="31"/>
      <c r="AE36" s="31"/>
      <c r="AF36" s="31"/>
      <c r="AG36" s="31"/>
      <c r="AH36" s="31"/>
      <c r="AI36" s="31"/>
      <c r="AJ36" s="31"/>
      <c r="AK36" s="31"/>
      <c r="AL36" s="31"/>
      <c r="AM36" s="31"/>
      <c r="AN36" s="31"/>
      <c r="AO36" s="31"/>
      <c r="AP36" s="31"/>
      <c r="AQ36" s="31"/>
      <c r="AR36" s="31"/>
      <c r="AS36" s="31"/>
      <c r="AT36" s="31"/>
      <c r="AU36" s="46"/>
      <c r="AV36" s="31"/>
      <c r="AW36" s="31"/>
      <c r="AX36" s="31"/>
      <c r="AY36" s="31"/>
      <c r="AZ36" s="31"/>
      <c r="BA36" s="31"/>
      <c r="BB36" s="31"/>
      <c r="BC36" s="31"/>
      <c r="BD36" s="31"/>
      <c r="BE36" s="31"/>
      <c r="BF36" s="31"/>
      <c r="BG36" s="31"/>
      <c r="BH36" s="31"/>
      <c r="BI36" s="31"/>
      <c r="BJ36" s="31"/>
      <c r="BK36" s="31"/>
      <c r="BL36" s="31"/>
      <c r="BM36" s="31"/>
      <c r="BN36" s="31"/>
      <c r="BO36" s="31"/>
      <c r="BP36" s="31"/>
      <c r="BQ36" s="31"/>
      <c r="BR36" s="31"/>
    </row>
    <row r="37" spans="1:70" s="14" customFormat="1" ht="24.6" customHeight="1">
      <c r="A37" s="180" t="s">
        <v>168</v>
      </c>
      <c r="B37" s="181"/>
      <c r="C37" s="182"/>
      <c r="D37" s="43">
        <f t="shared" ref="D37:O37" si="0">SUM(D18:D35)</f>
        <v>0</v>
      </c>
      <c r="E37" s="43">
        <f t="shared" si="0"/>
        <v>1</v>
      </c>
      <c r="F37" s="43">
        <f t="shared" si="0"/>
        <v>0</v>
      </c>
      <c r="G37" s="43">
        <f t="shared" si="0"/>
        <v>0</v>
      </c>
      <c r="H37" s="43">
        <f t="shared" si="0"/>
        <v>2</v>
      </c>
      <c r="I37" s="43">
        <f t="shared" si="0"/>
        <v>2</v>
      </c>
      <c r="J37" s="43">
        <f t="shared" si="0"/>
        <v>1</v>
      </c>
      <c r="K37" s="43">
        <f t="shared" si="0"/>
        <v>0</v>
      </c>
      <c r="L37" s="43">
        <f t="shared" si="0"/>
        <v>4</v>
      </c>
      <c r="M37" s="43">
        <f t="shared" si="0"/>
        <v>3</v>
      </c>
      <c r="N37" s="43">
        <f t="shared" si="0"/>
        <v>1</v>
      </c>
      <c r="O37" s="43">
        <f t="shared" si="0"/>
        <v>0</v>
      </c>
      <c r="P37" s="44"/>
      <c r="Q37" s="44"/>
      <c r="R37" s="43">
        <f>SUM(R18:R35)</f>
        <v>1</v>
      </c>
      <c r="S37" s="43">
        <f>SUM(S18:S35)</f>
        <v>0</v>
      </c>
      <c r="T37" s="43">
        <f>SUM(T18:T35)</f>
        <v>1</v>
      </c>
      <c r="U37" s="43">
        <f>SUM(U18:U35)</f>
        <v>0</v>
      </c>
      <c r="V37" s="43">
        <f>SUM(V18:V35)</f>
        <v>0</v>
      </c>
      <c r="W37" s="45"/>
      <c r="X37" s="47"/>
      <c r="Y37" s="43">
        <f t="shared" ref="Y37:AS37" si="1">SUM(Y18:Y35)</f>
        <v>9</v>
      </c>
      <c r="Z37" s="43">
        <f t="shared" si="1"/>
        <v>0</v>
      </c>
      <c r="AA37" s="43">
        <f t="shared" si="1"/>
        <v>3</v>
      </c>
      <c r="AB37" s="43">
        <f t="shared" si="1"/>
        <v>6</v>
      </c>
      <c r="AC37" s="43">
        <f t="shared" si="1"/>
        <v>0</v>
      </c>
      <c r="AD37" s="43">
        <f t="shared" si="1"/>
        <v>2</v>
      </c>
      <c r="AE37" s="43">
        <f t="shared" si="1"/>
        <v>5</v>
      </c>
      <c r="AF37" s="43">
        <f t="shared" si="1"/>
        <v>2</v>
      </c>
      <c r="AG37" s="43">
        <f t="shared" si="1"/>
        <v>0</v>
      </c>
      <c r="AH37" s="43">
        <f t="shared" si="1"/>
        <v>5</v>
      </c>
      <c r="AI37" s="43">
        <f t="shared" si="1"/>
        <v>4</v>
      </c>
      <c r="AJ37" s="43">
        <f t="shared" si="1"/>
        <v>3</v>
      </c>
      <c r="AK37" s="43">
        <f t="shared" si="1"/>
        <v>5</v>
      </c>
      <c r="AL37" s="43">
        <f t="shared" si="1"/>
        <v>1</v>
      </c>
      <c r="AM37" s="43">
        <f t="shared" si="1"/>
        <v>3</v>
      </c>
      <c r="AN37" s="43">
        <f t="shared" si="1"/>
        <v>6</v>
      </c>
      <c r="AO37" s="43">
        <f t="shared" si="1"/>
        <v>0</v>
      </c>
      <c r="AP37" s="43">
        <f t="shared" si="1"/>
        <v>7</v>
      </c>
      <c r="AQ37" s="43">
        <f t="shared" si="1"/>
        <v>2</v>
      </c>
      <c r="AR37" s="43">
        <f t="shared" si="1"/>
        <v>5</v>
      </c>
      <c r="AS37" s="43">
        <f t="shared" si="1"/>
        <v>4</v>
      </c>
      <c r="AT37" s="45"/>
      <c r="AU37" s="47"/>
      <c r="AV37" s="43">
        <f t="shared" ref="AV37:BF37" si="2">SUM(AV18:AV35)</f>
        <v>1</v>
      </c>
      <c r="AW37" s="43">
        <f t="shared" si="2"/>
        <v>7</v>
      </c>
      <c r="AX37" s="43">
        <f t="shared" si="2"/>
        <v>3</v>
      </c>
      <c r="AY37" s="43">
        <f t="shared" si="2"/>
        <v>4</v>
      </c>
      <c r="AZ37" s="43">
        <f t="shared" si="2"/>
        <v>4</v>
      </c>
      <c r="BA37" s="43">
        <f t="shared" si="2"/>
        <v>4</v>
      </c>
      <c r="BB37" s="43">
        <f t="shared" si="2"/>
        <v>0</v>
      </c>
      <c r="BC37" s="43">
        <f t="shared" si="2"/>
        <v>0</v>
      </c>
      <c r="BD37" s="43">
        <f t="shared" si="2"/>
        <v>1</v>
      </c>
      <c r="BE37" s="43">
        <f t="shared" si="2"/>
        <v>6</v>
      </c>
      <c r="BF37" s="43">
        <f t="shared" si="2"/>
        <v>2</v>
      </c>
      <c r="BG37" s="44"/>
      <c r="BH37" s="43">
        <f t="shared" ref="BH37:BP37" si="3">SUM(BH18:BH35)</f>
        <v>8</v>
      </c>
      <c r="BI37" s="43">
        <f t="shared" si="3"/>
        <v>1</v>
      </c>
      <c r="BJ37" s="43">
        <f t="shared" si="3"/>
        <v>7</v>
      </c>
      <c r="BK37" s="43">
        <f t="shared" si="3"/>
        <v>3</v>
      </c>
      <c r="BL37" s="43">
        <f t="shared" si="3"/>
        <v>1</v>
      </c>
      <c r="BM37" s="43">
        <f t="shared" si="3"/>
        <v>2</v>
      </c>
      <c r="BN37" s="43">
        <f t="shared" si="3"/>
        <v>6</v>
      </c>
      <c r="BO37" s="43">
        <f t="shared" si="3"/>
        <v>5</v>
      </c>
      <c r="BP37" s="43">
        <f t="shared" si="3"/>
        <v>9</v>
      </c>
      <c r="BQ37" s="44"/>
    </row>
    <row r="38" spans="1:70">
      <c r="L38" s="15"/>
      <c r="M38" s="15"/>
      <c r="N38" s="15"/>
      <c r="O38" s="15"/>
    </row>
    <row r="39" spans="1:70">
      <c r="L39" s="15"/>
      <c r="M39" s="15"/>
      <c r="N39" s="15"/>
      <c r="O39" s="15"/>
    </row>
    <row r="40" spans="1:70" ht="22.8" customHeight="1">
      <c r="C40" s="77" t="s">
        <v>229</v>
      </c>
      <c r="D40" s="77">
        <f t="shared" ref="D40:AI40" si="4">COUNTIFS($C$18:$C$35,3,D$18:D$35,1)</f>
        <v>0</v>
      </c>
      <c r="E40" s="77">
        <f t="shared" si="4"/>
        <v>0</v>
      </c>
      <c r="F40" s="77">
        <f t="shared" si="4"/>
        <v>0</v>
      </c>
      <c r="G40" s="77">
        <f t="shared" si="4"/>
        <v>0</v>
      </c>
      <c r="H40" s="77">
        <f t="shared" si="4"/>
        <v>1</v>
      </c>
      <c r="I40" s="77">
        <f t="shared" si="4"/>
        <v>0</v>
      </c>
      <c r="J40" s="77">
        <f t="shared" si="4"/>
        <v>0</v>
      </c>
      <c r="K40" s="77">
        <f t="shared" si="4"/>
        <v>0</v>
      </c>
      <c r="L40" s="77">
        <f t="shared" si="4"/>
        <v>0</v>
      </c>
      <c r="M40" s="77">
        <f t="shared" si="4"/>
        <v>1</v>
      </c>
      <c r="N40" s="77">
        <f t="shared" si="4"/>
        <v>0</v>
      </c>
      <c r="O40" s="77">
        <f t="shared" si="4"/>
        <v>0</v>
      </c>
      <c r="P40" s="77">
        <f t="shared" si="4"/>
        <v>0</v>
      </c>
      <c r="Q40" s="77">
        <f t="shared" si="4"/>
        <v>0</v>
      </c>
      <c r="R40" s="77">
        <f t="shared" si="4"/>
        <v>0</v>
      </c>
      <c r="S40" s="77">
        <f t="shared" si="4"/>
        <v>0</v>
      </c>
      <c r="T40" s="77">
        <f t="shared" si="4"/>
        <v>0</v>
      </c>
      <c r="U40" s="77">
        <f t="shared" si="4"/>
        <v>0</v>
      </c>
      <c r="V40" s="77">
        <f t="shared" si="4"/>
        <v>0</v>
      </c>
      <c r="W40" s="77">
        <f t="shared" si="4"/>
        <v>0</v>
      </c>
      <c r="X40" s="77">
        <f t="shared" si="4"/>
        <v>0</v>
      </c>
      <c r="Y40" s="77">
        <f t="shared" si="4"/>
        <v>1</v>
      </c>
      <c r="Z40" s="77">
        <f t="shared" si="4"/>
        <v>0</v>
      </c>
      <c r="AA40" s="77">
        <f t="shared" si="4"/>
        <v>1</v>
      </c>
      <c r="AB40" s="77">
        <f t="shared" si="4"/>
        <v>0</v>
      </c>
      <c r="AC40" s="77">
        <f t="shared" si="4"/>
        <v>0</v>
      </c>
      <c r="AD40" s="77">
        <f t="shared" si="4"/>
        <v>1</v>
      </c>
      <c r="AE40" s="77">
        <f t="shared" si="4"/>
        <v>0</v>
      </c>
      <c r="AF40" s="77">
        <f t="shared" si="4"/>
        <v>0</v>
      </c>
      <c r="AG40" s="77">
        <f t="shared" si="4"/>
        <v>0</v>
      </c>
      <c r="AH40" s="77">
        <f t="shared" si="4"/>
        <v>1</v>
      </c>
      <c r="AI40" s="77">
        <f t="shared" si="4"/>
        <v>0</v>
      </c>
      <c r="AJ40" s="77">
        <f t="shared" ref="AJ40:BQ40" si="5">COUNTIFS($C$18:$C$35,3,AJ$18:AJ$35,1)</f>
        <v>1</v>
      </c>
      <c r="AK40" s="77">
        <f t="shared" si="5"/>
        <v>0</v>
      </c>
      <c r="AL40" s="77">
        <f t="shared" si="5"/>
        <v>0</v>
      </c>
      <c r="AM40" s="77">
        <f t="shared" si="5"/>
        <v>1</v>
      </c>
      <c r="AN40" s="77">
        <f t="shared" si="5"/>
        <v>0</v>
      </c>
      <c r="AO40" s="77">
        <f t="shared" si="5"/>
        <v>0</v>
      </c>
      <c r="AP40" s="77">
        <f t="shared" si="5"/>
        <v>1</v>
      </c>
      <c r="AQ40" s="77">
        <f t="shared" si="5"/>
        <v>0</v>
      </c>
      <c r="AR40" s="77">
        <f t="shared" si="5"/>
        <v>1</v>
      </c>
      <c r="AS40" s="77">
        <f t="shared" si="5"/>
        <v>0</v>
      </c>
      <c r="AT40" s="77">
        <f t="shared" si="5"/>
        <v>0</v>
      </c>
      <c r="AU40" s="77">
        <f t="shared" si="5"/>
        <v>0</v>
      </c>
      <c r="AV40" s="77">
        <f t="shared" si="5"/>
        <v>1</v>
      </c>
      <c r="AW40" s="77">
        <f t="shared" si="5"/>
        <v>1</v>
      </c>
      <c r="AX40" s="77">
        <f t="shared" si="5"/>
        <v>1</v>
      </c>
      <c r="AY40" s="77">
        <f t="shared" si="5"/>
        <v>1</v>
      </c>
      <c r="AZ40" s="77">
        <f t="shared" si="5"/>
        <v>1</v>
      </c>
      <c r="BA40" s="77">
        <f t="shared" si="5"/>
        <v>1</v>
      </c>
      <c r="BB40" s="77">
        <f t="shared" si="5"/>
        <v>0</v>
      </c>
      <c r="BC40" s="77">
        <f t="shared" si="5"/>
        <v>0</v>
      </c>
      <c r="BD40" s="77">
        <f t="shared" si="5"/>
        <v>1</v>
      </c>
      <c r="BE40" s="77">
        <f t="shared" si="5"/>
        <v>1</v>
      </c>
      <c r="BF40" s="77">
        <f t="shared" si="5"/>
        <v>0</v>
      </c>
      <c r="BG40" s="77">
        <f t="shared" si="5"/>
        <v>0</v>
      </c>
      <c r="BH40" s="77">
        <f t="shared" si="5"/>
        <v>1</v>
      </c>
      <c r="BI40" s="77">
        <f t="shared" si="5"/>
        <v>0</v>
      </c>
      <c r="BJ40" s="77">
        <f t="shared" si="5"/>
        <v>1</v>
      </c>
      <c r="BK40" s="77">
        <f t="shared" si="5"/>
        <v>0</v>
      </c>
      <c r="BL40" s="77">
        <f t="shared" si="5"/>
        <v>0</v>
      </c>
      <c r="BM40" s="77">
        <f t="shared" si="5"/>
        <v>0</v>
      </c>
      <c r="BN40" s="77">
        <f t="shared" si="5"/>
        <v>1</v>
      </c>
      <c r="BO40" s="77">
        <f t="shared" si="5"/>
        <v>1</v>
      </c>
      <c r="BP40" s="77">
        <f t="shared" si="5"/>
        <v>1</v>
      </c>
      <c r="BQ40" s="77">
        <f t="shared" si="5"/>
        <v>0</v>
      </c>
    </row>
    <row r="41" spans="1:70" ht="22.8" customHeight="1">
      <c r="C41" s="77" t="s">
        <v>230</v>
      </c>
      <c r="D41" s="77">
        <f t="shared" ref="D41:AI41" si="6">COUNTIFS($C$18:$C$35,4,D$18:D$35,1)</f>
        <v>0</v>
      </c>
      <c r="E41" s="77">
        <f t="shared" si="6"/>
        <v>0</v>
      </c>
      <c r="F41" s="77">
        <f t="shared" si="6"/>
        <v>0</v>
      </c>
      <c r="G41" s="77">
        <f t="shared" si="6"/>
        <v>0</v>
      </c>
      <c r="H41" s="77">
        <f t="shared" si="6"/>
        <v>0</v>
      </c>
      <c r="I41" s="77">
        <f t="shared" si="6"/>
        <v>0</v>
      </c>
      <c r="J41" s="77">
        <f t="shared" si="6"/>
        <v>0</v>
      </c>
      <c r="K41" s="77">
        <f t="shared" si="6"/>
        <v>0</v>
      </c>
      <c r="L41" s="77">
        <f t="shared" si="6"/>
        <v>0</v>
      </c>
      <c r="M41" s="77">
        <f t="shared" si="6"/>
        <v>0</v>
      </c>
      <c r="N41" s="77">
        <f t="shared" si="6"/>
        <v>0</v>
      </c>
      <c r="O41" s="77">
        <f t="shared" si="6"/>
        <v>0</v>
      </c>
      <c r="P41" s="77">
        <f t="shared" si="6"/>
        <v>0</v>
      </c>
      <c r="Q41" s="77">
        <f t="shared" si="6"/>
        <v>0</v>
      </c>
      <c r="R41" s="77">
        <f t="shared" si="6"/>
        <v>0</v>
      </c>
      <c r="S41" s="77">
        <f t="shared" si="6"/>
        <v>0</v>
      </c>
      <c r="T41" s="77">
        <f t="shared" si="6"/>
        <v>0</v>
      </c>
      <c r="U41" s="77">
        <f t="shared" si="6"/>
        <v>0</v>
      </c>
      <c r="V41" s="77">
        <f t="shared" si="6"/>
        <v>0</v>
      </c>
      <c r="W41" s="77">
        <f t="shared" si="6"/>
        <v>0</v>
      </c>
      <c r="X41" s="77">
        <f t="shared" si="6"/>
        <v>0</v>
      </c>
      <c r="Y41" s="77">
        <f t="shared" si="6"/>
        <v>0</v>
      </c>
      <c r="Z41" s="77">
        <f t="shared" si="6"/>
        <v>0</v>
      </c>
      <c r="AA41" s="77">
        <f t="shared" si="6"/>
        <v>0</v>
      </c>
      <c r="AB41" s="77">
        <f t="shared" si="6"/>
        <v>0</v>
      </c>
      <c r="AC41" s="77">
        <f t="shared" si="6"/>
        <v>0</v>
      </c>
      <c r="AD41" s="77">
        <f t="shared" si="6"/>
        <v>0</v>
      </c>
      <c r="AE41" s="77">
        <f t="shared" si="6"/>
        <v>0</v>
      </c>
      <c r="AF41" s="77">
        <f t="shared" si="6"/>
        <v>0</v>
      </c>
      <c r="AG41" s="77">
        <f t="shared" si="6"/>
        <v>0</v>
      </c>
      <c r="AH41" s="77">
        <f t="shared" si="6"/>
        <v>0</v>
      </c>
      <c r="AI41" s="77">
        <f t="shared" si="6"/>
        <v>0</v>
      </c>
      <c r="AJ41" s="77">
        <f t="shared" ref="AJ41:BQ41" si="7">COUNTIFS($C$18:$C$35,4,AJ$18:AJ$35,1)</f>
        <v>0</v>
      </c>
      <c r="AK41" s="77">
        <f t="shared" si="7"/>
        <v>0</v>
      </c>
      <c r="AL41" s="77">
        <f t="shared" si="7"/>
        <v>0</v>
      </c>
      <c r="AM41" s="77">
        <f t="shared" si="7"/>
        <v>0</v>
      </c>
      <c r="AN41" s="77">
        <f t="shared" si="7"/>
        <v>0</v>
      </c>
      <c r="AO41" s="77">
        <f t="shared" si="7"/>
        <v>0</v>
      </c>
      <c r="AP41" s="77">
        <f t="shared" si="7"/>
        <v>0</v>
      </c>
      <c r="AQ41" s="77">
        <f t="shared" si="7"/>
        <v>0</v>
      </c>
      <c r="AR41" s="77">
        <f t="shared" si="7"/>
        <v>0</v>
      </c>
      <c r="AS41" s="77">
        <f t="shared" si="7"/>
        <v>0</v>
      </c>
      <c r="AT41" s="77">
        <f t="shared" si="7"/>
        <v>0</v>
      </c>
      <c r="AU41" s="77">
        <f t="shared" si="7"/>
        <v>0</v>
      </c>
      <c r="AV41" s="77">
        <f t="shared" si="7"/>
        <v>0</v>
      </c>
      <c r="AW41" s="77">
        <f t="shared" si="7"/>
        <v>0</v>
      </c>
      <c r="AX41" s="77">
        <f t="shared" si="7"/>
        <v>0</v>
      </c>
      <c r="AY41" s="77">
        <f t="shared" si="7"/>
        <v>0</v>
      </c>
      <c r="AZ41" s="77">
        <f t="shared" si="7"/>
        <v>0</v>
      </c>
      <c r="BA41" s="77">
        <f t="shared" si="7"/>
        <v>0</v>
      </c>
      <c r="BB41" s="77">
        <f t="shared" si="7"/>
        <v>0</v>
      </c>
      <c r="BC41" s="77">
        <f t="shared" si="7"/>
        <v>0</v>
      </c>
      <c r="BD41" s="77">
        <f t="shared" si="7"/>
        <v>0</v>
      </c>
      <c r="BE41" s="77">
        <f t="shared" si="7"/>
        <v>0</v>
      </c>
      <c r="BF41" s="77">
        <f t="shared" si="7"/>
        <v>0</v>
      </c>
      <c r="BG41" s="77">
        <f t="shared" si="7"/>
        <v>0</v>
      </c>
      <c r="BH41" s="77">
        <f t="shared" si="7"/>
        <v>0</v>
      </c>
      <c r="BI41" s="77">
        <f t="shared" si="7"/>
        <v>0</v>
      </c>
      <c r="BJ41" s="77">
        <f t="shared" si="7"/>
        <v>0</v>
      </c>
      <c r="BK41" s="77">
        <f t="shared" si="7"/>
        <v>0</v>
      </c>
      <c r="BL41" s="77">
        <f t="shared" si="7"/>
        <v>0</v>
      </c>
      <c r="BM41" s="77">
        <f t="shared" si="7"/>
        <v>0</v>
      </c>
      <c r="BN41" s="77">
        <f t="shared" si="7"/>
        <v>0</v>
      </c>
      <c r="BO41" s="77">
        <f t="shared" si="7"/>
        <v>0</v>
      </c>
      <c r="BP41" s="77">
        <f t="shared" si="7"/>
        <v>0</v>
      </c>
      <c r="BQ41" s="77">
        <f t="shared" si="7"/>
        <v>0</v>
      </c>
    </row>
    <row r="42" spans="1:70" ht="22.8" customHeight="1">
      <c r="C42" s="77" t="s">
        <v>231</v>
      </c>
      <c r="D42" s="77">
        <f t="shared" ref="D42:AI42" si="8">COUNTIFS($C$18:$C$35,5,D$18:D$35,1)</f>
        <v>0</v>
      </c>
      <c r="E42" s="77">
        <f t="shared" si="8"/>
        <v>1</v>
      </c>
      <c r="F42" s="77">
        <f t="shared" si="8"/>
        <v>0</v>
      </c>
      <c r="G42" s="77">
        <f t="shared" si="8"/>
        <v>0</v>
      </c>
      <c r="H42" s="77">
        <f t="shared" si="8"/>
        <v>1</v>
      </c>
      <c r="I42" s="77">
        <f t="shared" si="8"/>
        <v>2</v>
      </c>
      <c r="J42" s="77">
        <f t="shared" si="8"/>
        <v>1</v>
      </c>
      <c r="K42" s="77">
        <f t="shared" si="8"/>
        <v>0</v>
      </c>
      <c r="L42" s="77">
        <f t="shared" si="8"/>
        <v>4</v>
      </c>
      <c r="M42" s="77">
        <f t="shared" si="8"/>
        <v>2</v>
      </c>
      <c r="N42" s="77">
        <f t="shared" si="8"/>
        <v>0</v>
      </c>
      <c r="O42" s="77">
        <f t="shared" si="8"/>
        <v>0</v>
      </c>
      <c r="P42" s="77">
        <f t="shared" si="8"/>
        <v>0</v>
      </c>
      <c r="Q42" s="77">
        <f t="shared" si="8"/>
        <v>0</v>
      </c>
      <c r="R42" s="77">
        <f t="shared" si="8"/>
        <v>0</v>
      </c>
      <c r="S42" s="77">
        <f t="shared" si="8"/>
        <v>0</v>
      </c>
      <c r="T42" s="77">
        <f t="shared" si="8"/>
        <v>0</v>
      </c>
      <c r="U42" s="77">
        <f t="shared" si="8"/>
        <v>0</v>
      </c>
      <c r="V42" s="77">
        <f t="shared" si="8"/>
        <v>0</v>
      </c>
      <c r="W42" s="77">
        <f t="shared" si="8"/>
        <v>0</v>
      </c>
      <c r="X42" s="77">
        <f t="shared" si="8"/>
        <v>0</v>
      </c>
      <c r="Y42" s="77">
        <f t="shared" si="8"/>
        <v>7</v>
      </c>
      <c r="Z42" s="77">
        <f t="shared" si="8"/>
        <v>0</v>
      </c>
      <c r="AA42" s="77">
        <f t="shared" si="8"/>
        <v>2</v>
      </c>
      <c r="AB42" s="77">
        <f t="shared" si="8"/>
        <v>5</v>
      </c>
      <c r="AC42" s="77">
        <f t="shared" si="8"/>
        <v>0</v>
      </c>
      <c r="AD42" s="77">
        <f t="shared" si="8"/>
        <v>1</v>
      </c>
      <c r="AE42" s="77">
        <f t="shared" si="8"/>
        <v>5</v>
      </c>
      <c r="AF42" s="77">
        <f t="shared" si="8"/>
        <v>1</v>
      </c>
      <c r="AG42" s="77">
        <f t="shared" si="8"/>
        <v>0</v>
      </c>
      <c r="AH42" s="77">
        <f t="shared" si="8"/>
        <v>4</v>
      </c>
      <c r="AI42" s="77">
        <f t="shared" si="8"/>
        <v>3</v>
      </c>
      <c r="AJ42" s="77">
        <f t="shared" ref="AJ42:BQ42" si="9">COUNTIFS($C$18:$C$35,5,AJ$18:AJ$35,1)</f>
        <v>2</v>
      </c>
      <c r="AK42" s="77">
        <f t="shared" si="9"/>
        <v>5</v>
      </c>
      <c r="AL42" s="77">
        <f t="shared" si="9"/>
        <v>0</v>
      </c>
      <c r="AM42" s="77">
        <f t="shared" si="9"/>
        <v>2</v>
      </c>
      <c r="AN42" s="77">
        <f t="shared" si="9"/>
        <v>5</v>
      </c>
      <c r="AO42" s="77">
        <f t="shared" si="9"/>
        <v>0</v>
      </c>
      <c r="AP42" s="77">
        <f t="shared" si="9"/>
        <v>5</v>
      </c>
      <c r="AQ42" s="77">
        <f t="shared" si="9"/>
        <v>2</v>
      </c>
      <c r="AR42" s="77">
        <f t="shared" si="9"/>
        <v>4</v>
      </c>
      <c r="AS42" s="77">
        <f t="shared" si="9"/>
        <v>3</v>
      </c>
      <c r="AT42" s="77">
        <f t="shared" si="9"/>
        <v>0</v>
      </c>
      <c r="AU42" s="77">
        <f t="shared" si="9"/>
        <v>0</v>
      </c>
      <c r="AV42" s="77">
        <f t="shared" si="9"/>
        <v>0</v>
      </c>
      <c r="AW42" s="77">
        <f t="shared" si="9"/>
        <v>6</v>
      </c>
      <c r="AX42" s="77">
        <f t="shared" si="9"/>
        <v>2</v>
      </c>
      <c r="AY42" s="77">
        <f t="shared" si="9"/>
        <v>2</v>
      </c>
      <c r="AZ42" s="77">
        <f t="shared" si="9"/>
        <v>3</v>
      </c>
      <c r="BA42" s="77">
        <f t="shared" si="9"/>
        <v>3</v>
      </c>
      <c r="BB42" s="77">
        <f t="shared" si="9"/>
        <v>0</v>
      </c>
      <c r="BC42" s="77">
        <f t="shared" si="9"/>
        <v>0</v>
      </c>
      <c r="BD42" s="77">
        <f t="shared" si="9"/>
        <v>0</v>
      </c>
      <c r="BE42" s="77">
        <f t="shared" si="9"/>
        <v>5</v>
      </c>
      <c r="BF42" s="77">
        <f t="shared" si="9"/>
        <v>2</v>
      </c>
      <c r="BG42" s="77">
        <f t="shared" si="9"/>
        <v>0</v>
      </c>
      <c r="BH42" s="77">
        <f t="shared" si="9"/>
        <v>6</v>
      </c>
      <c r="BI42" s="77">
        <f t="shared" si="9"/>
        <v>1</v>
      </c>
      <c r="BJ42" s="77">
        <f t="shared" si="9"/>
        <v>5</v>
      </c>
      <c r="BK42" s="77">
        <f t="shared" si="9"/>
        <v>3</v>
      </c>
      <c r="BL42" s="77">
        <f t="shared" si="9"/>
        <v>1</v>
      </c>
      <c r="BM42" s="77">
        <f t="shared" si="9"/>
        <v>2</v>
      </c>
      <c r="BN42" s="77">
        <f t="shared" si="9"/>
        <v>5</v>
      </c>
      <c r="BO42" s="77">
        <f t="shared" si="9"/>
        <v>3</v>
      </c>
      <c r="BP42" s="77">
        <f t="shared" si="9"/>
        <v>7</v>
      </c>
      <c r="BQ42" s="77">
        <f t="shared" si="9"/>
        <v>0</v>
      </c>
    </row>
    <row r="43" spans="1:70" ht="22.8" customHeight="1">
      <c r="C43" s="77" t="s">
        <v>233</v>
      </c>
      <c r="D43" s="77">
        <f t="shared" ref="D43:AI43" si="10">COUNTIFS($C$18:$C$35,6,D$18:D$35,1)</f>
        <v>0</v>
      </c>
      <c r="E43" s="77">
        <f t="shared" si="10"/>
        <v>0</v>
      </c>
      <c r="F43" s="77">
        <f t="shared" si="10"/>
        <v>0</v>
      </c>
      <c r="G43" s="77">
        <f t="shared" si="10"/>
        <v>0</v>
      </c>
      <c r="H43" s="77">
        <f t="shared" si="10"/>
        <v>0</v>
      </c>
      <c r="I43" s="77">
        <f t="shared" si="10"/>
        <v>0</v>
      </c>
      <c r="J43" s="77">
        <f t="shared" si="10"/>
        <v>0</v>
      </c>
      <c r="K43" s="77">
        <f t="shared" si="10"/>
        <v>0</v>
      </c>
      <c r="L43" s="77">
        <f t="shared" si="10"/>
        <v>0</v>
      </c>
      <c r="M43" s="77">
        <f t="shared" si="10"/>
        <v>0</v>
      </c>
      <c r="N43" s="77">
        <f t="shared" si="10"/>
        <v>1</v>
      </c>
      <c r="O43" s="77">
        <f t="shared" si="10"/>
        <v>0</v>
      </c>
      <c r="P43" s="77">
        <f t="shared" si="10"/>
        <v>0</v>
      </c>
      <c r="Q43" s="77">
        <f t="shared" si="10"/>
        <v>0</v>
      </c>
      <c r="R43" s="77">
        <f t="shared" si="10"/>
        <v>1</v>
      </c>
      <c r="S43" s="77">
        <f t="shared" si="10"/>
        <v>0</v>
      </c>
      <c r="T43" s="77">
        <f t="shared" si="10"/>
        <v>1</v>
      </c>
      <c r="U43" s="77">
        <f t="shared" si="10"/>
        <v>0</v>
      </c>
      <c r="V43" s="77">
        <f t="shared" si="10"/>
        <v>0</v>
      </c>
      <c r="W43" s="77">
        <f t="shared" si="10"/>
        <v>0</v>
      </c>
      <c r="X43" s="77">
        <f t="shared" si="10"/>
        <v>0</v>
      </c>
      <c r="Y43" s="77">
        <f t="shared" si="10"/>
        <v>1</v>
      </c>
      <c r="Z43" s="77">
        <f t="shared" si="10"/>
        <v>0</v>
      </c>
      <c r="AA43" s="77">
        <f t="shared" si="10"/>
        <v>0</v>
      </c>
      <c r="AB43" s="77">
        <f t="shared" si="10"/>
        <v>1</v>
      </c>
      <c r="AC43" s="77">
        <f t="shared" si="10"/>
        <v>0</v>
      </c>
      <c r="AD43" s="77">
        <f t="shared" si="10"/>
        <v>0</v>
      </c>
      <c r="AE43" s="77">
        <f t="shared" si="10"/>
        <v>0</v>
      </c>
      <c r="AF43" s="77">
        <f t="shared" si="10"/>
        <v>1</v>
      </c>
      <c r="AG43" s="77">
        <f t="shared" si="10"/>
        <v>0</v>
      </c>
      <c r="AH43" s="77">
        <f t="shared" si="10"/>
        <v>0</v>
      </c>
      <c r="AI43" s="77">
        <f t="shared" si="10"/>
        <v>1</v>
      </c>
      <c r="AJ43" s="77">
        <f t="shared" ref="AJ43:BQ43" si="11">COUNTIFS($C$18:$C$35,6,AJ$18:AJ$35,1)</f>
        <v>0</v>
      </c>
      <c r="AK43" s="77">
        <f t="shared" si="11"/>
        <v>0</v>
      </c>
      <c r="AL43" s="77">
        <f t="shared" si="11"/>
        <v>1</v>
      </c>
      <c r="AM43" s="77">
        <f t="shared" si="11"/>
        <v>0</v>
      </c>
      <c r="AN43" s="77">
        <f t="shared" si="11"/>
        <v>1</v>
      </c>
      <c r="AO43" s="77">
        <f t="shared" si="11"/>
        <v>0</v>
      </c>
      <c r="AP43" s="77">
        <f t="shared" si="11"/>
        <v>1</v>
      </c>
      <c r="AQ43" s="77">
        <f t="shared" si="11"/>
        <v>0</v>
      </c>
      <c r="AR43" s="77">
        <f t="shared" si="11"/>
        <v>0</v>
      </c>
      <c r="AS43" s="77">
        <f t="shared" si="11"/>
        <v>1</v>
      </c>
      <c r="AT43" s="77">
        <f t="shared" si="11"/>
        <v>0</v>
      </c>
      <c r="AU43" s="77">
        <f t="shared" si="11"/>
        <v>0</v>
      </c>
      <c r="AV43" s="77">
        <f t="shared" si="11"/>
        <v>0</v>
      </c>
      <c r="AW43" s="77">
        <f t="shared" si="11"/>
        <v>0</v>
      </c>
      <c r="AX43" s="77">
        <f t="shared" si="11"/>
        <v>0</v>
      </c>
      <c r="AY43" s="77">
        <f t="shared" si="11"/>
        <v>1</v>
      </c>
      <c r="AZ43" s="77">
        <f t="shared" si="11"/>
        <v>0</v>
      </c>
      <c r="BA43" s="77">
        <f t="shared" si="11"/>
        <v>0</v>
      </c>
      <c r="BB43" s="77">
        <f t="shared" si="11"/>
        <v>0</v>
      </c>
      <c r="BC43" s="77">
        <f t="shared" si="11"/>
        <v>0</v>
      </c>
      <c r="BD43" s="77">
        <f t="shared" si="11"/>
        <v>0</v>
      </c>
      <c r="BE43" s="77">
        <f t="shared" si="11"/>
        <v>0</v>
      </c>
      <c r="BF43" s="77">
        <f t="shared" si="11"/>
        <v>0</v>
      </c>
      <c r="BG43" s="77">
        <f t="shared" si="11"/>
        <v>0</v>
      </c>
      <c r="BH43" s="77">
        <f t="shared" si="11"/>
        <v>1</v>
      </c>
      <c r="BI43" s="77">
        <f t="shared" si="11"/>
        <v>0</v>
      </c>
      <c r="BJ43" s="77">
        <f t="shared" si="11"/>
        <v>1</v>
      </c>
      <c r="BK43" s="77">
        <f t="shared" si="11"/>
        <v>0</v>
      </c>
      <c r="BL43" s="77">
        <f t="shared" si="11"/>
        <v>0</v>
      </c>
      <c r="BM43" s="77">
        <f t="shared" si="11"/>
        <v>0</v>
      </c>
      <c r="BN43" s="77">
        <f t="shared" si="11"/>
        <v>0</v>
      </c>
      <c r="BO43" s="77">
        <f t="shared" si="11"/>
        <v>1</v>
      </c>
      <c r="BP43" s="77">
        <f t="shared" si="11"/>
        <v>1</v>
      </c>
      <c r="BQ43" s="77">
        <f t="shared" si="11"/>
        <v>0</v>
      </c>
    </row>
    <row r="44" spans="1:70">
      <c r="L44" s="15"/>
      <c r="M44" s="15"/>
      <c r="N44" s="15"/>
      <c r="O44" s="15"/>
    </row>
    <row r="45" spans="1:70">
      <c r="L45" s="15"/>
      <c r="M45" s="15"/>
      <c r="N45" s="15"/>
      <c r="O45" s="15"/>
    </row>
  </sheetData>
  <autoFilter ref="A17:BR35"/>
  <mergeCells count="78">
    <mergeCell ref="A11:C11"/>
    <mergeCell ref="Y11:AT11"/>
    <mergeCell ref="D11:W11"/>
    <mergeCell ref="AV11:BQ11"/>
    <mergeCell ref="X13:X15"/>
    <mergeCell ref="AU13:AU15"/>
    <mergeCell ref="A12:A16"/>
    <mergeCell ref="B12:B16"/>
    <mergeCell ref="C12:C16"/>
    <mergeCell ref="AV12:BG12"/>
    <mergeCell ref="BH12:BQ12"/>
    <mergeCell ref="D12:Q12"/>
    <mergeCell ref="R12:W12"/>
    <mergeCell ref="Y12:Z12"/>
    <mergeCell ref="AA12:AC12"/>
    <mergeCell ref="AD12:AF12"/>
    <mergeCell ref="AG12:AI12"/>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D13:AD15"/>
    <mergeCell ref="AN13:AN15"/>
    <mergeCell ref="AO13:AO15"/>
    <mergeCell ref="AP13:AP15"/>
    <mergeCell ref="AQ13:AQ15"/>
    <mergeCell ref="AF13:AF15"/>
    <mergeCell ref="AG13:AG15"/>
    <mergeCell ref="AH13:AH15"/>
    <mergeCell ref="AI13:AI15"/>
    <mergeCell ref="AJ13:AJ15"/>
    <mergeCell ref="AK13:AK15"/>
    <mergeCell ref="A37:C37"/>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4"/>
  <dataValidations count="4">
    <dataValidation imeMode="disabled" allowBlank="1" showInputMessage="1" showErrorMessage="1" sqref="A23 A21 AV27:BF29 BH27:BP29 R23:V24 R21:V21 Y21:AS21 AV21:BF21 BH21:BP21 Y23:AS24 AV23:BF24 BH23:BP24 R27:V29 Y27:AS29 D24:O24 D27:O29 C23:O23 C21:O21"/>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36 WVJ36 WLN36 WBR36 VRV36 VHZ36 UYD36 UOH36 UEL36 TUP36 TKT36 TAX36 SRB36 SHF36 RXJ36 RNN36 RDR36 QTV36 QJZ36 QAD36 PQH36 PGL36 OWP36 OMT36 OCX36 NTB36 NJF36 MZJ36 MPN36 MFR36 LVV36 LLZ36 LCD36 KSH36 KIL36 JYP36 JOT36 JEX36 IVB36 ILF36 IBJ36 HRN36 HHR36 GXV36 GNZ36 GED36 FUH36 FKL36 FAP36 EQT36 EGX36 DXB36 DNF36 DDJ36 CTN36 CJR36 BZV36 BPZ36 BGD36 AWH36 AML36 ACP36 ST36 IX36 BC36 WWD36 WMH36 WCL36 VSP36 VIT36 UYX36 UPB36 UFF36 TVJ36 TLN36 TBR36 SRV36 SHZ36 RYD36 ROH36 REL36 QUP36 QKT36 QAX36 PRB36 PHF36 OXJ36 ONN36 ODR36 NTV36 NJZ36 NAD36 MQH36 MGL36 LWP36 LMT36 LCX36 KTB36 KJF36 JZJ36 JPN36 JFR36 IVV36 ILZ36 ICD36 HSH36 HIL36 GYP36 GOT36 GEX36 FVB36 FLF36 FBJ36 ERN36 EHR36 DXV36 DNZ36 DED36 CUH36 CKL36 CAP36 BQT36 BGX36 AXB36 ANF36 ADJ36 TN36 JR36 WWL36 WMP36 WCT36 VSX36 VJB36 UZF36 UPJ36 UFN36 TVR36 TLV36 TBZ36 SSD36 SIH36 RYL36 ROP36 RET36 QUX36 QLB36 QBF36 PRJ36 PHN36 OXR36 ONV36 ODZ36 NUD36 NKH36 NAL36 MQP36 MGT36 LWX36 LNB36 LDF36 KTJ36 KJN36 JZR36 JPV36 JFZ36 IWD36 IMH36 ICL36 HSP36 HIT36 GYX36 GPB36 GFF36 FVJ36 FLN36 FBR36 ERV36 EHZ36 DYD36 DOH36 DEL36 CUP36 CKT36 CAX36 BRB36 BHF36 AXJ36 ANN36 ADR36 TV36 JZ36 WWJ36 WMN36 WCR36 VSV36 VIZ36 UZD36 UPH36 UFL36 TVP36 TLT36 TBX36 SSB36 SIF36 RYJ36 RON36 RER36 QUV36 QKZ36 QBD36 PRH36 PHL36 OXP36 ONT36 ODX36 NUB36 NKF36 NAJ36 MQN36 MGR36 LWV36 LMZ36 LDD36 KTH36 KJL36 JZP36 JPT36 JFX36 IWB36 IMF36 ICJ36 HSN36 HIR36 GYV36 GOZ36 GFD36 FVH36 FLL36 FBP36 ERT36 EHX36 DYB36 DOF36 DEJ36 CUN36 CKR36 CAV36 BQZ36 BHD36 AXH36 ANL36 ADP36 TT36 JX36 WWH36 WML36 WCP36 VST36 VIX36 UZB36 UPF36 UFJ36 TVN36 TLR36 TBV36 SRZ36 SID36 RYH36 ROL36 REP36 QUT36 QKX36 QBB36 PRF36 PHJ36 OXN36 ONR36 ODV36 NTZ36 NKD36 NAH36 MQL36 MGP36 LWT36 LMX36 LDB36 KTF36 KJJ36 JZN36 JPR36 JFV36 IVZ36 IMD36 ICH36 HSL36 HIP36 GYT36 GOX36 GFB36 FVF36 FLJ36 FBN36 ERR36 EHV36 DXZ36 DOD36 DEH36 CUL36 CKP36 CAT36 BQX36 BHB36 AXF36 ANJ36 ADN36 TR36 JV36 WWF36 WMJ36 WCN36 VSR36 VIV36 UYZ36 UPD36 UFH36 TVL36 TLP36 TBT36 SRX36 SIB36 RYF36 ROJ36 REN36 QUR36 QKV36 QAZ36 PRD36 PHH36 OXL36 ONP36 ODT36 NTX36 NKB36 NAF36 MQJ36 MGN36 LWR36 LMV36 LCZ36 KTD36 KJH36 JZL36 JPP36 JFT36 IVX36 IMB36 ICF36 HSJ36 HIN36 GYR36 GOV36 GEZ36 FVD36 FLH36 FBL36 ERP36 EHT36 DXX36 DOB36 DEF36 CUJ36 CKN36 CAR36 BQV36 BGZ36 AXD36 ANH36 ADL36 TP36 JT36 WVX36 WMB36 WCF36 VSJ36 VIN36 UYR36 UOV36 UEZ36 TVD36 TLH36 TBL36 SRP36 SHT36 RXX36 ROB36 REF36 QUJ36 QKN36 QAR36 PQV36 PGZ36 OXD36 ONH36 ODL36 NTP36 NJT36 MZX36 MQB36 MGF36 LWJ36 LMN36 LCR36 KSV36 KIZ36 JZD36 JPH36 JFL36 IVP36 ILT36 IBX36 HSB36 HIF36 GYJ36 GON36 GER36 FUV36 FKZ36 FBD36 ERH36 EHL36 DXP36 DNT36 DDX36 CUB36 CKF36 CAJ36 BQN36 BGR36 AWV36 AMZ36 ADD36 TH36 JL36 WWB36 WMF36 WCJ36 VSN36 VIR36 UYV36 UOZ36 UFD36 TVH36 TLL36 TBP36 SRT36 SHX36 RYB36 ROF36 REJ36 QUN36 QKR36 QAV36 PQZ36 PHD36 OXH36 ONL36 ODP36 NTT36 NJX36 NAB36 MQF36 MGJ36 LWN36 LMR36 LCV36 KSZ36 KJD36 JZH36 JPL36 JFP36 IVT36 ILX36 ICB36 HSF36 HIJ36 GYN36 GOR36 GEV36 FUZ36 FLD36 FBH36 ERL36 EHP36 DXT36 DNX36 DEB36 CUF36 CKJ36 CAN36 BQR36 BGV36 AWZ36 AND36 ADH36 TL36 JP36 WVZ36 WMD36 WCH36 VSL36 VIP36 UYT36 UOX36 UFB36 TVF36 TLJ36 TBN36 SRR36 SHV36 RXZ36 ROD36 REH36 QUL36 QKP36 QAT36 PQX36 PHB36 OXF36 ONJ36 ODN36 NTR36 NJV36 MZZ36 MQD36 MGH36 LWL36 LMP36 LCT36 KSX36 KJB36 JZF36 JPJ36 JFN36 IVR36 ILV36 IBZ36 HSD36 HIH36 GYL36 GOP36 GET36 FUX36 FLB36 FBF36 ERJ36 EHN36 DXR36 DNV36 DDZ36 CUD36 CKH36 CAL36 BQP36 BGT36 AWX36 ANB36 ADF36 TJ36 JN36 BQ36:BR36 WVV36 WLZ36 WCD36 VSH36 VIL36 UYP36 UOT36 UEX36 TVB36 TLF36 TBJ36 SRN36 SHR36 RXV36 RNZ36 RED36 QUH36 QKL36 QAP36 PQT36 PGX36 OXB36 ONF36 ODJ36 NTN36 NJR36 MZV36 MPZ36 MGD36 LWH36 LML36 LCP36 KST36 KIX36 JZB36 JPF36 JFJ36 IVN36 ILR36 IBV36 HRZ36 HID36 GYH36 GOL36 GEP36 FUT36 FKX36 FBB36 ERF36 EHJ36 DXN36 DNR36 DDV36 CTZ36 CKD36 CAH36 BQL36 BGP36 AWT36 AMX36 ADB36 TF36 JJ36 BO36 WVT36 WLX36 WCB36 VSF36 VIJ36 UYN36 UOR36 UEV36 TUZ36 TLD36 TBH36 SRL36 SHP36 RXT36 RNX36 REB36 QUF36 QKJ36 QAN36 PQR36 PGV36 OWZ36 OND36 ODH36 NTL36 NJP36 MZT36 MPX36 MGB36 LWF36 LMJ36 LCN36 KSR36 KIV36 JYZ36 JPD36 JFH36 IVL36 ILP36 IBT36 HRX36 HIB36 GYF36 GOJ36 GEN36 FUR36 FKV36 FAZ36 ERD36 EHH36 DXL36 DNP36 DDT36 CTX36 CKB36 CAF36 BQJ36 BGN36 AWR36 AMV36 ACZ36 TD36 JH36 BM36 WVR36 WLV36 WBZ36 VSD36 VIH36 UYL36 UOP36 UET36 TUX36 TLB36 TBF36 SRJ36 SHN36 RXR36 RNV36 RDZ36 QUD36 QKH36 QAL36 PQP36 PGT36 OWX36 ONB36 ODF36 NTJ36 NJN36 MZR36 MPV36 MFZ36 LWD36 LMH36 LCL36 KSP36 KIT36 JYX36 JPB36 JFF36 IVJ36 ILN36 IBR36 HRV36 HHZ36 GYD36 GOH36 GEL36 FUP36 FKT36 FAX36 ERB36 EHF36 DXJ36 DNN36 DDR36 CTV36 CJZ36 CAD36 BQH36 BGL36 AWP36 AMT36 ACX36 TB36 JF36 BK36 WVP36 WLT36 WBX36 VSB36 VIF36 UYJ36 UON36 UER36 TUV36 TKZ36 TBD36 SRH36 SHL36 RXP36 RNT36 RDX36 QUB36 QKF36 QAJ36 PQN36 PGR36 OWV36 OMZ36 ODD36 NTH36 NJL36 MZP36 MPT36 MFX36 LWB36 LMF36 LCJ36 KSN36 KIR36 JYV36 JOZ36 JFD36 IVH36 ILL36 IBP36 HRT36 HHX36 GYB36 GOF36 GEJ36 FUN36 FKR36 FAV36 EQZ36 EHD36 DXH36 DNL36 DDP36 CTT36 CJX36 CAB36 BQF36 BGJ36 AWN36 AMR36 ACV36 SZ36 JD36 BI36 WVN36 WLR36 WBV36 VRZ36 VID36 UYH36 UOL36 UEP36 TUT36 TKX36 TBB36 SRF36 SHJ36 RXN36 RNR36 RDV36 QTZ36 QKD36 QAH36 PQL36 PGP36 OWT36 OMX36 ODB36 NTF36 NJJ36 MZN36 MPR36 MFV36 LVZ36 LMD36 LCH36 KSL36 KIP36 JYT36 JOX36 JFB36 IVF36 ILJ36 IBN36 HRR36 HHV36 GXZ36 GOD36 GEH36 FUL36 FKP36 FAT36 EQX36 EHB36 DXF36 DNJ36 DDN36 CTR36 CJV36 BZZ36 BQD36 BGH36 AWL36 AMP36 ACT36 SX36 JB36 BG36 WVL36 WLP36 WBT36 VRX36 VIB36 UYF36 UOJ36 UEN36 TUR36 TKV36 TAZ36 SRD36 SHH36 RXL36 RNP36 RDT36 QTX36 QKB36 QAF36 PQJ36 PGN36 OWR36 OMV36 OCZ36 NTD36 NJH36 MZL36 MPP36 MFT36 LVX36 LMB36 LCF36 KSJ36 KIN36 JYR36 JOV36 JEZ36 IVD36 ILH36 IBL36 HRP36 HHT36 GXX36 GOB36 GEF36 FUJ36 FKN36 FAR36 EQV36 EGZ36 DXD36 DNH36 DDL36 CTP36 CJT36 BZX36 BQB36 BGF36 AWJ36 AMN36 ACR36 SV36 IZ36 BE36 WWN36 WMR36 WCV36 VSZ36 VJD36 UZH36 UPL36 UFP36 TVT36 TLX36 TCB36 SSF36 SIJ36 RYN36 ROR36 REV36 QUZ36 QLD36 QBH36 PRL36 PHP36 OXT36 ONX36 OEB36 NUF36 NKJ36 NAN36 MQR36 MGV36 LWZ36 LND36 LDH36 KTL36 KJP36 JZT36 JPX36 JGB36 IWF36 IMJ36 ICN36 HSR36 HIV36 GYZ36 GPD36 GFH36 FVL36 FLP36 FBT36 ERX36 EIB36 DYF36 DOJ36 DEN36 CUR36 CKV36 CAZ36 BRD36 BHH36 AXL36 ANP36 ADT36 TX36 KB36 WVH36 WLL36 WBP36 VRT36 VHX36 UYB36 UOF36 UEJ36 TUN36 TKR36 TAV36 SQZ36 SHD36 RXH36 RNL36 RDP36 QTT36 QJX36 QAB36 PQF36 PGJ36 OWN36 OMR36 OCV36 NSZ36 NJD36 MZH36 MPL36 MFP36 LVT36 LLX36 LCB36 KSF36 KIJ36 JYN36 JOR36 JEV36 IUZ36 ILD36 IBH36 HRL36 HHP36 GXT36 GNX36 GEB36 FUF36 FKJ36 FAN36 EQR36 EGV36 DWZ36 DND36 DDH36 CTL36 CJP36 BZT36 BPX36 BGB36 AWF36 AMJ36 ACN36 SR36 BA36">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36:IT36 WTW36:WTX36 WKA36:WKB36 WAE36:WAF36 VQI36:VQJ36 VGM36:VGN36 UWQ36:UWR36 UMU36:UMV36 UCY36:UCZ36 TTC36:TTD36 TJG36:TJH36 SZK36:SZL36 SPO36:SPP36 SFS36:SFT36 RVW36:RVX36 RMA36:RMB36 RCE36:RCF36 QSI36:QSJ36 QIM36:QIN36 PYQ36:PYR36 POU36:POV36 PEY36:PEZ36 OVC36:OVD36 OLG36:OLH36 OBK36:OBL36 NRO36:NRP36 NHS36:NHT36 MXW36:MXX36 MOA36:MOB36 MEE36:MEF36 LUI36:LUJ36 LKM36:LKN36 LAQ36:LAR36 KQU36:KQV36 KGY36:KGZ36 JXC36:JXD36 JNG36:JNH36 JDK36:JDL36 ITO36:ITP36 IJS36:IJT36 HZW36:HZX36 HQA36:HQB36 HGE36:HGF36 GWI36:GWJ36 GMM36:GMN36 GCQ36:GCR36 FSU36:FSV36 FIY36:FIZ36 EZC36:EZD36 EPG36:EPH36 EFK36:EFL36 DVO36:DVP36 DLS36:DLT36 DBW36:DBX36 CSA36:CSB36 CIE36:CIF36 BYI36:BYJ36 BOM36:BON36 BEQ36:BER36 AUU36:AUV36 AKY36:AKZ36 ABC36:ABD36 RG36:RH36 HK36:HL36 WTK36:WTN36 WJO36:WJR36 VZS36:VZV36 VPW36:VPZ36 VGA36:VGD36 UWE36:UWH36 UMI36:UML36 UCM36:UCP36 TSQ36:TST36 TIU36:TIX36 SYY36:SZB36 SPC36:SPF36 SFG36:SFJ36 RVK36:RVN36 RLO36:RLR36 RBS36:RBV36 QRW36:QRZ36 QIA36:QID36 PYE36:PYH36 POI36:POL36 PEM36:PEP36 OUQ36:OUT36 OKU36:OKX36 OAY36:OBB36 NRC36:NRF36 NHG36:NHJ36 MXK36:MXN36 MNO36:MNR36 MDS36:MDV36 LTW36:LTZ36 LKA36:LKD36 LAE36:LAH36 KQI36:KQL36 KGM36:KGP36 JWQ36:JWT36 JMU36:JMX36 JCY36:JDB36 ITC36:ITF36 IJG36:IJJ36 HZK36:HZN36 HPO36:HPR36 HFS36:HFV36 GVW36:GVZ36 GMA36:GMD36 GCE36:GCH36 FSI36:FSL36 FIM36:FIP36 EYQ36:EYT36 EOU36:EOX36 EEY36:EFB36 DVC36:DVF36 DLG36:DLJ36 DBK36:DBN36 CRO36:CRR36 CHS36:CHV36 BXW36:BXZ36 BOA36:BOD36 BEE36:BEH36 AUI36:AUL36 AKM36:AKP36 AAQ36:AAT36 QU36:QX36 GY36:HB36 WTP36:WTQ36 WJT36:WJU36 VZX36:VZY36 VQB36:VQC36 VGF36:VGG36 UWJ36:UWK36 UMN36:UMO36 UCR36:UCS36 TSV36:TSW36 TIZ36:TJA36 SZD36:SZE36 SPH36:SPI36 SFL36:SFM36 RVP36:RVQ36 RLT36:RLU36 RBX36:RBY36 QSB36:QSC36 QIF36:QIG36 PYJ36:PYK36 PON36:POO36 PER36:PES36 OUV36:OUW36 OKZ36:OLA36 OBD36:OBE36 NRH36:NRI36 NHL36:NHM36 MXP36:MXQ36 MNT36:MNU36 MDX36:MDY36 LUB36:LUC36 LKF36:LKG36 LAJ36:LAK36 KQN36:KQO36 KGR36:KGS36 JWV36:JWW36 JMZ36:JNA36 JDD36:JDE36 ITH36:ITI36 IJL36:IJM36 HZP36:HZQ36 HPT36:HPU36 HFX36:HFY36 GWB36:GWC36 GMF36:GMG36 GCJ36:GCK36 FSN36:FSO36 FIR36:FIS36 EYV36:EYW36 EOZ36:EPA36 EFD36:EFE36 DVH36:DVI36 DLL36:DLM36 DBP36:DBQ36 CRT36:CRU36 CHX36:CHY36 BYB36:BYC36 BOF36:BOG36 BEJ36:BEK36 AUN36:AUO36 AKR36:AKS36 AAV36:AAW36 QZ36:RA36 HD36:HE36 WUE36:WUH36 WKI36:WKL36 WAM36:WAP36 VQQ36:VQT36 VGU36:VGX36 UWY36:UXB36 UNC36:UNF36 UDG36:UDJ36 TTK36:TTN36 TJO36:TJR36 SZS36:SZV36 SPW36:SPZ36 SGA36:SGD36 RWE36:RWH36 RMI36:RML36 RCM36:RCP36 QSQ36:QST36 QIU36:QIX36 PYY36:PZB36 PPC36:PPF36 PFG36:PFJ36 OVK36:OVN36 OLO36:OLR36 OBS36:OBV36 NRW36:NRZ36 NIA36:NID36 MYE36:MYH36 MOI36:MOL36 MEM36:MEP36 LUQ36:LUT36 LKU36:LKX36 LAY36:LBB36 KRC36:KRF36 KHG36:KHJ36 JXK36:JXN36 JNO36:JNR36 JDS36:JDV36 ITW36:ITZ36 IKA36:IKD36 IAE36:IAH36 HQI36:HQL36 HGM36:HGP36 GWQ36:GWT36 GMU36:GMX36 GCY36:GDB36 FTC36:FTF36 FJG36:FJJ36 EZK36:EZN36 EPO36:EPR36 EFS36:EFV36 DVW36:DVZ36 DMA36:DMD36 DCE36:DCH36 CSI36:CSL36 CIM36:CIP36 BYQ36:BYT36 BOU36:BOX36 BEY36:BFB36 AVC36:AVF36 ALG36:ALJ36 ABK36:ABN36 RO36:RR36 HS36:HV36 X36:AA36 WUJ36:WUL36 WKN36:WKP36 WAR36:WAT36 VQV36:VQX36 VGZ36:VHB36 UXD36:UXF36 UNH36:UNJ36 UDL36:UDN36 TTP36:TTR36 TJT36:TJV36 SZX36:SZZ36 SQB36:SQD36 SGF36:SGH36 RWJ36:RWL36 RMN36:RMP36 RCR36:RCT36 QSV36:QSX36 QIZ36:QJB36 PZD36:PZF36 PPH36:PPJ36 PFL36:PFN36 OVP36:OVR36 OLT36:OLV36 OBX36:OBZ36 NSB36:NSD36 NIF36:NIH36 MYJ36:MYL36 MON36:MOP36 MER36:MET36 LUV36:LUX36 LKZ36:LLB36 LBD36:LBF36 KRH36:KRJ36 KHL36:KHN36 JXP36:JXR36 JNT36:JNV36 JDX36:JDZ36 IUB36:IUD36 IKF36:IKH36 IAJ36:IAL36 HQN36:HQP36 HGR36:HGT36 GWV36:GWX36 GMZ36:GNB36 GDD36:GDF36 FTH36:FTJ36 FJL36:FJN36 EZP36:EZR36 EPT36:EPV36 EFX36:EFZ36 DWB36:DWD36 DMF36:DMH36 DCJ36:DCL36 CSN36:CSP36 CIR36:CIT36 BYV36:BYX36 BOZ36:BPB36 BFD36:BFF36 AVH36:AVJ36 ALL36:ALN36 ABP36:ABR36 RT36:RV36 HX36:HZ36 AC36:AE36 WUN36:WVF36 WKR36:WLJ36 WAV36:WBN36 VQZ36:VRR36 VHD36:VHV36 UXH36:UXZ36 UNL36:UOD36 UDP36:UEH36 TTT36:TUL36 TJX36:TKP36 TAB36:TAT36 SQF36:SQX36 SGJ36:SHB36 RWN36:RXF36 RMR36:RNJ36 RCV36:RDN36 QSZ36:QTR36 QJD36:QJV36 PZH36:PZZ36 PPL36:PQD36 PFP36:PGH36 OVT36:OWL36 OLX36:OMP36 OCB36:OCT36 NSF36:NSX36 NIJ36:NJB36 MYN36:MZF36 MOR36:MPJ36 MEV36:MFN36 LUZ36:LVR36 LLD36:LLV36 LBH36:LBZ36 KRL36:KSD36 KHP36:KIH36 JXT36:JYL36 JNX36:JOP36 JEB36:JET36 IUF36:IUX36 IKJ36:ILB36 IAN36:IBF36 HQR36:HRJ36 HGV36:HHN36 GWZ36:GXR36 GND36:GNV36 GDH36:GDZ36 FTL36:FUD36 FJP36:FKH36 EZT36:FAL36 EPX36:EQP36 EGB36:EGT36 DWF36:DWX36 DMJ36:DNB36 DCN36:DDF36 CSR36:CTJ36 CIV36:CJN36 BYZ36:BZR36 BPD36:BPV36 BFH36:BFZ36 AVL36:AWD36 ALP36:AMH36 ABT36:ACL36 RX36:SP36 AG36:AY36 HQ36 WTU36 WJY36 WAC36 VQG36 VGK36 UWO36 UMS36 UCW36 TTA36 TJE36 SZI36 SPM36 SFQ36 RVU36 RLY36 RCC36 QSG36 QIK36 PYO36 POS36 PEW36 OVA36 OLE36 OBI36 NRM36 NHQ36 MXU36 MNY36 MEC36 LUG36 LKK36 LAO36 KQS36 KGW36 JXA36 JNE36 JDI36 ITM36 IJQ36 HZU36 HPY36 HGC36 GWG36 GMK36 GCO36 FSS36 FIW36 EZA36 EPE36 EFI36 DVM36 DLQ36 DBU36 CRY36 CIC36 BYG36 BOK36 BEO36 AUS36 AKW36 ABA36 RE36 HI36 WUC36 WKG36 WAK36 VQO36 VGS36 UWW36 UNA36 UDE36 TTI36 TJM36 SZQ36 SPU36 SFY36 RWC36 RMG36 RCK36 QSO36 QIS36 PYW36 PPA36 PFE36 OVI36 OLM36 OBQ36 NRU36 NHY36 MYC36 MOG36 MEK36 LUO36 LKS36 LAW36 KRA36 KHE36 JXI36 JNM36 JDQ36 ITU36 IJY36 IAC36 HQG36 HGK36 GWO36 GMS36 GCW36 FTA36 FJE36 EZI36 EPM36 EFQ36 DVU36 DLY36 DCC36 CSG36 CIK36 BYO36 BOS36 BEW36 AVA36 ALE36 ABI36 RM36 V36 HO36 WTS36 WJW36 WAA36 VQE36 VGI36 UWM36 UMQ36 UCU36 TSY36 TJC36 SZG36 SPK36 SFO36 RVS36 RLW36 RCA36 QSE36 QII36 PYM36 POQ36 PEU36 OUY36 OLC36 OBG36 NRK36 NHO36 MXS36 MNW36 MEA36 LUE36 LKI36 LAM36 KQQ36 KGU36 JWY36 JNC36 JDG36 ITK36 IJO36 HZS36 HPW36 HGA36 GWE36 GMI36 GCM36 FSQ36 FIU36 EYY36 EPC36 EFG36 DVK36 DLO36 DBS36 CRW36 CIA36 BYE36 BOI36 BEM36 AUQ36 AKU36 AAY36 RC36 HG36 D17:O17 WUA36 WKE36 WAI36 VQM36 VGQ36 UWU36 UMY36 UDC36 TTG36 TJK36 SZO36 SPS36 SFW36 RWA36 RME36 RCI36 QSM36 QIQ36 PYU36 POY36 PFC36 OVG36 OLK36 OBO36 NRS36 NHW36 MYA36 MOE36 MEI36 LUM36 LKQ36 LAU36 KQY36 KHC36 JXG36 JNK36 JDO36 ITS36 IJW36 IAA36 HQE36 HGI36 GWM36 GMQ36 GCU36 FSY36 FJC36 EZG36 EPK36 EFO36 DVS36 DLW36 DCA36 CSE36 CII36 BYM36 BOQ36 BEU36 AUY36 ALC36 ABG36 RK36 T36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36:Q36 D36:G36 I36:J36 N36 L36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36 HW36 RS36 ABO36 ALK36 AVG36 BFC36 BOY36 BYU36 CIQ36 CSM36 DCI36 DME36 DWA36 EFW36 EPS36 EZO36 FJK36 FTG36 GDC36 GMY36 GWU36 HGQ36 HQM36 IAI36 IKE36 IUA36 JDW36 JNS36 JXO36 KHK36 KRG36 LBC36 LKY36 LUU36 MEQ36 MOM36 MYI36 NIE36 NSA36 OBW36 OLS36 OVO36 PFK36 PPG36 PZC36 QIY36 QSU36 RCQ36 RMM36 RWI36 SGE36 SQA36 SZW36 TJS36 TTO36 UDK36 UNG36 UXC36 VGY36 VQU36 WAQ36 WKM36 WUI36 HF36 RB36 AAX36 AKT36 AUP36 BEL36 BOH36 BYD36 CHZ36 CRV36 DBR36 DLN36 DVJ36 EFF36 EPB36 EYX36 FIT36 FSP36 GCL36 GMH36 GWD36 HFZ36 HPV36 HZR36 IJN36 ITJ36 JDF36 JNB36 JWX36 KGT36 KQP36 LAL36 LKH36 LUD36 MDZ36 MNV36 MXR36 NHN36 NRJ36 OBF36 OLB36 OUX36 PET36 POP36 PYL36 QIH36 QSD36 RBZ36 RLV36 RVR36 SFN36 SPJ36 SZF36 TJB36 TSX36 UCT36 UMP36 UWL36 VGH36 VQD36 VZZ36 WJV36 WTR36 U36 HP36 RL36 ABH36 ALD36 AUZ36 BEV36 BOR36 BYN36 CIJ36 CSF36 DCB36 DLX36 DVT36 EFP36 EPL36 EZH36 FJD36 FSZ36 GCV36 GMR36 GWN36 HGJ36 HQF36 IAB36 IJX36 ITT36 JDP36 JNL36 JXH36 KHD36 KQZ36 LAV36 LKR36 LUN36 MEJ36 MOF36 MYB36 NHX36 NRT36 OBP36 OLL36 OVH36 PFD36 POZ36 PYV36 QIR36 QSN36 RCJ36 RMF36 RWB36 SFX36 SPT36 SZP36 TJL36 TTH36 UDD36 UMZ36 UWV36 VGR36 VQN36 WAJ36 WKF36 WUB36 HC36 QY36 AAU36 AKQ36 AUM36 BEI36 BOE36 BYA36 CHW36 CRS36 DBO36 DLK36 DVG36 EFC36 EOY36 EYU36 FIQ36 FSM36 GCI36 GME36 GWA36 HFW36 HPS36 HZO36 IJK36 ITG36 JDC36 JMY36 JWU36 KGQ36 KQM36 LAI36 LKE36 LUA36 MDW36 MNS36 MXO36 NHK36 NRG36 OBC36 OKY36 OUU36 PEQ36 POM36 PYI36 QIE36 QSA36 RBW36 RLS36 RVO36 SFK36 SPG36 SZC36 TIY36 TSU36 UCQ36 UMM36 UWI36 VGE36 VQA36 VZW36 WJS36 WTO36 HH36 RD36 AAZ36 AKV36 AUR36 BEN36 BOJ36 BYF36 CIB36 CRX36 DBT36 DLP36 DVL36 EFH36 EPD36 EYZ36 FIV36 FSR36 GCN36 GMJ36 GWF36 HGB36 HPX36 HZT36 IJP36 ITL36 JDH36 JND36 JWZ36 KGV36 KQR36 LAN36 LKJ36 LUF36 MEB36 MNX36 MXT36 NHP36 NRL36 OBH36 OLD36 OUZ36 PEV36 POR36 PYN36 QIJ36 QSF36 RCB36 RLX36 RVT36 SFP36 SPL36 SZH36 TJD36 TSZ36 UCV36 UMR36 UWN36 VGJ36 VQF36 WAB36 WJX36 WTT36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36:C36 BS36:GX36 KD36:QT36 TZ36:AAP36 ADV36:AKL36 ANR36:AUH36 AXN36:BED36 BHJ36:BNZ36 BRF36:BXV36 CBB36:CHR36 CKX36:CRN36 CUT36:DBJ36 DEP36:DLF36 DOL36:DVB36 DYH36:EEX36 EID36:EOT36 ERZ36:EYP36 FBV36:FIL36 FLR36:FSH36 FVN36:GCD36 GFJ36:GLZ36 GPF36:GVV36 GZB36:HFR36 HIX36:HPN36 HST36:HZJ36 ICP36:IJF36 IML36:ITB36 IWH36:JCX36 JGD36:JMT36 JPZ36:JWP36 JZV36:KGL36 KJR36:KQH36 KTN36:LAD36 LDJ36:LJZ36 LNF36:LTV36 LXB36:MDR36 MGX36:MNN36 MQT36:MXJ36 NAP36:NHF36 NKL36:NRB36 NUH36:OAX36 OED36:OKT36 ONZ36:OUP36 OXV36:PEL36 PHR36:POH36 PRN36:PYD36 QBJ36:QHZ36 QLF36:QRV36 QVB36:RBR36 REX36:RLN36 ROT36:RVJ36 RYP36:SFF36 SIL36:SPB36 SSH36:SYX36 TCD36:TIT36 TLZ36:TSP36 TVV36:UCL36 UFR36:UMH36 UPN36:UWD36 UZJ36:VFZ36 VJF36:VPV36 VTB36:VZR36 WCX36:WJN36 WMT36:WTJ36 WWP36:XFD36 AZ36 IU36 SQ36 ACM36 AMI36 AWE36 BGA36 BPW36 BZS36 CJO36 CTK36 DDG36 DNC36 DWY36 EGU36 EQQ36 FAM36 FKI36 FUE36 GEA36 GNW36 GXS36 HHO36 HRK36 IBG36 ILC36 IUY36 JEU36 JOQ36 JYM36 KII36 KSE36 LCA36 LLW36 LVS36 MFO36 MPK36 MZG36 NJC36 NSY36 OCU36 OMQ36 OWM36 PGI36 PQE36 QAA36 QJW36 QTS36 RDO36 RNK36 RXG36 SHC36 SQY36 TAU36 TKQ36 TUM36 UEI36 UOE36 UYA36 VHW36 VRS36 WBO36 WLK36 WVG36 AF36 IA36 RW36 ABS36 ALO36 AVK36 BFG36 BPC36 BYY36 CIU36 CSQ36 DCM36 DMI36 DWE36 EGA36 EPW36 EZS36 FJO36 FTK36 GDG36 GNC36 GWY36 HGU36 HQQ36 IAM36 IKI36 IUE36 JEA36 JNW36 JXS36 KHO36 KRK36 LBG36 LLC36 LUY36 MEU36 MOQ36 MYM36 NII36 NSE36 OCA36 OLW36 OVS36 PFO36 PPK36 PZG36 QJC36 QSY36 RCU36 RMQ36 RWM36 SGI36 SQE36 TAA36 TJW36 TTS36 UDO36 UNK36 UXG36 VHC36 VQY36 WAU36 WKQ36 WUM36 R36:S36 HM36:HN36 RI36:RJ36 ABE36:ABF36 ALA36:ALB36 AUW36:AUX36 BES36:BET36 BOO36:BOP36 BYK36:BYL36 CIG36:CIH36 CSC36:CSD36 DBY36:DBZ36 DLU36:DLV36 DVQ36:DVR36 EFM36:EFN36 EPI36:EPJ36 EZE36:EZF36 FJA36:FJB36 FSW36:FSX36 GCS36:GCT36 GMO36:GMP36 GWK36:GWL36 HGG36:HGH36 HQC36:HQD36 HZY36:HZZ36 IJU36:IJV36 ITQ36:ITR36 JDM36:JDN36 JNI36:JNJ36 JXE36:JXF36 KHA36:KHB36 KQW36:KQX36 LAS36:LAT36 LKO36:LKP36 LUK36:LUL36 MEG36:MEH36 MOC36:MOD36 MXY36:MXZ36 NHU36:NHV36 NRQ36:NRR36 OBM36:OBN36 OLI36:OLJ36 OVE36:OVF36 PFA36:PFB36 POW36:POX36 PYS36:PYT36 QIO36:QIP36 QSK36:QSL36 RCG36:RCH36 RMC36:RMD36 RVY36:RVZ36 SFU36:SFV36 SPQ36:SPR36 SZM36:SZN36 TJI36:TJJ36 TTE36:TTF36 UDA36:UDB36 UMW36:UMX36 UWS36:UWT36 VGO36:VGP36 VQK36:VQL36 WAG36:WAH36 WKC36:WKD36 WTY36:WTZ36 HJ36 RF36 ABB36 AKX36 AUT36 BEP36 BOL36 BYH36 CID36 CRZ36 DBV36 DLR36 DVN36 EFJ36 EPF36 EZB36 FIX36 FST36 GCP36 GML36 GWH36 HGD36 HPZ36 HZV36 IJR36 ITN36 JDJ36 JNF36 JXB36 KGX36 KQT36 LAP36 LKL36 LUH36 MED36 MNZ36 MXV36 NHR36 NRN36 OBJ36 OLF36 OVB36 PEX36 POT36 PYP36 QIL36 QSH36 RCD36 RLZ36 RVV36 SFR36 SPN36 SZJ36 TJF36 TTB36 UCX36 UMT36 UWP36 VGL36 VQH36 WAD36 WJZ36 WTV36 W36 HR36 RN36 ABJ36 ALF36 AVB36 BEX36 BOT36 BYP36 CIL36 CSH36 DCD36 DLZ36 DVV36 EFR36 EPN36 EZJ36 FJF36 FTB36 GCX36 GMT36 GWP36 HGL36 HQH36 IAD36 IJZ36 ITV36 JDR36 JNN36 JXJ36 KHF36 KRB36 LAX36 LKT36 LUP36 MEL36 MOH36 MYD36 NHZ36 NRV36 OBR36 OLN36 OVJ36 PFF36 PPB36 PYX36 QIT36 QSP36 RCL36 RMH36 RWD36 SFZ36 SPV36 SZR36 TJN36 TTJ36 UDF36 UNB36 UWX36 VGT36 VQP36 WAL36 WKH36 WUD36 O36 BQ27:BQ29 Q21 W21 AT21 BG21 BQ21 W23:W24 AT23:AT24 BG23:BG24 BQ23:BQ24 Q23:Q24 Q27:Q29 W27:W29 AT27:AT29 BG27:BG29 K36 H36 M36"/>
  </dataValidations>
  <hyperlinks>
    <hyperlink ref="P21" r:id="rId1"/>
    <hyperlink ref="P27" r:id="rId2"/>
    <hyperlink ref="P18" r:id="rId3"/>
  </hyperlinks>
  <pageMargins left="0.39370078740157483" right="0.31496062992125984" top="0.38" bottom="0.39370078740157483" header="0.31496062992125984" footer="0.2"/>
  <pageSetup paperSize="9" scale="60" orientation="landscape" r:id="rId4"/>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2018-05-02T13:32:45Z</dcterms:modified>
</cp:coreProperties>
</file>